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date1904="1" showInkAnnotation="0" autoCompressPictures="0"/>
  <bookViews>
    <workbookView xWindow="0" yWindow="0" windowWidth="25600" windowHeight="15540" tabRatio="500" activeTab="2"/>
  </bookViews>
  <sheets>
    <sheet name="SM 7TeV" sheetId="23" r:id="rId1"/>
    <sheet name="SM 8TeV" sheetId="1" r:id="rId2"/>
    <sheet name="BR" sheetId="15" r:id="rId3"/>
  </sheets>
  <definedNames>
    <definedName name="_8TeV" localSheetId="0">'SM 7TeV'!$H$6:$M$238</definedName>
    <definedName name="_8TeV" localSheetId="1">'SM 8TeV'!$H$6:$M$238</definedName>
    <definedName name="BR_YR2_H4f" localSheetId="2">BR!#REF!</definedName>
    <definedName name="BR_YR2_H4f_1" localSheetId="2">BR!$AO$6:$AW$236</definedName>
    <definedName name="BR_YR2_H4f_1" localSheetId="0">'SM 7TeV'!$BK$6:$BR$236</definedName>
    <definedName name="BR_YR2_H4f_1" localSheetId="1">'SM 8TeV'!$BK$6:$BR$236</definedName>
    <definedName name="BR_YR2_H4f_2" localSheetId="2">BR!$AX$6:$BD$236</definedName>
    <definedName name="BR_YR2_H4f_2" localSheetId="0">'SM 7TeV'!$BS$6:$BX$236</definedName>
    <definedName name="BR_YR2_H4f_2" localSheetId="1">'SM 8TeV'!$BS$6:$BX$236</definedName>
    <definedName name="BR_YR2_Hff" localSheetId="2">BR!$A$6:$S$245</definedName>
    <definedName name="BR_YR2_Hff" localSheetId="0">'SM 7TeV'!$AY$6:$BE$245</definedName>
    <definedName name="BR_YR2_Hff" localSheetId="1">'SM 8TeV'!$AY$6:$BE$245</definedName>
    <definedName name="BR_YR2_HVV" localSheetId="2">BR!$U$6:$AK$236</definedName>
    <definedName name="BR.bb" localSheetId="2">BR!$A$6:$D$326</definedName>
    <definedName name="BR.bb" localSheetId="0">'SM 7TeV'!$AY$6:$AZ$326</definedName>
    <definedName name="BR.bb" localSheetId="1">'SM 8TeV'!$AY$6:$AZ$326</definedName>
    <definedName name="BR.cc" localSheetId="2">BR!$K$6:$M$326</definedName>
    <definedName name="BR.cc" localSheetId="0">'SM 7TeV'!$BC$6:$BC$326</definedName>
    <definedName name="BR.cc" localSheetId="1">'SM 8TeV'!$BC$6:$BC$326</definedName>
    <definedName name="BR.gamgam" localSheetId="2">BR!$Y$6:$AA$326</definedName>
    <definedName name="BR.gg" localSheetId="2">BR!$U$6:$X$326</definedName>
    <definedName name="BR.mumu" localSheetId="2">BR!$H$6:$J$326</definedName>
    <definedName name="BR.mumu" localSheetId="0">'SM 7TeV'!$BB$6:$BB$326</definedName>
    <definedName name="BR.mumu" localSheetId="1">'SM 8TeV'!$BB$6:$BB$326</definedName>
    <definedName name="BR.ss" localSheetId="2">BR!$N$6:$P$326</definedName>
    <definedName name="BR.ss" localSheetId="0">'SM 7TeV'!$BD$6:$BD$326</definedName>
    <definedName name="BR.ss" localSheetId="1">'SM 8TeV'!$BD$6:$BD$326</definedName>
    <definedName name="BR.tautau_1" localSheetId="2">BR!$E$6:$G$326</definedName>
    <definedName name="BR.tautau_1" localSheetId="0">'SM 7TeV'!$BA$6:$BA$326</definedName>
    <definedName name="BR.tautau_1" localSheetId="1">'SM 8TeV'!$BA$6:$BA$326</definedName>
    <definedName name="BR.tt" localSheetId="2">BR!$Q$6:$S$326</definedName>
    <definedName name="BR.tt" localSheetId="0">'SM 7TeV'!$BE$6:$BE$326</definedName>
    <definedName name="BR.tt" localSheetId="1">'SM 8TeV'!$BE$6:$BE$326</definedName>
    <definedName name="BR.WW" localSheetId="2">BR!$AE$6:$AG$326</definedName>
    <definedName name="BR.Zgam" localSheetId="2">BR!$AB$6:$AD$326</definedName>
    <definedName name="BR.ZZ" localSheetId="2">BR!$AH$6:$AJ$326</definedName>
    <definedName name="ggF_7TeV_LHC" localSheetId="0">'SM 7TeV'!$A$10:$G$192</definedName>
    <definedName name="ggF_7TeV_LHC" localSheetId="1">'SM 8TeV'!$A$10:$G$192</definedName>
    <definedName name="Hffff" localSheetId="2">BR!$BC$6:$BC$326</definedName>
    <definedName name="Hffff" localSheetId="0">'SM 7TeV'!$BX$6:$BX$326</definedName>
    <definedName name="Hffff" localSheetId="1">'SM 8TeV'!$BX$6:$BX$326</definedName>
    <definedName name="Hffff_1" localSheetId="0">'SM 7TeV'!$BX$6:$BX$326</definedName>
    <definedName name="Hffff_1" localSheetId="1">'SM 8TeV'!$BX$6:$BX$326</definedName>
    <definedName name="Hllll" localSheetId="2">BR!$AO$6:$AS$326</definedName>
    <definedName name="Hllll" localSheetId="0">'SM 7TeV'!$BK$6:$BN$326</definedName>
    <definedName name="Hllll" localSheetId="1">'SM 8TeV'!$BK$6:$BN$326</definedName>
    <definedName name="Hllqq" localSheetId="2">BR!$AX$6:$AY$326</definedName>
    <definedName name="Hllqq" localSheetId="0">'SM 7TeV'!$BS$6:$BT$326</definedName>
    <definedName name="Hllqq" localSheetId="1">'SM 8TeV'!$BS$6:$BT$326</definedName>
    <definedName name="Hllqq_1" localSheetId="0">'SM 7TeV'!$BS$6:$BT$326</definedName>
    <definedName name="Hllqq_1" localSheetId="1">'SM 8TeV'!$BS$6:$BT$326</definedName>
    <definedName name="_xlnm.Print_Area" localSheetId="2">BR!$AO$1:$BD$326</definedName>
    <definedName name="_xlnm.Print_Area" localSheetId="0">'SM 7TeV'!$BZ$1:$CQ$326</definedName>
    <definedName name="_xlnm.Print_Area" localSheetId="1">'SM 8TeV'!$BZ$1:$CQ$326</definedName>
    <definedName name="totWidthGeVperc.321" localSheetId="2">BR!$AK$6:$AK$326</definedName>
    <definedName name="ttH_7TeV_LHC" localSheetId="0">'SM 7TeV'!$AF$10:$AS$165</definedName>
    <definedName name="ttH_7TeV_LHC" localSheetId="1">'SM 8TeV'!$AF$10:$AS$165</definedName>
    <definedName name="ttH_8TeV" localSheetId="0">'SM 7TeV'!$AF$6:$AK$187</definedName>
    <definedName name="ttH_8TeV" localSheetId="1">'SM 8TeV'!$AF$6:$AK$187</definedName>
    <definedName name="ttH_9" localSheetId="1">'SM 8TeV'!$AM$6:$AR$187</definedName>
    <definedName name="VBF_7TeV_LHC" localSheetId="0">'SM 7TeV'!$H$10:$N$192</definedName>
    <definedName name="VBF_7TeV_LHC" localSheetId="1">'SM 8TeV'!$H$10:$N$192</definedName>
    <definedName name="VBF_8TeV" localSheetId="0">'SM 7TeV'!$H$6:$M$238</definedName>
    <definedName name="VBF_8TeV" localSheetId="1">'SM 8TeV'!$H$6:$M$238</definedName>
    <definedName name="VBF_8TeV_ordered" localSheetId="0">'SM 7TeV'!$H$6:$I$238</definedName>
    <definedName name="VBF_8TeV_ordered" localSheetId="1">'SM 8TeV'!$H$6:$I$238</definedName>
    <definedName name="VBF_8TeV_ordered_1" localSheetId="0">'SM 7TeV'!$H$6:$M$238</definedName>
    <definedName name="VBF_8TeV_ordered_1" localSheetId="1">'SM 8TeV'!$H$6:$M$238</definedName>
    <definedName name="WH_7TeV_LHC" localSheetId="0">'SM 7TeV'!$O$10:$W$165</definedName>
    <definedName name="WH_7TeV_LHC" localSheetId="1">'SM 8TeV'!$O$10:$W$165</definedName>
    <definedName name="WH_8TeV" localSheetId="0">'SM 7TeV'!$O$6:$W$187</definedName>
    <definedName name="WH_8TeV" localSheetId="1">'SM 8TeV'!$O$6:$W$187</definedName>
    <definedName name="WH_9" localSheetId="0">'SM 7TeV'!$O$6:$T$187</definedName>
    <definedName name="WH_9" localSheetId="1">'SM 8TeV'!$O$6:$T$187</definedName>
    <definedName name="ZH_7TeV_LHC" localSheetId="0">'SM 7TeV'!$X$10:$AE$165</definedName>
    <definedName name="ZH_7TeV_LHC" localSheetId="1">'SM 8TeV'!$X$10:$AE$165</definedName>
    <definedName name="ZH_8TeV" localSheetId="0">'SM 7TeV'!$X$6:$AC$187</definedName>
    <definedName name="ZH_8TeV" localSheetId="1">'SM 8TeV'!$X$6:$AC$187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7" i="23" l="1"/>
  <c r="AT8" i="23"/>
  <c r="AT9" i="23"/>
  <c r="AT10" i="23"/>
  <c r="AT11" i="23"/>
  <c r="AT12" i="23"/>
  <c r="AT13" i="23"/>
  <c r="AT14" i="23"/>
  <c r="AT15" i="23"/>
  <c r="AT16" i="23"/>
  <c r="AT17" i="23"/>
  <c r="AT18" i="23"/>
  <c r="AT19" i="23"/>
  <c r="AT20" i="23"/>
  <c r="AT21" i="23"/>
  <c r="AT22" i="23"/>
  <c r="AT23" i="23"/>
  <c r="AT24" i="23"/>
  <c r="AT25" i="23"/>
  <c r="AT26" i="23"/>
  <c r="AT27" i="23"/>
  <c r="AT28" i="23"/>
  <c r="AT29" i="23"/>
  <c r="AT30" i="23"/>
  <c r="AT31" i="23"/>
  <c r="AT32" i="23"/>
  <c r="AT33" i="23"/>
  <c r="AT34" i="23"/>
  <c r="AT35" i="23"/>
  <c r="AT36" i="23"/>
  <c r="AT37" i="23"/>
  <c r="AT38" i="23"/>
  <c r="AT39" i="23"/>
  <c r="AT40" i="23"/>
  <c r="AT41" i="23"/>
  <c r="AT42" i="23"/>
  <c r="AT43" i="23"/>
  <c r="AT44" i="23"/>
  <c r="AT45" i="23"/>
  <c r="AT46" i="23"/>
  <c r="AT47" i="23"/>
  <c r="AT48" i="23"/>
  <c r="AT49" i="23"/>
  <c r="AT50" i="23"/>
  <c r="AT51" i="23"/>
  <c r="AT52" i="23"/>
  <c r="AT53" i="23"/>
  <c r="AT54" i="23"/>
  <c r="AT55" i="23"/>
  <c r="AT56" i="23"/>
  <c r="AT57" i="23"/>
  <c r="AT58" i="23"/>
  <c r="AT59" i="23"/>
  <c r="AT60" i="23"/>
  <c r="AT61" i="23"/>
  <c r="AT62" i="23"/>
  <c r="AT63" i="23"/>
  <c r="AT64" i="23"/>
  <c r="AT65" i="23"/>
  <c r="AT66" i="23"/>
  <c r="AT67" i="23"/>
  <c r="AT68" i="23"/>
  <c r="AT69" i="23"/>
  <c r="AT70" i="23"/>
  <c r="AT71" i="23"/>
  <c r="AT72" i="23"/>
  <c r="AT73" i="23"/>
  <c r="AT74" i="23"/>
  <c r="AT75" i="23"/>
  <c r="AT76" i="23"/>
  <c r="AT77" i="23"/>
  <c r="AT78" i="23"/>
  <c r="AT79" i="23"/>
  <c r="AT80" i="23"/>
  <c r="AT81" i="23"/>
  <c r="AT82" i="23"/>
  <c r="AT83" i="23"/>
  <c r="AT84" i="23"/>
  <c r="AT85" i="23"/>
  <c r="AT86" i="23"/>
  <c r="AT87" i="23"/>
  <c r="AT88" i="23"/>
  <c r="AT89" i="23"/>
  <c r="AT90" i="23"/>
  <c r="AT91" i="23"/>
  <c r="AT92" i="23"/>
  <c r="AT93" i="23"/>
  <c r="AT94" i="23"/>
  <c r="AT95" i="23"/>
  <c r="AT96" i="23"/>
  <c r="AT97" i="23"/>
  <c r="AT98" i="23"/>
  <c r="AT99" i="23"/>
  <c r="AT100" i="23"/>
  <c r="AT101" i="23"/>
  <c r="AT102" i="23"/>
  <c r="AT103" i="23"/>
  <c r="AT104" i="23"/>
  <c r="AT105" i="23"/>
  <c r="AT106" i="23"/>
  <c r="AT107" i="23"/>
  <c r="AT108" i="23"/>
  <c r="AT109" i="23"/>
  <c r="AT110" i="23"/>
  <c r="AT111" i="23"/>
  <c r="AT112" i="23"/>
  <c r="AT113" i="23"/>
  <c r="AT114" i="23"/>
  <c r="AT115" i="23"/>
  <c r="AT116" i="23"/>
  <c r="AT117" i="23"/>
  <c r="AT118" i="23"/>
  <c r="AT119" i="23"/>
  <c r="AT120" i="23"/>
  <c r="AT121" i="23"/>
  <c r="AT122" i="23"/>
  <c r="AT123" i="23"/>
  <c r="AT124" i="23"/>
  <c r="AT125" i="23"/>
  <c r="AT126" i="23"/>
  <c r="AT127" i="23"/>
  <c r="AT128" i="23"/>
  <c r="AT129" i="23"/>
  <c r="AT130" i="23"/>
  <c r="AT131" i="23"/>
  <c r="AT132" i="23"/>
  <c r="AT133" i="23"/>
  <c r="AT134" i="23"/>
  <c r="AT135" i="23"/>
  <c r="AT136" i="23"/>
  <c r="AT137" i="23"/>
  <c r="AT138" i="23"/>
  <c r="AT139" i="23"/>
  <c r="AT140" i="23"/>
  <c r="AT141" i="23"/>
  <c r="AT142" i="23"/>
  <c r="AT143" i="23"/>
  <c r="AT144" i="23"/>
  <c r="AT145" i="23"/>
  <c r="AT146" i="23"/>
  <c r="AT147" i="23"/>
  <c r="AT148" i="23"/>
  <c r="AT149" i="23"/>
  <c r="AT150" i="23"/>
  <c r="AT151" i="23"/>
  <c r="AT152" i="23"/>
  <c r="AT153" i="23"/>
  <c r="AT154" i="23"/>
  <c r="AT155" i="23"/>
  <c r="AT156" i="23"/>
  <c r="AT157" i="23"/>
  <c r="AT158" i="23"/>
  <c r="AT159" i="23"/>
  <c r="AT160" i="23"/>
  <c r="AT161" i="23"/>
  <c r="AT162" i="23"/>
  <c r="AT163" i="23"/>
  <c r="AT164" i="23"/>
  <c r="AT165" i="23"/>
  <c r="AT166" i="23"/>
  <c r="AT167" i="23"/>
  <c r="AT168" i="23"/>
  <c r="AT169" i="23"/>
  <c r="AT170" i="23"/>
  <c r="AT171" i="23"/>
  <c r="AT172" i="23"/>
  <c r="AT173" i="23"/>
  <c r="AT174" i="23"/>
  <c r="AT175" i="23"/>
  <c r="AT176" i="23"/>
  <c r="AT177" i="23"/>
  <c r="AT178" i="23"/>
  <c r="AT179" i="23"/>
  <c r="AT180" i="23"/>
  <c r="AT181" i="23"/>
  <c r="AT182" i="23"/>
  <c r="AT183" i="23"/>
  <c r="AT184" i="23"/>
  <c r="AT185" i="23"/>
  <c r="AT186" i="23"/>
  <c r="AT187" i="23"/>
  <c r="AT188" i="23"/>
  <c r="AT189" i="23"/>
  <c r="AT190" i="23"/>
  <c r="AT191" i="23"/>
  <c r="AT192" i="23"/>
  <c r="AT193" i="23"/>
  <c r="AT194" i="23"/>
  <c r="AT195" i="23"/>
  <c r="AT196" i="23"/>
  <c r="AT197" i="23"/>
  <c r="AT198" i="23"/>
  <c r="AT199" i="23"/>
  <c r="AT200" i="23"/>
  <c r="AT201" i="23"/>
  <c r="AT202" i="23"/>
  <c r="AT203" i="23"/>
  <c r="AT204" i="23"/>
  <c r="AT205" i="23"/>
  <c r="AT206" i="23"/>
  <c r="AT207" i="23"/>
  <c r="AT208" i="23"/>
  <c r="AT209" i="23"/>
  <c r="AT210" i="23"/>
  <c r="AT211" i="23"/>
  <c r="AT212" i="23"/>
  <c r="AT213" i="23"/>
  <c r="AT214" i="23"/>
  <c r="AT215" i="23"/>
  <c r="AT216" i="23"/>
  <c r="AT217" i="23"/>
  <c r="AT218" i="23"/>
  <c r="AT219" i="23"/>
  <c r="AT220" i="23"/>
  <c r="AT221" i="23"/>
  <c r="AT222" i="23"/>
  <c r="AT223" i="23"/>
  <c r="AT224" i="23"/>
  <c r="AT225" i="23"/>
  <c r="AT226" i="23"/>
  <c r="AT227" i="23"/>
  <c r="AT228" i="23"/>
  <c r="AT229" i="23"/>
  <c r="AT230" i="23"/>
  <c r="AT231" i="23"/>
  <c r="AT232" i="23"/>
  <c r="AT233" i="23"/>
  <c r="AT234" i="23"/>
  <c r="AT235" i="23"/>
  <c r="AT236" i="23"/>
  <c r="AT237" i="23"/>
  <c r="AT238" i="23"/>
  <c r="AT239" i="23"/>
  <c r="AT240" i="23"/>
  <c r="AT241" i="23"/>
  <c r="AT242" i="23"/>
  <c r="AT243" i="23"/>
  <c r="AT244" i="23"/>
  <c r="AT245" i="23"/>
  <c r="AT246" i="23"/>
  <c r="AT247" i="23"/>
  <c r="AT248" i="23"/>
  <c r="AT249" i="23"/>
  <c r="AT250" i="23"/>
  <c r="AT251" i="23"/>
  <c r="AT252" i="23"/>
  <c r="AT253" i="23"/>
  <c r="AT254" i="23"/>
  <c r="AT255" i="23"/>
  <c r="AT256" i="23"/>
  <c r="AT257" i="23"/>
  <c r="AT258" i="23"/>
  <c r="AT259" i="23"/>
  <c r="AT260" i="23"/>
  <c r="AT261" i="23"/>
  <c r="AT262" i="23"/>
  <c r="AT263" i="23"/>
  <c r="AT264" i="23"/>
  <c r="AT265" i="23"/>
  <c r="AT266" i="23"/>
  <c r="AT267" i="23"/>
  <c r="AT268" i="23"/>
  <c r="AT269" i="23"/>
  <c r="AT270" i="23"/>
  <c r="AT271" i="23"/>
  <c r="AT272" i="23"/>
  <c r="AT273" i="23"/>
  <c r="AT274" i="23"/>
  <c r="AT275" i="23"/>
  <c r="AT276" i="23"/>
  <c r="AT277" i="23"/>
  <c r="AT278" i="23"/>
  <c r="AT279" i="23"/>
  <c r="AT280" i="23"/>
  <c r="AT281" i="23"/>
  <c r="AT282" i="23"/>
  <c r="AT283" i="23"/>
  <c r="AT284" i="23"/>
  <c r="AT285" i="23"/>
  <c r="AT286" i="23"/>
  <c r="AT287" i="23"/>
  <c r="AT288" i="23"/>
  <c r="AT289" i="23"/>
  <c r="AT290" i="23"/>
  <c r="AT291" i="23"/>
  <c r="AT292" i="23"/>
  <c r="AT293" i="23"/>
  <c r="AT294" i="23"/>
  <c r="AT295" i="23"/>
  <c r="AT296" i="23"/>
  <c r="AT297" i="23"/>
  <c r="AT298" i="23"/>
  <c r="AT299" i="23"/>
  <c r="AT300" i="23"/>
  <c r="AT301" i="23"/>
  <c r="AT302" i="23"/>
  <c r="AT303" i="23"/>
  <c r="AT304" i="23"/>
  <c r="AT305" i="23"/>
  <c r="AT306" i="23"/>
  <c r="AT307" i="23"/>
  <c r="AT308" i="23"/>
  <c r="AT309" i="23"/>
  <c r="AT310" i="23"/>
  <c r="AT311" i="23"/>
  <c r="AT312" i="23"/>
  <c r="AT313" i="23"/>
  <c r="AT314" i="23"/>
  <c r="AT315" i="23"/>
  <c r="AT316" i="23"/>
  <c r="AT317" i="23"/>
  <c r="AT318" i="23"/>
  <c r="AT319" i="23"/>
  <c r="AT320" i="23"/>
  <c r="AT321" i="23"/>
  <c r="AT322" i="23"/>
  <c r="AT323" i="23"/>
  <c r="AT324" i="23"/>
  <c r="AT325" i="23"/>
  <c r="AT326" i="23"/>
  <c r="AT6" i="23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6" i="1"/>
  <c r="CQ326" i="23"/>
  <c r="CP326" i="23"/>
  <c r="CO326" i="23"/>
  <c r="CN326" i="23"/>
  <c r="CM326" i="23"/>
  <c r="CL326" i="23"/>
  <c r="CK326" i="23"/>
  <c r="CJ326" i="23"/>
  <c r="CI326" i="23"/>
  <c r="CH326" i="23"/>
  <c r="CG326" i="23"/>
  <c r="AW326" i="23"/>
  <c r="AV326" i="23"/>
  <c r="AU326" i="23"/>
  <c r="CQ325" i="23"/>
  <c r="CP325" i="23"/>
  <c r="CO325" i="23"/>
  <c r="CN325" i="23"/>
  <c r="CM325" i="23"/>
  <c r="CL325" i="23"/>
  <c r="CK325" i="23"/>
  <c r="CJ325" i="23"/>
  <c r="CI325" i="23"/>
  <c r="CH325" i="23"/>
  <c r="CG325" i="23"/>
  <c r="AW325" i="23"/>
  <c r="AV325" i="23"/>
  <c r="AU325" i="23"/>
  <c r="CQ324" i="23"/>
  <c r="CP324" i="23"/>
  <c r="CO324" i="23"/>
  <c r="CN324" i="23"/>
  <c r="CM324" i="23"/>
  <c r="CL324" i="23"/>
  <c r="CK324" i="23"/>
  <c r="CJ324" i="23"/>
  <c r="CI324" i="23"/>
  <c r="CH324" i="23"/>
  <c r="CG324" i="23"/>
  <c r="AW324" i="23"/>
  <c r="AV324" i="23"/>
  <c r="AU324" i="23"/>
  <c r="CQ323" i="23"/>
  <c r="CP323" i="23"/>
  <c r="CO323" i="23"/>
  <c r="CN323" i="23"/>
  <c r="CM323" i="23"/>
  <c r="CL323" i="23"/>
  <c r="CK323" i="23"/>
  <c r="CJ323" i="23"/>
  <c r="CI323" i="23"/>
  <c r="CH323" i="23"/>
  <c r="CG323" i="23"/>
  <c r="AW323" i="23"/>
  <c r="AV323" i="23"/>
  <c r="AU323" i="23"/>
  <c r="CQ322" i="23"/>
  <c r="CP322" i="23"/>
  <c r="CO322" i="23"/>
  <c r="CN322" i="23"/>
  <c r="CM322" i="23"/>
  <c r="CL322" i="23"/>
  <c r="CK322" i="23"/>
  <c r="CJ322" i="23"/>
  <c r="CI322" i="23"/>
  <c r="CH322" i="23"/>
  <c r="CG322" i="23"/>
  <c r="AW322" i="23"/>
  <c r="AV322" i="23"/>
  <c r="AU322" i="23"/>
  <c r="CQ321" i="23"/>
  <c r="CP321" i="23"/>
  <c r="CO321" i="23"/>
  <c r="CN321" i="23"/>
  <c r="CM321" i="23"/>
  <c r="CL321" i="23"/>
  <c r="CK321" i="23"/>
  <c r="CJ321" i="23"/>
  <c r="CI321" i="23"/>
  <c r="CH321" i="23"/>
  <c r="CG321" i="23"/>
  <c r="AW321" i="23"/>
  <c r="AV321" i="23"/>
  <c r="AU321" i="23"/>
  <c r="CQ320" i="23"/>
  <c r="CP320" i="23"/>
  <c r="CO320" i="23"/>
  <c r="CN320" i="23"/>
  <c r="CM320" i="23"/>
  <c r="CL320" i="23"/>
  <c r="CK320" i="23"/>
  <c r="CJ320" i="23"/>
  <c r="CI320" i="23"/>
  <c r="CH320" i="23"/>
  <c r="CG320" i="23"/>
  <c r="AW320" i="23"/>
  <c r="AV320" i="23"/>
  <c r="AU320" i="23"/>
  <c r="CQ319" i="23"/>
  <c r="CP319" i="23"/>
  <c r="CO319" i="23"/>
  <c r="CN319" i="23"/>
  <c r="CM319" i="23"/>
  <c r="CL319" i="23"/>
  <c r="CK319" i="23"/>
  <c r="CJ319" i="23"/>
  <c r="CI319" i="23"/>
  <c r="CH319" i="23"/>
  <c r="CG319" i="23"/>
  <c r="AW319" i="23"/>
  <c r="AV319" i="23"/>
  <c r="AU319" i="23"/>
  <c r="CQ318" i="23"/>
  <c r="CP318" i="23"/>
  <c r="CO318" i="23"/>
  <c r="CN318" i="23"/>
  <c r="CM318" i="23"/>
  <c r="CL318" i="23"/>
  <c r="CK318" i="23"/>
  <c r="CJ318" i="23"/>
  <c r="CI318" i="23"/>
  <c r="CH318" i="23"/>
  <c r="CG318" i="23"/>
  <c r="AW318" i="23"/>
  <c r="AV318" i="23"/>
  <c r="AU318" i="23"/>
  <c r="CQ317" i="23"/>
  <c r="CP317" i="23"/>
  <c r="CO317" i="23"/>
  <c r="CN317" i="23"/>
  <c r="CM317" i="23"/>
  <c r="CL317" i="23"/>
  <c r="CK317" i="23"/>
  <c r="CJ317" i="23"/>
  <c r="CI317" i="23"/>
  <c r="CH317" i="23"/>
  <c r="CG317" i="23"/>
  <c r="AW317" i="23"/>
  <c r="AV317" i="23"/>
  <c r="AU317" i="23"/>
  <c r="CQ316" i="23"/>
  <c r="CP316" i="23"/>
  <c r="CO316" i="23"/>
  <c r="CN316" i="23"/>
  <c r="CM316" i="23"/>
  <c r="CL316" i="23"/>
  <c r="CK316" i="23"/>
  <c r="CJ316" i="23"/>
  <c r="CI316" i="23"/>
  <c r="CH316" i="23"/>
  <c r="CG316" i="23"/>
  <c r="AW316" i="23"/>
  <c r="AV316" i="23"/>
  <c r="AU316" i="23"/>
  <c r="CQ315" i="23"/>
  <c r="CP315" i="23"/>
  <c r="CO315" i="23"/>
  <c r="CN315" i="23"/>
  <c r="CM315" i="23"/>
  <c r="CL315" i="23"/>
  <c r="CK315" i="23"/>
  <c r="CJ315" i="23"/>
  <c r="CI315" i="23"/>
  <c r="CH315" i="23"/>
  <c r="CG315" i="23"/>
  <c r="AW315" i="23"/>
  <c r="AV315" i="23"/>
  <c r="AU315" i="23"/>
  <c r="CQ314" i="23"/>
  <c r="CP314" i="23"/>
  <c r="CO314" i="23"/>
  <c r="CN314" i="23"/>
  <c r="CM314" i="23"/>
  <c r="CL314" i="23"/>
  <c r="CK314" i="23"/>
  <c r="CJ314" i="23"/>
  <c r="CI314" i="23"/>
  <c r="CH314" i="23"/>
  <c r="CG314" i="23"/>
  <c r="AW314" i="23"/>
  <c r="AV314" i="23"/>
  <c r="AU314" i="23"/>
  <c r="CQ313" i="23"/>
  <c r="CP313" i="23"/>
  <c r="CO313" i="23"/>
  <c r="CN313" i="23"/>
  <c r="CM313" i="23"/>
  <c r="CL313" i="23"/>
  <c r="CK313" i="23"/>
  <c r="CJ313" i="23"/>
  <c r="CI313" i="23"/>
  <c r="CH313" i="23"/>
  <c r="CG313" i="23"/>
  <c r="AW313" i="23"/>
  <c r="AV313" i="23"/>
  <c r="AU313" i="23"/>
  <c r="CQ312" i="23"/>
  <c r="CP312" i="23"/>
  <c r="CO312" i="23"/>
  <c r="CN312" i="23"/>
  <c r="CM312" i="23"/>
  <c r="CL312" i="23"/>
  <c r="CK312" i="23"/>
  <c r="CJ312" i="23"/>
  <c r="CI312" i="23"/>
  <c r="CH312" i="23"/>
  <c r="CG312" i="23"/>
  <c r="AW312" i="23"/>
  <c r="AV312" i="23"/>
  <c r="AU312" i="23"/>
  <c r="CQ311" i="23"/>
  <c r="CP311" i="23"/>
  <c r="CO311" i="23"/>
  <c r="CN311" i="23"/>
  <c r="CM311" i="23"/>
  <c r="CL311" i="23"/>
  <c r="CK311" i="23"/>
  <c r="CJ311" i="23"/>
  <c r="CI311" i="23"/>
  <c r="CH311" i="23"/>
  <c r="CG311" i="23"/>
  <c r="AW311" i="23"/>
  <c r="AV311" i="23"/>
  <c r="AU311" i="23"/>
  <c r="CQ310" i="23"/>
  <c r="CP310" i="23"/>
  <c r="CO310" i="23"/>
  <c r="CN310" i="23"/>
  <c r="CM310" i="23"/>
  <c r="CL310" i="23"/>
  <c r="CK310" i="23"/>
  <c r="CJ310" i="23"/>
  <c r="CI310" i="23"/>
  <c r="CH310" i="23"/>
  <c r="CG310" i="23"/>
  <c r="AW310" i="23"/>
  <c r="AV310" i="23"/>
  <c r="AU310" i="23"/>
  <c r="CQ309" i="23"/>
  <c r="CP309" i="23"/>
  <c r="CO309" i="23"/>
  <c r="CN309" i="23"/>
  <c r="CM309" i="23"/>
  <c r="CL309" i="23"/>
  <c r="CK309" i="23"/>
  <c r="CJ309" i="23"/>
  <c r="CI309" i="23"/>
  <c r="CH309" i="23"/>
  <c r="CG309" i="23"/>
  <c r="AW309" i="23"/>
  <c r="AV309" i="23"/>
  <c r="AU309" i="23"/>
  <c r="CQ308" i="23"/>
  <c r="CP308" i="23"/>
  <c r="CO308" i="23"/>
  <c r="CN308" i="23"/>
  <c r="CM308" i="23"/>
  <c r="CL308" i="23"/>
  <c r="CK308" i="23"/>
  <c r="CJ308" i="23"/>
  <c r="CI308" i="23"/>
  <c r="CH308" i="23"/>
  <c r="CG308" i="23"/>
  <c r="AW308" i="23"/>
  <c r="AV308" i="23"/>
  <c r="AU308" i="23"/>
  <c r="CQ307" i="23"/>
  <c r="CP307" i="23"/>
  <c r="CO307" i="23"/>
  <c r="CN307" i="23"/>
  <c r="CM307" i="23"/>
  <c r="CL307" i="23"/>
  <c r="CK307" i="23"/>
  <c r="CJ307" i="23"/>
  <c r="CI307" i="23"/>
  <c r="CH307" i="23"/>
  <c r="CG307" i="23"/>
  <c r="AW307" i="23"/>
  <c r="AV307" i="23"/>
  <c r="AU307" i="23"/>
  <c r="CQ306" i="23"/>
  <c r="CP306" i="23"/>
  <c r="CO306" i="23"/>
  <c r="CN306" i="23"/>
  <c r="CM306" i="23"/>
  <c r="CL306" i="23"/>
  <c r="CK306" i="23"/>
  <c r="CJ306" i="23"/>
  <c r="CI306" i="23"/>
  <c r="CH306" i="23"/>
  <c r="CG306" i="23"/>
  <c r="AW306" i="23"/>
  <c r="AV306" i="23"/>
  <c r="AU306" i="23"/>
  <c r="CQ305" i="23"/>
  <c r="CP305" i="23"/>
  <c r="CO305" i="23"/>
  <c r="CN305" i="23"/>
  <c r="CM305" i="23"/>
  <c r="CL305" i="23"/>
  <c r="CK305" i="23"/>
  <c r="CJ305" i="23"/>
  <c r="CI305" i="23"/>
  <c r="CH305" i="23"/>
  <c r="CG305" i="23"/>
  <c r="AW305" i="23"/>
  <c r="AV305" i="23"/>
  <c r="AU305" i="23"/>
  <c r="CQ304" i="23"/>
  <c r="CP304" i="23"/>
  <c r="CO304" i="23"/>
  <c r="CN304" i="23"/>
  <c r="CM304" i="23"/>
  <c r="CL304" i="23"/>
  <c r="CK304" i="23"/>
  <c r="CJ304" i="23"/>
  <c r="CI304" i="23"/>
  <c r="CH304" i="23"/>
  <c r="CG304" i="23"/>
  <c r="AW304" i="23"/>
  <c r="AV304" i="23"/>
  <c r="AU304" i="23"/>
  <c r="CQ303" i="23"/>
  <c r="CP303" i="23"/>
  <c r="CO303" i="23"/>
  <c r="CN303" i="23"/>
  <c r="CM303" i="23"/>
  <c r="CL303" i="23"/>
  <c r="CK303" i="23"/>
  <c r="CJ303" i="23"/>
  <c r="CI303" i="23"/>
  <c r="CH303" i="23"/>
  <c r="CG303" i="23"/>
  <c r="AW303" i="23"/>
  <c r="AV303" i="23"/>
  <c r="AU303" i="23"/>
  <c r="CQ302" i="23"/>
  <c r="CP302" i="23"/>
  <c r="CO302" i="23"/>
  <c r="CN302" i="23"/>
  <c r="CM302" i="23"/>
  <c r="CL302" i="23"/>
  <c r="CK302" i="23"/>
  <c r="CJ302" i="23"/>
  <c r="CI302" i="23"/>
  <c r="CH302" i="23"/>
  <c r="CG302" i="23"/>
  <c r="AW302" i="23"/>
  <c r="AV302" i="23"/>
  <c r="AU302" i="23"/>
  <c r="CQ301" i="23"/>
  <c r="CP301" i="23"/>
  <c r="CO301" i="23"/>
  <c r="CN301" i="23"/>
  <c r="CM301" i="23"/>
  <c r="CL301" i="23"/>
  <c r="CK301" i="23"/>
  <c r="CJ301" i="23"/>
  <c r="CI301" i="23"/>
  <c r="CH301" i="23"/>
  <c r="CG301" i="23"/>
  <c r="AW301" i="23"/>
  <c r="AV301" i="23"/>
  <c r="AU301" i="23"/>
  <c r="CQ300" i="23"/>
  <c r="CP300" i="23"/>
  <c r="CO300" i="23"/>
  <c r="CN300" i="23"/>
  <c r="CM300" i="23"/>
  <c r="CL300" i="23"/>
  <c r="CK300" i="23"/>
  <c r="CJ300" i="23"/>
  <c r="CI300" i="23"/>
  <c r="CH300" i="23"/>
  <c r="CG300" i="23"/>
  <c r="AW300" i="23"/>
  <c r="AV300" i="23"/>
  <c r="AU300" i="23"/>
  <c r="CQ299" i="23"/>
  <c r="CP299" i="23"/>
  <c r="CO299" i="23"/>
  <c r="CN299" i="23"/>
  <c r="CM299" i="23"/>
  <c r="CL299" i="23"/>
  <c r="CK299" i="23"/>
  <c r="CJ299" i="23"/>
  <c r="CI299" i="23"/>
  <c r="CH299" i="23"/>
  <c r="CG299" i="23"/>
  <c r="AW299" i="23"/>
  <c r="AV299" i="23"/>
  <c r="AU299" i="23"/>
  <c r="CQ298" i="23"/>
  <c r="CP298" i="23"/>
  <c r="CO298" i="23"/>
  <c r="CN298" i="23"/>
  <c r="CM298" i="23"/>
  <c r="CL298" i="23"/>
  <c r="CK298" i="23"/>
  <c r="CJ298" i="23"/>
  <c r="CI298" i="23"/>
  <c r="CH298" i="23"/>
  <c r="CG298" i="23"/>
  <c r="AW298" i="23"/>
  <c r="AV298" i="23"/>
  <c r="AU298" i="23"/>
  <c r="CQ297" i="23"/>
  <c r="CP297" i="23"/>
  <c r="CO297" i="23"/>
  <c r="CN297" i="23"/>
  <c r="CM297" i="23"/>
  <c r="CL297" i="23"/>
  <c r="CK297" i="23"/>
  <c r="CJ297" i="23"/>
  <c r="CI297" i="23"/>
  <c r="CH297" i="23"/>
  <c r="CG297" i="23"/>
  <c r="AW297" i="23"/>
  <c r="AV297" i="23"/>
  <c r="AU297" i="23"/>
  <c r="CQ296" i="23"/>
  <c r="CP296" i="23"/>
  <c r="CO296" i="23"/>
  <c r="CN296" i="23"/>
  <c r="CM296" i="23"/>
  <c r="CL296" i="23"/>
  <c r="CK296" i="23"/>
  <c r="CJ296" i="23"/>
  <c r="CI296" i="23"/>
  <c r="CH296" i="23"/>
  <c r="CG296" i="23"/>
  <c r="AW296" i="23"/>
  <c r="AV296" i="23"/>
  <c r="AU296" i="23"/>
  <c r="CQ295" i="23"/>
  <c r="CP295" i="23"/>
  <c r="CO295" i="23"/>
  <c r="CN295" i="23"/>
  <c r="CM295" i="23"/>
  <c r="CL295" i="23"/>
  <c r="CK295" i="23"/>
  <c r="CJ295" i="23"/>
  <c r="CI295" i="23"/>
  <c r="CH295" i="23"/>
  <c r="CG295" i="23"/>
  <c r="AW295" i="23"/>
  <c r="AV295" i="23"/>
  <c r="AU295" i="23"/>
  <c r="CQ294" i="23"/>
  <c r="CP294" i="23"/>
  <c r="CO294" i="23"/>
  <c r="CN294" i="23"/>
  <c r="CM294" i="23"/>
  <c r="CL294" i="23"/>
  <c r="CK294" i="23"/>
  <c r="CJ294" i="23"/>
  <c r="CI294" i="23"/>
  <c r="CH294" i="23"/>
  <c r="CG294" i="23"/>
  <c r="AW294" i="23"/>
  <c r="AV294" i="23"/>
  <c r="AU294" i="23"/>
  <c r="CQ293" i="23"/>
  <c r="CP293" i="23"/>
  <c r="CO293" i="23"/>
  <c r="CN293" i="23"/>
  <c r="CM293" i="23"/>
  <c r="CL293" i="23"/>
  <c r="CK293" i="23"/>
  <c r="CJ293" i="23"/>
  <c r="CI293" i="23"/>
  <c r="CH293" i="23"/>
  <c r="CG293" i="23"/>
  <c r="AW293" i="23"/>
  <c r="AV293" i="23"/>
  <c r="AU293" i="23"/>
  <c r="CQ292" i="23"/>
  <c r="CP292" i="23"/>
  <c r="CO292" i="23"/>
  <c r="CN292" i="23"/>
  <c r="CM292" i="23"/>
  <c r="CL292" i="23"/>
  <c r="CK292" i="23"/>
  <c r="CJ292" i="23"/>
  <c r="CI292" i="23"/>
  <c r="CH292" i="23"/>
  <c r="CG292" i="23"/>
  <c r="AW292" i="23"/>
  <c r="AV292" i="23"/>
  <c r="AU292" i="23"/>
  <c r="CQ291" i="23"/>
  <c r="CP291" i="23"/>
  <c r="CO291" i="23"/>
  <c r="CN291" i="23"/>
  <c r="CM291" i="23"/>
  <c r="CL291" i="23"/>
  <c r="CK291" i="23"/>
  <c r="CJ291" i="23"/>
  <c r="CI291" i="23"/>
  <c r="CH291" i="23"/>
  <c r="CG291" i="23"/>
  <c r="AW291" i="23"/>
  <c r="AV291" i="23"/>
  <c r="AU291" i="23"/>
  <c r="CQ290" i="23"/>
  <c r="CP290" i="23"/>
  <c r="CO290" i="23"/>
  <c r="CN290" i="23"/>
  <c r="CM290" i="23"/>
  <c r="CL290" i="23"/>
  <c r="CK290" i="23"/>
  <c r="CJ290" i="23"/>
  <c r="CI290" i="23"/>
  <c r="CH290" i="23"/>
  <c r="CG290" i="23"/>
  <c r="CF290" i="23"/>
  <c r="CE290" i="23"/>
  <c r="CD290" i="23"/>
  <c r="CC290" i="23"/>
  <c r="CB290" i="23"/>
  <c r="CA290" i="23"/>
  <c r="AW290" i="23"/>
  <c r="AV290" i="23"/>
  <c r="AU290" i="23"/>
  <c r="CQ289" i="23"/>
  <c r="CP289" i="23"/>
  <c r="CO289" i="23"/>
  <c r="CN289" i="23"/>
  <c r="CM289" i="23"/>
  <c r="CL289" i="23"/>
  <c r="CK289" i="23"/>
  <c r="CJ289" i="23"/>
  <c r="CI289" i="23"/>
  <c r="CH289" i="23"/>
  <c r="CG289" i="23"/>
  <c r="CF289" i="23"/>
  <c r="CE289" i="23"/>
  <c r="CD289" i="23"/>
  <c r="CC289" i="23"/>
  <c r="CB289" i="23"/>
  <c r="CA289" i="23"/>
  <c r="AW289" i="23"/>
  <c r="AV289" i="23"/>
  <c r="AU289" i="23"/>
  <c r="CQ288" i="23"/>
  <c r="CP288" i="23"/>
  <c r="CO288" i="23"/>
  <c r="CN288" i="23"/>
  <c r="CM288" i="23"/>
  <c r="CL288" i="23"/>
  <c r="CK288" i="23"/>
  <c r="CJ288" i="23"/>
  <c r="CI288" i="23"/>
  <c r="CH288" i="23"/>
  <c r="CG288" i="23"/>
  <c r="CF288" i="23"/>
  <c r="CE288" i="23"/>
  <c r="CD288" i="23"/>
  <c r="CC288" i="23"/>
  <c r="CB288" i="23"/>
  <c r="CA288" i="23"/>
  <c r="AW288" i="23"/>
  <c r="AV288" i="23"/>
  <c r="AU288" i="23"/>
  <c r="CQ287" i="23"/>
  <c r="CP287" i="23"/>
  <c r="CO287" i="23"/>
  <c r="CN287" i="23"/>
  <c r="CM287" i="23"/>
  <c r="CL287" i="23"/>
  <c r="CK287" i="23"/>
  <c r="CJ287" i="23"/>
  <c r="CI287" i="23"/>
  <c r="CH287" i="23"/>
  <c r="CG287" i="23"/>
  <c r="CF287" i="23"/>
  <c r="CE287" i="23"/>
  <c r="CD287" i="23"/>
  <c r="CC287" i="23"/>
  <c r="CB287" i="23"/>
  <c r="CA287" i="23"/>
  <c r="AW287" i="23"/>
  <c r="AV287" i="23"/>
  <c r="AU287" i="23"/>
  <c r="CQ286" i="23"/>
  <c r="CP286" i="23"/>
  <c r="CO286" i="23"/>
  <c r="CN286" i="23"/>
  <c r="CM286" i="23"/>
  <c r="CL286" i="23"/>
  <c r="CK286" i="23"/>
  <c r="CJ286" i="23"/>
  <c r="CI286" i="23"/>
  <c r="CH286" i="23"/>
  <c r="CG286" i="23"/>
  <c r="CF286" i="23"/>
  <c r="CE286" i="23"/>
  <c r="CD286" i="23"/>
  <c r="CC286" i="23"/>
  <c r="CB286" i="23"/>
  <c r="CA286" i="23"/>
  <c r="AW286" i="23"/>
  <c r="AV286" i="23"/>
  <c r="AU286" i="23"/>
  <c r="CQ285" i="23"/>
  <c r="CP285" i="23"/>
  <c r="CO285" i="23"/>
  <c r="CN285" i="23"/>
  <c r="CM285" i="23"/>
  <c r="CL285" i="23"/>
  <c r="CK285" i="23"/>
  <c r="CJ285" i="23"/>
  <c r="CI285" i="23"/>
  <c r="CH285" i="23"/>
  <c r="CG285" i="23"/>
  <c r="CF285" i="23"/>
  <c r="CE285" i="23"/>
  <c r="CD285" i="23"/>
  <c r="CC285" i="23"/>
  <c r="CB285" i="23"/>
  <c r="CA285" i="23"/>
  <c r="AW285" i="23"/>
  <c r="AV285" i="23"/>
  <c r="AU285" i="23"/>
  <c r="CQ284" i="23"/>
  <c r="CP284" i="23"/>
  <c r="CO284" i="23"/>
  <c r="CN284" i="23"/>
  <c r="CM284" i="23"/>
  <c r="CL284" i="23"/>
  <c r="CK284" i="23"/>
  <c r="CJ284" i="23"/>
  <c r="CI284" i="23"/>
  <c r="CH284" i="23"/>
  <c r="CG284" i="23"/>
  <c r="CF284" i="23"/>
  <c r="CE284" i="23"/>
  <c r="CD284" i="23"/>
  <c r="CC284" i="23"/>
  <c r="CB284" i="23"/>
  <c r="CA284" i="23"/>
  <c r="AW284" i="23"/>
  <c r="AV284" i="23"/>
  <c r="AU284" i="23"/>
  <c r="CQ283" i="23"/>
  <c r="CP283" i="23"/>
  <c r="CO283" i="23"/>
  <c r="CN283" i="23"/>
  <c r="CM283" i="23"/>
  <c r="CL283" i="23"/>
  <c r="CK283" i="23"/>
  <c r="CJ283" i="23"/>
  <c r="CI283" i="23"/>
  <c r="CH283" i="23"/>
  <c r="CG283" i="23"/>
  <c r="CF283" i="23"/>
  <c r="CE283" i="23"/>
  <c r="CD283" i="23"/>
  <c r="CC283" i="23"/>
  <c r="CB283" i="23"/>
  <c r="CA283" i="23"/>
  <c r="AW283" i="23"/>
  <c r="AV283" i="23"/>
  <c r="AU283" i="23"/>
  <c r="CQ282" i="23"/>
  <c r="CP282" i="23"/>
  <c r="CO282" i="23"/>
  <c r="CN282" i="23"/>
  <c r="CM282" i="23"/>
  <c r="CL282" i="23"/>
  <c r="CK282" i="23"/>
  <c r="CJ282" i="23"/>
  <c r="CI282" i="23"/>
  <c r="CH282" i="23"/>
  <c r="CG282" i="23"/>
  <c r="CF282" i="23"/>
  <c r="CE282" i="23"/>
  <c r="CD282" i="23"/>
  <c r="CC282" i="23"/>
  <c r="CB282" i="23"/>
  <c r="CA282" i="23"/>
  <c r="AW282" i="23"/>
  <c r="AV282" i="23"/>
  <c r="AU282" i="23"/>
  <c r="CQ281" i="23"/>
  <c r="CP281" i="23"/>
  <c r="CO281" i="23"/>
  <c r="CN281" i="23"/>
  <c r="CM281" i="23"/>
  <c r="CL281" i="23"/>
  <c r="CK281" i="23"/>
  <c r="CJ281" i="23"/>
  <c r="CI281" i="23"/>
  <c r="CH281" i="23"/>
  <c r="CG281" i="23"/>
  <c r="CF281" i="23"/>
  <c r="CE281" i="23"/>
  <c r="CD281" i="23"/>
  <c r="CC281" i="23"/>
  <c r="CB281" i="23"/>
  <c r="CA281" i="23"/>
  <c r="AW281" i="23"/>
  <c r="AV281" i="23"/>
  <c r="AU281" i="23"/>
  <c r="CQ280" i="23"/>
  <c r="CP280" i="23"/>
  <c r="CO280" i="23"/>
  <c r="CN280" i="23"/>
  <c r="CM280" i="23"/>
  <c r="CL280" i="23"/>
  <c r="CK280" i="23"/>
  <c r="CJ280" i="23"/>
  <c r="CI280" i="23"/>
  <c r="CH280" i="23"/>
  <c r="CG280" i="23"/>
  <c r="CF280" i="23"/>
  <c r="CE280" i="23"/>
  <c r="CD280" i="23"/>
  <c r="CC280" i="23"/>
  <c r="CB280" i="23"/>
  <c r="CA280" i="23"/>
  <c r="AW280" i="23"/>
  <c r="AV280" i="23"/>
  <c r="AU280" i="23"/>
  <c r="CQ279" i="23"/>
  <c r="CP279" i="23"/>
  <c r="CO279" i="23"/>
  <c r="CN279" i="23"/>
  <c r="CM279" i="23"/>
  <c r="CL279" i="23"/>
  <c r="CK279" i="23"/>
  <c r="CJ279" i="23"/>
  <c r="CI279" i="23"/>
  <c r="CH279" i="23"/>
  <c r="CG279" i="23"/>
  <c r="CF279" i="23"/>
  <c r="CE279" i="23"/>
  <c r="CD279" i="23"/>
  <c r="CC279" i="23"/>
  <c r="CB279" i="23"/>
  <c r="CA279" i="23"/>
  <c r="AW279" i="23"/>
  <c r="AV279" i="23"/>
  <c r="AU279" i="23"/>
  <c r="CQ278" i="23"/>
  <c r="CP278" i="23"/>
  <c r="CO278" i="23"/>
  <c r="CN278" i="23"/>
  <c r="CM278" i="23"/>
  <c r="CL278" i="23"/>
  <c r="CK278" i="23"/>
  <c r="CJ278" i="23"/>
  <c r="CI278" i="23"/>
  <c r="CH278" i="23"/>
  <c r="CG278" i="23"/>
  <c r="CF278" i="23"/>
  <c r="CE278" i="23"/>
  <c r="CD278" i="23"/>
  <c r="CC278" i="23"/>
  <c r="CB278" i="23"/>
  <c r="CA278" i="23"/>
  <c r="AW278" i="23"/>
  <c r="AV278" i="23"/>
  <c r="AU278" i="23"/>
  <c r="CQ277" i="23"/>
  <c r="CP277" i="23"/>
  <c r="CO277" i="23"/>
  <c r="CN277" i="23"/>
  <c r="CM277" i="23"/>
  <c r="CL277" i="23"/>
  <c r="CK277" i="23"/>
  <c r="CJ277" i="23"/>
  <c r="CI277" i="23"/>
  <c r="CH277" i="23"/>
  <c r="CG277" i="23"/>
  <c r="CF277" i="23"/>
  <c r="CE277" i="23"/>
  <c r="CD277" i="23"/>
  <c r="CC277" i="23"/>
  <c r="CB277" i="23"/>
  <c r="CA277" i="23"/>
  <c r="AW277" i="23"/>
  <c r="AV277" i="23"/>
  <c r="AU277" i="23"/>
  <c r="CQ276" i="23"/>
  <c r="CP276" i="23"/>
  <c r="CO276" i="23"/>
  <c r="CN276" i="23"/>
  <c r="CM276" i="23"/>
  <c r="CL276" i="23"/>
  <c r="CK276" i="23"/>
  <c r="CJ276" i="23"/>
  <c r="CI276" i="23"/>
  <c r="CH276" i="23"/>
  <c r="CG276" i="23"/>
  <c r="CF276" i="23"/>
  <c r="CE276" i="23"/>
  <c r="CD276" i="23"/>
  <c r="CC276" i="23"/>
  <c r="CB276" i="23"/>
  <c r="CA276" i="23"/>
  <c r="AW276" i="23"/>
  <c r="AV276" i="23"/>
  <c r="AU276" i="23"/>
  <c r="CQ275" i="23"/>
  <c r="CP275" i="23"/>
  <c r="CO275" i="23"/>
  <c r="CN275" i="23"/>
  <c r="CM275" i="23"/>
  <c r="CL275" i="23"/>
  <c r="CK275" i="23"/>
  <c r="CJ275" i="23"/>
  <c r="CI275" i="23"/>
  <c r="CH275" i="23"/>
  <c r="CG275" i="23"/>
  <c r="CF275" i="23"/>
  <c r="CE275" i="23"/>
  <c r="CD275" i="23"/>
  <c r="CC275" i="23"/>
  <c r="CB275" i="23"/>
  <c r="CA275" i="23"/>
  <c r="AW275" i="23"/>
  <c r="AV275" i="23"/>
  <c r="AU275" i="23"/>
  <c r="CQ274" i="23"/>
  <c r="CP274" i="23"/>
  <c r="CO274" i="23"/>
  <c r="CN274" i="23"/>
  <c r="CM274" i="23"/>
  <c r="CL274" i="23"/>
  <c r="CK274" i="23"/>
  <c r="CJ274" i="23"/>
  <c r="CI274" i="23"/>
  <c r="CH274" i="23"/>
  <c r="CG274" i="23"/>
  <c r="CF274" i="23"/>
  <c r="CE274" i="23"/>
  <c r="CD274" i="23"/>
  <c r="CC274" i="23"/>
  <c r="CB274" i="23"/>
  <c r="CA274" i="23"/>
  <c r="AW274" i="23"/>
  <c r="AV274" i="23"/>
  <c r="AU274" i="23"/>
  <c r="CQ273" i="23"/>
  <c r="CP273" i="23"/>
  <c r="CO273" i="23"/>
  <c r="CN273" i="23"/>
  <c r="CM273" i="23"/>
  <c r="CL273" i="23"/>
  <c r="CK273" i="23"/>
  <c r="CJ273" i="23"/>
  <c r="CI273" i="23"/>
  <c r="CH273" i="23"/>
  <c r="CG273" i="23"/>
  <c r="CF273" i="23"/>
  <c r="CE273" i="23"/>
  <c r="CD273" i="23"/>
  <c r="CC273" i="23"/>
  <c r="CB273" i="23"/>
  <c r="CA273" i="23"/>
  <c r="AW273" i="23"/>
  <c r="AV273" i="23"/>
  <c r="AU273" i="23"/>
  <c r="CQ272" i="23"/>
  <c r="CP272" i="23"/>
  <c r="CO272" i="23"/>
  <c r="CN272" i="23"/>
  <c r="CM272" i="23"/>
  <c r="CL272" i="23"/>
  <c r="CK272" i="23"/>
  <c r="CJ272" i="23"/>
  <c r="CI272" i="23"/>
  <c r="CH272" i="23"/>
  <c r="CG272" i="23"/>
  <c r="CF272" i="23"/>
  <c r="CE272" i="23"/>
  <c r="CD272" i="23"/>
  <c r="CC272" i="23"/>
  <c r="CB272" i="23"/>
  <c r="CA272" i="23"/>
  <c r="AW272" i="23"/>
  <c r="AV272" i="23"/>
  <c r="AU272" i="23"/>
  <c r="CQ271" i="23"/>
  <c r="CP271" i="23"/>
  <c r="CO271" i="23"/>
  <c r="CN271" i="23"/>
  <c r="CM271" i="23"/>
  <c r="CL271" i="23"/>
  <c r="CK271" i="23"/>
  <c r="CJ271" i="23"/>
  <c r="CI271" i="23"/>
  <c r="CH271" i="23"/>
  <c r="CG271" i="23"/>
  <c r="CF271" i="23"/>
  <c r="CE271" i="23"/>
  <c r="CD271" i="23"/>
  <c r="CC271" i="23"/>
  <c r="CB271" i="23"/>
  <c r="CA271" i="23"/>
  <c r="AW271" i="23"/>
  <c r="AV271" i="23"/>
  <c r="AU271" i="23"/>
  <c r="CQ270" i="23"/>
  <c r="CP270" i="23"/>
  <c r="CO270" i="23"/>
  <c r="CN270" i="23"/>
  <c r="CM270" i="23"/>
  <c r="CL270" i="23"/>
  <c r="CK270" i="23"/>
  <c r="CJ270" i="23"/>
  <c r="CI270" i="23"/>
  <c r="CH270" i="23"/>
  <c r="CG270" i="23"/>
  <c r="CF270" i="23"/>
  <c r="CE270" i="23"/>
  <c r="CD270" i="23"/>
  <c r="CC270" i="23"/>
  <c r="CB270" i="23"/>
  <c r="CA270" i="23"/>
  <c r="AW270" i="23"/>
  <c r="AV270" i="23"/>
  <c r="AU270" i="23"/>
  <c r="CQ269" i="23"/>
  <c r="CP269" i="23"/>
  <c r="CO269" i="23"/>
  <c r="CN269" i="23"/>
  <c r="CM269" i="23"/>
  <c r="CL269" i="23"/>
  <c r="CK269" i="23"/>
  <c r="CJ269" i="23"/>
  <c r="CI269" i="23"/>
  <c r="CH269" i="23"/>
  <c r="CG269" i="23"/>
  <c r="CF269" i="23"/>
  <c r="CE269" i="23"/>
  <c r="CD269" i="23"/>
  <c r="CC269" i="23"/>
  <c r="CB269" i="23"/>
  <c r="CA269" i="23"/>
  <c r="AW269" i="23"/>
  <c r="AV269" i="23"/>
  <c r="AU269" i="23"/>
  <c r="CQ268" i="23"/>
  <c r="CP268" i="23"/>
  <c r="CO268" i="23"/>
  <c r="CN268" i="23"/>
  <c r="CM268" i="23"/>
  <c r="CL268" i="23"/>
  <c r="CK268" i="23"/>
  <c r="CJ268" i="23"/>
  <c r="CI268" i="23"/>
  <c r="CH268" i="23"/>
  <c r="CG268" i="23"/>
  <c r="CF268" i="23"/>
  <c r="CE268" i="23"/>
  <c r="CD268" i="23"/>
  <c r="CC268" i="23"/>
  <c r="CB268" i="23"/>
  <c r="CA268" i="23"/>
  <c r="AW268" i="23"/>
  <c r="AV268" i="23"/>
  <c r="AU268" i="23"/>
  <c r="CQ267" i="23"/>
  <c r="CP267" i="23"/>
  <c r="CO267" i="23"/>
  <c r="CN267" i="23"/>
  <c r="CM267" i="23"/>
  <c r="CL267" i="23"/>
  <c r="CK267" i="23"/>
  <c r="CJ267" i="23"/>
  <c r="CI267" i="23"/>
  <c r="CH267" i="23"/>
  <c r="CG267" i="23"/>
  <c r="CF267" i="23"/>
  <c r="CE267" i="23"/>
  <c r="CD267" i="23"/>
  <c r="CC267" i="23"/>
  <c r="CB267" i="23"/>
  <c r="CA267" i="23"/>
  <c r="AW267" i="23"/>
  <c r="AV267" i="23"/>
  <c r="AU267" i="23"/>
  <c r="CQ266" i="23"/>
  <c r="CP266" i="23"/>
  <c r="CO266" i="23"/>
  <c r="CN266" i="23"/>
  <c r="CM266" i="23"/>
  <c r="CL266" i="23"/>
  <c r="CK266" i="23"/>
  <c r="CJ266" i="23"/>
  <c r="CI266" i="23"/>
  <c r="CH266" i="23"/>
  <c r="CG266" i="23"/>
  <c r="CF266" i="23"/>
  <c r="CE266" i="23"/>
  <c r="CD266" i="23"/>
  <c r="CC266" i="23"/>
  <c r="CB266" i="23"/>
  <c r="CA266" i="23"/>
  <c r="AW266" i="23"/>
  <c r="AV266" i="23"/>
  <c r="AU266" i="23"/>
  <c r="CQ265" i="23"/>
  <c r="CP265" i="23"/>
  <c r="CO265" i="23"/>
  <c r="CN265" i="23"/>
  <c r="CM265" i="23"/>
  <c r="CL265" i="23"/>
  <c r="CK265" i="23"/>
  <c r="CJ265" i="23"/>
  <c r="CI265" i="23"/>
  <c r="CH265" i="23"/>
  <c r="CG265" i="23"/>
  <c r="CF265" i="23"/>
  <c r="CE265" i="23"/>
  <c r="CD265" i="23"/>
  <c r="CC265" i="23"/>
  <c r="CB265" i="23"/>
  <c r="CA265" i="23"/>
  <c r="AW265" i="23"/>
  <c r="AV265" i="23"/>
  <c r="AU265" i="23"/>
  <c r="CQ264" i="23"/>
  <c r="CP264" i="23"/>
  <c r="CO264" i="23"/>
  <c r="CN264" i="23"/>
  <c r="CM264" i="23"/>
  <c r="CL264" i="23"/>
  <c r="CK264" i="23"/>
  <c r="CJ264" i="23"/>
  <c r="CI264" i="23"/>
  <c r="CH264" i="23"/>
  <c r="CG264" i="23"/>
  <c r="CF264" i="23"/>
  <c r="CE264" i="23"/>
  <c r="CD264" i="23"/>
  <c r="CC264" i="23"/>
  <c r="CB264" i="23"/>
  <c r="CA264" i="23"/>
  <c r="AW264" i="23"/>
  <c r="AV264" i="23"/>
  <c r="AU264" i="23"/>
  <c r="CQ263" i="23"/>
  <c r="CP263" i="23"/>
  <c r="CO263" i="23"/>
  <c r="CN263" i="23"/>
  <c r="CM263" i="23"/>
  <c r="CL263" i="23"/>
  <c r="CK263" i="23"/>
  <c r="CJ263" i="23"/>
  <c r="CI263" i="23"/>
  <c r="CH263" i="23"/>
  <c r="CG263" i="23"/>
  <c r="CF263" i="23"/>
  <c r="CE263" i="23"/>
  <c r="CD263" i="23"/>
  <c r="CC263" i="23"/>
  <c r="CB263" i="23"/>
  <c r="CA263" i="23"/>
  <c r="AW263" i="23"/>
  <c r="AV263" i="23"/>
  <c r="AU263" i="23"/>
  <c r="CQ262" i="23"/>
  <c r="CP262" i="23"/>
  <c r="CO262" i="23"/>
  <c r="CN262" i="23"/>
  <c r="CM262" i="23"/>
  <c r="CL262" i="23"/>
  <c r="CK262" i="23"/>
  <c r="CJ262" i="23"/>
  <c r="CI262" i="23"/>
  <c r="CH262" i="23"/>
  <c r="CG262" i="23"/>
  <c r="CF262" i="23"/>
  <c r="CE262" i="23"/>
  <c r="CD262" i="23"/>
  <c r="CC262" i="23"/>
  <c r="CB262" i="23"/>
  <c r="CA262" i="23"/>
  <c r="AW262" i="23"/>
  <c r="AV262" i="23"/>
  <c r="AU262" i="23"/>
  <c r="CQ261" i="23"/>
  <c r="CP261" i="23"/>
  <c r="CO261" i="23"/>
  <c r="CN261" i="23"/>
  <c r="CM261" i="23"/>
  <c r="CL261" i="23"/>
  <c r="CK261" i="23"/>
  <c r="CJ261" i="23"/>
  <c r="CI261" i="23"/>
  <c r="CH261" i="23"/>
  <c r="CG261" i="23"/>
  <c r="CF261" i="23"/>
  <c r="CE261" i="23"/>
  <c r="CD261" i="23"/>
  <c r="CC261" i="23"/>
  <c r="CB261" i="23"/>
  <c r="CA261" i="23"/>
  <c r="AW261" i="23"/>
  <c r="AV261" i="23"/>
  <c r="AU261" i="23"/>
  <c r="CQ260" i="23"/>
  <c r="CP260" i="23"/>
  <c r="CO260" i="23"/>
  <c r="CN260" i="23"/>
  <c r="CM260" i="23"/>
  <c r="CL260" i="23"/>
  <c r="CK260" i="23"/>
  <c r="CJ260" i="23"/>
  <c r="CI260" i="23"/>
  <c r="CH260" i="23"/>
  <c r="CG260" i="23"/>
  <c r="CF260" i="23"/>
  <c r="CE260" i="23"/>
  <c r="CD260" i="23"/>
  <c r="CC260" i="23"/>
  <c r="CB260" i="23"/>
  <c r="CA260" i="23"/>
  <c r="AW260" i="23"/>
  <c r="AV260" i="23"/>
  <c r="AU260" i="23"/>
  <c r="CQ259" i="23"/>
  <c r="CP259" i="23"/>
  <c r="CO259" i="23"/>
  <c r="CN259" i="23"/>
  <c r="CM259" i="23"/>
  <c r="CL259" i="23"/>
  <c r="CK259" i="23"/>
  <c r="CJ259" i="23"/>
  <c r="CI259" i="23"/>
  <c r="CH259" i="23"/>
  <c r="CG259" i="23"/>
  <c r="CF259" i="23"/>
  <c r="CE259" i="23"/>
  <c r="CD259" i="23"/>
  <c r="CC259" i="23"/>
  <c r="CB259" i="23"/>
  <c r="CA259" i="23"/>
  <c r="AW259" i="23"/>
  <c r="AV259" i="23"/>
  <c r="AU259" i="23"/>
  <c r="CQ258" i="23"/>
  <c r="CP258" i="23"/>
  <c r="CO258" i="23"/>
  <c r="CN258" i="23"/>
  <c r="CM258" i="23"/>
  <c r="CL258" i="23"/>
  <c r="CK258" i="23"/>
  <c r="CJ258" i="23"/>
  <c r="CI258" i="23"/>
  <c r="CH258" i="23"/>
  <c r="CG258" i="23"/>
  <c r="CF258" i="23"/>
  <c r="CE258" i="23"/>
  <c r="CD258" i="23"/>
  <c r="CC258" i="23"/>
  <c r="CB258" i="23"/>
  <c r="CA258" i="23"/>
  <c r="AW258" i="23"/>
  <c r="AV258" i="23"/>
  <c r="AU258" i="23"/>
  <c r="CQ257" i="23"/>
  <c r="CP257" i="23"/>
  <c r="CO257" i="23"/>
  <c r="CN257" i="23"/>
  <c r="CM257" i="23"/>
  <c r="CL257" i="23"/>
  <c r="CK257" i="23"/>
  <c r="CJ257" i="23"/>
  <c r="CI257" i="23"/>
  <c r="CH257" i="23"/>
  <c r="CG257" i="23"/>
  <c r="CF257" i="23"/>
  <c r="CE257" i="23"/>
  <c r="CD257" i="23"/>
  <c r="CC257" i="23"/>
  <c r="CB257" i="23"/>
  <c r="CA257" i="23"/>
  <c r="AW257" i="23"/>
  <c r="AV257" i="23"/>
  <c r="AU257" i="23"/>
  <c r="CQ256" i="23"/>
  <c r="CP256" i="23"/>
  <c r="CO256" i="23"/>
  <c r="CN256" i="23"/>
  <c r="CM256" i="23"/>
  <c r="CL256" i="23"/>
  <c r="CK256" i="23"/>
  <c r="CJ256" i="23"/>
  <c r="CI256" i="23"/>
  <c r="CH256" i="23"/>
  <c r="CG256" i="23"/>
  <c r="CF256" i="23"/>
  <c r="CE256" i="23"/>
  <c r="CD256" i="23"/>
  <c r="CC256" i="23"/>
  <c r="CB256" i="23"/>
  <c r="CA256" i="23"/>
  <c r="AW256" i="23"/>
  <c r="AV256" i="23"/>
  <c r="AU256" i="23"/>
  <c r="CQ255" i="23"/>
  <c r="CP255" i="23"/>
  <c r="CO255" i="23"/>
  <c r="CN255" i="23"/>
  <c r="CM255" i="23"/>
  <c r="CL255" i="23"/>
  <c r="CK255" i="23"/>
  <c r="CJ255" i="23"/>
  <c r="CI255" i="23"/>
  <c r="CH255" i="23"/>
  <c r="CG255" i="23"/>
  <c r="CF255" i="23"/>
  <c r="CE255" i="23"/>
  <c r="CD255" i="23"/>
  <c r="CC255" i="23"/>
  <c r="CB255" i="23"/>
  <c r="CA255" i="23"/>
  <c r="AW255" i="23"/>
  <c r="AV255" i="23"/>
  <c r="AU255" i="23"/>
  <c r="CQ254" i="23"/>
  <c r="CP254" i="23"/>
  <c r="CO254" i="23"/>
  <c r="CN254" i="23"/>
  <c r="CM254" i="23"/>
  <c r="CL254" i="23"/>
  <c r="CK254" i="23"/>
  <c r="CJ254" i="23"/>
  <c r="CI254" i="23"/>
  <c r="CH254" i="23"/>
  <c r="CG254" i="23"/>
  <c r="CF254" i="23"/>
  <c r="CE254" i="23"/>
  <c r="CD254" i="23"/>
  <c r="CC254" i="23"/>
  <c r="CB254" i="23"/>
  <c r="CA254" i="23"/>
  <c r="AW254" i="23"/>
  <c r="AV254" i="23"/>
  <c r="AU254" i="23"/>
  <c r="CQ253" i="23"/>
  <c r="CP253" i="23"/>
  <c r="CO253" i="23"/>
  <c r="CN253" i="23"/>
  <c r="CM253" i="23"/>
  <c r="CL253" i="23"/>
  <c r="CK253" i="23"/>
  <c r="CJ253" i="23"/>
  <c r="CI253" i="23"/>
  <c r="CH253" i="23"/>
  <c r="CG253" i="23"/>
  <c r="CF253" i="23"/>
  <c r="CE253" i="23"/>
  <c r="CD253" i="23"/>
  <c r="CC253" i="23"/>
  <c r="CB253" i="23"/>
  <c r="CA253" i="23"/>
  <c r="AW253" i="23"/>
  <c r="AV253" i="23"/>
  <c r="AU253" i="23"/>
  <c r="CQ252" i="23"/>
  <c r="CP252" i="23"/>
  <c r="CO252" i="23"/>
  <c r="CN252" i="23"/>
  <c r="CM252" i="23"/>
  <c r="CL252" i="23"/>
  <c r="CK252" i="23"/>
  <c r="CJ252" i="23"/>
  <c r="CI252" i="23"/>
  <c r="CH252" i="23"/>
  <c r="CG252" i="23"/>
  <c r="CF252" i="23"/>
  <c r="CE252" i="23"/>
  <c r="CD252" i="23"/>
  <c r="CC252" i="23"/>
  <c r="CB252" i="23"/>
  <c r="CA252" i="23"/>
  <c r="AW252" i="23"/>
  <c r="AV252" i="23"/>
  <c r="AU252" i="23"/>
  <c r="CQ251" i="23"/>
  <c r="CP251" i="23"/>
  <c r="CO251" i="23"/>
  <c r="CN251" i="23"/>
  <c r="CM251" i="23"/>
  <c r="CL251" i="23"/>
  <c r="CK251" i="23"/>
  <c r="CJ251" i="23"/>
  <c r="CI251" i="23"/>
  <c r="CH251" i="23"/>
  <c r="CG251" i="23"/>
  <c r="CF251" i="23"/>
  <c r="CE251" i="23"/>
  <c r="CD251" i="23"/>
  <c r="CC251" i="23"/>
  <c r="CB251" i="23"/>
  <c r="CA251" i="23"/>
  <c r="AW251" i="23"/>
  <c r="AV251" i="23"/>
  <c r="AU251" i="23"/>
  <c r="CQ250" i="23"/>
  <c r="CP250" i="23"/>
  <c r="CO250" i="23"/>
  <c r="CN250" i="23"/>
  <c r="CM250" i="23"/>
  <c r="CL250" i="23"/>
  <c r="CK250" i="23"/>
  <c r="CJ250" i="23"/>
  <c r="CI250" i="23"/>
  <c r="CH250" i="23"/>
  <c r="CG250" i="23"/>
  <c r="CF250" i="23"/>
  <c r="CE250" i="23"/>
  <c r="CD250" i="23"/>
  <c r="CC250" i="23"/>
  <c r="CB250" i="23"/>
  <c r="CA250" i="23"/>
  <c r="AW250" i="23"/>
  <c r="AV250" i="23"/>
  <c r="AU250" i="23"/>
  <c r="CQ249" i="23"/>
  <c r="CP249" i="23"/>
  <c r="CO249" i="23"/>
  <c r="CN249" i="23"/>
  <c r="CM249" i="23"/>
  <c r="CL249" i="23"/>
  <c r="CK249" i="23"/>
  <c r="CJ249" i="23"/>
  <c r="CI249" i="23"/>
  <c r="CH249" i="23"/>
  <c r="CG249" i="23"/>
  <c r="CF249" i="23"/>
  <c r="CE249" i="23"/>
  <c r="CD249" i="23"/>
  <c r="CC249" i="23"/>
  <c r="CB249" i="23"/>
  <c r="CA249" i="23"/>
  <c r="AW249" i="23"/>
  <c r="AV249" i="23"/>
  <c r="AU249" i="23"/>
  <c r="CQ248" i="23"/>
  <c r="CP248" i="23"/>
  <c r="CO248" i="23"/>
  <c r="CN248" i="23"/>
  <c r="CM248" i="23"/>
  <c r="CL248" i="23"/>
  <c r="CK248" i="23"/>
  <c r="CJ248" i="23"/>
  <c r="CI248" i="23"/>
  <c r="CH248" i="23"/>
  <c r="CG248" i="23"/>
  <c r="CF248" i="23"/>
  <c r="CE248" i="23"/>
  <c r="CD248" i="23"/>
  <c r="CC248" i="23"/>
  <c r="CB248" i="23"/>
  <c r="CA248" i="23"/>
  <c r="AW248" i="23"/>
  <c r="AV248" i="23"/>
  <c r="AU248" i="23"/>
  <c r="CQ247" i="23"/>
  <c r="CP247" i="23"/>
  <c r="CO247" i="23"/>
  <c r="CN247" i="23"/>
  <c r="CM247" i="23"/>
  <c r="CL247" i="23"/>
  <c r="CK247" i="23"/>
  <c r="CJ247" i="23"/>
  <c r="CI247" i="23"/>
  <c r="CH247" i="23"/>
  <c r="CG247" i="23"/>
  <c r="CF247" i="23"/>
  <c r="CE247" i="23"/>
  <c r="CD247" i="23"/>
  <c r="CC247" i="23"/>
  <c r="CB247" i="23"/>
  <c r="CA247" i="23"/>
  <c r="AW247" i="23"/>
  <c r="AV247" i="23"/>
  <c r="AU247" i="23"/>
  <c r="CQ246" i="23"/>
  <c r="CP246" i="23"/>
  <c r="CO246" i="23"/>
  <c r="CN246" i="23"/>
  <c r="CM246" i="23"/>
  <c r="CL246" i="23"/>
  <c r="CK246" i="23"/>
  <c r="CJ246" i="23"/>
  <c r="CI246" i="23"/>
  <c r="CH246" i="23"/>
  <c r="CG246" i="23"/>
  <c r="CF246" i="23"/>
  <c r="CE246" i="23"/>
  <c r="CD246" i="23"/>
  <c r="CC246" i="23"/>
  <c r="CB246" i="23"/>
  <c r="CA246" i="23"/>
  <c r="AW246" i="23"/>
  <c r="AV246" i="23"/>
  <c r="AU246" i="23"/>
  <c r="CQ245" i="23"/>
  <c r="CP245" i="23"/>
  <c r="CO245" i="23"/>
  <c r="CN245" i="23"/>
  <c r="CM245" i="23"/>
  <c r="CL245" i="23"/>
  <c r="CK245" i="23"/>
  <c r="CJ245" i="23"/>
  <c r="CI245" i="23"/>
  <c r="CH245" i="23"/>
  <c r="CG245" i="23"/>
  <c r="CF245" i="23"/>
  <c r="CE245" i="23"/>
  <c r="CD245" i="23"/>
  <c r="CC245" i="23"/>
  <c r="CB245" i="23"/>
  <c r="CA245" i="23"/>
  <c r="AW245" i="23"/>
  <c r="AV245" i="23"/>
  <c r="AU245" i="23"/>
  <c r="CQ244" i="23"/>
  <c r="CP244" i="23"/>
  <c r="CO244" i="23"/>
  <c r="CN244" i="23"/>
  <c r="CM244" i="23"/>
  <c r="CL244" i="23"/>
  <c r="CK244" i="23"/>
  <c r="CJ244" i="23"/>
  <c r="CI244" i="23"/>
  <c r="CH244" i="23"/>
  <c r="CG244" i="23"/>
  <c r="CF244" i="23"/>
  <c r="CE244" i="23"/>
  <c r="CD244" i="23"/>
  <c r="CC244" i="23"/>
  <c r="CB244" i="23"/>
  <c r="CA244" i="23"/>
  <c r="AW244" i="23"/>
  <c r="AV244" i="23"/>
  <c r="AU244" i="23"/>
  <c r="CQ243" i="23"/>
  <c r="CP243" i="23"/>
  <c r="CO243" i="23"/>
  <c r="CN243" i="23"/>
  <c r="CM243" i="23"/>
  <c r="CL243" i="23"/>
  <c r="CK243" i="23"/>
  <c r="CJ243" i="23"/>
  <c r="CI243" i="23"/>
  <c r="CH243" i="23"/>
  <c r="CG243" i="23"/>
  <c r="CF243" i="23"/>
  <c r="CE243" i="23"/>
  <c r="CD243" i="23"/>
  <c r="CC243" i="23"/>
  <c r="CB243" i="23"/>
  <c r="CA243" i="23"/>
  <c r="AW243" i="23"/>
  <c r="AV243" i="23"/>
  <c r="AU243" i="23"/>
  <c r="CQ242" i="23"/>
  <c r="CP242" i="23"/>
  <c r="CO242" i="23"/>
  <c r="CN242" i="23"/>
  <c r="CM242" i="23"/>
  <c r="CL242" i="23"/>
  <c r="CK242" i="23"/>
  <c r="CJ242" i="23"/>
  <c r="CI242" i="23"/>
  <c r="CH242" i="23"/>
  <c r="CG242" i="23"/>
  <c r="CF242" i="23"/>
  <c r="CE242" i="23"/>
  <c r="CD242" i="23"/>
  <c r="CC242" i="23"/>
  <c r="CB242" i="23"/>
  <c r="CA242" i="23"/>
  <c r="AW242" i="23"/>
  <c r="AV242" i="23"/>
  <c r="AU242" i="23"/>
  <c r="CQ241" i="23"/>
  <c r="CP241" i="23"/>
  <c r="CO241" i="23"/>
  <c r="CN241" i="23"/>
  <c r="CM241" i="23"/>
  <c r="CL241" i="23"/>
  <c r="CK241" i="23"/>
  <c r="CJ241" i="23"/>
  <c r="CI241" i="23"/>
  <c r="CH241" i="23"/>
  <c r="CG241" i="23"/>
  <c r="CF241" i="23"/>
  <c r="CE241" i="23"/>
  <c r="CD241" i="23"/>
  <c r="CC241" i="23"/>
  <c r="CB241" i="23"/>
  <c r="CA241" i="23"/>
  <c r="AW241" i="23"/>
  <c r="AV241" i="23"/>
  <c r="AU241" i="23"/>
  <c r="CQ240" i="23"/>
  <c r="CP240" i="23"/>
  <c r="CO240" i="23"/>
  <c r="CN240" i="23"/>
  <c r="CM240" i="23"/>
  <c r="CL240" i="23"/>
  <c r="CK240" i="23"/>
  <c r="CJ240" i="23"/>
  <c r="CI240" i="23"/>
  <c r="CH240" i="23"/>
  <c r="CG240" i="23"/>
  <c r="CF240" i="23"/>
  <c r="CE240" i="23"/>
  <c r="CD240" i="23"/>
  <c r="CC240" i="23"/>
  <c r="CB240" i="23"/>
  <c r="CA240" i="23"/>
  <c r="AW240" i="23"/>
  <c r="AV240" i="23"/>
  <c r="AU240" i="23"/>
  <c r="CQ239" i="23"/>
  <c r="CP239" i="23"/>
  <c r="CO239" i="23"/>
  <c r="CN239" i="23"/>
  <c r="CM239" i="23"/>
  <c r="CL239" i="23"/>
  <c r="CK239" i="23"/>
  <c r="CJ239" i="23"/>
  <c r="CI239" i="23"/>
  <c r="CH239" i="23"/>
  <c r="CG239" i="23"/>
  <c r="CF239" i="23"/>
  <c r="CE239" i="23"/>
  <c r="CD239" i="23"/>
  <c r="CC239" i="23"/>
  <c r="CB239" i="23"/>
  <c r="CA239" i="23"/>
  <c r="AW239" i="23"/>
  <c r="AV239" i="23"/>
  <c r="AU239" i="23"/>
  <c r="CQ238" i="23"/>
  <c r="CP238" i="23"/>
  <c r="CO238" i="23"/>
  <c r="CN238" i="23"/>
  <c r="CM238" i="23"/>
  <c r="CL238" i="23"/>
  <c r="CK238" i="23"/>
  <c r="CJ238" i="23"/>
  <c r="CI238" i="23"/>
  <c r="CH238" i="23"/>
  <c r="CG238" i="23"/>
  <c r="CF238" i="23"/>
  <c r="CE238" i="23"/>
  <c r="CD238" i="23"/>
  <c r="CC238" i="23"/>
  <c r="CB238" i="23"/>
  <c r="CA238" i="23"/>
  <c r="AW238" i="23"/>
  <c r="AV238" i="23"/>
  <c r="AU238" i="23"/>
  <c r="CQ237" i="23"/>
  <c r="CP237" i="23"/>
  <c r="CO237" i="23"/>
  <c r="CN237" i="23"/>
  <c r="CM237" i="23"/>
  <c r="CL237" i="23"/>
  <c r="CK237" i="23"/>
  <c r="CJ237" i="23"/>
  <c r="CI237" i="23"/>
  <c r="CH237" i="23"/>
  <c r="CG237" i="23"/>
  <c r="CF237" i="23"/>
  <c r="CE237" i="23"/>
  <c r="CD237" i="23"/>
  <c r="CC237" i="23"/>
  <c r="CB237" i="23"/>
  <c r="CA237" i="23"/>
  <c r="AW237" i="23"/>
  <c r="AV237" i="23"/>
  <c r="AU237" i="23"/>
  <c r="CQ236" i="23"/>
  <c r="CP236" i="23"/>
  <c r="CO236" i="23"/>
  <c r="CN236" i="23"/>
  <c r="CM236" i="23"/>
  <c r="CL236" i="23"/>
  <c r="CK236" i="23"/>
  <c r="CJ236" i="23"/>
  <c r="CI236" i="23"/>
  <c r="CH236" i="23"/>
  <c r="CG236" i="23"/>
  <c r="CF236" i="23"/>
  <c r="CE236" i="23"/>
  <c r="CD236" i="23"/>
  <c r="CC236" i="23"/>
  <c r="CB236" i="23"/>
  <c r="CA236" i="23"/>
  <c r="AW236" i="23"/>
  <c r="AV236" i="23"/>
  <c r="AU236" i="23"/>
  <c r="CQ235" i="23"/>
  <c r="CP235" i="23"/>
  <c r="CO235" i="23"/>
  <c r="CN235" i="23"/>
  <c r="CM235" i="23"/>
  <c r="CL235" i="23"/>
  <c r="CK235" i="23"/>
  <c r="CJ235" i="23"/>
  <c r="CI235" i="23"/>
  <c r="CH235" i="23"/>
  <c r="CG235" i="23"/>
  <c r="CF235" i="23"/>
  <c r="CE235" i="23"/>
  <c r="CD235" i="23"/>
  <c r="CC235" i="23"/>
  <c r="CB235" i="23"/>
  <c r="CA235" i="23"/>
  <c r="AW235" i="23"/>
  <c r="AV235" i="23"/>
  <c r="AU235" i="23"/>
  <c r="CQ234" i="23"/>
  <c r="CP234" i="23"/>
  <c r="CO234" i="23"/>
  <c r="CN234" i="23"/>
  <c r="CM234" i="23"/>
  <c r="CL234" i="23"/>
  <c r="CK234" i="23"/>
  <c r="CJ234" i="23"/>
  <c r="CI234" i="23"/>
  <c r="CH234" i="23"/>
  <c r="CG234" i="23"/>
  <c r="CF234" i="23"/>
  <c r="CE234" i="23"/>
  <c r="CD234" i="23"/>
  <c r="CC234" i="23"/>
  <c r="CB234" i="23"/>
  <c r="CA234" i="23"/>
  <c r="AW234" i="23"/>
  <c r="AV234" i="23"/>
  <c r="AU234" i="23"/>
  <c r="CQ233" i="23"/>
  <c r="CP233" i="23"/>
  <c r="CO233" i="23"/>
  <c r="CN233" i="23"/>
  <c r="CM233" i="23"/>
  <c r="CL233" i="23"/>
  <c r="CK233" i="23"/>
  <c r="CJ233" i="23"/>
  <c r="CI233" i="23"/>
  <c r="CH233" i="23"/>
  <c r="CG233" i="23"/>
  <c r="CF233" i="23"/>
  <c r="CE233" i="23"/>
  <c r="CD233" i="23"/>
  <c r="CC233" i="23"/>
  <c r="CB233" i="23"/>
  <c r="CA233" i="23"/>
  <c r="AW233" i="23"/>
  <c r="AV233" i="23"/>
  <c r="AU233" i="23"/>
  <c r="CQ232" i="23"/>
  <c r="CP232" i="23"/>
  <c r="CO232" i="23"/>
  <c r="CN232" i="23"/>
  <c r="CM232" i="23"/>
  <c r="CL232" i="23"/>
  <c r="CK232" i="23"/>
  <c r="CJ232" i="23"/>
  <c r="CI232" i="23"/>
  <c r="CH232" i="23"/>
  <c r="CG232" i="23"/>
  <c r="CF232" i="23"/>
  <c r="CE232" i="23"/>
  <c r="CD232" i="23"/>
  <c r="CC232" i="23"/>
  <c r="CB232" i="23"/>
  <c r="CA232" i="23"/>
  <c r="AW232" i="23"/>
  <c r="AV232" i="23"/>
  <c r="AU232" i="23"/>
  <c r="CQ231" i="23"/>
  <c r="CP231" i="23"/>
  <c r="CO231" i="23"/>
  <c r="CN231" i="23"/>
  <c r="CM231" i="23"/>
  <c r="CL231" i="23"/>
  <c r="CK231" i="23"/>
  <c r="CJ231" i="23"/>
  <c r="CI231" i="23"/>
  <c r="CH231" i="23"/>
  <c r="CG231" i="23"/>
  <c r="CF231" i="23"/>
  <c r="CE231" i="23"/>
  <c r="CD231" i="23"/>
  <c r="CC231" i="23"/>
  <c r="CB231" i="23"/>
  <c r="CA231" i="23"/>
  <c r="AW231" i="23"/>
  <c r="AV231" i="23"/>
  <c r="AU231" i="23"/>
  <c r="CQ230" i="23"/>
  <c r="CP230" i="23"/>
  <c r="CO230" i="23"/>
  <c r="CN230" i="23"/>
  <c r="CM230" i="23"/>
  <c r="CL230" i="23"/>
  <c r="CK230" i="23"/>
  <c r="CJ230" i="23"/>
  <c r="CI230" i="23"/>
  <c r="CH230" i="23"/>
  <c r="CG230" i="23"/>
  <c r="CF230" i="23"/>
  <c r="CE230" i="23"/>
  <c r="CD230" i="23"/>
  <c r="CC230" i="23"/>
  <c r="CB230" i="23"/>
  <c r="CA230" i="23"/>
  <c r="AW230" i="23"/>
  <c r="AV230" i="23"/>
  <c r="AU230" i="23"/>
  <c r="CQ229" i="23"/>
  <c r="CP229" i="23"/>
  <c r="CO229" i="23"/>
  <c r="CN229" i="23"/>
  <c r="CM229" i="23"/>
  <c r="CL229" i="23"/>
  <c r="CK229" i="23"/>
  <c r="CJ229" i="23"/>
  <c r="CI229" i="23"/>
  <c r="CH229" i="23"/>
  <c r="CG229" i="23"/>
  <c r="CF229" i="23"/>
  <c r="CE229" i="23"/>
  <c r="CD229" i="23"/>
  <c r="CC229" i="23"/>
  <c r="CB229" i="23"/>
  <c r="CA229" i="23"/>
  <c r="AW229" i="23"/>
  <c r="AV229" i="23"/>
  <c r="AU229" i="23"/>
  <c r="CQ228" i="23"/>
  <c r="CP228" i="23"/>
  <c r="CO228" i="23"/>
  <c r="CN228" i="23"/>
  <c r="CM228" i="23"/>
  <c r="CL228" i="23"/>
  <c r="CK228" i="23"/>
  <c r="CJ228" i="23"/>
  <c r="CI228" i="23"/>
  <c r="CH228" i="23"/>
  <c r="CG228" i="23"/>
  <c r="CF228" i="23"/>
  <c r="CE228" i="23"/>
  <c r="CD228" i="23"/>
  <c r="CC228" i="23"/>
  <c r="CB228" i="23"/>
  <c r="CA228" i="23"/>
  <c r="AW228" i="23"/>
  <c r="AV228" i="23"/>
  <c r="AU228" i="23"/>
  <c r="CQ227" i="23"/>
  <c r="CP227" i="23"/>
  <c r="CO227" i="23"/>
  <c r="CN227" i="23"/>
  <c r="CM227" i="23"/>
  <c r="CL227" i="23"/>
  <c r="CK227" i="23"/>
  <c r="CJ227" i="23"/>
  <c r="CI227" i="23"/>
  <c r="CH227" i="23"/>
  <c r="CG227" i="23"/>
  <c r="CF227" i="23"/>
  <c r="CE227" i="23"/>
  <c r="CD227" i="23"/>
  <c r="CC227" i="23"/>
  <c r="CB227" i="23"/>
  <c r="CA227" i="23"/>
  <c r="AW227" i="23"/>
  <c r="AV227" i="23"/>
  <c r="AU227" i="23"/>
  <c r="CQ226" i="23"/>
  <c r="CP226" i="23"/>
  <c r="CO226" i="23"/>
  <c r="CN226" i="23"/>
  <c r="CM226" i="23"/>
  <c r="CL226" i="23"/>
  <c r="CK226" i="23"/>
  <c r="CJ226" i="23"/>
  <c r="CI226" i="23"/>
  <c r="CH226" i="23"/>
  <c r="CG226" i="23"/>
  <c r="CF226" i="23"/>
  <c r="CE226" i="23"/>
  <c r="CD226" i="23"/>
  <c r="CC226" i="23"/>
  <c r="CB226" i="23"/>
  <c r="CA226" i="23"/>
  <c r="AW226" i="23"/>
  <c r="AV226" i="23"/>
  <c r="AU226" i="23"/>
  <c r="CQ225" i="23"/>
  <c r="CP225" i="23"/>
  <c r="CO225" i="23"/>
  <c r="CN225" i="23"/>
  <c r="CM225" i="23"/>
  <c r="CL225" i="23"/>
  <c r="CK225" i="23"/>
  <c r="CJ225" i="23"/>
  <c r="CI225" i="23"/>
  <c r="CH225" i="23"/>
  <c r="CG225" i="23"/>
  <c r="CF225" i="23"/>
  <c r="CE225" i="23"/>
  <c r="CD225" i="23"/>
  <c r="CC225" i="23"/>
  <c r="CB225" i="23"/>
  <c r="CA225" i="23"/>
  <c r="AW225" i="23"/>
  <c r="AV225" i="23"/>
  <c r="AU225" i="23"/>
  <c r="CQ224" i="23"/>
  <c r="CP224" i="23"/>
  <c r="CO224" i="23"/>
  <c r="CN224" i="23"/>
  <c r="CM224" i="23"/>
  <c r="CL224" i="23"/>
  <c r="CK224" i="23"/>
  <c r="CJ224" i="23"/>
  <c r="CI224" i="23"/>
  <c r="CH224" i="23"/>
  <c r="CG224" i="23"/>
  <c r="CF224" i="23"/>
  <c r="CE224" i="23"/>
  <c r="CD224" i="23"/>
  <c r="CC224" i="23"/>
  <c r="CB224" i="23"/>
  <c r="CA224" i="23"/>
  <c r="AW224" i="23"/>
  <c r="AV224" i="23"/>
  <c r="AU224" i="23"/>
  <c r="CQ223" i="23"/>
  <c r="CP223" i="23"/>
  <c r="CO223" i="23"/>
  <c r="CN223" i="23"/>
  <c r="CM223" i="23"/>
  <c r="CL223" i="23"/>
  <c r="CK223" i="23"/>
  <c r="CJ223" i="23"/>
  <c r="CI223" i="23"/>
  <c r="CH223" i="23"/>
  <c r="CG223" i="23"/>
  <c r="CF223" i="23"/>
  <c r="CE223" i="23"/>
  <c r="CD223" i="23"/>
  <c r="CC223" i="23"/>
  <c r="CB223" i="23"/>
  <c r="CA223" i="23"/>
  <c r="AW223" i="23"/>
  <c r="AV223" i="23"/>
  <c r="AU223" i="23"/>
  <c r="CQ222" i="23"/>
  <c r="CP222" i="23"/>
  <c r="CO222" i="23"/>
  <c r="CN222" i="23"/>
  <c r="CM222" i="23"/>
  <c r="CL222" i="23"/>
  <c r="CK222" i="23"/>
  <c r="CJ222" i="23"/>
  <c r="CI222" i="23"/>
  <c r="CH222" i="23"/>
  <c r="CG222" i="23"/>
  <c r="CF222" i="23"/>
  <c r="CE222" i="23"/>
  <c r="CD222" i="23"/>
  <c r="CC222" i="23"/>
  <c r="CB222" i="23"/>
  <c r="CA222" i="23"/>
  <c r="AW222" i="23"/>
  <c r="AV222" i="23"/>
  <c r="AU222" i="23"/>
  <c r="CQ221" i="23"/>
  <c r="CP221" i="23"/>
  <c r="CO221" i="23"/>
  <c r="CN221" i="23"/>
  <c r="CM221" i="23"/>
  <c r="CL221" i="23"/>
  <c r="CK221" i="23"/>
  <c r="CJ221" i="23"/>
  <c r="CI221" i="23"/>
  <c r="CH221" i="23"/>
  <c r="CG221" i="23"/>
  <c r="CF221" i="23"/>
  <c r="CE221" i="23"/>
  <c r="CD221" i="23"/>
  <c r="CC221" i="23"/>
  <c r="CB221" i="23"/>
  <c r="CA221" i="23"/>
  <c r="AW221" i="23"/>
  <c r="AV221" i="23"/>
  <c r="AU221" i="23"/>
  <c r="CQ220" i="23"/>
  <c r="CP220" i="23"/>
  <c r="CO220" i="23"/>
  <c r="CN220" i="23"/>
  <c r="CM220" i="23"/>
  <c r="CL220" i="23"/>
  <c r="CK220" i="23"/>
  <c r="CJ220" i="23"/>
  <c r="CI220" i="23"/>
  <c r="CH220" i="23"/>
  <c r="CG220" i="23"/>
  <c r="CF220" i="23"/>
  <c r="CE220" i="23"/>
  <c r="CD220" i="23"/>
  <c r="CC220" i="23"/>
  <c r="CB220" i="23"/>
  <c r="CA220" i="23"/>
  <c r="AW220" i="23"/>
  <c r="AV220" i="23"/>
  <c r="AU220" i="23"/>
  <c r="CQ219" i="23"/>
  <c r="CP219" i="23"/>
  <c r="CO219" i="23"/>
  <c r="CN219" i="23"/>
  <c r="CM219" i="23"/>
  <c r="CL219" i="23"/>
  <c r="CK219" i="23"/>
  <c r="CJ219" i="23"/>
  <c r="CI219" i="23"/>
  <c r="CH219" i="23"/>
  <c r="CG219" i="23"/>
  <c r="CF219" i="23"/>
  <c r="CE219" i="23"/>
  <c r="CD219" i="23"/>
  <c r="CC219" i="23"/>
  <c r="CB219" i="23"/>
  <c r="CA219" i="23"/>
  <c r="AW219" i="23"/>
  <c r="AV219" i="23"/>
  <c r="AU219" i="23"/>
  <c r="CQ218" i="23"/>
  <c r="CP218" i="23"/>
  <c r="CO218" i="23"/>
  <c r="CN218" i="23"/>
  <c r="CM218" i="23"/>
  <c r="CL218" i="23"/>
  <c r="CK218" i="23"/>
  <c r="CJ218" i="23"/>
  <c r="CI218" i="23"/>
  <c r="CH218" i="23"/>
  <c r="CG218" i="23"/>
  <c r="CF218" i="23"/>
  <c r="CE218" i="23"/>
  <c r="CD218" i="23"/>
  <c r="CC218" i="23"/>
  <c r="CB218" i="23"/>
  <c r="CA218" i="23"/>
  <c r="AW218" i="23"/>
  <c r="AV218" i="23"/>
  <c r="AU218" i="23"/>
  <c r="CQ217" i="23"/>
  <c r="CP217" i="23"/>
  <c r="CO217" i="23"/>
  <c r="CN217" i="23"/>
  <c r="CM217" i="23"/>
  <c r="CL217" i="23"/>
  <c r="CK217" i="23"/>
  <c r="CJ217" i="23"/>
  <c r="CI217" i="23"/>
  <c r="CH217" i="23"/>
  <c r="CG217" i="23"/>
  <c r="CF217" i="23"/>
  <c r="CE217" i="23"/>
  <c r="CD217" i="23"/>
  <c r="CC217" i="23"/>
  <c r="CB217" i="23"/>
  <c r="CA217" i="23"/>
  <c r="AW217" i="23"/>
  <c r="AV217" i="23"/>
  <c r="AU217" i="23"/>
  <c r="CQ216" i="23"/>
  <c r="CP216" i="23"/>
  <c r="CO216" i="23"/>
  <c r="CN216" i="23"/>
  <c r="CM216" i="23"/>
  <c r="CL216" i="23"/>
  <c r="CK216" i="23"/>
  <c r="CJ216" i="23"/>
  <c r="CI216" i="23"/>
  <c r="CH216" i="23"/>
  <c r="CG216" i="23"/>
  <c r="CF216" i="23"/>
  <c r="CE216" i="23"/>
  <c r="CD216" i="23"/>
  <c r="CC216" i="23"/>
  <c r="CB216" i="23"/>
  <c r="CA216" i="23"/>
  <c r="AW216" i="23"/>
  <c r="AV216" i="23"/>
  <c r="AU216" i="23"/>
  <c r="CQ215" i="23"/>
  <c r="CP215" i="23"/>
  <c r="CO215" i="23"/>
  <c r="CN215" i="23"/>
  <c r="CM215" i="23"/>
  <c r="CL215" i="23"/>
  <c r="CK215" i="23"/>
  <c r="CJ215" i="23"/>
  <c r="CI215" i="23"/>
  <c r="CH215" i="23"/>
  <c r="CG215" i="23"/>
  <c r="CF215" i="23"/>
  <c r="CE215" i="23"/>
  <c r="CD215" i="23"/>
  <c r="CC215" i="23"/>
  <c r="CB215" i="23"/>
  <c r="CA215" i="23"/>
  <c r="AW215" i="23"/>
  <c r="AV215" i="23"/>
  <c r="AU215" i="23"/>
  <c r="CQ214" i="23"/>
  <c r="CP214" i="23"/>
  <c r="CO214" i="23"/>
  <c r="CN214" i="23"/>
  <c r="CM214" i="23"/>
  <c r="CL214" i="23"/>
  <c r="CK214" i="23"/>
  <c r="CJ214" i="23"/>
  <c r="CI214" i="23"/>
  <c r="CH214" i="23"/>
  <c r="CG214" i="23"/>
  <c r="CF214" i="23"/>
  <c r="CE214" i="23"/>
  <c r="CD214" i="23"/>
  <c r="CC214" i="23"/>
  <c r="CB214" i="23"/>
  <c r="CA214" i="23"/>
  <c r="AW214" i="23"/>
  <c r="AV214" i="23"/>
  <c r="AU214" i="23"/>
  <c r="CQ213" i="23"/>
  <c r="CP213" i="23"/>
  <c r="CO213" i="23"/>
  <c r="CN213" i="23"/>
  <c r="CM213" i="23"/>
  <c r="CL213" i="23"/>
  <c r="CK213" i="23"/>
  <c r="CJ213" i="23"/>
  <c r="CI213" i="23"/>
  <c r="CH213" i="23"/>
  <c r="CG213" i="23"/>
  <c r="CF213" i="23"/>
  <c r="CE213" i="23"/>
  <c r="CD213" i="23"/>
  <c r="CC213" i="23"/>
  <c r="CB213" i="23"/>
  <c r="CA213" i="23"/>
  <c r="AW213" i="23"/>
  <c r="AV213" i="23"/>
  <c r="AU213" i="23"/>
  <c r="CQ212" i="23"/>
  <c r="CP212" i="23"/>
  <c r="CO212" i="23"/>
  <c r="CN212" i="23"/>
  <c r="CM212" i="23"/>
  <c r="CL212" i="23"/>
  <c r="CK212" i="23"/>
  <c r="CJ212" i="23"/>
  <c r="CI212" i="23"/>
  <c r="CH212" i="23"/>
  <c r="CG212" i="23"/>
  <c r="CF212" i="23"/>
  <c r="CE212" i="23"/>
  <c r="CD212" i="23"/>
  <c r="CC212" i="23"/>
  <c r="CB212" i="23"/>
  <c r="CA212" i="23"/>
  <c r="AW212" i="23"/>
  <c r="AV212" i="23"/>
  <c r="AU212" i="23"/>
  <c r="CQ211" i="23"/>
  <c r="CP211" i="23"/>
  <c r="CO211" i="23"/>
  <c r="CN211" i="23"/>
  <c r="CM211" i="23"/>
  <c r="CL211" i="23"/>
  <c r="CK211" i="23"/>
  <c r="CJ211" i="23"/>
  <c r="CI211" i="23"/>
  <c r="CH211" i="23"/>
  <c r="CG211" i="23"/>
  <c r="CF211" i="23"/>
  <c r="CE211" i="23"/>
  <c r="CD211" i="23"/>
  <c r="CC211" i="23"/>
  <c r="CB211" i="23"/>
  <c r="CA211" i="23"/>
  <c r="AW211" i="23"/>
  <c r="AV211" i="23"/>
  <c r="AU211" i="23"/>
  <c r="CQ210" i="23"/>
  <c r="CP210" i="23"/>
  <c r="CO210" i="23"/>
  <c r="CN210" i="23"/>
  <c r="CM210" i="23"/>
  <c r="CL210" i="23"/>
  <c r="CK210" i="23"/>
  <c r="CJ210" i="23"/>
  <c r="CI210" i="23"/>
  <c r="CH210" i="23"/>
  <c r="CG210" i="23"/>
  <c r="CF210" i="23"/>
  <c r="CE210" i="23"/>
  <c r="CD210" i="23"/>
  <c r="CC210" i="23"/>
  <c r="CB210" i="23"/>
  <c r="CA210" i="23"/>
  <c r="AW210" i="23"/>
  <c r="AV210" i="23"/>
  <c r="AU210" i="23"/>
  <c r="CQ209" i="23"/>
  <c r="CP209" i="23"/>
  <c r="CO209" i="23"/>
  <c r="CN209" i="23"/>
  <c r="CM209" i="23"/>
  <c r="CL209" i="23"/>
  <c r="CK209" i="23"/>
  <c r="CJ209" i="23"/>
  <c r="CI209" i="23"/>
  <c r="CH209" i="23"/>
  <c r="CG209" i="23"/>
  <c r="CF209" i="23"/>
  <c r="CE209" i="23"/>
  <c r="CD209" i="23"/>
  <c r="CC209" i="23"/>
  <c r="CB209" i="23"/>
  <c r="CA209" i="23"/>
  <c r="AW209" i="23"/>
  <c r="AV209" i="23"/>
  <c r="AU209" i="23"/>
  <c r="CQ208" i="23"/>
  <c r="CP208" i="23"/>
  <c r="CO208" i="23"/>
  <c r="CN208" i="23"/>
  <c r="CM208" i="23"/>
  <c r="CL208" i="23"/>
  <c r="CK208" i="23"/>
  <c r="CJ208" i="23"/>
  <c r="CI208" i="23"/>
  <c r="CH208" i="23"/>
  <c r="CG208" i="23"/>
  <c r="CF208" i="23"/>
  <c r="CE208" i="23"/>
  <c r="CD208" i="23"/>
  <c r="CC208" i="23"/>
  <c r="CB208" i="23"/>
  <c r="CA208" i="23"/>
  <c r="AW208" i="23"/>
  <c r="AV208" i="23"/>
  <c r="AU208" i="23"/>
  <c r="CQ207" i="23"/>
  <c r="CP207" i="23"/>
  <c r="CO207" i="23"/>
  <c r="CN207" i="23"/>
  <c r="CM207" i="23"/>
  <c r="CL207" i="23"/>
  <c r="CK207" i="23"/>
  <c r="CJ207" i="23"/>
  <c r="CI207" i="23"/>
  <c r="CH207" i="23"/>
  <c r="CG207" i="23"/>
  <c r="CF207" i="23"/>
  <c r="CE207" i="23"/>
  <c r="CD207" i="23"/>
  <c r="CC207" i="23"/>
  <c r="CB207" i="23"/>
  <c r="CA207" i="23"/>
  <c r="AW207" i="23"/>
  <c r="AV207" i="23"/>
  <c r="AU207" i="23"/>
  <c r="CQ206" i="23"/>
  <c r="CP206" i="23"/>
  <c r="CO206" i="23"/>
  <c r="CN206" i="23"/>
  <c r="CM206" i="23"/>
  <c r="CL206" i="23"/>
  <c r="CK206" i="23"/>
  <c r="CJ206" i="23"/>
  <c r="CI206" i="23"/>
  <c r="CH206" i="23"/>
  <c r="CG206" i="23"/>
  <c r="CF206" i="23"/>
  <c r="CE206" i="23"/>
  <c r="CD206" i="23"/>
  <c r="CC206" i="23"/>
  <c r="CB206" i="23"/>
  <c r="CA206" i="23"/>
  <c r="AW206" i="23"/>
  <c r="AV206" i="23"/>
  <c r="AU206" i="23"/>
  <c r="CQ205" i="23"/>
  <c r="CP205" i="23"/>
  <c r="CO205" i="23"/>
  <c r="CN205" i="23"/>
  <c r="CM205" i="23"/>
  <c r="CL205" i="23"/>
  <c r="CK205" i="23"/>
  <c r="CJ205" i="23"/>
  <c r="CI205" i="23"/>
  <c r="CH205" i="23"/>
  <c r="CG205" i="23"/>
  <c r="CF205" i="23"/>
  <c r="CE205" i="23"/>
  <c r="CD205" i="23"/>
  <c r="CC205" i="23"/>
  <c r="CB205" i="23"/>
  <c r="CA205" i="23"/>
  <c r="AW205" i="23"/>
  <c r="AV205" i="23"/>
  <c r="AU205" i="23"/>
  <c r="CQ204" i="23"/>
  <c r="CP204" i="23"/>
  <c r="CO204" i="23"/>
  <c r="CN204" i="23"/>
  <c r="CM204" i="23"/>
  <c r="CL204" i="23"/>
  <c r="CK204" i="23"/>
  <c r="CJ204" i="23"/>
  <c r="CI204" i="23"/>
  <c r="CH204" i="23"/>
  <c r="CG204" i="23"/>
  <c r="CF204" i="23"/>
  <c r="CE204" i="23"/>
  <c r="CD204" i="23"/>
  <c r="CC204" i="23"/>
  <c r="CB204" i="23"/>
  <c r="CA204" i="23"/>
  <c r="AW204" i="23"/>
  <c r="AV204" i="23"/>
  <c r="AU204" i="23"/>
  <c r="CQ203" i="23"/>
  <c r="CP203" i="23"/>
  <c r="CO203" i="23"/>
  <c r="CN203" i="23"/>
  <c r="CM203" i="23"/>
  <c r="CL203" i="23"/>
  <c r="CK203" i="23"/>
  <c r="CJ203" i="23"/>
  <c r="CI203" i="23"/>
  <c r="CH203" i="23"/>
  <c r="CG203" i="23"/>
  <c r="CF203" i="23"/>
  <c r="CE203" i="23"/>
  <c r="CD203" i="23"/>
  <c r="CC203" i="23"/>
  <c r="CB203" i="23"/>
  <c r="CA203" i="23"/>
  <c r="AW203" i="23"/>
  <c r="AV203" i="23"/>
  <c r="AU203" i="23"/>
  <c r="CQ202" i="23"/>
  <c r="CP202" i="23"/>
  <c r="CO202" i="23"/>
  <c r="CN202" i="23"/>
  <c r="CM202" i="23"/>
  <c r="CL202" i="23"/>
  <c r="CK202" i="23"/>
  <c r="CJ202" i="23"/>
  <c r="CI202" i="23"/>
  <c r="CH202" i="23"/>
  <c r="CG202" i="23"/>
  <c r="CF202" i="23"/>
  <c r="CE202" i="23"/>
  <c r="CD202" i="23"/>
  <c r="CC202" i="23"/>
  <c r="CB202" i="23"/>
  <c r="CA202" i="23"/>
  <c r="AW202" i="23"/>
  <c r="AV202" i="23"/>
  <c r="AU202" i="23"/>
  <c r="CQ201" i="23"/>
  <c r="CP201" i="23"/>
  <c r="CO201" i="23"/>
  <c r="CN201" i="23"/>
  <c r="CM201" i="23"/>
  <c r="CL201" i="23"/>
  <c r="CK201" i="23"/>
  <c r="CJ201" i="23"/>
  <c r="CI201" i="23"/>
  <c r="CH201" i="23"/>
  <c r="CG201" i="23"/>
  <c r="CF201" i="23"/>
  <c r="CE201" i="23"/>
  <c r="CD201" i="23"/>
  <c r="CC201" i="23"/>
  <c r="CB201" i="23"/>
  <c r="CA201" i="23"/>
  <c r="AW201" i="23"/>
  <c r="AV201" i="23"/>
  <c r="AU201" i="23"/>
  <c r="CQ200" i="23"/>
  <c r="CP200" i="23"/>
  <c r="CO200" i="23"/>
  <c r="CN200" i="23"/>
  <c r="CM200" i="23"/>
  <c r="CL200" i="23"/>
  <c r="CK200" i="23"/>
  <c r="CJ200" i="23"/>
  <c r="CI200" i="23"/>
  <c r="CH200" i="23"/>
  <c r="CG200" i="23"/>
  <c r="CF200" i="23"/>
  <c r="CE200" i="23"/>
  <c r="CD200" i="23"/>
  <c r="CC200" i="23"/>
  <c r="CB200" i="23"/>
  <c r="CA200" i="23"/>
  <c r="AW200" i="23"/>
  <c r="AV200" i="23"/>
  <c r="AU200" i="23"/>
  <c r="CQ199" i="23"/>
  <c r="CP199" i="23"/>
  <c r="CO199" i="23"/>
  <c r="CN199" i="23"/>
  <c r="CM199" i="23"/>
  <c r="CL199" i="23"/>
  <c r="CK199" i="23"/>
  <c r="CJ199" i="23"/>
  <c r="CI199" i="23"/>
  <c r="CH199" i="23"/>
  <c r="CG199" i="23"/>
  <c r="CF199" i="23"/>
  <c r="CE199" i="23"/>
  <c r="CD199" i="23"/>
  <c r="CC199" i="23"/>
  <c r="CB199" i="23"/>
  <c r="CA199" i="23"/>
  <c r="AW199" i="23"/>
  <c r="AV199" i="23"/>
  <c r="AU199" i="23"/>
  <c r="CQ198" i="23"/>
  <c r="CP198" i="23"/>
  <c r="CO198" i="23"/>
  <c r="CN198" i="23"/>
  <c r="CM198" i="23"/>
  <c r="CL198" i="23"/>
  <c r="CK198" i="23"/>
  <c r="CJ198" i="23"/>
  <c r="CI198" i="23"/>
  <c r="CH198" i="23"/>
  <c r="CG198" i="23"/>
  <c r="CF198" i="23"/>
  <c r="CE198" i="23"/>
  <c r="CD198" i="23"/>
  <c r="CC198" i="23"/>
  <c r="CB198" i="23"/>
  <c r="CA198" i="23"/>
  <c r="AW198" i="23"/>
  <c r="AV198" i="23"/>
  <c r="AU198" i="23"/>
  <c r="CQ197" i="23"/>
  <c r="CP197" i="23"/>
  <c r="CO197" i="23"/>
  <c r="CN197" i="23"/>
  <c r="CM197" i="23"/>
  <c r="CL197" i="23"/>
  <c r="CK197" i="23"/>
  <c r="CJ197" i="23"/>
  <c r="CI197" i="23"/>
  <c r="CH197" i="23"/>
  <c r="CG197" i="23"/>
  <c r="CF197" i="23"/>
  <c r="CE197" i="23"/>
  <c r="CD197" i="23"/>
  <c r="CC197" i="23"/>
  <c r="CB197" i="23"/>
  <c r="CA197" i="23"/>
  <c r="AW197" i="23"/>
  <c r="AV197" i="23"/>
  <c r="AU197" i="23"/>
  <c r="CQ196" i="23"/>
  <c r="CP196" i="23"/>
  <c r="CO196" i="23"/>
  <c r="CN196" i="23"/>
  <c r="CM196" i="23"/>
  <c r="CL196" i="23"/>
  <c r="CK196" i="23"/>
  <c r="CJ196" i="23"/>
  <c r="CI196" i="23"/>
  <c r="CH196" i="23"/>
  <c r="CG196" i="23"/>
  <c r="CF196" i="23"/>
  <c r="CE196" i="23"/>
  <c r="CD196" i="23"/>
  <c r="CC196" i="23"/>
  <c r="CB196" i="23"/>
  <c r="CA196" i="23"/>
  <c r="AW196" i="23"/>
  <c r="AV196" i="23"/>
  <c r="AU196" i="23"/>
  <c r="CQ195" i="23"/>
  <c r="CP195" i="23"/>
  <c r="CO195" i="23"/>
  <c r="CN195" i="23"/>
  <c r="CM195" i="23"/>
  <c r="CL195" i="23"/>
  <c r="CK195" i="23"/>
  <c r="CJ195" i="23"/>
  <c r="CI195" i="23"/>
  <c r="CH195" i="23"/>
  <c r="CG195" i="23"/>
  <c r="CF195" i="23"/>
  <c r="CE195" i="23"/>
  <c r="CD195" i="23"/>
  <c r="CC195" i="23"/>
  <c r="CB195" i="23"/>
  <c r="CA195" i="23"/>
  <c r="AW195" i="23"/>
  <c r="AV195" i="23"/>
  <c r="AU195" i="23"/>
  <c r="CQ194" i="23"/>
  <c r="CP194" i="23"/>
  <c r="CO194" i="23"/>
  <c r="CN194" i="23"/>
  <c r="CM194" i="23"/>
  <c r="CL194" i="23"/>
  <c r="CK194" i="23"/>
  <c r="CJ194" i="23"/>
  <c r="CI194" i="23"/>
  <c r="CH194" i="23"/>
  <c r="CG194" i="23"/>
  <c r="CF194" i="23"/>
  <c r="CE194" i="23"/>
  <c r="CD194" i="23"/>
  <c r="CC194" i="23"/>
  <c r="CB194" i="23"/>
  <c r="CA194" i="23"/>
  <c r="AW194" i="23"/>
  <c r="AV194" i="23"/>
  <c r="AU194" i="23"/>
  <c r="CQ193" i="23"/>
  <c r="CP193" i="23"/>
  <c r="CO193" i="23"/>
  <c r="CN193" i="23"/>
  <c r="CM193" i="23"/>
  <c r="CL193" i="23"/>
  <c r="CK193" i="23"/>
  <c r="CJ193" i="23"/>
  <c r="CI193" i="23"/>
  <c r="CH193" i="23"/>
  <c r="CG193" i="23"/>
  <c r="CF193" i="23"/>
  <c r="CE193" i="23"/>
  <c r="CD193" i="23"/>
  <c r="CC193" i="23"/>
  <c r="CB193" i="23"/>
  <c r="CA193" i="23"/>
  <c r="AW193" i="23"/>
  <c r="AV193" i="23"/>
  <c r="AU193" i="23"/>
  <c r="CQ192" i="23"/>
  <c r="CP192" i="23"/>
  <c r="CO192" i="23"/>
  <c r="CN192" i="23"/>
  <c r="CM192" i="23"/>
  <c r="CL192" i="23"/>
  <c r="CK192" i="23"/>
  <c r="CJ192" i="23"/>
  <c r="CI192" i="23"/>
  <c r="CH192" i="23"/>
  <c r="CG192" i="23"/>
  <c r="CF192" i="23"/>
  <c r="CE192" i="23"/>
  <c r="CD192" i="23"/>
  <c r="CC192" i="23"/>
  <c r="CB192" i="23"/>
  <c r="CA192" i="23"/>
  <c r="AW192" i="23"/>
  <c r="AV192" i="23"/>
  <c r="AU192" i="23"/>
  <c r="CQ191" i="23"/>
  <c r="CP191" i="23"/>
  <c r="CO191" i="23"/>
  <c r="CN191" i="23"/>
  <c r="CM191" i="23"/>
  <c r="CL191" i="23"/>
  <c r="CK191" i="23"/>
  <c r="CJ191" i="23"/>
  <c r="CI191" i="23"/>
  <c r="CH191" i="23"/>
  <c r="CG191" i="23"/>
  <c r="CF191" i="23"/>
  <c r="CE191" i="23"/>
  <c r="CD191" i="23"/>
  <c r="CC191" i="23"/>
  <c r="CB191" i="23"/>
  <c r="CA191" i="23"/>
  <c r="AW191" i="23"/>
  <c r="AV191" i="23"/>
  <c r="AU191" i="23"/>
  <c r="CQ190" i="23"/>
  <c r="CP190" i="23"/>
  <c r="CO190" i="23"/>
  <c r="CN190" i="23"/>
  <c r="CM190" i="23"/>
  <c r="CL190" i="23"/>
  <c r="CK190" i="23"/>
  <c r="CJ190" i="23"/>
  <c r="CI190" i="23"/>
  <c r="CH190" i="23"/>
  <c r="CG190" i="23"/>
  <c r="CF190" i="23"/>
  <c r="CE190" i="23"/>
  <c r="CD190" i="23"/>
  <c r="CC190" i="23"/>
  <c r="CB190" i="23"/>
  <c r="CA190" i="23"/>
  <c r="AW190" i="23"/>
  <c r="AV190" i="23"/>
  <c r="AU190" i="23"/>
  <c r="CQ189" i="23"/>
  <c r="CP189" i="23"/>
  <c r="CO189" i="23"/>
  <c r="CN189" i="23"/>
  <c r="CM189" i="23"/>
  <c r="CL189" i="23"/>
  <c r="CK189" i="23"/>
  <c r="CJ189" i="23"/>
  <c r="CI189" i="23"/>
  <c r="CH189" i="23"/>
  <c r="CG189" i="23"/>
  <c r="CF189" i="23"/>
  <c r="CE189" i="23"/>
  <c r="CD189" i="23"/>
  <c r="CC189" i="23"/>
  <c r="CB189" i="23"/>
  <c r="CA189" i="23"/>
  <c r="AW189" i="23"/>
  <c r="AV189" i="23"/>
  <c r="AU189" i="23"/>
  <c r="CQ188" i="23"/>
  <c r="CP188" i="23"/>
  <c r="CO188" i="23"/>
  <c r="CN188" i="23"/>
  <c r="CM188" i="23"/>
  <c r="CL188" i="23"/>
  <c r="CK188" i="23"/>
  <c r="CJ188" i="23"/>
  <c r="CI188" i="23"/>
  <c r="CH188" i="23"/>
  <c r="CG188" i="23"/>
  <c r="CF188" i="23"/>
  <c r="CE188" i="23"/>
  <c r="CD188" i="23"/>
  <c r="CC188" i="23"/>
  <c r="CB188" i="23"/>
  <c r="CA188" i="23"/>
  <c r="AW188" i="23"/>
  <c r="AV188" i="23"/>
  <c r="AU188" i="23"/>
  <c r="CQ187" i="23"/>
  <c r="CP187" i="23"/>
  <c r="CO187" i="23"/>
  <c r="CN187" i="23"/>
  <c r="CM187" i="23"/>
  <c r="CL187" i="23"/>
  <c r="CK187" i="23"/>
  <c r="CJ187" i="23"/>
  <c r="CI187" i="23"/>
  <c r="CH187" i="23"/>
  <c r="CG187" i="23"/>
  <c r="CF187" i="23"/>
  <c r="CE187" i="23"/>
  <c r="CD187" i="23"/>
  <c r="CC187" i="23"/>
  <c r="CB187" i="23"/>
  <c r="CA187" i="23"/>
  <c r="AW187" i="23"/>
  <c r="AV187" i="23"/>
  <c r="AU187" i="23"/>
  <c r="CQ186" i="23"/>
  <c r="CP186" i="23"/>
  <c r="CO186" i="23"/>
  <c r="CN186" i="23"/>
  <c r="CM186" i="23"/>
  <c r="CL186" i="23"/>
  <c r="CK186" i="23"/>
  <c r="CJ186" i="23"/>
  <c r="CI186" i="23"/>
  <c r="CH186" i="23"/>
  <c r="CG186" i="23"/>
  <c r="CF186" i="23"/>
  <c r="CE186" i="23"/>
  <c r="CD186" i="23"/>
  <c r="CC186" i="23"/>
  <c r="CB186" i="23"/>
  <c r="CA186" i="23"/>
  <c r="AW186" i="23"/>
  <c r="AV186" i="23"/>
  <c r="AU186" i="23"/>
  <c r="CQ185" i="23"/>
  <c r="CP185" i="23"/>
  <c r="CO185" i="23"/>
  <c r="CN185" i="23"/>
  <c r="CM185" i="23"/>
  <c r="CL185" i="23"/>
  <c r="CK185" i="23"/>
  <c r="CJ185" i="23"/>
  <c r="CI185" i="23"/>
  <c r="CH185" i="23"/>
  <c r="CG185" i="23"/>
  <c r="CF185" i="23"/>
  <c r="CE185" i="23"/>
  <c r="CD185" i="23"/>
  <c r="CC185" i="23"/>
  <c r="CB185" i="23"/>
  <c r="CA185" i="23"/>
  <c r="AW185" i="23"/>
  <c r="AV185" i="23"/>
  <c r="AU185" i="23"/>
  <c r="CQ184" i="23"/>
  <c r="CP184" i="23"/>
  <c r="CO184" i="23"/>
  <c r="CN184" i="23"/>
  <c r="CM184" i="23"/>
  <c r="CL184" i="23"/>
  <c r="CK184" i="23"/>
  <c r="CJ184" i="23"/>
  <c r="CI184" i="23"/>
  <c r="CH184" i="23"/>
  <c r="CG184" i="23"/>
  <c r="CF184" i="23"/>
  <c r="CE184" i="23"/>
  <c r="CD184" i="23"/>
  <c r="CC184" i="23"/>
  <c r="CB184" i="23"/>
  <c r="CA184" i="23"/>
  <c r="AW184" i="23"/>
  <c r="AV184" i="23"/>
  <c r="AU184" i="23"/>
  <c r="CQ183" i="23"/>
  <c r="CP183" i="23"/>
  <c r="CO183" i="23"/>
  <c r="CN183" i="23"/>
  <c r="CM183" i="23"/>
  <c r="CL183" i="23"/>
  <c r="CK183" i="23"/>
  <c r="CJ183" i="23"/>
  <c r="CI183" i="23"/>
  <c r="CH183" i="23"/>
  <c r="CG183" i="23"/>
  <c r="CF183" i="23"/>
  <c r="CE183" i="23"/>
  <c r="CD183" i="23"/>
  <c r="CC183" i="23"/>
  <c r="CB183" i="23"/>
  <c r="CA183" i="23"/>
  <c r="AW183" i="23"/>
  <c r="AV183" i="23"/>
  <c r="AU183" i="23"/>
  <c r="CQ182" i="23"/>
  <c r="CP182" i="23"/>
  <c r="CO182" i="23"/>
  <c r="CN182" i="23"/>
  <c r="CM182" i="23"/>
  <c r="CL182" i="23"/>
  <c r="CK182" i="23"/>
  <c r="CJ182" i="23"/>
  <c r="CI182" i="23"/>
  <c r="CH182" i="23"/>
  <c r="CG182" i="23"/>
  <c r="CF182" i="23"/>
  <c r="CE182" i="23"/>
  <c r="CD182" i="23"/>
  <c r="CC182" i="23"/>
  <c r="CB182" i="23"/>
  <c r="CA182" i="23"/>
  <c r="AW182" i="23"/>
  <c r="AV182" i="23"/>
  <c r="AU182" i="23"/>
  <c r="CQ181" i="23"/>
  <c r="CP181" i="23"/>
  <c r="CO181" i="23"/>
  <c r="CN181" i="23"/>
  <c r="CM181" i="23"/>
  <c r="CL181" i="23"/>
  <c r="CK181" i="23"/>
  <c r="CJ181" i="23"/>
  <c r="CI181" i="23"/>
  <c r="CH181" i="23"/>
  <c r="CG181" i="23"/>
  <c r="CF181" i="23"/>
  <c r="CE181" i="23"/>
  <c r="CD181" i="23"/>
  <c r="CC181" i="23"/>
  <c r="CB181" i="23"/>
  <c r="CA181" i="23"/>
  <c r="AW181" i="23"/>
  <c r="AV181" i="23"/>
  <c r="AU181" i="23"/>
  <c r="CQ180" i="23"/>
  <c r="CP180" i="23"/>
  <c r="CO180" i="23"/>
  <c r="CN180" i="23"/>
  <c r="CM180" i="23"/>
  <c r="CL180" i="23"/>
  <c r="CK180" i="23"/>
  <c r="CJ180" i="23"/>
  <c r="CI180" i="23"/>
  <c r="CH180" i="23"/>
  <c r="CG180" i="23"/>
  <c r="CF180" i="23"/>
  <c r="CE180" i="23"/>
  <c r="CD180" i="23"/>
  <c r="CC180" i="23"/>
  <c r="CB180" i="23"/>
  <c r="CA180" i="23"/>
  <c r="AW180" i="23"/>
  <c r="AV180" i="23"/>
  <c r="AU180" i="23"/>
  <c r="CQ179" i="23"/>
  <c r="CP179" i="23"/>
  <c r="CO179" i="23"/>
  <c r="CN179" i="23"/>
  <c r="CM179" i="23"/>
  <c r="CL179" i="23"/>
  <c r="CK179" i="23"/>
  <c r="CJ179" i="23"/>
  <c r="CI179" i="23"/>
  <c r="CH179" i="23"/>
  <c r="CG179" i="23"/>
  <c r="CF179" i="23"/>
  <c r="CE179" i="23"/>
  <c r="CD179" i="23"/>
  <c r="CC179" i="23"/>
  <c r="CB179" i="23"/>
  <c r="CA179" i="23"/>
  <c r="AW179" i="23"/>
  <c r="AV179" i="23"/>
  <c r="AU179" i="23"/>
  <c r="CQ178" i="23"/>
  <c r="CP178" i="23"/>
  <c r="CO178" i="23"/>
  <c r="CN178" i="23"/>
  <c r="CM178" i="23"/>
  <c r="CL178" i="23"/>
  <c r="CK178" i="23"/>
  <c r="CJ178" i="23"/>
  <c r="CI178" i="23"/>
  <c r="CH178" i="23"/>
  <c r="CG178" i="23"/>
  <c r="CF178" i="23"/>
  <c r="CE178" i="23"/>
  <c r="CD178" i="23"/>
  <c r="CC178" i="23"/>
  <c r="CB178" i="23"/>
  <c r="CA178" i="23"/>
  <c r="AW178" i="23"/>
  <c r="AV178" i="23"/>
  <c r="AU178" i="23"/>
  <c r="CQ177" i="23"/>
  <c r="CP177" i="23"/>
  <c r="CO177" i="23"/>
  <c r="CN177" i="23"/>
  <c r="CM177" i="23"/>
  <c r="CL177" i="23"/>
  <c r="CK177" i="23"/>
  <c r="CJ177" i="23"/>
  <c r="CI177" i="23"/>
  <c r="CH177" i="23"/>
  <c r="CG177" i="23"/>
  <c r="CF177" i="23"/>
  <c r="CE177" i="23"/>
  <c r="CD177" i="23"/>
  <c r="CC177" i="23"/>
  <c r="CB177" i="23"/>
  <c r="CA177" i="23"/>
  <c r="AW177" i="23"/>
  <c r="AV177" i="23"/>
  <c r="AU177" i="23"/>
  <c r="CQ176" i="23"/>
  <c r="CP176" i="23"/>
  <c r="CO176" i="23"/>
  <c r="CN176" i="23"/>
  <c r="CM176" i="23"/>
  <c r="CL176" i="23"/>
  <c r="CK176" i="23"/>
  <c r="CJ176" i="23"/>
  <c r="CI176" i="23"/>
  <c r="CH176" i="23"/>
  <c r="CG176" i="23"/>
  <c r="CF176" i="23"/>
  <c r="CE176" i="23"/>
  <c r="CD176" i="23"/>
  <c r="CC176" i="23"/>
  <c r="CB176" i="23"/>
  <c r="CA176" i="23"/>
  <c r="AW176" i="23"/>
  <c r="AV176" i="23"/>
  <c r="AU176" i="23"/>
  <c r="CQ175" i="23"/>
  <c r="CP175" i="23"/>
  <c r="CO175" i="23"/>
  <c r="CN175" i="23"/>
  <c r="CM175" i="23"/>
  <c r="CL175" i="23"/>
  <c r="CK175" i="23"/>
  <c r="CJ175" i="23"/>
  <c r="CI175" i="23"/>
  <c r="CH175" i="23"/>
  <c r="CG175" i="23"/>
  <c r="CF175" i="23"/>
  <c r="CE175" i="23"/>
  <c r="CD175" i="23"/>
  <c r="CC175" i="23"/>
  <c r="CB175" i="23"/>
  <c r="CA175" i="23"/>
  <c r="AW175" i="23"/>
  <c r="AV175" i="23"/>
  <c r="AU175" i="23"/>
  <c r="CQ174" i="23"/>
  <c r="CP174" i="23"/>
  <c r="CO174" i="23"/>
  <c r="CN174" i="23"/>
  <c r="CM174" i="23"/>
  <c r="CL174" i="23"/>
  <c r="CK174" i="23"/>
  <c r="CJ174" i="23"/>
  <c r="CI174" i="23"/>
  <c r="CH174" i="23"/>
  <c r="CG174" i="23"/>
  <c r="CF174" i="23"/>
  <c r="CE174" i="23"/>
  <c r="CD174" i="23"/>
  <c r="CC174" i="23"/>
  <c r="CB174" i="23"/>
  <c r="CA174" i="23"/>
  <c r="AW174" i="23"/>
  <c r="AV174" i="23"/>
  <c r="AU174" i="23"/>
  <c r="CQ173" i="23"/>
  <c r="CP173" i="23"/>
  <c r="CO173" i="23"/>
  <c r="CN173" i="23"/>
  <c r="CM173" i="23"/>
  <c r="CL173" i="23"/>
  <c r="CK173" i="23"/>
  <c r="CJ173" i="23"/>
  <c r="CI173" i="23"/>
  <c r="CH173" i="23"/>
  <c r="CG173" i="23"/>
  <c r="CF173" i="23"/>
  <c r="CE173" i="23"/>
  <c r="CD173" i="23"/>
  <c r="CC173" i="23"/>
  <c r="CB173" i="23"/>
  <c r="CA173" i="23"/>
  <c r="AW173" i="23"/>
  <c r="AV173" i="23"/>
  <c r="AU173" i="23"/>
  <c r="CQ172" i="23"/>
  <c r="CP172" i="23"/>
  <c r="CO172" i="23"/>
  <c r="CN172" i="23"/>
  <c r="CM172" i="23"/>
  <c r="CL172" i="23"/>
  <c r="CK172" i="23"/>
  <c r="CJ172" i="23"/>
  <c r="CI172" i="23"/>
  <c r="CH172" i="23"/>
  <c r="CG172" i="23"/>
  <c r="CF172" i="23"/>
  <c r="CE172" i="23"/>
  <c r="CD172" i="23"/>
  <c r="CC172" i="23"/>
  <c r="CB172" i="23"/>
  <c r="CA172" i="23"/>
  <c r="AW172" i="23"/>
  <c r="AV172" i="23"/>
  <c r="AU172" i="23"/>
  <c r="CQ171" i="23"/>
  <c r="CP171" i="23"/>
  <c r="CO171" i="23"/>
  <c r="CN171" i="23"/>
  <c r="CM171" i="23"/>
  <c r="CL171" i="23"/>
  <c r="CK171" i="23"/>
  <c r="CJ171" i="23"/>
  <c r="CI171" i="23"/>
  <c r="CH171" i="23"/>
  <c r="CG171" i="23"/>
  <c r="CF171" i="23"/>
  <c r="CE171" i="23"/>
  <c r="CD171" i="23"/>
  <c r="CC171" i="23"/>
  <c r="CB171" i="23"/>
  <c r="CA171" i="23"/>
  <c r="AW171" i="23"/>
  <c r="AV171" i="23"/>
  <c r="AU171" i="23"/>
  <c r="CQ170" i="23"/>
  <c r="CP170" i="23"/>
  <c r="CO170" i="23"/>
  <c r="CN170" i="23"/>
  <c r="CM170" i="23"/>
  <c r="CL170" i="23"/>
  <c r="CK170" i="23"/>
  <c r="CJ170" i="23"/>
  <c r="CI170" i="23"/>
  <c r="CH170" i="23"/>
  <c r="CG170" i="23"/>
  <c r="CF170" i="23"/>
  <c r="CE170" i="23"/>
  <c r="CD170" i="23"/>
  <c r="CC170" i="23"/>
  <c r="CB170" i="23"/>
  <c r="CA170" i="23"/>
  <c r="AW170" i="23"/>
  <c r="AV170" i="23"/>
  <c r="AU170" i="23"/>
  <c r="CQ169" i="23"/>
  <c r="CP169" i="23"/>
  <c r="CO169" i="23"/>
  <c r="CN169" i="23"/>
  <c r="CM169" i="23"/>
  <c r="CL169" i="23"/>
  <c r="CK169" i="23"/>
  <c r="CJ169" i="23"/>
  <c r="CI169" i="23"/>
  <c r="CH169" i="23"/>
  <c r="CG169" i="23"/>
  <c r="CF169" i="23"/>
  <c r="CE169" i="23"/>
  <c r="CD169" i="23"/>
  <c r="CC169" i="23"/>
  <c r="CB169" i="23"/>
  <c r="CA169" i="23"/>
  <c r="AW169" i="23"/>
  <c r="AV169" i="23"/>
  <c r="AU169" i="23"/>
  <c r="CQ168" i="23"/>
  <c r="CP168" i="23"/>
  <c r="CO168" i="23"/>
  <c r="CN168" i="23"/>
  <c r="CM168" i="23"/>
  <c r="CL168" i="23"/>
  <c r="CK168" i="23"/>
  <c r="CJ168" i="23"/>
  <c r="CI168" i="23"/>
  <c r="CH168" i="23"/>
  <c r="CG168" i="23"/>
  <c r="CF168" i="23"/>
  <c r="CE168" i="23"/>
  <c r="CD168" i="23"/>
  <c r="CC168" i="23"/>
  <c r="CB168" i="23"/>
  <c r="CA168" i="23"/>
  <c r="AW168" i="23"/>
  <c r="AV168" i="23"/>
  <c r="AU168" i="23"/>
  <c r="CQ167" i="23"/>
  <c r="CP167" i="23"/>
  <c r="CO167" i="23"/>
  <c r="CN167" i="23"/>
  <c r="CM167" i="23"/>
  <c r="CL167" i="23"/>
  <c r="CK167" i="23"/>
  <c r="CJ167" i="23"/>
  <c r="CI167" i="23"/>
  <c r="CH167" i="23"/>
  <c r="CG167" i="23"/>
  <c r="CF167" i="23"/>
  <c r="CE167" i="23"/>
  <c r="CD167" i="23"/>
  <c r="CC167" i="23"/>
  <c r="CB167" i="23"/>
  <c r="CA167" i="23"/>
  <c r="AW167" i="23"/>
  <c r="AV167" i="23"/>
  <c r="AU167" i="23"/>
  <c r="CQ166" i="23"/>
  <c r="CP166" i="23"/>
  <c r="CO166" i="23"/>
  <c r="CN166" i="23"/>
  <c r="CM166" i="23"/>
  <c r="CL166" i="23"/>
  <c r="CK166" i="23"/>
  <c r="CJ166" i="23"/>
  <c r="CI166" i="23"/>
  <c r="CH166" i="23"/>
  <c r="CG166" i="23"/>
  <c r="CF166" i="23"/>
  <c r="CE166" i="23"/>
  <c r="CD166" i="23"/>
  <c r="CC166" i="23"/>
  <c r="CB166" i="23"/>
  <c r="CA166" i="23"/>
  <c r="AW166" i="23"/>
  <c r="AV166" i="23"/>
  <c r="AU166" i="23"/>
  <c r="CQ165" i="23"/>
  <c r="CP165" i="23"/>
  <c r="CO165" i="23"/>
  <c r="CN165" i="23"/>
  <c r="CM165" i="23"/>
  <c r="CL165" i="23"/>
  <c r="CK165" i="23"/>
  <c r="CJ165" i="23"/>
  <c r="CI165" i="23"/>
  <c r="CH165" i="23"/>
  <c r="CG165" i="23"/>
  <c r="CF165" i="23"/>
  <c r="CE165" i="23"/>
  <c r="CD165" i="23"/>
  <c r="CC165" i="23"/>
  <c r="CB165" i="23"/>
  <c r="CA165" i="23"/>
  <c r="AW165" i="23"/>
  <c r="AV165" i="23"/>
  <c r="AU165" i="23"/>
  <c r="CQ164" i="23"/>
  <c r="CP164" i="23"/>
  <c r="CO164" i="23"/>
  <c r="CN164" i="23"/>
  <c r="CM164" i="23"/>
  <c r="CL164" i="23"/>
  <c r="CK164" i="23"/>
  <c r="CJ164" i="23"/>
  <c r="CI164" i="23"/>
  <c r="CH164" i="23"/>
  <c r="CG164" i="23"/>
  <c r="CF164" i="23"/>
  <c r="CE164" i="23"/>
  <c r="CD164" i="23"/>
  <c r="CC164" i="23"/>
  <c r="CB164" i="23"/>
  <c r="CA164" i="23"/>
  <c r="AW164" i="23"/>
  <c r="AV164" i="23"/>
  <c r="AU164" i="23"/>
  <c r="CQ163" i="23"/>
  <c r="CP163" i="23"/>
  <c r="CO163" i="23"/>
  <c r="CN163" i="23"/>
  <c r="CM163" i="23"/>
  <c r="CL163" i="23"/>
  <c r="CK163" i="23"/>
  <c r="CJ163" i="23"/>
  <c r="CI163" i="23"/>
  <c r="CH163" i="23"/>
  <c r="CG163" i="23"/>
  <c r="CF163" i="23"/>
  <c r="CE163" i="23"/>
  <c r="CD163" i="23"/>
  <c r="CC163" i="23"/>
  <c r="CB163" i="23"/>
  <c r="CA163" i="23"/>
  <c r="AW163" i="23"/>
  <c r="AV163" i="23"/>
  <c r="AU163" i="23"/>
  <c r="CQ162" i="23"/>
  <c r="CP162" i="23"/>
  <c r="CO162" i="23"/>
  <c r="CN162" i="23"/>
  <c r="CM162" i="23"/>
  <c r="CL162" i="23"/>
  <c r="CK162" i="23"/>
  <c r="CJ162" i="23"/>
  <c r="CI162" i="23"/>
  <c r="CH162" i="23"/>
  <c r="CG162" i="23"/>
  <c r="CF162" i="23"/>
  <c r="CE162" i="23"/>
  <c r="CD162" i="23"/>
  <c r="CC162" i="23"/>
  <c r="CB162" i="23"/>
  <c r="CA162" i="23"/>
  <c r="AW162" i="23"/>
  <c r="AV162" i="23"/>
  <c r="AU162" i="23"/>
  <c r="CQ161" i="23"/>
  <c r="CP161" i="23"/>
  <c r="CO161" i="23"/>
  <c r="CN161" i="23"/>
  <c r="CM161" i="23"/>
  <c r="CL161" i="23"/>
  <c r="CK161" i="23"/>
  <c r="CJ161" i="23"/>
  <c r="CI161" i="23"/>
  <c r="CH161" i="23"/>
  <c r="CG161" i="23"/>
  <c r="CF161" i="23"/>
  <c r="CE161" i="23"/>
  <c r="CD161" i="23"/>
  <c r="CC161" i="23"/>
  <c r="CB161" i="23"/>
  <c r="CA161" i="23"/>
  <c r="AW161" i="23"/>
  <c r="AV161" i="23"/>
  <c r="AU161" i="23"/>
  <c r="CQ160" i="23"/>
  <c r="CP160" i="23"/>
  <c r="CO160" i="23"/>
  <c r="CN160" i="23"/>
  <c r="CM160" i="23"/>
  <c r="CL160" i="23"/>
  <c r="CK160" i="23"/>
  <c r="CJ160" i="23"/>
  <c r="CI160" i="23"/>
  <c r="CH160" i="23"/>
  <c r="CG160" i="23"/>
  <c r="CF160" i="23"/>
  <c r="CE160" i="23"/>
  <c r="CD160" i="23"/>
  <c r="CC160" i="23"/>
  <c r="CB160" i="23"/>
  <c r="CA160" i="23"/>
  <c r="AW160" i="23"/>
  <c r="AV160" i="23"/>
  <c r="AU160" i="23"/>
  <c r="CQ159" i="23"/>
  <c r="CP159" i="23"/>
  <c r="CO159" i="23"/>
  <c r="CN159" i="23"/>
  <c r="CM159" i="23"/>
  <c r="CL159" i="23"/>
  <c r="CK159" i="23"/>
  <c r="CJ159" i="23"/>
  <c r="CI159" i="23"/>
  <c r="CH159" i="23"/>
  <c r="CG159" i="23"/>
  <c r="CF159" i="23"/>
  <c r="CE159" i="23"/>
  <c r="CD159" i="23"/>
  <c r="CC159" i="23"/>
  <c r="CB159" i="23"/>
  <c r="CA159" i="23"/>
  <c r="AW159" i="23"/>
  <c r="AV159" i="23"/>
  <c r="AU159" i="23"/>
  <c r="CQ158" i="23"/>
  <c r="CP158" i="23"/>
  <c r="CO158" i="23"/>
  <c r="CN158" i="23"/>
  <c r="CM158" i="23"/>
  <c r="CL158" i="23"/>
  <c r="CK158" i="23"/>
  <c r="CJ158" i="23"/>
  <c r="CI158" i="23"/>
  <c r="CH158" i="23"/>
  <c r="CG158" i="23"/>
  <c r="CF158" i="23"/>
  <c r="CE158" i="23"/>
  <c r="CD158" i="23"/>
  <c r="CC158" i="23"/>
  <c r="CB158" i="23"/>
  <c r="CA158" i="23"/>
  <c r="AW158" i="23"/>
  <c r="AV158" i="23"/>
  <c r="AU158" i="23"/>
  <c r="CQ157" i="23"/>
  <c r="CP157" i="23"/>
  <c r="CO157" i="23"/>
  <c r="CN157" i="23"/>
  <c r="CM157" i="23"/>
  <c r="CL157" i="23"/>
  <c r="CK157" i="23"/>
  <c r="CJ157" i="23"/>
  <c r="CI157" i="23"/>
  <c r="CH157" i="23"/>
  <c r="CG157" i="23"/>
  <c r="CF157" i="23"/>
  <c r="CE157" i="23"/>
  <c r="CD157" i="23"/>
  <c r="CC157" i="23"/>
  <c r="CB157" i="23"/>
  <c r="CA157" i="23"/>
  <c r="AW157" i="23"/>
  <c r="AV157" i="23"/>
  <c r="AU157" i="23"/>
  <c r="CQ156" i="23"/>
  <c r="CP156" i="23"/>
  <c r="CO156" i="23"/>
  <c r="CN156" i="23"/>
  <c r="CM156" i="23"/>
  <c r="CL156" i="23"/>
  <c r="CK156" i="23"/>
  <c r="CJ156" i="23"/>
  <c r="CI156" i="23"/>
  <c r="CH156" i="23"/>
  <c r="CG156" i="23"/>
  <c r="CF156" i="23"/>
  <c r="CE156" i="23"/>
  <c r="CD156" i="23"/>
  <c r="CC156" i="23"/>
  <c r="CB156" i="23"/>
  <c r="CA156" i="23"/>
  <c r="AW156" i="23"/>
  <c r="AV156" i="23"/>
  <c r="AU156" i="23"/>
  <c r="CQ155" i="23"/>
  <c r="CP155" i="23"/>
  <c r="CO155" i="23"/>
  <c r="CN155" i="23"/>
  <c r="CM155" i="23"/>
  <c r="CL155" i="23"/>
  <c r="CK155" i="23"/>
  <c r="CJ155" i="23"/>
  <c r="CI155" i="23"/>
  <c r="CH155" i="23"/>
  <c r="CG155" i="23"/>
  <c r="CF155" i="23"/>
  <c r="CE155" i="23"/>
  <c r="CD155" i="23"/>
  <c r="CC155" i="23"/>
  <c r="CB155" i="23"/>
  <c r="CA155" i="23"/>
  <c r="AW155" i="23"/>
  <c r="AV155" i="23"/>
  <c r="AU155" i="23"/>
  <c r="CQ154" i="23"/>
  <c r="CP154" i="23"/>
  <c r="CO154" i="23"/>
  <c r="CN154" i="23"/>
  <c r="CM154" i="23"/>
  <c r="CL154" i="23"/>
  <c r="CK154" i="23"/>
  <c r="CJ154" i="23"/>
  <c r="CI154" i="23"/>
  <c r="CH154" i="23"/>
  <c r="CG154" i="23"/>
  <c r="CF154" i="23"/>
  <c r="CE154" i="23"/>
  <c r="CD154" i="23"/>
  <c r="CC154" i="23"/>
  <c r="CB154" i="23"/>
  <c r="CA154" i="23"/>
  <c r="AW154" i="23"/>
  <c r="AV154" i="23"/>
  <c r="AU154" i="23"/>
  <c r="CQ153" i="23"/>
  <c r="CP153" i="23"/>
  <c r="CO153" i="23"/>
  <c r="CN153" i="23"/>
  <c r="CM153" i="23"/>
  <c r="CL153" i="23"/>
  <c r="CK153" i="23"/>
  <c r="CJ153" i="23"/>
  <c r="CI153" i="23"/>
  <c r="CH153" i="23"/>
  <c r="CG153" i="23"/>
  <c r="CF153" i="23"/>
  <c r="CE153" i="23"/>
  <c r="CD153" i="23"/>
  <c r="CC153" i="23"/>
  <c r="CB153" i="23"/>
  <c r="CA153" i="23"/>
  <c r="AW153" i="23"/>
  <c r="AV153" i="23"/>
  <c r="AU153" i="23"/>
  <c r="CQ152" i="23"/>
  <c r="CP152" i="23"/>
  <c r="CO152" i="23"/>
  <c r="CN152" i="23"/>
  <c r="CM152" i="23"/>
  <c r="CL152" i="23"/>
  <c r="CK152" i="23"/>
  <c r="CJ152" i="23"/>
  <c r="CI152" i="23"/>
  <c r="CH152" i="23"/>
  <c r="CG152" i="23"/>
  <c r="CF152" i="23"/>
  <c r="CE152" i="23"/>
  <c r="CD152" i="23"/>
  <c r="CC152" i="23"/>
  <c r="CB152" i="23"/>
  <c r="CA152" i="23"/>
  <c r="AW152" i="23"/>
  <c r="AV152" i="23"/>
  <c r="AU152" i="23"/>
  <c r="CQ151" i="23"/>
  <c r="CP151" i="23"/>
  <c r="CO151" i="23"/>
  <c r="CN151" i="23"/>
  <c r="CM151" i="23"/>
  <c r="CL151" i="23"/>
  <c r="CK151" i="23"/>
  <c r="CJ151" i="23"/>
  <c r="CI151" i="23"/>
  <c r="CH151" i="23"/>
  <c r="CG151" i="23"/>
  <c r="CF151" i="23"/>
  <c r="CE151" i="23"/>
  <c r="CD151" i="23"/>
  <c r="CC151" i="23"/>
  <c r="CB151" i="23"/>
  <c r="CA151" i="23"/>
  <c r="AW151" i="23"/>
  <c r="AV151" i="23"/>
  <c r="AU151" i="23"/>
  <c r="CQ150" i="23"/>
  <c r="CP150" i="23"/>
  <c r="CO150" i="23"/>
  <c r="CN150" i="23"/>
  <c r="CM150" i="23"/>
  <c r="CL150" i="23"/>
  <c r="CK150" i="23"/>
  <c r="CJ150" i="23"/>
  <c r="CI150" i="23"/>
  <c r="CH150" i="23"/>
  <c r="CG150" i="23"/>
  <c r="CF150" i="23"/>
  <c r="CE150" i="23"/>
  <c r="CD150" i="23"/>
  <c r="CC150" i="23"/>
  <c r="CB150" i="23"/>
  <c r="CA150" i="23"/>
  <c r="AW150" i="23"/>
  <c r="AV150" i="23"/>
  <c r="AU150" i="23"/>
  <c r="CQ149" i="23"/>
  <c r="CP149" i="23"/>
  <c r="CO149" i="23"/>
  <c r="CN149" i="23"/>
  <c r="CM149" i="23"/>
  <c r="CL149" i="23"/>
  <c r="CK149" i="23"/>
  <c r="CJ149" i="23"/>
  <c r="CI149" i="23"/>
  <c r="CH149" i="23"/>
  <c r="CG149" i="23"/>
  <c r="CF149" i="23"/>
  <c r="CE149" i="23"/>
  <c r="CD149" i="23"/>
  <c r="CC149" i="23"/>
  <c r="CB149" i="23"/>
  <c r="CA149" i="23"/>
  <c r="AW149" i="23"/>
  <c r="AV149" i="23"/>
  <c r="AU149" i="23"/>
  <c r="CQ148" i="23"/>
  <c r="CP148" i="23"/>
  <c r="CO148" i="23"/>
  <c r="CN148" i="23"/>
  <c r="CM148" i="23"/>
  <c r="CL148" i="23"/>
  <c r="CK148" i="23"/>
  <c r="CJ148" i="23"/>
  <c r="CI148" i="23"/>
  <c r="CH148" i="23"/>
  <c r="CG148" i="23"/>
  <c r="CF148" i="23"/>
  <c r="CE148" i="23"/>
  <c r="CD148" i="23"/>
  <c r="CC148" i="23"/>
  <c r="CB148" i="23"/>
  <c r="CA148" i="23"/>
  <c r="AW148" i="23"/>
  <c r="AV148" i="23"/>
  <c r="AU148" i="23"/>
  <c r="CQ147" i="23"/>
  <c r="CP147" i="23"/>
  <c r="CO147" i="23"/>
  <c r="CN147" i="23"/>
  <c r="CM147" i="23"/>
  <c r="CL147" i="23"/>
  <c r="CK147" i="23"/>
  <c r="CJ147" i="23"/>
  <c r="CI147" i="23"/>
  <c r="CH147" i="23"/>
  <c r="CG147" i="23"/>
  <c r="CF147" i="23"/>
  <c r="CE147" i="23"/>
  <c r="CD147" i="23"/>
  <c r="CC147" i="23"/>
  <c r="CB147" i="23"/>
  <c r="CA147" i="23"/>
  <c r="AW147" i="23"/>
  <c r="AV147" i="23"/>
  <c r="AU147" i="23"/>
  <c r="CQ146" i="23"/>
  <c r="CP146" i="23"/>
  <c r="CO146" i="23"/>
  <c r="CN146" i="23"/>
  <c r="CM146" i="23"/>
  <c r="CL146" i="23"/>
  <c r="CK146" i="23"/>
  <c r="CJ146" i="23"/>
  <c r="CI146" i="23"/>
  <c r="CH146" i="23"/>
  <c r="CG146" i="23"/>
  <c r="CF146" i="23"/>
  <c r="CE146" i="23"/>
  <c r="CD146" i="23"/>
  <c r="CC146" i="23"/>
  <c r="CB146" i="23"/>
  <c r="CA146" i="23"/>
  <c r="AW146" i="23"/>
  <c r="AV146" i="23"/>
  <c r="AU146" i="23"/>
  <c r="CQ145" i="23"/>
  <c r="CP145" i="23"/>
  <c r="CO145" i="23"/>
  <c r="CN145" i="23"/>
  <c r="CM145" i="23"/>
  <c r="CL145" i="23"/>
  <c r="CK145" i="23"/>
  <c r="CJ145" i="23"/>
  <c r="CI145" i="23"/>
  <c r="CH145" i="23"/>
  <c r="CG145" i="23"/>
  <c r="CF145" i="23"/>
  <c r="CE145" i="23"/>
  <c r="CD145" i="23"/>
  <c r="CC145" i="23"/>
  <c r="CB145" i="23"/>
  <c r="CA145" i="23"/>
  <c r="AW145" i="23"/>
  <c r="AV145" i="23"/>
  <c r="AU145" i="23"/>
  <c r="CQ144" i="23"/>
  <c r="CP144" i="23"/>
  <c r="CO144" i="23"/>
  <c r="CN144" i="23"/>
  <c r="CM144" i="23"/>
  <c r="CL144" i="23"/>
  <c r="CK144" i="23"/>
  <c r="CJ144" i="23"/>
  <c r="CI144" i="23"/>
  <c r="CH144" i="23"/>
  <c r="CG144" i="23"/>
  <c r="CF144" i="23"/>
  <c r="CE144" i="23"/>
  <c r="CD144" i="23"/>
  <c r="CC144" i="23"/>
  <c r="CB144" i="23"/>
  <c r="CA144" i="23"/>
  <c r="AW144" i="23"/>
  <c r="AV144" i="23"/>
  <c r="AU144" i="23"/>
  <c r="CQ143" i="23"/>
  <c r="CP143" i="23"/>
  <c r="CO143" i="23"/>
  <c r="CN143" i="23"/>
  <c r="CM143" i="23"/>
  <c r="CL143" i="23"/>
  <c r="CK143" i="23"/>
  <c r="CJ143" i="23"/>
  <c r="CI143" i="23"/>
  <c r="CH143" i="23"/>
  <c r="CG143" i="23"/>
  <c r="CF143" i="23"/>
  <c r="CE143" i="23"/>
  <c r="CD143" i="23"/>
  <c r="CC143" i="23"/>
  <c r="CB143" i="23"/>
  <c r="CA143" i="23"/>
  <c r="AW143" i="23"/>
  <c r="AV143" i="23"/>
  <c r="AU143" i="23"/>
  <c r="CQ142" i="23"/>
  <c r="CP142" i="23"/>
  <c r="CO142" i="23"/>
  <c r="CN142" i="23"/>
  <c r="CM142" i="23"/>
  <c r="CL142" i="23"/>
  <c r="CK142" i="23"/>
  <c r="CJ142" i="23"/>
  <c r="CI142" i="23"/>
  <c r="CH142" i="23"/>
  <c r="CG142" i="23"/>
  <c r="CF142" i="23"/>
  <c r="CE142" i="23"/>
  <c r="CD142" i="23"/>
  <c r="CC142" i="23"/>
  <c r="CB142" i="23"/>
  <c r="CA142" i="23"/>
  <c r="AW142" i="23"/>
  <c r="AV142" i="23"/>
  <c r="AU142" i="23"/>
  <c r="CQ141" i="23"/>
  <c r="CP141" i="23"/>
  <c r="CO141" i="23"/>
  <c r="CN141" i="23"/>
  <c r="CM141" i="23"/>
  <c r="CL141" i="23"/>
  <c r="CK141" i="23"/>
  <c r="CJ141" i="23"/>
  <c r="CI141" i="23"/>
  <c r="CH141" i="23"/>
  <c r="CG141" i="23"/>
  <c r="CF141" i="23"/>
  <c r="CE141" i="23"/>
  <c r="CD141" i="23"/>
  <c r="CC141" i="23"/>
  <c r="CB141" i="23"/>
  <c r="CA141" i="23"/>
  <c r="AW141" i="23"/>
  <c r="AV141" i="23"/>
  <c r="AU141" i="23"/>
  <c r="CQ140" i="23"/>
  <c r="CP140" i="23"/>
  <c r="CO140" i="23"/>
  <c r="CN140" i="23"/>
  <c r="CM140" i="23"/>
  <c r="CL140" i="23"/>
  <c r="CK140" i="23"/>
  <c r="CJ140" i="23"/>
  <c r="CI140" i="23"/>
  <c r="CH140" i="23"/>
  <c r="CG140" i="23"/>
  <c r="CF140" i="23"/>
  <c r="CE140" i="23"/>
  <c r="CD140" i="23"/>
  <c r="CC140" i="23"/>
  <c r="CB140" i="23"/>
  <c r="CA140" i="23"/>
  <c r="AW140" i="23"/>
  <c r="AV140" i="23"/>
  <c r="AU140" i="23"/>
  <c r="CQ139" i="23"/>
  <c r="CP139" i="23"/>
  <c r="CO139" i="23"/>
  <c r="CN139" i="23"/>
  <c r="CM139" i="23"/>
  <c r="CL139" i="23"/>
  <c r="CK139" i="23"/>
  <c r="CJ139" i="23"/>
  <c r="CI139" i="23"/>
  <c r="CH139" i="23"/>
  <c r="CG139" i="23"/>
  <c r="CF139" i="23"/>
  <c r="CE139" i="23"/>
  <c r="CD139" i="23"/>
  <c r="CC139" i="23"/>
  <c r="CB139" i="23"/>
  <c r="CA139" i="23"/>
  <c r="AW139" i="23"/>
  <c r="AV139" i="23"/>
  <c r="AU139" i="23"/>
  <c r="CQ138" i="23"/>
  <c r="CP138" i="23"/>
  <c r="CO138" i="23"/>
  <c r="CN138" i="23"/>
  <c r="CM138" i="23"/>
  <c r="CL138" i="23"/>
  <c r="CK138" i="23"/>
  <c r="CJ138" i="23"/>
  <c r="CI138" i="23"/>
  <c r="CH138" i="23"/>
  <c r="CG138" i="23"/>
  <c r="CF138" i="23"/>
  <c r="CE138" i="23"/>
  <c r="CD138" i="23"/>
  <c r="CC138" i="23"/>
  <c r="CB138" i="23"/>
  <c r="CA138" i="23"/>
  <c r="AW138" i="23"/>
  <c r="AV138" i="23"/>
  <c r="AU138" i="23"/>
  <c r="CQ137" i="23"/>
  <c r="CP137" i="23"/>
  <c r="CO137" i="23"/>
  <c r="CN137" i="23"/>
  <c r="CM137" i="23"/>
  <c r="CL137" i="23"/>
  <c r="CK137" i="23"/>
  <c r="CJ137" i="23"/>
  <c r="CI137" i="23"/>
  <c r="CH137" i="23"/>
  <c r="CG137" i="23"/>
  <c r="CF137" i="23"/>
  <c r="CE137" i="23"/>
  <c r="CD137" i="23"/>
  <c r="CC137" i="23"/>
  <c r="CB137" i="23"/>
  <c r="CA137" i="23"/>
  <c r="AW137" i="23"/>
  <c r="AV137" i="23"/>
  <c r="AU137" i="23"/>
  <c r="CQ136" i="23"/>
  <c r="CP136" i="23"/>
  <c r="CO136" i="23"/>
  <c r="CN136" i="23"/>
  <c r="CM136" i="23"/>
  <c r="CL136" i="23"/>
  <c r="CK136" i="23"/>
  <c r="CJ136" i="23"/>
  <c r="CI136" i="23"/>
  <c r="CH136" i="23"/>
  <c r="CG136" i="23"/>
  <c r="CF136" i="23"/>
  <c r="CE136" i="23"/>
  <c r="CD136" i="23"/>
  <c r="CC136" i="23"/>
  <c r="CB136" i="23"/>
  <c r="CA136" i="23"/>
  <c r="AW136" i="23"/>
  <c r="AV136" i="23"/>
  <c r="AU136" i="23"/>
  <c r="CQ135" i="23"/>
  <c r="CP135" i="23"/>
  <c r="CO135" i="23"/>
  <c r="CN135" i="23"/>
  <c r="CM135" i="23"/>
  <c r="CL135" i="23"/>
  <c r="CK135" i="23"/>
  <c r="CJ135" i="23"/>
  <c r="CI135" i="23"/>
  <c r="CH135" i="23"/>
  <c r="CG135" i="23"/>
  <c r="CF135" i="23"/>
  <c r="CE135" i="23"/>
  <c r="CD135" i="23"/>
  <c r="CC135" i="23"/>
  <c r="CB135" i="23"/>
  <c r="CA135" i="23"/>
  <c r="AW135" i="23"/>
  <c r="AV135" i="23"/>
  <c r="AU135" i="23"/>
  <c r="CQ134" i="23"/>
  <c r="CP134" i="23"/>
  <c r="CO134" i="23"/>
  <c r="CN134" i="23"/>
  <c r="CM134" i="23"/>
  <c r="CL134" i="23"/>
  <c r="CK134" i="23"/>
  <c r="CJ134" i="23"/>
  <c r="CI134" i="23"/>
  <c r="CH134" i="23"/>
  <c r="CG134" i="23"/>
  <c r="CF134" i="23"/>
  <c r="CE134" i="23"/>
  <c r="CD134" i="23"/>
  <c r="CC134" i="23"/>
  <c r="CB134" i="23"/>
  <c r="CA134" i="23"/>
  <c r="AW134" i="23"/>
  <c r="AV134" i="23"/>
  <c r="AU134" i="23"/>
  <c r="CQ133" i="23"/>
  <c r="CP133" i="23"/>
  <c r="CO133" i="23"/>
  <c r="CN133" i="23"/>
  <c r="CM133" i="23"/>
  <c r="CL133" i="23"/>
  <c r="CK133" i="23"/>
  <c r="CJ133" i="23"/>
  <c r="CI133" i="23"/>
  <c r="CH133" i="23"/>
  <c r="CG133" i="23"/>
  <c r="CF133" i="23"/>
  <c r="CE133" i="23"/>
  <c r="CD133" i="23"/>
  <c r="CC133" i="23"/>
  <c r="CB133" i="23"/>
  <c r="CA133" i="23"/>
  <c r="AW133" i="23"/>
  <c r="AV133" i="23"/>
  <c r="AU133" i="23"/>
  <c r="CQ132" i="23"/>
  <c r="CP132" i="23"/>
  <c r="CO132" i="23"/>
  <c r="CN132" i="23"/>
  <c r="CM132" i="23"/>
  <c r="CL132" i="23"/>
  <c r="CK132" i="23"/>
  <c r="CJ132" i="23"/>
  <c r="CI132" i="23"/>
  <c r="CH132" i="23"/>
  <c r="CG132" i="23"/>
  <c r="CF132" i="23"/>
  <c r="CE132" i="23"/>
  <c r="CD132" i="23"/>
  <c r="CC132" i="23"/>
  <c r="CB132" i="23"/>
  <c r="CA132" i="23"/>
  <c r="AW132" i="23"/>
  <c r="AV132" i="23"/>
  <c r="AU132" i="23"/>
  <c r="CQ131" i="23"/>
  <c r="CP131" i="23"/>
  <c r="CO131" i="23"/>
  <c r="CN131" i="23"/>
  <c r="CM131" i="23"/>
  <c r="CL131" i="23"/>
  <c r="CK131" i="23"/>
  <c r="CJ131" i="23"/>
  <c r="CI131" i="23"/>
  <c r="CH131" i="23"/>
  <c r="CG131" i="23"/>
  <c r="CF131" i="23"/>
  <c r="CE131" i="23"/>
  <c r="CD131" i="23"/>
  <c r="CC131" i="23"/>
  <c r="CB131" i="23"/>
  <c r="CA131" i="23"/>
  <c r="AW131" i="23"/>
  <c r="AV131" i="23"/>
  <c r="AU131" i="23"/>
  <c r="CQ130" i="23"/>
  <c r="CP130" i="23"/>
  <c r="CO130" i="23"/>
  <c r="CN130" i="23"/>
  <c r="CM130" i="23"/>
  <c r="CL130" i="23"/>
  <c r="CK130" i="23"/>
  <c r="CJ130" i="23"/>
  <c r="CI130" i="23"/>
  <c r="CH130" i="23"/>
  <c r="CG130" i="23"/>
  <c r="CF130" i="23"/>
  <c r="CE130" i="23"/>
  <c r="CD130" i="23"/>
  <c r="CC130" i="23"/>
  <c r="CB130" i="23"/>
  <c r="CA130" i="23"/>
  <c r="AW130" i="23"/>
  <c r="AV130" i="23"/>
  <c r="AU130" i="23"/>
  <c r="CQ129" i="23"/>
  <c r="CP129" i="23"/>
  <c r="CO129" i="23"/>
  <c r="CN129" i="23"/>
  <c r="CM129" i="23"/>
  <c r="CL129" i="23"/>
  <c r="CK129" i="23"/>
  <c r="CJ129" i="23"/>
  <c r="CI129" i="23"/>
  <c r="CH129" i="23"/>
  <c r="CG129" i="23"/>
  <c r="CF129" i="23"/>
  <c r="CE129" i="23"/>
  <c r="CD129" i="23"/>
  <c r="CC129" i="23"/>
  <c r="CB129" i="23"/>
  <c r="CA129" i="23"/>
  <c r="AW129" i="23"/>
  <c r="AV129" i="23"/>
  <c r="AU129" i="23"/>
  <c r="CQ128" i="23"/>
  <c r="CP128" i="23"/>
  <c r="CO128" i="23"/>
  <c r="CN128" i="23"/>
  <c r="CM128" i="23"/>
  <c r="CL128" i="23"/>
  <c r="CK128" i="23"/>
  <c r="CJ128" i="23"/>
  <c r="CI128" i="23"/>
  <c r="CH128" i="23"/>
  <c r="CG128" i="23"/>
  <c r="CF128" i="23"/>
  <c r="CE128" i="23"/>
  <c r="CD128" i="23"/>
  <c r="CC128" i="23"/>
  <c r="CB128" i="23"/>
  <c r="CA128" i="23"/>
  <c r="AW128" i="23"/>
  <c r="AV128" i="23"/>
  <c r="AU128" i="23"/>
  <c r="CQ127" i="23"/>
  <c r="CP127" i="23"/>
  <c r="CO127" i="23"/>
  <c r="CN127" i="23"/>
  <c r="CM127" i="23"/>
  <c r="CL127" i="23"/>
  <c r="CK127" i="23"/>
  <c r="CJ127" i="23"/>
  <c r="CI127" i="23"/>
  <c r="CH127" i="23"/>
  <c r="CG127" i="23"/>
  <c r="CF127" i="23"/>
  <c r="CE127" i="23"/>
  <c r="CD127" i="23"/>
  <c r="CC127" i="23"/>
  <c r="CB127" i="23"/>
  <c r="CA127" i="23"/>
  <c r="AW127" i="23"/>
  <c r="AV127" i="23"/>
  <c r="AU127" i="23"/>
  <c r="CQ126" i="23"/>
  <c r="CP126" i="23"/>
  <c r="CO126" i="23"/>
  <c r="CN126" i="23"/>
  <c r="CM126" i="23"/>
  <c r="CL126" i="23"/>
  <c r="CK126" i="23"/>
  <c r="CJ126" i="23"/>
  <c r="CI126" i="23"/>
  <c r="CH126" i="23"/>
  <c r="CG126" i="23"/>
  <c r="CF126" i="23"/>
  <c r="CE126" i="23"/>
  <c r="CD126" i="23"/>
  <c r="CC126" i="23"/>
  <c r="CB126" i="23"/>
  <c r="CA126" i="23"/>
  <c r="AW126" i="23"/>
  <c r="AV126" i="23"/>
  <c r="AU126" i="23"/>
  <c r="CQ125" i="23"/>
  <c r="CP125" i="23"/>
  <c r="CO125" i="23"/>
  <c r="CN125" i="23"/>
  <c r="CM125" i="23"/>
  <c r="CL125" i="23"/>
  <c r="CK125" i="23"/>
  <c r="CJ125" i="23"/>
  <c r="CI125" i="23"/>
  <c r="CH125" i="23"/>
  <c r="CG125" i="23"/>
  <c r="CF125" i="23"/>
  <c r="CE125" i="23"/>
  <c r="CD125" i="23"/>
  <c r="CC125" i="23"/>
  <c r="CB125" i="23"/>
  <c r="CA125" i="23"/>
  <c r="AW125" i="23"/>
  <c r="AV125" i="23"/>
  <c r="AU125" i="23"/>
  <c r="CQ124" i="23"/>
  <c r="CP124" i="23"/>
  <c r="CO124" i="23"/>
  <c r="CN124" i="23"/>
  <c r="CM124" i="23"/>
  <c r="CL124" i="23"/>
  <c r="CK124" i="23"/>
  <c r="CJ124" i="23"/>
  <c r="CI124" i="23"/>
  <c r="CH124" i="23"/>
  <c r="CG124" i="23"/>
  <c r="CF124" i="23"/>
  <c r="CE124" i="23"/>
  <c r="CD124" i="23"/>
  <c r="CC124" i="23"/>
  <c r="CB124" i="23"/>
  <c r="CA124" i="23"/>
  <c r="AW124" i="23"/>
  <c r="AV124" i="23"/>
  <c r="AU124" i="23"/>
  <c r="CQ123" i="23"/>
  <c r="CP123" i="23"/>
  <c r="CO123" i="23"/>
  <c r="CN123" i="23"/>
  <c r="CM123" i="23"/>
  <c r="CL123" i="23"/>
  <c r="CK123" i="23"/>
  <c r="CJ123" i="23"/>
  <c r="CI123" i="23"/>
  <c r="CH123" i="23"/>
  <c r="CG123" i="23"/>
  <c r="CF123" i="23"/>
  <c r="CE123" i="23"/>
  <c r="CD123" i="23"/>
  <c r="CC123" i="23"/>
  <c r="CB123" i="23"/>
  <c r="CA123" i="23"/>
  <c r="AW123" i="23"/>
  <c r="AV123" i="23"/>
  <c r="AU123" i="23"/>
  <c r="CQ122" i="23"/>
  <c r="CP122" i="23"/>
  <c r="CO122" i="23"/>
  <c r="CN122" i="23"/>
  <c r="CM122" i="23"/>
  <c r="CL122" i="23"/>
  <c r="CK122" i="23"/>
  <c r="CJ122" i="23"/>
  <c r="CI122" i="23"/>
  <c r="CH122" i="23"/>
  <c r="CG122" i="23"/>
  <c r="CF122" i="23"/>
  <c r="CE122" i="23"/>
  <c r="CD122" i="23"/>
  <c r="CC122" i="23"/>
  <c r="CB122" i="23"/>
  <c r="CA122" i="23"/>
  <c r="AW122" i="23"/>
  <c r="AV122" i="23"/>
  <c r="AU122" i="23"/>
  <c r="CQ121" i="23"/>
  <c r="CP121" i="23"/>
  <c r="CO121" i="23"/>
  <c r="CN121" i="23"/>
  <c r="CM121" i="23"/>
  <c r="CL121" i="23"/>
  <c r="CK121" i="23"/>
  <c r="CJ121" i="23"/>
  <c r="CI121" i="23"/>
  <c r="CH121" i="23"/>
  <c r="CG121" i="23"/>
  <c r="CF121" i="23"/>
  <c r="CE121" i="23"/>
  <c r="CD121" i="23"/>
  <c r="CC121" i="23"/>
  <c r="CB121" i="23"/>
  <c r="CA121" i="23"/>
  <c r="AW121" i="23"/>
  <c r="AV121" i="23"/>
  <c r="AU121" i="23"/>
  <c r="CQ120" i="23"/>
  <c r="CP120" i="23"/>
  <c r="CO120" i="23"/>
  <c r="CN120" i="23"/>
  <c r="CM120" i="23"/>
  <c r="CL120" i="23"/>
  <c r="CK120" i="23"/>
  <c r="CJ120" i="23"/>
  <c r="CI120" i="23"/>
  <c r="CH120" i="23"/>
  <c r="CG120" i="23"/>
  <c r="CF120" i="23"/>
  <c r="CE120" i="23"/>
  <c r="CD120" i="23"/>
  <c r="CC120" i="23"/>
  <c r="CB120" i="23"/>
  <c r="CA120" i="23"/>
  <c r="AW120" i="23"/>
  <c r="AV120" i="23"/>
  <c r="AU120" i="23"/>
  <c r="CQ119" i="23"/>
  <c r="CP119" i="23"/>
  <c r="CO119" i="23"/>
  <c r="CN119" i="23"/>
  <c r="CM119" i="23"/>
  <c r="CL119" i="23"/>
  <c r="CK119" i="23"/>
  <c r="CJ119" i="23"/>
  <c r="CI119" i="23"/>
  <c r="CH119" i="23"/>
  <c r="CG119" i="23"/>
  <c r="CF119" i="23"/>
  <c r="CE119" i="23"/>
  <c r="CD119" i="23"/>
  <c r="CC119" i="23"/>
  <c r="CB119" i="23"/>
  <c r="CA119" i="23"/>
  <c r="AW119" i="23"/>
  <c r="AV119" i="23"/>
  <c r="AU119" i="23"/>
  <c r="CQ118" i="23"/>
  <c r="CP118" i="23"/>
  <c r="CO118" i="23"/>
  <c r="CN118" i="23"/>
  <c r="CM118" i="23"/>
  <c r="CL118" i="23"/>
  <c r="CK118" i="23"/>
  <c r="CJ118" i="23"/>
  <c r="CI118" i="23"/>
  <c r="CH118" i="23"/>
  <c r="CG118" i="23"/>
  <c r="CF118" i="23"/>
  <c r="CE118" i="23"/>
  <c r="CD118" i="23"/>
  <c r="CC118" i="23"/>
  <c r="CB118" i="23"/>
  <c r="CA118" i="23"/>
  <c r="AW118" i="23"/>
  <c r="AV118" i="23"/>
  <c r="AU118" i="23"/>
  <c r="CQ117" i="23"/>
  <c r="CP117" i="23"/>
  <c r="CO117" i="23"/>
  <c r="CN117" i="23"/>
  <c r="CM117" i="23"/>
  <c r="CL117" i="23"/>
  <c r="CK117" i="23"/>
  <c r="CJ117" i="23"/>
  <c r="CI117" i="23"/>
  <c r="CH117" i="23"/>
  <c r="CG117" i="23"/>
  <c r="CF117" i="23"/>
  <c r="CE117" i="23"/>
  <c r="CD117" i="23"/>
  <c r="CC117" i="23"/>
  <c r="CB117" i="23"/>
  <c r="CA117" i="23"/>
  <c r="AW117" i="23"/>
  <c r="AV117" i="23"/>
  <c r="AU117" i="23"/>
  <c r="CQ116" i="23"/>
  <c r="CP116" i="23"/>
  <c r="CO116" i="23"/>
  <c r="CN116" i="23"/>
  <c r="CM116" i="23"/>
  <c r="CL116" i="23"/>
  <c r="CK116" i="23"/>
  <c r="CJ116" i="23"/>
  <c r="CI116" i="23"/>
  <c r="CH116" i="23"/>
  <c r="CG116" i="23"/>
  <c r="CF116" i="23"/>
  <c r="CE116" i="23"/>
  <c r="CD116" i="23"/>
  <c r="CC116" i="23"/>
  <c r="CB116" i="23"/>
  <c r="CA116" i="23"/>
  <c r="AW116" i="23"/>
  <c r="AV116" i="23"/>
  <c r="AU116" i="23"/>
  <c r="CQ115" i="23"/>
  <c r="CP115" i="23"/>
  <c r="CO115" i="23"/>
  <c r="CN115" i="23"/>
  <c r="CM115" i="23"/>
  <c r="CL115" i="23"/>
  <c r="CK115" i="23"/>
  <c r="CJ115" i="23"/>
  <c r="CI115" i="23"/>
  <c r="CH115" i="23"/>
  <c r="CG115" i="23"/>
  <c r="CF115" i="23"/>
  <c r="CE115" i="23"/>
  <c r="CD115" i="23"/>
  <c r="CC115" i="23"/>
  <c r="CB115" i="23"/>
  <c r="CA115" i="23"/>
  <c r="AW115" i="23"/>
  <c r="AV115" i="23"/>
  <c r="AU115" i="23"/>
  <c r="CQ114" i="23"/>
  <c r="CP114" i="23"/>
  <c r="CO114" i="23"/>
  <c r="CN114" i="23"/>
  <c r="CM114" i="23"/>
  <c r="CL114" i="23"/>
  <c r="CK114" i="23"/>
  <c r="CJ114" i="23"/>
  <c r="CI114" i="23"/>
  <c r="CH114" i="23"/>
  <c r="CG114" i="23"/>
  <c r="CF114" i="23"/>
  <c r="CE114" i="23"/>
  <c r="CD114" i="23"/>
  <c r="CC114" i="23"/>
  <c r="CB114" i="23"/>
  <c r="CA114" i="23"/>
  <c r="AW114" i="23"/>
  <c r="AV114" i="23"/>
  <c r="AU114" i="23"/>
  <c r="CQ113" i="23"/>
  <c r="CP113" i="23"/>
  <c r="CO113" i="23"/>
  <c r="CN113" i="23"/>
  <c r="CM113" i="23"/>
  <c r="CL113" i="23"/>
  <c r="CK113" i="23"/>
  <c r="CJ113" i="23"/>
  <c r="CI113" i="23"/>
  <c r="CH113" i="23"/>
  <c r="CG113" i="23"/>
  <c r="CF113" i="23"/>
  <c r="CE113" i="23"/>
  <c r="CD113" i="23"/>
  <c r="CC113" i="23"/>
  <c r="CB113" i="23"/>
  <c r="CA113" i="23"/>
  <c r="AW113" i="23"/>
  <c r="AV113" i="23"/>
  <c r="AU113" i="23"/>
  <c r="CQ112" i="23"/>
  <c r="CP112" i="23"/>
  <c r="CO112" i="23"/>
  <c r="CN112" i="23"/>
  <c r="CM112" i="23"/>
  <c r="CL112" i="23"/>
  <c r="CK112" i="23"/>
  <c r="CJ112" i="23"/>
  <c r="CI112" i="23"/>
  <c r="CH112" i="23"/>
  <c r="CG112" i="23"/>
  <c r="CF112" i="23"/>
  <c r="CE112" i="23"/>
  <c r="CD112" i="23"/>
  <c r="CC112" i="23"/>
  <c r="CB112" i="23"/>
  <c r="CA112" i="23"/>
  <c r="AW112" i="23"/>
  <c r="AV112" i="23"/>
  <c r="AU112" i="23"/>
  <c r="CQ111" i="23"/>
  <c r="CP111" i="23"/>
  <c r="CO111" i="23"/>
  <c r="CN111" i="23"/>
  <c r="CM111" i="23"/>
  <c r="CL111" i="23"/>
  <c r="CK111" i="23"/>
  <c r="CJ111" i="23"/>
  <c r="CI111" i="23"/>
  <c r="CH111" i="23"/>
  <c r="CG111" i="23"/>
  <c r="CF111" i="23"/>
  <c r="CE111" i="23"/>
  <c r="CD111" i="23"/>
  <c r="CC111" i="23"/>
  <c r="CB111" i="23"/>
  <c r="CA111" i="23"/>
  <c r="AW111" i="23"/>
  <c r="AV111" i="23"/>
  <c r="AU111" i="23"/>
  <c r="CQ110" i="23"/>
  <c r="CP110" i="23"/>
  <c r="CO110" i="23"/>
  <c r="CN110" i="23"/>
  <c r="CM110" i="23"/>
  <c r="CL110" i="23"/>
  <c r="CK110" i="23"/>
  <c r="CJ110" i="23"/>
  <c r="CI110" i="23"/>
  <c r="CH110" i="23"/>
  <c r="CG110" i="23"/>
  <c r="CF110" i="23"/>
  <c r="CE110" i="23"/>
  <c r="CD110" i="23"/>
  <c r="CC110" i="23"/>
  <c r="CB110" i="23"/>
  <c r="CA110" i="23"/>
  <c r="AW110" i="23"/>
  <c r="AV110" i="23"/>
  <c r="AU110" i="23"/>
  <c r="CQ109" i="23"/>
  <c r="CP109" i="23"/>
  <c r="CO109" i="23"/>
  <c r="CN109" i="23"/>
  <c r="CM109" i="23"/>
  <c r="CL109" i="23"/>
  <c r="CK109" i="23"/>
  <c r="CJ109" i="23"/>
  <c r="CI109" i="23"/>
  <c r="CH109" i="23"/>
  <c r="CG109" i="23"/>
  <c r="CF109" i="23"/>
  <c r="CE109" i="23"/>
  <c r="CD109" i="23"/>
  <c r="CC109" i="23"/>
  <c r="CB109" i="23"/>
  <c r="CA109" i="23"/>
  <c r="AW109" i="23"/>
  <c r="AV109" i="23"/>
  <c r="AU109" i="23"/>
  <c r="CQ108" i="23"/>
  <c r="CP108" i="23"/>
  <c r="CO108" i="23"/>
  <c r="CN108" i="23"/>
  <c r="CM108" i="23"/>
  <c r="CL108" i="23"/>
  <c r="CK108" i="23"/>
  <c r="CJ108" i="23"/>
  <c r="CI108" i="23"/>
  <c r="CH108" i="23"/>
  <c r="CG108" i="23"/>
  <c r="CF108" i="23"/>
  <c r="CE108" i="23"/>
  <c r="CD108" i="23"/>
  <c r="CC108" i="23"/>
  <c r="CB108" i="23"/>
  <c r="CA108" i="23"/>
  <c r="AW108" i="23"/>
  <c r="AV108" i="23"/>
  <c r="AU108" i="23"/>
  <c r="CQ107" i="23"/>
  <c r="CP107" i="23"/>
  <c r="CO107" i="23"/>
  <c r="CN107" i="23"/>
  <c r="CM107" i="23"/>
  <c r="CL107" i="23"/>
  <c r="CK107" i="23"/>
  <c r="CJ107" i="23"/>
  <c r="CI107" i="23"/>
  <c r="CH107" i="23"/>
  <c r="CG107" i="23"/>
  <c r="CF107" i="23"/>
  <c r="CE107" i="23"/>
  <c r="CD107" i="23"/>
  <c r="CC107" i="23"/>
  <c r="CB107" i="23"/>
  <c r="CA107" i="23"/>
  <c r="AW107" i="23"/>
  <c r="AV107" i="23"/>
  <c r="AU107" i="23"/>
  <c r="CQ106" i="23"/>
  <c r="CP106" i="23"/>
  <c r="CO106" i="23"/>
  <c r="CN106" i="23"/>
  <c r="CM106" i="23"/>
  <c r="CL106" i="23"/>
  <c r="CK106" i="23"/>
  <c r="CJ106" i="23"/>
  <c r="CI106" i="23"/>
  <c r="CH106" i="23"/>
  <c r="CG106" i="23"/>
  <c r="CF106" i="23"/>
  <c r="CE106" i="23"/>
  <c r="CD106" i="23"/>
  <c r="CC106" i="23"/>
  <c r="CB106" i="23"/>
  <c r="CA106" i="23"/>
  <c r="AW106" i="23"/>
  <c r="AV106" i="23"/>
  <c r="AU106" i="23"/>
  <c r="CQ105" i="23"/>
  <c r="CP105" i="23"/>
  <c r="CO105" i="23"/>
  <c r="CN105" i="23"/>
  <c r="CM105" i="23"/>
  <c r="CL105" i="23"/>
  <c r="CK105" i="23"/>
  <c r="CJ105" i="23"/>
  <c r="CI105" i="23"/>
  <c r="CH105" i="23"/>
  <c r="CG105" i="23"/>
  <c r="CF105" i="23"/>
  <c r="CE105" i="23"/>
  <c r="CD105" i="23"/>
  <c r="CC105" i="23"/>
  <c r="CB105" i="23"/>
  <c r="CA105" i="23"/>
  <c r="AW105" i="23"/>
  <c r="AV105" i="23"/>
  <c r="AU105" i="23"/>
  <c r="CQ104" i="23"/>
  <c r="CP104" i="23"/>
  <c r="CO104" i="23"/>
  <c r="CN104" i="23"/>
  <c r="CM104" i="23"/>
  <c r="CL104" i="23"/>
  <c r="CK104" i="23"/>
  <c r="CJ104" i="23"/>
  <c r="CI104" i="23"/>
  <c r="CH104" i="23"/>
  <c r="CG104" i="23"/>
  <c r="CF104" i="23"/>
  <c r="CE104" i="23"/>
  <c r="CD104" i="23"/>
  <c r="CC104" i="23"/>
  <c r="CB104" i="23"/>
  <c r="CA104" i="23"/>
  <c r="AW104" i="23"/>
  <c r="AV104" i="23"/>
  <c r="AU104" i="23"/>
  <c r="CQ103" i="23"/>
  <c r="CP103" i="23"/>
  <c r="CO103" i="23"/>
  <c r="CN103" i="23"/>
  <c r="CM103" i="23"/>
  <c r="CL103" i="23"/>
  <c r="CK103" i="23"/>
  <c r="CJ103" i="23"/>
  <c r="CI103" i="23"/>
  <c r="CH103" i="23"/>
  <c r="CG103" i="23"/>
  <c r="CF103" i="23"/>
  <c r="CE103" i="23"/>
  <c r="CD103" i="23"/>
  <c r="CC103" i="23"/>
  <c r="CB103" i="23"/>
  <c r="CA103" i="23"/>
  <c r="AW103" i="23"/>
  <c r="AV103" i="23"/>
  <c r="AU103" i="23"/>
  <c r="CQ102" i="23"/>
  <c r="CP102" i="23"/>
  <c r="CO102" i="23"/>
  <c r="CN102" i="23"/>
  <c r="CM102" i="23"/>
  <c r="CL102" i="23"/>
  <c r="CK102" i="23"/>
  <c r="CJ102" i="23"/>
  <c r="CI102" i="23"/>
  <c r="CH102" i="23"/>
  <c r="CG102" i="23"/>
  <c r="CF102" i="23"/>
  <c r="CE102" i="23"/>
  <c r="CD102" i="23"/>
  <c r="CC102" i="23"/>
  <c r="CB102" i="23"/>
  <c r="CA102" i="23"/>
  <c r="AW102" i="23"/>
  <c r="AV102" i="23"/>
  <c r="AU102" i="23"/>
  <c r="CQ101" i="23"/>
  <c r="CP101" i="23"/>
  <c r="CO101" i="23"/>
  <c r="CN101" i="23"/>
  <c r="CM101" i="23"/>
  <c r="CL101" i="23"/>
  <c r="CK101" i="23"/>
  <c r="CJ101" i="23"/>
  <c r="CI101" i="23"/>
  <c r="CH101" i="23"/>
  <c r="CG101" i="23"/>
  <c r="CF101" i="23"/>
  <c r="CE101" i="23"/>
  <c r="CD101" i="23"/>
  <c r="CC101" i="23"/>
  <c r="CB101" i="23"/>
  <c r="CA101" i="23"/>
  <c r="AW101" i="23"/>
  <c r="AV101" i="23"/>
  <c r="AU101" i="23"/>
  <c r="CQ100" i="23"/>
  <c r="CP100" i="23"/>
  <c r="CO100" i="23"/>
  <c r="CN100" i="23"/>
  <c r="CM100" i="23"/>
  <c r="CL100" i="23"/>
  <c r="CK100" i="23"/>
  <c r="CJ100" i="23"/>
  <c r="CI100" i="23"/>
  <c r="CH100" i="23"/>
  <c r="CG100" i="23"/>
  <c r="CF100" i="23"/>
  <c r="CE100" i="23"/>
  <c r="CD100" i="23"/>
  <c r="CC100" i="23"/>
  <c r="CB100" i="23"/>
  <c r="CA100" i="23"/>
  <c r="AW100" i="23"/>
  <c r="AV100" i="23"/>
  <c r="AU100" i="23"/>
  <c r="CQ99" i="23"/>
  <c r="CP99" i="23"/>
  <c r="CO99" i="23"/>
  <c r="CN99" i="23"/>
  <c r="CM99" i="23"/>
  <c r="CL99" i="23"/>
  <c r="CK99" i="23"/>
  <c r="CJ99" i="23"/>
  <c r="CI99" i="23"/>
  <c r="CH99" i="23"/>
  <c r="CG99" i="23"/>
  <c r="CF99" i="23"/>
  <c r="CE99" i="23"/>
  <c r="CD99" i="23"/>
  <c r="CC99" i="23"/>
  <c r="CB99" i="23"/>
  <c r="CA99" i="23"/>
  <c r="AW99" i="23"/>
  <c r="AV99" i="23"/>
  <c r="AU99" i="23"/>
  <c r="CQ98" i="23"/>
  <c r="CP98" i="23"/>
  <c r="CO98" i="23"/>
  <c r="CN98" i="23"/>
  <c r="CM98" i="23"/>
  <c r="CL98" i="23"/>
  <c r="CK98" i="23"/>
  <c r="CJ98" i="23"/>
  <c r="CI98" i="23"/>
  <c r="CH98" i="23"/>
  <c r="CG98" i="23"/>
  <c r="CF98" i="23"/>
  <c r="CE98" i="23"/>
  <c r="CD98" i="23"/>
  <c r="CC98" i="23"/>
  <c r="CB98" i="23"/>
  <c r="CA98" i="23"/>
  <c r="AW98" i="23"/>
  <c r="AV98" i="23"/>
  <c r="AU98" i="23"/>
  <c r="CQ97" i="23"/>
  <c r="CP97" i="23"/>
  <c r="CO97" i="23"/>
  <c r="CN97" i="23"/>
  <c r="CM97" i="23"/>
  <c r="CL97" i="23"/>
  <c r="CK97" i="23"/>
  <c r="CJ97" i="23"/>
  <c r="CI97" i="23"/>
  <c r="CH97" i="23"/>
  <c r="CG97" i="23"/>
  <c r="CF97" i="23"/>
  <c r="CE97" i="23"/>
  <c r="CD97" i="23"/>
  <c r="CC97" i="23"/>
  <c r="CB97" i="23"/>
  <c r="CA97" i="23"/>
  <c r="AW97" i="23"/>
  <c r="AV97" i="23"/>
  <c r="AU97" i="23"/>
  <c r="CQ96" i="23"/>
  <c r="CP96" i="23"/>
  <c r="CO96" i="23"/>
  <c r="CN96" i="23"/>
  <c r="CM96" i="23"/>
  <c r="CL96" i="23"/>
  <c r="CK96" i="23"/>
  <c r="CJ96" i="23"/>
  <c r="CI96" i="23"/>
  <c r="CH96" i="23"/>
  <c r="CG96" i="23"/>
  <c r="CF96" i="23"/>
  <c r="CE96" i="23"/>
  <c r="CD96" i="23"/>
  <c r="CC96" i="23"/>
  <c r="CB96" i="23"/>
  <c r="CA96" i="23"/>
  <c r="AW96" i="23"/>
  <c r="AV96" i="23"/>
  <c r="AU96" i="23"/>
  <c r="CQ95" i="23"/>
  <c r="CP95" i="23"/>
  <c r="CO95" i="23"/>
  <c r="CN95" i="23"/>
  <c r="CM95" i="23"/>
  <c r="CL95" i="23"/>
  <c r="CK95" i="23"/>
  <c r="CJ95" i="23"/>
  <c r="CI95" i="23"/>
  <c r="CH95" i="23"/>
  <c r="CG95" i="23"/>
  <c r="CF95" i="23"/>
  <c r="CE95" i="23"/>
  <c r="CD95" i="23"/>
  <c r="CC95" i="23"/>
  <c r="CB95" i="23"/>
  <c r="CA95" i="23"/>
  <c r="AW95" i="23"/>
  <c r="AV95" i="23"/>
  <c r="AU95" i="23"/>
  <c r="CQ94" i="23"/>
  <c r="CP94" i="23"/>
  <c r="CO94" i="23"/>
  <c r="CN94" i="23"/>
  <c r="CM94" i="23"/>
  <c r="CL94" i="23"/>
  <c r="CK94" i="23"/>
  <c r="CJ94" i="23"/>
  <c r="CI94" i="23"/>
  <c r="CH94" i="23"/>
  <c r="CG94" i="23"/>
  <c r="CF94" i="23"/>
  <c r="CE94" i="23"/>
  <c r="CD94" i="23"/>
  <c r="CC94" i="23"/>
  <c r="CB94" i="23"/>
  <c r="CA94" i="23"/>
  <c r="AW94" i="23"/>
  <c r="AV94" i="23"/>
  <c r="AU94" i="23"/>
  <c r="CQ93" i="23"/>
  <c r="CP93" i="23"/>
  <c r="CO93" i="23"/>
  <c r="CN93" i="23"/>
  <c r="CM93" i="23"/>
  <c r="CL93" i="23"/>
  <c r="CK93" i="23"/>
  <c r="CJ93" i="23"/>
  <c r="CI93" i="23"/>
  <c r="CH93" i="23"/>
  <c r="CG93" i="23"/>
  <c r="CF93" i="23"/>
  <c r="CE93" i="23"/>
  <c r="CD93" i="23"/>
  <c r="CC93" i="23"/>
  <c r="CB93" i="23"/>
  <c r="CA93" i="23"/>
  <c r="AW93" i="23"/>
  <c r="AV93" i="23"/>
  <c r="AU93" i="23"/>
  <c r="CQ92" i="23"/>
  <c r="CP92" i="23"/>
  <c r="CO92" i="23"/>
  <c r="CN92" i="23"/>
  <c r="CM92" i="23"/>
  <c r="CL92" i="23"/>
  <c r="CK92" i="23"/>
  <c r="CJ92" i="23"/>
  <c r="CI92" i="23"/>
  <c r="CH92" i="23"/>
  <c r="CG92" i="23"/>
  <c r="CF92" i="23"/>
  <c r="CE92" i="23"/>
  <c r="CD92" i="23"/>
  <c r="CC92" i="23"/>
  <c r="CB92" i="23"/>
  <c r="CA92" i="23"/>
  <c r="AW92" i="23"/>
  <c r="AV92" i="23"/>
  <c r="AU92" i="23"/>
  <c r="CQ91" i="23"/>
  <c r="CP91" i="23"/>
  <c r="CO91" i="23"/>
  <c r="CN91" i="23"/>
  <c r="CM91" i="23"/>
  <c r="CL91" i="23"/>
  <c r="CK91" i="23"/>
  <c r="CJ91" i="23"/>
  <c r="CI91" i="23"/>
  <c r="CH91" i="23"/>
  <c r="CG91" i="23"/>
  <c r="CF91" i="23"/>
  <c r="CE91" i="23"/>
  <c r="CD91" i="23"/>
  <c r="CC91" i="23"/>
  <c r="CB91" i="23"/>
  <c r="CA91" i="23"/>
  <c r="AW91" i="23"/>
  <c r="AV91" i="23"/>
  <c r="AU91" i="23"/>
  <c r="CQ90" i="23"/>
  <c r="CP90" i="23"/>
  <c r="CO90" i="23"/>
  <c r="CN90" i="23"/>
  <c r="CM90" i="23"/>
  <c r="CL90" i="23"/>
  <c r="CK90" i="23"/>
  <c r="CJ90" i="23"/>
  <c r="CI90" i="23"/>
  <c r="CH90" i="23"/>
  <c r="CG90" i="23"/>
  <c r="CF90" i="23"/>
  <c r="CE90" i="23"/>
  <c r="CD90" i="23"/>
  <c r="CC90" i="23"/>
  <c r="CB90" i="23"/>
  <c r="CA90" i="23"/>
  <c r="AW90" i="23"/>
  <c r="AV90" i="23"/>
  <c r="AU90" i="23"/>
  <c r="CQ89" i="23"/>
  <c r="CP89" i="23"/>
  <c r="CO89" i="23"/>
  <c r="CN89" i="23"/>
  <c r="CM89" i="23"/>
  <c r="CL89" i="23"/>
  <c r="CK89" i="23"/>
  <c r="CJ89" i="23"/>
  <c r="CI89" i="23"/>
  <c r="CH89" i="23"/>
  <c r="CG89" i="23"/>
  <c r="CF89" i="23"/>
  <c r="CE89" i="23"/>
  <c r="CD89" i="23"/>
  <c r="CC89" i="23"/>
  <c r="CB89" i="23"/>
  <c r="CA89" i="23"/>
  <c r="AW89" i="23"/>
  <c r="AV89" i="23"/>
  <c r="AU89" i="23"/>
  <c r="CQ88" i="23"/>
  <c r="CP88" i="23"/>
  <c r="CO88" i="23"/>
  <c r="CN88" i="23"/>
  <c r="CM88" i="23"/>
  <c r="CL88" i="23"/>
  <c r="CK88" i="23"/>
  <c r="CJ88" i="23"/>
  <c r="CI88" i="23"/>
  <c r="CH88" i="23"/>
  <c r="CG88" i="23"/>
  <c r="CF88" i="23"/>
  <c r="CE88" i="23"/>
  <c r="CD88" i="23"/>
  <c r="CC88" i="23"/>
  <c r="CB88" i="23"/>
  <c r="CA88" i="23"/>
  <c r="AW88" i="23"/>
  <c r="AV88" i="23"/>
  <c r="AU88" i="23"/>
  <c r="CQ87" i="23"/>
  <c r="CP87" i="23"/>
  <c r="CO87" i="23"/>
  <c r="CN87" i="23"/>
  <c r="CM87" i="23"/>
  <c r="CL87" i="23"/>
  <c r="CK87" i="23"/>
  <c r="CJ87" i="23"/>
  <c r="CI87" i="23"/>
  <c r="CH87" i="23"/>
  <c r="CG87" i="23"/>
  <c r="CF87" i="23"/>
  <c r="CE87" i="23"/>
  <c r="CD87" i="23"/>
  <c r="CC87" i="23"/>
  <c r="CB87" i="23"/>
  <c r="CA87" i="23"/>
  <c r="AW87" i="23"/>
  <c r="AV87" i="23"/>
  <c r="AU87" i="23"/>
  <c r="CQ86" i="23"/>
  <c r="CP86" i="23"/>
  <c r="CO86" i="23"/>
  <c r="CN86" i="23"/>
  <c r="CM86" i="23"/>
  <c r="CL86" i="23"/>
  <c r="CK86" i="23"/>
  <c r="CJ86" i="23"/>
  <c r="CI86" i="23"/>
  <c r="CH86" i="23"/>
  <c r="CG86" i="23"/>
  <c r="CF86" i="23"/>
  <c r="CE86" i="23"/>
  <c r="CD86" i="23"/>
  <c r="CC86" i="23"/>
  <c r="CB86" i="23"/>
  <c r="CA86" i="23"/>
  <c r="AW86" i="23"/>
  <c r="AV86" i="23"/>
  <c r="AU86" i="23"/>
  <c r="CQ85" i="23"/>
  <c r="CP85" i="23"/>
  <c r="CO85" i="23"/>
  <c r="CN85" i="23"/>
  <c r="CM85" i="23"/>
  <c r="CL85" i="23"/>
  <c r="CK85" i="23"/>
  <c r="CJ85" i="23"/>
  <c r="CI85" i="23"/>
  <c r="CH85" i="23"/>
  <c r="CG85" i="23"/>
  <c r="CF85" i="23"/>
  <c r="CE85" i="23"/>
  <c r="CD85" i="23"/>
  <c r="CC85" i="23"/>
  <c r="CB85" i="23"/>
  <c r="CA85" i="23"/>
  <c r="AW85" i="23"/>
  <c r="AV85" i="23"/>
  <c r="AU85" i="23"/>
  <c r="CQ84" i="23"/>
  <c r="CP84" i="23"/>
  <c r="CO84" i="23"/>
  <c r="CN84" i="23"/>
  <c r="CM84" i="23"/>
  <c r="CL84" i="23"/>
  <c r="CK84" i="23"/>
  <c r="CJ84" i="23"/>
  <c r="CI84" i="23"/>
  <c r="CH84" i="23"/>
  <c r="CG84" i="23"/>
  <c r="CF84" i="23"/>
  <c r="CE84" i="23"/>
  <c r="CD84" i="23"/>
  <c r="CC84" i="23"/>
  <c r="CB84" i="23"/>
  <c r="CA84" i="23"/>
  <c r="AW84" i="23"/>
  <c r="AV84" i="23"/>
  <c r="AU84" i="23"/>
  <c r="CQ83" i="23"/>
  <c r="CP83" i="23"/>
  <c r="CO83" i="23"/>
  <c r="CN83" i="23"/>
  <c r="CM83" i="23"/>
  <c r="CL83" i="23"/>
  <c r="CK83" i="23"/>
  <c r="CJ83" i="23"/>
  <c r="CI83" i="23"/>
  <c r="CH83" i="23"/>
  <c r="CG83" i="23"/>
  <c r="CF83" i="23"/>
  <c r="CE83" i="23"/>
  <c r="CD83" i="23"/>
  <c r="CC83" i="23"/>
  <c r="CB83" i="23"/>
  <c r="CA83" i="23"/>
  <c r="AW83" i="23"/>
  <c r="AV83" i="23"/>
  <c r="AU83" i="23"/>
  <c r="CQ82" i="23"/>
  <c r="CP82" i="23"/>
  <c r="CO82" i="23"/>
  <c r="CN82" i="23"/>
  <c r="CM82" i="23"/>
  <c r="CL82" i="23"/>
  <c r="CK82" i="23"/>
  <c r="CJ82" i="23"/>
  <c r="CI82" i="23"/>
  <c r="CH82" i="23"/>
  <c r="CG82" i="23"/>
  <c r="CF82" i="23"/>
  <c r="CE82" i="23"/>
  <c r="CD82" i="23"/>
  <c r="CC82" i="23"/>
  <c r="CB82" i="23"/>
  <c r="CA82" i="23"/>
  <c r="AW82" i="23"/>
  <c r="AV82" i="23"/>
  <c r="AU82" i="23"/>
  <c r="CQ81" i="23"/>
  <c r="CP81" i="23"/>
  <c r="CO81" i="23"/>
  <c r="CN81" i="23"/>
  <c r="CM81" i="23"/>
  <c r="CL81" i="23"/>
  <c r="CK81" i="23"/>
  <c r="CJ81" i="23"/>
  <c r="CI81" i="23"/>
  <c r="CH81" i="23"/>
  <c r="CG81" i="23"/>
  <c r="CF81" i="23"/>
  <c r="CE81" i="23"/>
  <c r="CD81" i="23"/>
  <c r="CC81" i="23"/>
  <c r="CB81" i="23"/>
  <c r="CA81" i="23"/>
  <c r="AW81" i="23"/>
  <c r="AV81" i="23"/>
  <c r="AU81" i="23"/>
  <c r="CQ80" i="23"/>
  <c r="CP80" i="23"/>
  <c r="CO80" i="23"/>
  <c r="CN80" i="23"/>
  <c r="CM80" i="23"/>
  <c r="CL80" i="23"/>
  <c r="CK80" i="23"/>
  <c r="CJ80" i="23"/>
  <c r="CI80" i="23"/>
  <c r="CH80" i="23"/>
  <c r="CG80" i="23"/>
  <c r="CF80" i="23"/>
  <c r="CE80" i="23"/>
  <c r="CD80" i="23"/>
  <c r="CC80" i="23"/>
  <c r="CB80" i="23"/>
  <c r="CA80" i="23"/>
  <c r="AW80" i="23"/>
  <c r="AV80" i="23"/>
  <c r="AU80" i="23"/>
  <c r="CQ79" i="23"/>
  <c r="CP79" i="23"/>
  <c r="CO79" i="23"/>
  <c r="CN79" i="23"/>
  <c r="CM79" i="23"/>
  <c r="CL79" i="23"/>
  <c r="CK79" i="23"/>
  <c r="CJ79" i="23"/>
  <c r="CI79" i="23"/>
  <c r="CH79" i="23"/>
  <c r="CG79" i="23"/>
  <c r="CF79" i="23"/>
  <c r="CE79" i="23"/>
  <c r="CD79" i="23"/>
  <c r="CC79" i="23"/>
  <c r="CB79" i="23"/>
  <c r="CA79" i="23"/>
  <c r="AW79" i="23"/>
  <c r="AV79" i="23"/>
  <c r="AU79" i="23"/>
  <c r="CQ78" i="23"/>
  <c r="CP78" i="23"/>
  <c r="CO78" i="23"/>
  <c r="CN78" i="23"/>
  <c r="CM78" i="23"/>
  <c r="CL78" i="23"/>
  <c r="CK78" i="23"/>
  <c r="CJ78" i="23"/>
  <c r="CI78" i="23"/>
  <c r="CH78" i="23"/>
  <c r="CG78" i="23"/>
  <c r="CF78" i="23"/>
  <c r="CE78" i="23"/>
  <c r="CD78" i="23"/>
  <c r="CC78" i="23"/>
  <c r="CB78" i="23"/>
  <c r="CA78" i="23"/>
  <c r="AW78" i="23"/>
  <c r="AV78" i="23"/>
  <c r="AU78" i="23"/>
  <c r="CQ77" i="23"/>
  <c r="CP77" i="23"/>
  <c r="CO77" i="23"/>
  <c r="CN77" i="23"/>
  <c r="CM77" i="23"/>
  <c r="CL77" i="23"/>
  <c r="CK77" i="23"/>
  <c r="CJ77" i="23"/>
  <c r="CI77" i="23"/>
  <c r="CH77" i="23"/>
  <c r="CG77" i="23"/>
  <c r="CF77" i="23"/>
  <c r="CE77" i="23"/>
  <c r="CD77" i="23"/>
  <c r="CC77" i="23"/>
  <c r="CB77" i="23"/>
  <c r="CA77" i="23"/>
  <c r="AW77" i="23"/>
  <c r="AV77" i="23"/>
  <c r="AU77" i="23"/>
  <c r="CQ76" i="23"/>
  <c r="CP76" i="23"/>
  <c r="CO76" i="23"/>
  <c r="CN76" i="23"/>
  <c r="CM76" i="23"/>
  <c r="CL76" i="23"/>
  <c r="CK76" i="23"/>
  <c r="CJ76" i="23"/>
  <c r="CI76" i="23"/>
  <c r="CH76" i="23"/>
  <c r="CG76" i="23"/>
  <c r="CF76" i="23"/>
  <c r="CE76" i="23"/>
  <c r="CD76" i="23"/>
  <c r="CC76" i="23"/>
  <c r="CB76" i="23"/>
  <c r="CA76" i="23"/>
  <c r="AW76" i="23"/>
  <c r="AV76" i="23"/>
  <c r="AU76" i="23"/>
  <c r="CQ75" i="23"/>
  <c r="CP75" i="23"/>
  <c r="CO75" i="23"/>
  <c r="CN75" i="23"/>
  <c r="CM75" i="23"/>
  <c r="CL75" i="23"/>
  <c r="CK75" i="23"/>
  <c r="CJ75" i="23"/>
  <c r="CI75" i="23"/>
  <c r="CH75" i="23"/>
  <c r="CG75" i="23"/>
  <c r="CF75" i="23"/>
  <c r="CE75" i="23"/>
  <c r="CD75" i="23"/>
  <c r="CC75" i="23"/>
  <c r="CB75" i="23"/>
  <c r="CA75" i="23"/>
  <c r="AW75" i="23"/>
  <c r="AV75" i="23"/>
  <c r="AU75" i="23"/>
  <c r="CQ74" i="23"/>
  <c r="CP74" i="23"/>
  <c r="CO74" i="23"/>
  <c r="CN74" i="23"/>
  <c r="CM74" i="23"/>
  <c r="CL74" i="23"/>
  <c r="CK74" i="23"/>
  <c r="CJ74" i="23"/>
  <c r="CI74" i="23"/>
  <c r="CH74" i="23"/>
  <c r="CG74" i="23"/>
  <c r="CF74" i="23"/>
  <c r="CE74" i="23"/>
  <c r="CD74" i="23"/>
  <c r="CC74" i="23"/>
  <c r="CB74" i="23"/>
  <c r="CA74" i="23"/>
  <c r="AW74" i="23"/>
  <c r="AV74" i="23"/>
  <c r="AU74" i="23"/>
  <c r="CQ73" i="23"/>
  <c r="CP73" i="23"/>
  <c r="CO73" i="23"/>
  <c r="CN73" i="23"/>
  <c r="CM73" i="23"/>
  <c r="CL73" i="23"/>
  <c r="CK73" i="23"/>
  <c r="CJ73" i="23"/>
  <c r="CI73" i="23"/>
  <c r="CH73" i="23"/>
  <c r="CG73" i="23"/>
  <c r="CF73" i="23"/>
  <c r="CE73" i="23"/>
  <c r="CD73" i="23"/>
  <c r="CC73" i="23"/>
  <c r="CB73" i="23"/>
  <c r="CA73" i="23"/>
  <c r="AW73" i="23"/>
  <c r="AV73" i="23"/>
  <c r="AU73" i="23"/>
  <c r="CQ72" i="23"/>
  <c r="CP72" i="23"/>
  <c r="CO72" i="23"/>
  <c r="CN72" i="23"/>
  <c r="CM72" i="23"/>
  <c r="CL72" i="23"/>
  <c r="CK72" i="23"/>
  <c r="CJ72" i="23"/>
  <c r="CI72" i="23"/>
  <c r="CH72" i="23"/>
  <c r="CG72" i="23"/>
  <c r="CF72" i="23"/>
  <c r="CE72" i="23"/>
  <c r="CD72" i="23"/>
  <c r="CC72" i="23"/>
  <c r="CB72" i="23"/>
  <c r="CA72" i="23"/>
  <c r="AW72" i="23"/>
  <c r="AV72" i="23"/>
  <c r="AU72" i="23"/>
  <c r="CQ71" i="23"/>
  <c r="CP71" i="23"/>
  <c r="CO71" i="23"/>
  <c r="CN71" i="23"/>
  <c r="CM71" i="23"/>
  <c r="CL71" i="23"/>
  <c r="CK71" i="23"/>
  <c r="CJ71" i="23"/>
  <c r="CI71" i="23"/>
  <c r="CH71" i="23"/>
  <c r="CG71" i="23"/>
  <c r="CF71" i="23"/>
  <c r="CE71" i="23"/>
  <c r="CD71" i="23"/>
  <c r="CC71" i="23"/>
  <c r="CB71" i="23"/>
  <c r="CA71" i="23"/>
  <c r="AW71" i="23"/>
  <c r="AV71" i="23"/>
  <c r="AU71" i="23"/>
  <c r="CQ70" i="23"/>
  <c r="CP70" i="23"/>
  <c r="CO70" i="23"/>
  <c r="CN70" i="23"/>
  <c r="CM70" i="23"/>
  <c r="CL70" i="23"/>
  <c r="CK70" i="23"/>
  <c r="CJ70" i="23"/>
  <c r="CI70" i="23"/>
  <c r="CH70" i="23"/>
  <c r="CG70" i="23"/>
  <c r="CF70" i="23"/>
  <c r="CE70" i="23"/>
  <c r="CD70" i="23"/>
  <c r="CC70" i="23"/>
  <c r="CB70" i="23"/>
  <c r="CA70" i="23"/>
  <c r="AW70" i="23"/>
  <c r="AV70" i="23"/>
  <c r="AU70" i="23"/>
  <c r="CQ69" i="23"/>
  <c r="CP69" i="23"/>
  <c r="CO69" i="23"/>
  <c r="CN69" i="23"/>
  <c r="CM69" i="23"/>
  <c r="CL69" i="23"/>
  <c r="CK69" i="23"/>
  <c r="CJ69" i="23"/>
  <c r="CI69" i="23"/>
  <c r="CH69" i="23"/>
  <c r="CG69" i="23"/>
  <c r="CF69" i="23"/>
  <c r="CE69" i="23"/>
  <c r="CD69" i="23"/>
  <c r="CC69" i="23"/>
  <c r="CB69" i="23"/>
  <c r="CA69" i="23"/>
  <c r="AW69" i="23"/>
  <c r="AV69" i="23"/>
  <c r="AU69" i="23"/>
  <c r="CQ68" i="23"/>
  <c r="CP68" i="23"/>
  <c r="CO68" i="23"/>
  <c r="CN68" i="23"/>
  <c r="CM68" i="23"/>
  <c r="CL68" i="23"/>
  <c r="CK68" i="23"/>
  <c r="CJ68" i="23"/>
  <c r="CI68" i="23"/>
  <c r="CH68" i="23"/>
  <c r="CG68" i="23"/>
  <c r="CF68" i="23"/>
  <c r="CE68" i="23"/>
  <c r="CD68" i="23"/>
  <c r="CC68" i="23"/>
  <c r="CB68" i="23"/>
  <c r="CA68" i="23"/>
  <c r="AW68" i="23"/>
  <c r="AV68" i="23"/>
  <c r="AU68" i="23"/>
  <c r="CQ67" i="23"/>
  <c r="CP67" i="23"/>
  <c r="CO67" i="23"/>
  <c r="CN67" i="23"/>
  <c r="CM67" i="23"/>
  <c r="CL67" i="23"/>
  <c r="CK67" i="23"/>
  <c r="CJ67" i="23"/>
  <c r="CI67" i="23"/>
  <c r="CH67" i="23"/>
  <c r="CG67" i="23"/>
  <c r="CF67" i="23"/>
  <c r="CE67" i="23"/>
  <c r="CD67" i="23"/>
  <c r="CC67" i="23"/>
  <c r="CB67" i="23"/>
  <c r="CA67" i="23"/>
  <c r="AW67" i="23"/>
  <c r="AV67" i="23"/>
  <c r="AU67" i="23"/>
  <c r="CQ66" i="23"/>
  <c r="CP66" i="23"/>
  <c r="CO66" i="23"/>
  <c r="CN66" i="23"/>
  <c r="CM66" i="23"/>
  <c r="CL66" i="23"/>
  <c r="CK66" i="23"/>
  <c r="CJ66" i="23"/>
  <c r="CI66" i="23"/>
  <c r="CH66" i="23"/>
  <c r="CG66" i="23"/>
  <c r="CF66" i="23"/>
  <c r="CE66" i="23"/>
  <c r="CD66" i="23"/>
  <c r="CC66" i="23"/>
  <c r="CB66" i="23"/>
  <c r="CA66" i="23"/>
  <c r="AW66" i="23"/>
  <c r="AV66" i="23"/>
  <c r="AU66" i="23"/>
  <c r="CQ65" i="23"/>
  <c r="CP65" i="23"/>
  <c r="CO65" i="23"/>
  <c r="CN65" i="23"/>
  <c r="CM65" i="23"/>
  <c r="CL65" i="23"/>
  <c r="CK65" i="23"/>
  <c r="CJ65" i="23"/>
  <c r="CI65" i="23"/>
  <c r="CH65" i="23"/>
  <c r="CG65" i="23"/>
  <c r="CF65" i="23"/>
  <c r="CE65" i="23"/>
  <c r="CD65" i="23"/>
  <c r="CC65" i="23"/>
  <c r="CB65" i="23"/>
  <c r="CA65" i="23"/>
  <c r="AW65" i="23"/>
  <c r="AV65" i="23"/>
  <c r="AU65" i="23"/>
  <c r="CQ64" i="23"/>
  <c r="CP64" i="23"/>
  <c r="CO64" i="23"/>
  <c r="CN64" i="23"/>
  <c r="CM64" i="23"/>
  <c r="CL64" i="23"/>
  <c r="CK64" i="23"/>
  <c r="CJ64" i="23"/>
  <c r="CI64" i="23"/>
  <c r="CH64" i="23"/>
  <c r="CG64" i="23"/>
  <c r="CF64" i="23"/>
  <c r="CE64" i="23"/>
  <c r="CD64" i="23"/>
  <c r="CC64" i="23"/>
  <c r="CB64" i="23"/>
  <c r="CA64" i="23"/>
  <c r="AW64" i="23"/>
  <c r="AV64" i="23"/>
  <c r="AU64" i="23"/>
  <c r="CQ63" i="23"/>
  <c r="CP63" i="23"/>
  <c r="CO63" i="23"/>
  <c r="CN63" i="23"/>
  <c r="CM63" i="23"/>
  <c r="CL63" i="23"/>
  <c r="CK63" i="23"/>
  <c r="CJ63" i="23"/>
  <c r="CI63" i="23"/>
  <c r="CH63" i="23"/>
  <c r="CG63" i="23"/>
  <c r="CF63" i="23"/>
  <c r="CE63" i="23"/>
  <c r="CD63" i="23"/>
  <c r="CC63" i="23"/>
  <c r="CB63" i="23"/>
  <c r="CA63" i="23"/>
  <c r="AW63" i="23"/>
  <c r="AV63" i="23"/>
  <c r="AU63" i="23"/>
  <c r="CQ62" i="23"/>
  <c r="CP62" i="23"/>
  <c r="CO62" i="23"/>
  <c r="CN62" i="23"/>
  <c r="CM62" i="23"/>
  <c r="CL62" i="23"/>
  <c r="CK62" i="23"/>
  <c r="CJ62" i="23"/>
  <c r="CI62" i="23"/>
  <c r="CH62" i="23"/>
  <c r="CG62" i="23"/>
  <c r="CF62" i="23"/>
  <c r="CE62" i="23"/>
  <c r="CD62" i="23"/>
  <c r="CC62" i="23"/>
  <c r="CB62" i="23"/>
  <c r="CA62" i="23"/>
  <c r="AW62" i="23"/>
  <c r="AV62" i="23"/>
  <c r="AU62" i="23"/>
  <c r="CQ61" i="23"/>
  <c r="CP61" i="23"/>
  <c r="CO61" i="23"/>
  <c r="CN61" i="23"/>
  <c r="CM61" i="23"/>
  <c r="CL61" i="23"/>
  <c r="CK61" i="23"/>
  <c r="CJ61" i="23"/>
  <c r="CI61" i="23"/>
  <c r="CH61" i="23"/>
  <c r="CG61" i="23"/>
  <c r="CF61" i="23"/>
  <c r="CE61" i="23"/>
  <c r="CD61" i="23"/>
  <c r="CC61" i="23"/>
  <c r="CB61" i="23"/>
  <c r="CA61" i="23"/>
  <c r="AW61" i="23"/>
  <c r="AV61" i="23"/>
  <c r="AU61" i="23"/>
  <c r="CQ60" i="23"/>
  <c r="CP60" i="23"/>
  <c r="CO60" i="23"/>
  <c r="CN60" i="23"/>
  <c r="CM60" i="23"/>
  <c r="CL60" i="23"/>
  <c r="CK60" i="23"/>
  <c r="CJ60" i="23"/>
  <c r="CI60" i="23"/>
  <c r="CH60" i="23"/>
  <c r="CG60" i="23"/>
  <c r="CF60" i="23"/>
  <c r="CE60" i="23"/>
  <c r="CD60" i="23"/>
  <c r="CC60" i="23"/>
  <c r="CB60" i="23"/>
  <c r="CA60" i="23"/>
  <c r="AW60" i="23"/>
  <c r="AV60" i="23"/>
  <c r="AU60" i="23"/>
  <c r="CQ59" i="23"/>
  <c r="CP59" i="23"/>
  <c r="CO59" i="23"/>
  <c r="CN59" i="23"/>
  <c r="CM59" i="23"/>
  <c r="CL59" i="23"/>
  <c r="CK59" i="23"/>
  <c r="CJ59" i="23"/>
  <c r="CI59" i="23"/>
  <c r="CH59" i="23"/>
  <c r="CG59" i="23"/>
  <c r="CF59" i="23"/>
  <c r="CE59" i="23"/>
  <c r="CD59" i="23"/>
  <c r="CC59" i="23"/>
  <c r="CB59" i="23"/>
  <c r="CA59" i="23"/>
  <c r="AW59" i="23"/>
  <c r="AV59" i="23"/>
  <c r="AU59" i="23"/>
  <c r="CQ58" i="23"/>
  <c r="CP58" i="23"/>
  <c r="CO58" i="23"/>
  <c r="CN58" i="23"/>
  <c r="CM58" i="23"/>
  <c r="CL58" i="23"/>
  <c r="CK58" i="23"/>
  <c r="CJ58" i="23"/>
  <c r="CI58" i="23"/>
  <c r="CH58" i="23"/>
  <c r="CG58" i="23"/>
  <c r="CF58" i="23"/>
  <c r="CE58" i="23"/>
  <c r="CD58" i="23"/>
  <c r="CC58" i="23"/>
  <c r="CB58" i="23"/>
  <c r="CA58" i="23"/>
  <c r="AW58" i="23"/>
  <c r="AV58" i="23"/>
  <c r="AU58" i="23"/>
  <c r="CQ57" i="23"/>
  <c r="CP57" i="23"/>
  <c r="CO57" i="23"/>
  <c r="CN57" i="23"/>
  <c r="CM57" i="23"/>
  <c r="CL57" i="23"/>
  <c r="CK57" i="23"/>
  <c r="CJ57" i="23"/>
  <c r="CI57" i="23"/>
  <c r="CH57" i="23"/>
  <c r="CG57" i="23"/>
  <c r="CF57" i="23"/>
  <c r="CE57" i="23"/>
  <c r="CD57" i="23"/>
  <c r="CC57" i="23"/>
  <c r="CB57" i="23"/>
  <c r="CA57" i="23"/>
  <c r="AW57" i="23"/>
  <c r="AV57" i="23"/>
  <c r="AU57" i="23"/>
  <c r="CQ56" i="23"/>
  <c r="CP56" i="23"/>
  <c r="CO56" i="23"/>
  <c r="CN56" i="23"/>
  <c r="CM56" i="23"/>
  <c r="CL56" i="23"/>
  <c r="CK56" i="23"/>
  <c r="CJ56" i="23"/>
  <c r="CI56" i="23"/>
  <c r="CH56" i="23"/>
  <c r="CG56" i="23"/>
  <c r="CF56" i="23"/>
  <c r="CE56" i="23"/>
  <c r="CD56" i="23"/>
  <c r="CC56" i="23"/>
  <c r="CB56" i="23"/>
  <c r="CA56" i="23"/>
  <c r="AW56" i="23"/>
  <c r="AV56" i="23"/>
  <c r="AU56" i="23"/>
  <c r="CQ55" i="23"/>
  <c r="CP55" i="23"/>
  <c r="CO55" i="23"/>
  <c r="CN55" i="23"/>
  <c r="CM55" i="23"/>
  <c r="CL55" i="23"/>
  <c r="CK55" i="23"/>
  <c r="CJ55" i="23"/>
  <c r="CI55" i="23"/>
  <c r="CH55" i="23"/>
  <c r="CG55" i="23"/>
  <c r="CF55" i="23"/>
  <c r="CE55" i="23"/>
  <c r="CD55" i="23"/>
  <c r="CC55" i="23"/>
  <c r="CB55" i="23"/>
  <c r="CA55" i="23"/>
  <c r="AW55" i="23"/>
  <c r="AV55" i="23"/>
  <c r="AU55" i="23"/>
  <c r="CQ54" i="23"/>
  <c r="CP54" i="23"/>
  <c r="CO54" i="23"/>
  <c r="CN54" i="23"/>
  <c r="CM54" i="23"/>
  <c r="CL54" i="23"/>
  <c r="CK54" i="23"/>
  <c r="CJ54" i="23"/>
  <c r="CI54" i="23"/>
  <c r="CH54" i="23"/>
  <c r="CG54" i="23"/>
  <c r="CF54" i="23"/>
  <c r="CE54" i="23"/>
  <c r="CD54" i="23"/>
  <c r="CC54" i="23"/>
  <c r="CB54" i="23"/>
  <c r="CA54" i="23"/>
  <c r="AW54" i="23"/>
  <c r="AV54" i="23"/>
  <c r="AU54" i="23"/>
  <c r="CQ53" i="23"/>
  <c r="CP53" i="23"/>
  <c r="CO53" i="23"/>
  <c r="CN53" i="23"/>
  <c r="CM53" i="23"/>
  <c r="CL53" i="23"/>
  <c r="CK53" i="23"/>
  <c r="CJ53" i="23"/>
  <c r="CI53" i="23"/>
  <c r="CH53" i="23"/>
  <c r="CG53" i="23"/>
  <c r="CF53" i="23"/>
  <c r="CE53" i="23"/>
  <c r="CD53" i="23"/>
  <c r="CC53" i="23"/>
  <c r="CB53" i="23"/>
  <c r="CA53" i="23"/>
  <c r="AW53" i="23"/>
  <c r="AV53" i="23"/>
  <c r="AU53" i="23"/>
  <c r="CQ52" i="23"/>
  <c r="CP52" i="23"/>
  <c r="CO52" i="23"/>
  <c r="CN52" i="23"/>
  <c r="CM52" i="23"/>
  <c r="CL52" i="23"/>
  <c r="CK52" i="23"/>
  <c r="CJ52" i="23"/>
  <c r="CI52" i="23"/>
  <c r="CH52" i="23"/>
  <c r="CG52" i="23"/>
  <c r="CF52" i="23"/>
  <c r="CE52" i="23"/>
  <c r="CD52" i="23"/>
  <c r="CC52" i="23"/>
  <c r="CB52" i="23"/>
  <c r="CA52" i="23"/>
  <c r="AW52" i="23"/>
  <c r="AV52" i="23"/>
  <c r="AU52" i="23"/>
  <c r="CQ51" i="23"/>
  <c r="CP51" i="23"/>
  <c r="CO51" i="23"/>
  <c r="CN51" i="23"/>
  <c r="CM51" i="23"/>
  <c r="CL51" i="23"/>
  <c r="CK51" i="23"/>
  <c r="CJ51" i="23"/>
  <c r="CI51" i="23"/>
  <c r="CH51" i="23"/>
  <c r="CG51" i="23"/>
  <c r="CF51" i="23"/>
  <c r="CE51" i="23"/>
  <c r="CD51" i="23"/>
  <c r="CC51" i="23"/>
  <c r="CB51" i="23"/>
  <c r="CA51" i="23"/>
  <c r="AW51" i="23"/>
  <c r="AV51" i="23"/>
  <c r="AU51" i="23"/>
  <c r="CQ50" i="23"/>
  <c r="CP50" i="23"/>
  <c r="CO50" i="23"/>
  <c r="CN50" i="23"/>
  <c r="CM50" i="23"/>
  <c r="CL50" i="23"/>
  <c r="CK50" i="23"/>
  <c r="CJ50" i="23"/>
  <c r="CI50" i="23"/>
  <c r="CH50" i="23"/>
  <c r="CG50" i="23"/>
  <c r="CF50" i="23"/>
  <c r="CE50" i="23"/>
  <c r="CD50" i="23"/>
  <c r="CC50" i="23"/>
  <c r="CB50" i="23"/>
  <c r="CA50" i="23"/>
  <c r="AW50" i="23"/>
  <c r="AV50" i="23"/>
  <c r="AU50" i="23"/>
  <c r="CQ49" i="23"/>
  <c r="CP49" i="23"/>
  <c r="CO49" i="23"/>
  <c r="CN49" i="23"/>
  <c r="CM49" i="23"/>
  <c r="CL49" i="23"/>
  <c r="CK49" i="23"/>
  <c r="CJ49" i="23"/>
  <c r="CI49" i="23"/>
  <c r="CH49" i="23"/>
  <c r="CG49" i="23"/>
  <c r="CF49" i="23"/>
  <c r="CE49" i="23"/>
  <c r="CD49" i="23"/>
  <c r="CC49" i="23"/>
  <c r="CB49" i="23"/>
  <c r="CA49" i="23"/>
  <c r="AW49" i="23"/>
  <c r="AV49" i="23"/>
  <c r="AU49" i="23"/>
  <c r="CQ48" i="23"/>
  <c r="CP48" i="23"/>
  <c r="CO48" i="23"/>
  <c r="CN48" i="23"/>
  <c r="CM48" i="23"/>
  <c r="CL48" i="23"/>
  <c r="CK48" i="23"/>
  <c r="CJ48" i="23"/>
  <c r="CI48" i="23"/>
  <c r="CH48" i="23"/>
  <c r="CG48" i="23"/>
  <c r="CF48" i="23"/>
  <c r="CE48" i="23"/>
  <c r="CD48" i="23"/>
  <c r="CC48" i="23"/>
  <c r="CB48" i="23"/>
  <c r="CA48" i="23"/>
  <c r="AW48" i="23"/>
  <c r="AV48" i="23"/>
  <c r="AU48" i="23"/>
  <c r="CQ47" i="23"/>
  <c r="CP47" i="23"/>
  <c r="CO47" i="23"/>
  <c r="CN47" i="23"/>
  <c r="CM47" i="23"/>
  <c r="CL47" i="23"/>
  <c r="CK47" i="23"/>
  <c r="CJ47" i="23"/>
  <c r="CI47" i="23"/>
  <c r="CH47" i="23"/>
  <c r="CG47" i="23"/>
  <c r="CF47" i="23"/>
  <c r="CE47" i="23"/>
  <c r="CD47" i="23"/>
  <c r="CC47" i="23"/>
  <c r="CB47" i="23"/>
  <c r="CA47" i="23"/>
  <c r="AW47" i="23"/>
  <c r="AV47" i="23"/>
  <c r="AU47" i="23"/>
  <c r="CQ46" i="23"/>
  <c r="CP46" i="23"/>
  <c r="CO46" i="23"/>
  <c r="CN46" i="23"/>
  <c r="CM46" i="23"/>
  <c r="CL46" i="23"/>
  <c r="CK46" i="23"/>
  <c r="CJ46" i="23"/>
  <c r="CI46" i="23"/>
  <c r="CH46" i="23"/>
  <c r="CG46" i="23"/>
  <c r="CF46" i="23"/>
  <c r="CE46" i="23"/>
  <c r="CD46" i="23"/>
  <c r="CC46" i="23"/>
  <c r="CB46" i="23"/>
  <c r="CA46" i="23"/>
  <c r="AW46" i="23"/>
  <c r="AV46" i="23"/>
  <c r="AU46" i="23"/>
  <c r="CQ45" i="23"/>
  <c r="CP45" i="23"/>
  <c r="CO45" i="23"/>
  <c r="CN45" i="23"/>
  <c r="CM45" i="23"/>
  <c r="CL45" i="23"/>
  <c r="CK45" i="23"/>
  <c r="CJ45" i="23"/>
  <c r="CI45" i="23"/>
  <c r="CH45" i="23"/>
  <c r="CG45" i="23"/>
  <c r="CF45" i="23"/>
  <c r="CE45" i="23"/>
  <c r="CD45" i="23"/>
  <c r="CC45" i="23"/>
  <c r="CB45" i="23"/>
  <c r="CA45" i="23"/>
  <c r="AW45" i="23"/>
  <c r="AV45" i="23"/>
  <c r="AU45" i="23"/>
  <c r="CQ44" i="23"/>
  <c r="CP44" i="23"/>
  <c r="CO44" i="23"/>
  <c r="CN44" i="23"/>
  <c r="CM44" i="23"/>
  <c r="CL44" i="23"/>
  <c r="CK44" i="23"/>
  <c r="CJ44" i="23"/>
  <c r="CI44" i="23"/>
  <c r="CH44" i="23"/>
  <c r="CG44" i="23"/>
  <c r="CF44" i="23"/>
  <c r="CE44" i="23"/>
  <c r="CD44" i="23"/>
  <c r="CC44" i="23"/>
  <c r="CB44" i="23"/>
  <c r="CA44" i="23"/>
  <c r="AW44" i="23"/>
  <c r="AV44" i="23"/>
  <c r="AU44" i="23"/>
  <c r="CQ43" i="23"/>
  <c r="CP43" i="23"/>
  <c r="CO43" i="23"/>
  <c r="CN43" i="23"/>
  <c r="CM43" i="23"/>
  <c r="CL43" i="23"/>
  <c r="CK43" i="23"/>
  <c r="CJ43" i="23"/>
  <c r="CI43" i="23"/>
  <c r="CH43" i="23"/>
  <c r="CG43" i="23"/>
  <c r="CF43" i="23"/>
  <c r="CE43" i="23"/>
  <c r="CD43" i="23"/>
  <c r="CC43" i="23"/>
  <c r="CB43" i="23"/>
  <c r="CA43" i="23"/>
  <c r="AW43" i="23"/>
  <c r="AV43" i="23"/>
  <c r="AU43" i="23"/>
  <c r="CQ42" i="23"/>
  <c r="CP42" i="23"/>
  <c r="CO42" i="23"/>
  <c r="CN42" i="23"/>
  <c r="CM42" i="23"/>
  <c r="CL42" i="23"/>
  <c r="CK42" i="23"/>
  <c r="CJ42" i="23"/>
  <c r="CI42" i="23"/>
  <c r="CH42" i="23"/>
  <c r="CG42" i="23"/>
  <c r="CF42" i="23"/>
  <c r="CE42" i="23"/>
  <c r="CD42" i="23"/>
  <c r="CC42" i="23"/>
  <c r="CB42" i="23"/>
  <c r="CA42" i="23"/>
  <c r="AW42" i="23"/>
  <c r="AV42" i="23"/>
  <c r="AU42" i="23"/>
  <c r="CQ41" i="23"/>
  <c r="CP41" i="23"/>
  <c r="CO41" i="23"/>
  <c r="CN41" i="23"/>
  <c r="CM41" i="23"/>
  <c r="CL41" i="23"/>
  <c r="CK41" i="23"/>
  <c r="CJ41" i="23"/>
  <c r="CI41" i="23"/>
  <c r="CH41" i="23"/>
  <c r="CG41" i="23"/>
  <c r="CF41" i="23"/>
  <c r="CE41" i="23"/>
  <c r="CD41" i="23"/>
  <c r="CC41" i="23"/>
  <c r="CB41" i="23"/>
  <c r="CA41" i="23"/>
  <c r="AW41" i="23"/>
  <c r="AV41" i="23"/>
  <c r="AU41" i="23"/>
  <c r="CQ40" i="23"/>
  <c r="CP40" i="23"/>
  <c r="CO40" i="23"/>
  <c r="CN40" i="23"/>
  <c r="CM40" i="23"/>
  <c r="CL40" i="23"/>
  <c r="CK40" i="23"/>
  <c r="CJ40" i="23"/>
  <c r="CI40" i="23"/>
  <c r="CH40" i="23"/>
  <c r="CG40" i="23"/>
  <c r="CF40" i="23"/>
  <c r="CE40" i="23"/>
  <c r="CD40" i="23"/>
  <c r="CC40" i="23"/>
  <c r="CB40" i="23"/>
  <c r="CA40" i="23"/>
  <c r="AW40" i="23"/>
  <c r="AV40" i="23"/>
  <c r="AU40" i="23"/>
  <c r="CQ39" i="23"/>
  <c r="CP39" i="23"/>
  <c r="CO39" i="23"/>
  <c r="CN39" i="23"/>
  <c r="CM39" i="23"/>
  <c r="CL39" i="23"/>
  <c r="CK39" i="23"/>
  <c r="CJ39" i="23"/>
  <c r="CI39" i="23"/>
  <c r="CH39" i="23"/>
  <c r="CG39" i="23"/>
  <c r="CF39" i="23"/>
  <c r="CE39" i="23"/>
  <c r="CD39" i="23"/>
  <c r="CC39" i="23"/>
  <c r="CB39" i="23"/>
  <c r="CA39" i="23"/>
  <c r="AW39" i="23"/>
  <c r="AV39" i="23"/>
  <c r="AU39" i="23"/>
  <c r="CQ38" i="23"/>
  <c r="CP38" i="23"/>
  <c r="CO38" i="23"/>
  <c r="CN38" i="23"/>
  <c r="CM38" i="23"/>
  <c r="CL38" i="23"/>
  <c r="CK38" i="23"/>
  <c r="CJ38" i="23"/>
  <c r="CI38" i="23"/>
  <c r="CH38" i="23"/>
  <c r="CG38" i="23"/>
  <c r="CF38" i="23"/>
  <c r="CE38" i="23"/>
  <c r="CD38" i="23"/>
  <c r="CC38" i="23"/>
  <c r="CB38" i="23"/>
  <c r="CA38" i="23"/>
  <c r="AW38" i="23"/>
  <c r="AV38" i="23"/>
  <c r="AU38" i="23"/>
  <c r="CQ37" i="23"/>
  <c r="CP37" i="23"/>
  <c r="CO37" i="23"/>
  <c r="CN37" i="23"/>
  <c r="CM37" i="23"/>
  <c r="CL37" i="23"/>
  <c r="CK37" i="23"/>
  <c r="CJ37" i="23"/>
  <c r="CI37" i="23"/>
  <c r="CH37" i="23"/>
  <c r="CG37" i="23"/>
  <c r="CF37" i="23"/>
  <c r="CE37" i="23"/>
  <c r="CD37" i="23"/>
  <c r="CC37" i="23"/>
  <c r="CB37" i="23"/>
  <c r="CA37" i="23"/>
  <c r="AW37" i="23"/>
  <c r="AV37" i="23"/>
  <c r="AU37" i="23"/>
  <c r="CQ36" i="23"/>
  <c r="CP36" i="23"/>
  <c r="CO36" i="23"/>
  <c r="CN36" i="23"/>
  <c r="CM36" i="23"/>
  <c r="CL36" i="23"/>
  <c r="CK36" i="23"/>
  <c r="CJ36" i="23"/>
  <c r="CI36" i="23"/>
  <c r="CH36" i="23"/>
  <c r="CG36" i="23"/>
  <c r="CF36" i="23"/>
  <c r="CE36" i="23"/>
  <c r="CD36" i="23"/>
  <c r="CC36" i="23"/>
  <c r="CB36" i="23"/>
  <c r="CA36" i="23"/>
  <c r="AW36" i="23"/>
  <c r="AV36" i="23"/>
  <c r="AU36" i="23"/>
  <c r="CQ35" i="23"/>
  <c r="CP35" i="23"/>
  <c r="CO35" i="23"/>
  <c r="CN35" i="23"/>
  <c r="CM35" i="23"/>
  <c r="CL35" i="23"/>
  <c r="CK35" i="23"/>
  <c r="CJ35" i="23"/>
  <c r="CI35" i="23"/>
  <c r="CH35" i="23"/>
  <c r="CG35" i="23"/>
  <c r="CF35" i="23"/>
  <c r="CE35" i="23"/>
  <c r="CD35" i="23"/>
  <c r="CC35" i="23"/>
  <c r="CB35" i="23"/>
  <c r="CA35" i="23"/>
  <c r="AW35" i="23"/>
  <c r="AV35" i="23"/>
  <c r="AU35" i="23"/>
  <c r="CQ34" i="23"/>
  <c r="CP34" i="23"/>
  <c r="CO34" i="23"/>
  <c r="CN34" i="23"/>
  <c r="CM34" i="23"/>
  <c r="CL34" i="23"/>
  <c r="CK34" i="23"/>
  <c r="CJ34" i="23"/>
  <c r="CI34" i="23"/>
  <c r="CH34" i="23"/>
  <c r="CG34" i="23"/>
  <c r="CF34" i="23"/>
  <c r="CE34" i="23"/>
  <c r="CD34" i="23"/>
  <c r="CC34" i="23"/>
  <c r="CB34" i="23"/>
  <c r="CA34" i="23"/>
  <c r="AW34" i="23"/>
  <c r="AV34" i="23"/>
  <c r="AU34" i="23"/>
  <c r="CQ33" i="23"/>
  <c r="CP33" i="23"/>
  <c r="CO33" i="23"/>
  <c r="CN33" i="23"/>
  <c r="CM33" i="23"/>
  <c r="CL33" i="23"/>
  <c r="CK33" i="23"/>
  <c r="CJ33" i="23"/>
  <c r="CI33" i="23"/>
  <c r="CH33" i="23"/>
  <c r="CG33" i="23"/>
  <c r="CF33" i="23"/>
  <c r="CE33" i="23"/>
  <c r="CD33" i="23"/>
  <c r="CC33" i="23"/>
  <c r="CB33" i="23"/>
  <c r="CA33" i="23"/>
  <c r="AW33" i="23"/>
  <c r="AV33" i="23"/>
  <c r="AU33" i="23"/>
  <c r="CQ32" i="23"/>
  <c r="CP32" i="23"/>
  <c r="CO32" i="23"/>
  <c r="CN32" i="23"/>
  <c r="CM32" i="23"/>
  <c r="CL32" i="23"/>
  <c r="CK32" i="23"/>
  <c r="CJ32" i="23"/>
  <c r="CI32" i="23"/>
  <c r="CH32" i="23"/>
  <c r="CG32" i="23"/>
  <c r="CF32" i="23"/>
  <c r="CE32" i="23"/>
  <c r="CD32" i="23"/>
  <c r="CC32" i="23"/>
  <c r="CB32" i="23"/>
  <c r="CA32" i="23"/>
  <c r="AW32" i="23"/>
  <c r="AV32" i="23"/>
  <c r="AU32" i="23"/>
  <c r="CQ31" i="23"/>
  <c r="CP31" i="23"/>
  <c r="CO31" i="23"/>
  <c r="CN31" i="23"/>
  <c r="CM31" i="23"/>
  <c r="CL31" i="23"/>
  <c r="CK31" i="23"/>
  <c r="CJ31" i="23"/>
  <c r="CI31" i="23"/>
  <c r="CH31" i="23"/>
  <c r="CG31" i="23"/>
  <c r="CF31" i="23"/>
  <c r="CE31" i="23"/>
  <c r="CD31" i="23"/>
  <c r="CC31" i="23"/>
  <c r="CB31" i="23"/>
  <c r="CA31" i="23"/>
  <c r="AW31" i="23"/>
  <c r="AV31" i="23"/>
  <c r="AU31" i="23"/>
  <c r="CQ30" i="23"/>
  <c r="CP30" i="23"/>
  <c r="CO30" i="23"/>
  <c r="CN30" i="23"/>
  <c r="CM30" i="23"/>
  <c r="CL30" i="23"/>
  <c r="CK30" i="23"/>
  <c r="CJ30" i="23"/>
  <c r="CI30" i="23"/>
  <c r="CH30" i="23"/>
  <c r="CG30" i="23"/>
  <c r="CF30" i="23"/>
  <c r="CE30" i="23"/>
  <c r="CD30" i="23"/>
  <c r="CC30" i="23"/>
  <c r="CB30" i="23"/>
  <c r="CA30" i="23"/>
  <c r="AW30" i="23"/>
  <c r="AV30" i="23"/>
  <c r="AU30" i="23"/>
  <c r="CQ29" i="23"/>
  <c r="CP29" i="23"/>
  <c r="CO29" i="23"/>
  <c r="CN29" i="23"/>
  <c r="CM29" i="23"/>
  <c r="CL29" i="23"/>
  <c r="CK29" i="23"/>
  <c r="CJ29" i="23"/>
  <c r="CI29" i="23"/>
  <c r="CH29" i="23"/>
  <c r="CG29" i="23"/>
  <c r="CF29" i="23"/>
  <c r="CE29" i="23"/>
  <c r="CD29" i="23"/>
  <c r="CC29" i="23"/>
  <c r="CB29" i="23"/>
  <c r="CA29" i="23"/>
  <c r="AW29" i="23"/>
  <c r="AV29" i="23"/>
  <c r="AU29" i="23"/>
  <c r="CQ28" i="23"/>
  <c r="CP28" i="23"/>
  <c r="CO28" i="23"/>
  <c r="CN28" i="23"/>
  <c r="CM28" i="23"/>
  <c r="CL28" i="23"/>
  <c r="CK28" i="23"/>
  <c r="CJ28" i="23"/>
  <c r="CI28" i="23"/>
  <c r="CH28" i="23"/>
  <c r="CG28" i="23"/>
  <c r="CF28" i="23"/>
  <c r="CE28" i="23"/>
  <c r="CD28" i="23"/>
  <c r="CC28" i="23"/>
  <c r="CB28" i="23"/>
  <c r="CA28" i="23"/>
  <c r="AW28" i="23"/>
  <c r="AV28" i="23"/>
  <c r="AU28" i="23"/>
  <c r="CQ27" i="23"/>
  <c r="CP27" i="23"/>
  <c r="CO27" i="23"/>
  <c r="CN27" i="23"/>
  <c r="CM27" i="23"/>
  <c r="CL27" i="23"/>
  <c r="CK27" i="23"/>
  <c r="CJ27" i="23"/>
  <c r="CI27" i="23"/>
  <c r="CH27" i="23"/>
  <c r="CG27" i="23"/>
  <c r="CF27" i="23"/>
  <c r="CE27" i="23"/>
  <c r="CD27" i="23"/>
  <c r="CC27" i="23"/>
  <c r="CB27" i="23"/>
  <c r="CA27" i="23"/>
  <c r="AW27" i="23"/>
  <c r="AV27" i="23"/>
  <c r="AU27" i="23"/>
  <c r="CQ26" i="23"/>
  <c r="CP26" i="23"/>
  <c r="CO26" i="23"/>
  <c r="CN26" i="23"/>
  <c r="CM26" i="23"/>
  <c r="CL26" i="23"/>
  <c r="CK26" i="23"/>
  <c r="CJ26" i="23"/>
  <c r="CI26" i="23"/>
  <c r="CH26" i="23"/>
  <c r="CG26" i="23"/>
  <c r="CF26" i="23"/>
  <c r="CE26" i="23"/>
  <c r="CD26" i="23"/>
  <c r="CC26" i="23"/>
  <c r="CB26" i="23"/>
  <c r="CA26" i="23"/>
  <c r="AW26" i="23"/>
  <c r="AV26" i="23"/>
  <c r="AU26" i="23"/>
  <c r="CQ25" i="23"/>
  <c r="CP25" i="23"/>
  <c r="CO25" i="23"/>
  <c r="CN25" i="23"/>
  <c r="CM25" i="23"/>
  <c r="CL25" i="23"/>
  <c r="CK25" i="23"/>
  <c r="CJ25" i="23"/>
  <c r="CI25" i="23"/>
  <c r="CH25" i="23"/>
  <c r="CG25" i="23"/>
  <c r="CF25" i="23"/>
  <c r="CE25" i="23"/>
  <c r="CD25" i="23"/>
  <c r="CC25" i="23"/>
  <c r="CB25" i="23"/>
  <c r="CA25" i="23"/>
  <c r="AW25" i="23"/>
  <c r="AV25" i="23"/>
  <c r="AU25" i="23"/>
  <c r="CQ24" i="23"/>
  <c r="CP24" i="23"/>
  <c r="CO24" i="23"/>
  <c r="CN24" i="23"/>
  <c r="CM24" i="23"/>
  <c r="CL24" i="23"/>
  <c r="CK24" i="23"/>
  <c r="CJ24" i="23"/>
  <c r="CI24" i="23"/>
  <c r="CH24" i="23"/>
  <c r="CG24" i="23"/>
  <c r="CF24" i="23"/>
  <c r="CE24" i="23"/>
  <c r="CD24" i="23"/>
  <c r="CC24" i="23"/>
  <c r="CB24" i="23"/>
  <c r="CA24" i="23"/>
  <c r="AW24" i="23"/>
  <c r="AV24" i="23"/>
  <c r="AU24" i="23"/>
  <c r="CQ23" i="23"/>
  <c r="CP23" i="23"/>
  <c r="CO23" i="23"/>
  <c r="CN23" i="23"/>
  <c r="CM23" i="23"/>
  <c r="CL23" i="23"/>
  <c r="CK23" i="23"/>
  <c r="CJ23" i="23"/>
  <c r="CI23" i="23"/>
  <c r="CH23" i="23"/>
  <c r="CG23" i="23"/>
  <c r="CF23" i="23"/>
  <c r="CE23" i="23"/>
  <c r="CD23" i="23"/>
  <c r="CC23" i="23"/>
  <c r="CB23" i="23"/>
  <c r="CA23" i="23"/>
  <c r="AW23" i="23"/>
  <c r="AV23" i="23"/>
  <c r="AU23" i="23"/>
  <c r="CQ22" i="23"/>
  <c r="CP22" i="23"/>
  <c r="CO22" i="23"/>
  <c r="CN22" i="23"/>
  <c r="CM22" i="23"/>
  <c r="CL22" i="23"/>
  <c r="CK22" i="23"/>
  <c r="CJ22" i="23"/>
  <c r="CI22" i="23"/>
  <c r="CH22" i="23"/>
  <c r="CG22" i="23"/>
  <c r="CF22" i="23"/>
  <c r="CE22" i="23"/>
  <c r="CD22" i="23"/>
  <c r="CC22" i="23"/>
  <c r="CB22" i="23"/>
  <c r="CA22" i="23"/>
  <c r="AW22" i="23"/>
  <c r="AV22" i="23"/>
  <c r="AU22" i="23"/>
  <c r="CQ21" i="23"/>
  <c r="CP21" i="23"/>
  <c r="CO21" i="23"/>
  <c r="CN21" i="23"/>
  <c r="CM21" i="23"/>
  <c r="CL21" i="23"/>
  <c r="CK21" i="23"/>
  <c r="CJ21" i="23"/>
  <c r="CI21" i="23"/>
  <c r="CH21" i="23"/>
  <c r="CG21" i="23"/>
  <c r="CF21" i="23"/>
  <c r="CE21" i="23"/>
  <c r="CD21" i="23"/>
  <c r="CC21" i="23"/>
  <c r="CB21" i="23"/>
  <c r="CA21" i="23"/>
  <c r="AW21" i="23"/>
  <c r="AV21" i="23"/>
  <c r="AU21" i="23"/>
  <c r="CQ20" i="23"/>
  <c r="CP20" i="23"/>
  <c r="CO20" i="23"/>
  <c r="CN20" i="23"/>
  <c r="CM20" i="23"/>
  <c r="CL20" i="23"/>
  <c r="CK20" i="23"/>
  <c r="CJ20" i="23"/>
  <c r="CI20" i="23"/>
  <c r="CH20" i="23"/>
  <c r="CG20" i="23"/>
  <c r="CF20" i="23"/>
  <c r="CE20" i="23"/>
  <c r="CD20" i="23"/>
  <c r="CC20" i="23"/>
  <c r="CB20" i="23"/>
  <c r="CA20" i="23"/>
  <c r="AW20" i="23"/>
  <c r="AV20" i="23"/>
  <c r="AU20" i="23"/>
  <c r="CQ19" i="23"/>
  <c r="CP19" i="23"/>
  <c r="CO19" i="23"/>
  <c r="CN19" i="23"/>
  <c r="CM19" i="23"/>
  <c r="CL19" i="23"/>
  <c r="CK19" i="23"/>
  <c r="CJ19" i="23"/>
  <c r="CI19" i="23"/>
  <c r="CH19" i="23"/>
  <c r="CG19" i="23"/>
  <c r="CF19" i="23"/>
  <c r="CE19" i="23"/>
  <c r="CD19" i="23"/>
  <c r="CC19" i="23"/>
  <c r="CB19" i="23"/>
  <c r="CA19" i="23"/>
  <c r="AW19" i="23"/>
  <c r="AV19" i="23"/>
  <c r="AU19" i="23"/>
  <c r="CQ18" i="23"/>
  <c r="CP18" i="23"/>
  <c r="CO18" i="23"/>
  <c r="CN18" i="23"/>
  <c r="CM18" i="23"/>
  <c r="CL18" i="23"/>
  <c r="CK18" i="23"/>
  <c r="CJ18" i="23"/>
  <c r="CI18" i="23"/>
  <c r="CH18" i="23"/>
  <c r="CG18" i="23"/>
  <c r="CF18" i="23"/>
  <c r="CE18" i="23"/>
  <c r="CD18" i="23"/>
  <c r="CC18" i="23"/>
  <c r="CB18" i="23"/>
  <c r="CA18" i="23"/>
  <c r="AW18" i="23"/>
  <c r="AV18" i="23"/>
  <c r="AU18" i="23"/>
  <c r="CQ17" i="23"/>
  <c r="CP17" i="23"/>
  <c r="CO17" i="23"/>
  <c r="CN17" i="23"/>
  <c r="CM17" i="23"/>
  <c r="CL17" i="23"/>
  <c r="CK17" i="23"/>
  <c r="CJ17" i="23"/>
  <c r="CI17" i="23"/>
  <c r="CH17" i="23"/>
  <c r="CG17" i="23"/>
  <c r="CF17" i="23"/>
  <c r="CE17" i="23"/>
  <c r="CD17" i="23"/>
  <c r="CC17" i="23"/>
  <c r="CB17" i="23"/>
  <c r="CA17" i="23"/>
  <c r="AW17" i="23"/>
  <c r="AV17" i="23"/>
  <c r="AU17" i="23"/>
  <c r="CQ16" i="23"/>
  <c r="CP16" i="23"/>
  <c r="CO16" i="23"/>
  <c r="CN16" i="23"/>
  <c r="CM16" i="23"/>
  <c r="CL16" i="23"/>
  <c r="CK16" i="23"/>
  <c r="CJ16" i="23"/>
  <c r="CI16" i="23"/>
  <c r="CH16" i="23"/>
  <c r="CG16" i="23"/>
  <c r="CF16" i="23"/>
  <c r="CE16" i="23"/>
  <c r="CD16" i="23"/>
  <c r="CC16" i="23"/>
  <c r="CB16" i="23"/>
  <c r="CA16" i="23"/>
  <c r="AW16" i="23"/>
  <c r="AV16" i="23"/>
  <c r="AU16" i="23"/>
  <c r="CQ15" i="23"/>
  <c r="CP15" i="23"/>
  <c r="CO15" i="23"/>
  <c r="CN15" i="23"/>
  <c r="CM15" i="23"/>
  <c r="CL15" i="23"/>
  <c r="CK15" i="23"/>
  <c r="CJ15" i="23"/>
  <c r="CI15" i="23"/>
  <c r="CH15" i="23"/>
  <c r="CG15" i="23"/>
  <c r="CF15" i="23"/>
  <c r="CE15" i="23"/>
  <c r="CD15" i="23"/>
  <c r="CC15" i="23"/>
  <c r="CB15" i="23"/>
  <c r="CA15" i="23"/>
  <c r="AW15" i="23"/>
  <c r="AV15" i="23"/>
  <c r="AU15" i="23"/>
  <c r="CQ14" i="23"/>
  <c r="CP14" i="23"/>
  <c r="CO14" i="23"/>
  <c r="CN14" i="23"/>
  <c r="CM14" i="23"/>
  <c r="CL14" i="23"/>
  <c r="CK14" i="23"/>
  <c r="CJ14" i="23"/>
  <c r="CI14" i="23"/>
  <c r="CH14" i="23"/>
  <c r="CG14" i="23"/>
  <c r="CF14" i="23"/>
  <c r="CE14" i="23"/>
  <c r="CD14" i="23"/>
  <c r="CC14" i="23"/>
  <c r="CB14" i="23"/>
  <c r="CA14" i="23"/>
  <c r="AW14" i="23"/>
  <c r="AV14" i="23"/>
  <c r="AU14" i="23"/>
  <c r="CQ13" i="23"/>
  <c r="CP13" i="23"/>
  <c r="CO13" i="23"/>
  <c r="CN13" i="23"/>
  <c r="CM13" i="23"/>
  <c r="CL13" i="23"/>
  <c r="CK13" i="23"/>
  <c r="CJ13" i="23"/>
  <c r="CI13" i="23"/>
  <c r="CH13" i="23"/>
  <c r="CG13" i="23"/>
  <c r="CF13" i="23"/>
  <c r="CE13" i="23"/>
  <c r="CD13" i="23"/>
  <c r="CC13" i="23"/>
  <c r="CB13" i="23"/>
  <c r="CA13" i="23"/>
  <c r="AW13" i="23"/>
  <c r="AV13" i="23"/>
  <c r="AU13" i="23"/>
  <c r="CQ12" i="23"/>
  <c r="CP12" i="23"/>
  <c r="CO12" i="23"/>
  <c r="CN12" i="23"/>
  <c r="CM12" i="23"/>
  <c r="CL12" i="23"/>
  <c r="CK12" i="23"/>
  <c r="CJ12" i="23"/>
  <c r="CI12" i="23"/>
  <c r="CH12" i="23"/>
  <c r="CG12" i="23"/>
  <c r="CF12" i="23"/>
  <c r="CE12" i="23"/>
  <c r="CD12" i="23"/>
  <c r="CC12" i="23"/>
  <c r="CB12" i="23"/>
  <c r="CA12" i="23"/>
  <c r="AW12" i="23"/>
  <c r="AV12" i="23"/>
  <c r="AU12" i="23"/>
  <c r="CQ11" i="23"/>
  <c r="CP11" i="23"/>
  <c r="CO11" i="23"/>
  <c r="CN11" i="23"/>
  <c r="CM11" i="23"/>
  <c r="CL11" i="23"/>
  <c r="CK11" i="23"/>
  <c r="CJ11" i="23"/>
  <c r="CI11" i="23"/>
  <c r="CH11" i="23"/>
  <c r="CG11" i="23"/>
  <c r="CF11" i="23"/>
  <c r="CE11" i="23"/>
  <c r="CD11" i="23"/>
  <c r="CC11" i="23"/>
  <c r="CB11" i="23"/>
  <c r="CA11" i="23"/>
  <c r="AW11" i="23"/>
  <c r="AV11" i="23"/>
  <c r="AU11" i="23"/>
  <c r="CQ10" i="23"/>
  <c r="CP10" i="23"/>
  <c r="CO10" i="23"/>
  <c r="CN10" i="23"/>
  <c r="CM10" i="23"/>
  <c r="CL10" i="23"/>
  <c r="CK10" i="23"/>
  <c r="CJ10" i="23"/>
  <c r="CI10" i="23"/>
  <c r="CH10" i="23"/>
  <c r="CG10" i="23"/>
  <c r="CF10" i="23"/>
  <c r="CE10" i="23"/>
  <c r="CD10" i="23"/>
  <c r="CC10" i="23"/>
  <c r="CB10" i="23"/>
  <c r="CA10" i="23"/>
  <c r="AW10" i="23"/>
  <c r="AV10" i="23"/>
  <c r="AU10" i="23"/>
  <c r="CQ9" i="23"/>
  <c r="CP9" i="23"/>
  <c r="CO9" i="23"/>
  <c r="CN9" i="23"/>
  <c r="CM9" i="23"/>
  <c r="CL9" i="23"/>
  <c r="CK9" i="23"/>
  <c r="CJ9" i="23"/>
  <c r="CI9" i="23"/>
  <c r="CH9" i="23"/>
  <c r="CG9" i="23"/>
  <c r="CF9" i="23"/>
  <c r="CE9" i="23"/>
  <c r="CD9" i="23"/>
  <c r="CC9" i="23"/>
  <c r="CB9" i="23"/>
  <c r="CA9" i="23"/>
  <c r="AW9" i="23"/>
  <c r="AV9" i="23"/>
  <c r="AU9" i="23"/>
  <c r="CQ8" i="23"/>
  <c r="CP8" i="23"/>
  <c r="CO8" i="23"/>
  <c r="CN8" i="23"/>
  <c r="CM8" i="23"/>
  <c r="CL8" i="23"/>
  <c r="CK8" i="23"/>
  <c r="CJ8" i="23"/>
  <c r="CI8" i="23"/>
  <c r="CH8" i="23"/>
  <c r="CG8" i="23"/>
  <c r="CF8" i="23"/>
  <c r="CE8" i="23"/>
  <c r="CD8" i="23"/>
  <c r="CC8" i="23"/>
  <c r="CB8" i="23"/>
  <c r="CA8" i="23"/>
  <c r="AW8" i="23"/>
  <c r="AV8" i="23"/>
  <c r="AU8" i="23"/>
  <c r="CQ7" i="23"/>
  <c r="CP7" i="23"/>
  <c r="CO7" i="23"/>
  <c r="CN7" i="23"/>
  <c r="CM7" i="23"/>
  <c r="CL7" i="23"/>
  <c r="CK7" i="23"/>
  <c r="CJ7" i="23"/>
  <c r="CI7" i="23"/>
  <c r="CH7" i="23"/>
  <c r="CG7" i="23"/>
  <c r="CF7" i="23"/>
  <c r="CE7" i="23"/>
  <c r="CD7" i="23"/>
  <c r="CC7" i="23"/>
  <c r="CB7" i="23"/>
  <c r="CA7" i="23"/>
  <c r="AW7" i="23"/>
  <c r="AV7" i="23"/>
  <c r="AU7" i="23"/>
  <c r="CQ6" i="23"/>
  <c r="CP6" i="23"/>
  <c r="CO6" i="23"/>
  <c r="CN6" i="23"/>
  <c r="CM6" i="23"/>
  <c r="CL6" i="23"/>
  <c r="CK6" i="23"/>
  <c r="CJ6" i="23"/>
  <c r="CI6" i="23"/>
  <c r="CH6" i="23"/>
  <c r="CG6" i="23"/>
  <c r="CF6" i="23"/>
  <c r="CE6" i="23"/>
  <c r="CD6" i="23"/>
  <c r="CC6" i="23"/>
  <c r="CB6" i="23"/>
  <c r="CA6" i="23"/>
  <c r="AW6" i="23"/>
  <c r="AV6" i="23"/>
  <c r="AU6" i="23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223" i="1"/>
  <c r="CO224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223" i="1"/>
  <c r="CN224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223" i="1"/>
  <c r="CM224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6" i="1"/>
</calcChain>
</file>

<file path=xl/connections.xml><?xml version="1.0" encoding="utf-8"?>
<connections xmlns="http://schemas.openxmlformats.org/spreadsheetml/2006/main">
  <connection id="1" name="8TeV.tex" type="6" refreshedVersion="0" background="1" saveData="1">
    <textPr fileType="mac" sourceFile="OS X 10.7:Users:reisaburo:Desktop:8TeV.tex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8TeV.tex1" type="6" refreshedVersion="0" background="1" saveData="1">
    <textPr fileType="mac" sourceFile="OS X 10.7:Users:reisaburo:Desktop:8TeV.tex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BR.bb.txt" type="6" refreshedVersion="0" background="1" saveData="1">
    <textPr fileType="mac" sourceFile="OS X 10.7:Users:reisaburo:Documents:LHC Higgs XS WG:Higgs_XSBR_YR3:BR Tables:BR.bb.txt" space="1" consecutive="1">
      <textFields count="4">
        <textField/>
        <textField/>
        <textField/>
        <textField/>
      </textFields>
    </textPr>
  </connection>
  <connection id="4" name="BR.bb.txt1" type="6" refreshedVersion="0" background="1" saveData="1">
    <textPr fileType="mac" sourceFile="OS X 10.7:Users:reisaburo:Documents:LHC Higgs XS WG:Higgs_XSBR_YR3:BR Tables:BR.bb.txt" tab="0" space="1" consecutive="1">
      <textFields>
        <textField/>
      </textFields>
    </textPr>
  </connection>
  <connection id="5" name="BR.bb.txt2" type="6" refreshedVersion="0" background="1" saveData="1">
    <textPr fileType="mac" sourceFile="OS X 10.7:Users:reisaburo:Documents:LHC Higgs XS WG:Higgs_XSBR_YR3:BR Tables:BR.bb.txt">
      <textFields count="4">
        <textField/>
        <textField/>
        <textField/>
        <textField/>
      </textFields>
    </textPr>
  </connection>
  <connection id="6" name="BR.cc.txt" type="6" refreshedVersion="0" background="1" saveData="1">
    <textPr fileType="mac" sourceFile="OS X 10.7:Users:reisaburo:Documents:LHC Higgs XS WG:Higgs_XSBR_YR3:BR Tables:BR.cc.txt" space="1" consecutive="1">
      <textFields count="4">
        <textField/>
        <textField/>
        <textField/>
        <textField/>
      </textFields>
    </textPr>
  </connection>
  <connection id="7" name="BR.gamgam.txt" type="6" refreshedVersion="0" background="1" saveData="1">
    <textPr fileType="mac" sourceFile="OS X 10.7:Users:reisaburo:Documents:LHC Higgs XS WG:Higgs_XSBR_YR3:BR Tables:BR.gamgam.txt" space="1" consecutive="1">
      <textFields count="4">
        <textField/>
        <textField/>
        <textField/>
        <textField/>
      </textFields>
    </textPr>
  </connection>
  <connection id="8" name="BR.gg.txt" type="6" refreshedVersion="0" background="1" saveData="1">
    <textPr fileType="mac" sourceFile="OS X 10.7:Users:reisaburo:Documents:LHC Higgs XS WG:Higgs_XSBR_YR3:BR Tables:BR.gg.txt" space="1" consecutive="1">
      <textFields count="4">
        <textField/>
        <textField/>
        <textField/>
        <textField/>
      </textFields>
    </textPr>
  </connection>
  <connection id="9" name="BR.gg.txt1" type="6" refreshedVersion="0" background="1" saveData="1">
    <textPr fileType="mac" sourceFile="OS X 10.7:Users:reisaburo:Documents:LHC Higgs XS WG:Higgs_XSBR_YR3:BR Tables:BR.gg.txt" space="1" consecutive="1">
      <textFields count="4">
        <textField/>
        <textField/>
        <textField/>
        <textField/>
      </textFields>
    </textPr>
  </connection>
  <connection id="10" name="BR.mumu.txt" type="6" refreshedVersion="0" background="1" saveData="1">
    <textPr fileType="mac" sourceFile="OS X 10.7:Users:reisaburo:Documents:LHC Higgs XS WG:Higgs_XSBR_YR3:BR Tables:BR.mumu.txt" space="1" consecutive="1">
      <textFields count="4">
        <textField/>
        <textField/>
        <textField/>
        <textField/>
      </textFields>
    </textPr>
  </connection>
  <connection id="11" name="BR.mumu.txt1" type="6" refreshedVersion="0" background="1" saveData="1">
    <textPr fileType="mac" sourceFile="OS X 10.7:Users:reisaburo:Documents:LHC Higgs XS WG:Higgs_XSBR_YR3:BR Tables:BR.mumu.txt" space="1" consecutive="1">
      <textFields count="4">
        <textField/>
        <textField/>
        <textField/>
        <textField/>
      </textFields>
    </textPr>
  </connection>
  <connection id="12" name="BR.ss.txt" type="6" refreshedVersion="0" background="1" saveData="1">
    <textPr fileType="mac" sourceFile="OS X 10.7:Users:reisaburo:Documents:LHC Higgs XS WG:Higgs_XSBR_YR3:BR Tables:BR.ss.txt" space="1" consecutive="1">
      <textFields count="4">
        <textField/>
        <textField/>
        <textField/>
        <textField/>
      </textFields>
    </textPr>
  </connection>
  <connection id="13" name="BR.ss.txt1" type="6" refreshedVersion="0" background="1" saveData="1">
    <textPr fileType="mac" sourceFile="OS X 10.7:Users:reisaburo:Documents:LHC Higgs XS WG:Higgs_XSBR_YR3:BR Tables:BR.ss.txt" space="1" consecutive="1">
      <textFields count="4">
        <textField/>
        <textField/>
        <textField/>
        <textField/>
      </textFields>
    </textPr>
  </connection>
  <connection id="14" name="BR.tautau.txt" type="6" refreshedVersion="0" background="1" saveData="1">
    <textPr fileType="mac" sourceFile="OS X 10.7:Users:reisaburo:Documents:LHC Higgs XS WG:Higgs_XSBR_YR3:BR Tables:BR.tautau.txt">
      <textFields count="3">
        <textField/>
        <textField/>
        <textField/>
      </textFields>
    </textPr>
  </connection>
  <connection id="15" name="BR.tautau.txt1" type="6" refreshedVersion="0" background="1" saveData="1">
    <textPr fileType="mac" sourceFile="OS X 10.7:Users:reisaburo:Documents:LHC Higgs XS WG:Higgs_XSBR_YR3:BR Tables:BR.tautau.txt" space="1" consecutive="1">
      <textFields count="4">
        <textField/>
        <textField/>
        <textField/>
        <textField/>
      </textFields>
    </textPr>
  </connection>
  <connection id="16" name="BR.tautau.txt2" type="6" refreshedVersion="0" background="1" saveData="1">
    <textPr fileType="mac" sourceFile="OS X 10.7:Users:reisaburo:Documents:LHC Higgs XS WG:Higgs_XSBR_YR3:BR Tables:BR.tautau.txt" space="1" consecutive="1">
      <textFields count="4">
        <textField/>
        <textField/>
        <textField/>
        <textField/>
      </textFields>
    </textPr>
  </connection>
  <connection id="17" name="BR.tt.txt" type="6" refreshedVersion="0" background="1" saveData="1">
    <textPr fileType="mac" sourceFile="OS X 10.7:Users:reisaburo:Documents:LHC Higgs XS WG:Higgs_XSBR_YR3:BR Tables:BR.tt.txt" space="1" consecutive="1">
      <textFields count="4">
        <textField/>
        <textField/>
        <textField/>
        <textField/>
      </textFields>
    </textPr>
  </connection>
  <connection id="18" name="BR.WW.txt" type="6" refreshedVersion="0" background="1" saveData="1">
    <textPr fileType="mac" sourceFile="OS X 10.7:Users:reisaburo:Documents:LHC Higgs XS WG:Higgs_XSBR_YR3:BR Tables:BR.WW.txt" space="1" consecutive="1">
      <textFields count="4">
        <textField/>
        <textField/>
        <textField/>
        <textField/>
      </textFields>
    </textPr>
  </connection>
  <connection id="19" name="BR.WW.txt1" type="6" refreshedVersion="0" background="1" saveData="1">
    <textPr fileType="mac" sourceFile="OS X 10.7:Users:reisaburo:Documents:LHC Higgs XS WG:Higgs_XSBR_YR3:BR Tables:BR.WW.txt" space="1" consecutive="1">
      <textFields count="4">
        <textField/>
        <textField/>
        <textField/>
        <textField/>
      </textFields>
    </textPr>
  </connection>
  <connection id="20" name="BR.Zgam.txt" type="6" refreshedVersion="0" background="1" saveData="1">
    <textPr fileType="mac" sourceFile="OS X 10.7:Users:reisaburo:Documents:LHC Higgs XS WG:Higgs_XSBR_YR3:BR Tables:BR.Zgam.txt" space="1" consecutive="1">
      <textFields count="4">
        <textField/>
        <textField/>
        <textField/>
        <textField/>
      </textFields>
    </textPr>
  </connection>
  <connection id="21" name="BR.Zgam.txt1" type="6" refreshedVersion="0" background="1" saveData="1">
    <textPr fileType="mac" sourceFile="OS X 10.7:Users:reisaburo:Documents:LHC Higgs XS WG:Higgs_XSBR_YR3:BR Tables:BR.Zgam.txt" space="1" consecutive="1">
      <textFields count="4">
        <textField/>
        <textField/>
        <textField/>
        <textField/>
      </textFields>
    </textPr>
  </connection>
  <connection id="22" name="BR.ZZ.txt" type="6" refreshedVersion="0" background="1" saveData="1">
    <textPr fileType="mac" sourceFile="OS X 10.7:Users:reisaburo:Documents:LHC Higgs XS WG:Higgs_XSBR_YR3:BR Tables:BR.ZZ.txt" space="1" consecutive="1">
      <textFields count="4">
        <textField/>
        <textField/>
        <textField/>
        <textField/>
      </textFields>
    </textPr>
  </connection>
  <connection id="23" name="Hffff.dat" type="6" refreshedVersion="0" background="1" saveData="1">
    <textPr fileType="mac" sourceFile="OS X 10.7:Users:reisaburo:Documents:LHC Higgs XS WG:Higgs_XSBR_YR3:BR Tables:Hffff.dat" space="1" consecutive="1">
      <textFields count="2">
        <textField/>
        <textField/>
      </textFields>
    </textPr>
  </connection>
  <connection id="24" name="Hffff.dat1" type="6" refreshedVersion="0" background="1" saveData="1">
    <textPr fileType="mac" sourceFile="OS X 10.7:Users:reisaburo:Documents:LHC Higgs XS WG:Higgs_XSBR_YR3:BR Tables:Hffff.dat" space="1" consecutive="1">
      <textFields count="2">
        <textField/>
        <textField/>
      </textFields>
    </textPr>
  </connection>
  <connection id="25" name="Hllll.dat" type="6" refreshedVersion="0" background="1" saveData="1">
    <textPr fileType="mac" sourceFile="OS X 10.7:Users:reisaburo:Documents:LHC Higgs XS WG:Higgs_XSBR_YR3:BR Tables:Hllll.dat" space="1" consecutive="1">
      <textFields count="5">
        <textField/>
        <textField/>
        <textField/>
        <textField/>
        <textField/>
      </textFields>
    </textPr>
  </connection>
  <connection id="26" name="Hllll.dat1" type="6" refreshedVersion="0" background="1" saveData="1">
    <textPr fileType="mac" sourceFile="OS X 10.7:Users:reisaburo:Documents:LHC Higgs XS WG:Higgs_XSBR_YR3:BR Tables:Hllll.dat" space="1" consecutive="1">
      <textFields count="5">
        <textField/>
        <textField/>
        <textField/>
        <textField/>
        <textField/>
      </textFields>
    </textPr>
  </connection>
  <connection id="27" name="Hllnn.dat" type="6" refreshedVersion="0" background="1" saveData="1">
    <textPr fileType="mac" sourceFile="OS X 10.7:Users:reisaburo:Documents:LHC Higgs XS WG:Higgs_XSBR_YR3:BR Tables:Hllnn.dat" space="1" consecutive="1">
      <textFields count="5">
        <textField/>
        <textField/>
        <textField/>
        <textField/>
        <textField/>
      </textFields>
    </textPr>
  </connection>
  <connection id="28" name="Hllqq.dat" type="6" refreshedVersion="0" background="1" saveData="1">
    <textPr fileType="mac" sourceFile="OS X 10.7:Users:reisaburo:Documents:LHC Higgs XS WG:Higgs_XSBR_YR3:BR Tables:Hllqq.dat" space="1" consecutive="1">
      <textFields count="3">
        <textField/>
        <textField/>
        <textField/>
      </textFields>
    </textPr>
  </connection>
  <connection id="29" name="Hllqq.dat1" type="6" refreshedVersion="0" background="1" saveData="1">
    <textPr fileType="mac" sourceFile="OS X 10.7:Users:reisaburo:Documents:LHC Higgs XS WG:Higgs_XSBR_YR3:BR Tables:Hllqq.dat" space="1" consecutive="1">
      <textFields count="3">
        <textField/>
        <textField/>
        <textField/>
      </textFields>
    </textPr>
  </connection>
  <connection id="30" name="Hqqqq.dat" type="6" refreshedVersion="0" background="1" saveData="1">
    <textPr fileType="mac" sourceFile="OS X 10.7:Users:reisaburo:Documents:LHC Higgs XS WG:Higgs_XSBR_YR3:BR Tables:Hqqqq.dat" space="1" consecutive="1">
      <textFields count="2">
        <textField/>
        <textField/>
      </textFields>
    </textPr>
  </connection>
  <connection id="31" name="Hxxqq.dat" type="6" refreshedVersion="0" background="1" saveData="1">
    <textPr fileType="mac" sourceFile="OS X 10.7:Users:reisaburo:Documents:LHC Higgs XS WG:Higgs_XSBR_YR3:BR Tables:Hxxqq.dat" space="1" consecutive="1">
      <textFields count="3">
        <textField/>
        <textField/>
        <textField/>
      </textFields>
    </textPr>
  </connection>
  <connection id="32" name="temp.tex" type="6" refreshedVersion="0" background="1" saveData="1">
    <textPr fileType="mac" sourceFile="OS X 10.7:Users:reisaburo:Desktop:temp.tex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3" name="temp.tex1" type="6" refreshedVersion="0" background="1" saveData="1">
    <textPr fileType="mac" sourceFile="OS X 10.7:Users:reisaburo:Desktop:temp.tex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totWidthGeVperc.321.dat" type="6" refreshedVersion="0" background="1" saveData="1">
    <textPr fileType="mac" sourceFile="OS X 10.7:Users:reisaburo:Documents:LHC Higgs XS WG:Higgs_XSBR_YR3:BR Tables:totWidthGeVperc.321.dat" space="1" consecutive="1">
      <textFields count="2">
        <textField/>
        <textField/>
      </textFields>
    </textPr>
  </connection>
  <connection id="35" name="totWidthGeVperc.321.dat1" type="6" refreshedVersion="0" background="1" saveData="1">
    <textPr fileType="mac" sourceFile="OS X 10.7:Users:reisaburo:Documents:LHC Higgs XS WG:Higgs_XSBR_YR3:BR Tables:totWidthGeVperc.321.dat" space="1" consecutive="1">
      <textFields count="2">
        <textField/>
        <textField/>
      </textFields>
    </textPr>
  </connection>
  <connection id="36" name="ttH_8TeV.data" type="6" refreshedVersion="0" background="1" saveData="1">
    <textPr fileType="mac" sourceFile="Macintosh HD:Users:Reisaburo:Desktop:ttH_8TeV.data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7" name="WH_8TeV.data" type="6" refreshedVersion="0" background="1" saveData="1">
    <textPr fileType="mac" sourceFile="Macintosh HD:Users:Reisaburo:Desktop:WH_8TeV.data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wh8table.tex" type="6" refreshedVersion="0" deleted="1" background="1" saveData="1">
    <textPr fileType="mac" sourceFile="OS X 10.7:Users:reisaburo:Documents:LHC Higgs XS WG:Higgs_XS_CERN_Report3:wh8table.tex" space="1" consecutive="1">
      <textFields count="6">
        <textField/>
        <textField/>
        <textField/>
        <textField/>
        <textField/>
        <textField/>
      </textFields>
    </textPr>
  </connection>
  <connection id="39" name="ZH_8TeV.data" type="6" refreshedVersion="0" background="1" saveData="1">
    <textPr fileType="mac" sourceFile="Macintosh HD:Users:Reisaburo:Desktop:ZH_8TeV.data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name="zh7table.tex" type="6" refreshedVersion="0" background="1" saveData="1">
    <textPr fileType="mac" sourceFile="OS X 10.7:Users:reisaburo:Documents:LHC Higgs XS WG:Higgs_XS_CERN_Report3:zh7table.tex" space="1" consecutive="1">
      <textFields count="7">
        <textField/>
        <textField/>
        <textField/>
        <textField/>
        <textField/>
        <textField/>
        <textField/>
      </textFields>
    </textPr>
  </connection>
  <connection id="41" name="zh8table.tex" type="6" refreshedVersion="0" deleted="1" background="1" saveData="1">
    <textPr fileType="mac" sourceFile="OS X 10.7:Users:reisaburo:Documents:LHC Higgs XS WG:Higgs_XS_CERN_Report3:zh8table.tex" space="1" consecutive="1">
      <textFields count="7">
        <textField/>
        <textField/>
        <textField/>
        <textField/>
        <textField/>
        <textField/>
        <textField/>
      </textFields>
    </textPr>
  </connection>
  <connection id="42" name="接続1" type="6" refreshedVersion="0" background="1" saveData="1">
    <textPr fileType="mac" sourceFile="Macintosh HD:Users:reisaburo:Documents:LHC Higgs XS WG:Higgs XS 7TeV:ttH_7TeV_LHC.data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接続10" type="6" refreshedVersion="0" background="1" saveData="1">
    <textPr fileType="mac" sourceFile="Macintosh HD:Users:reisaburo:Documents:LHC Higgs XS WG:Higgs XSBR 8TeV:VBF_8TeV_ordered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4" name="接続12" type="6" refreshedVersion="0" background="1" saveData="1">
    <textPr fileType="mac" sourceFile="Macintosh HD:Users:reisaburo:Documents:LHC Higgs XS WG:Higgs XSBR 8TeV:BR_YR2_H4f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接続13" type="6" refreshedVersion="0" background="1" saveData="1">
    <textPr fileType="mac" sourceFile="Macintosh HD:Users:reisaburo:Documents:LHC Higgs XS WG:Higgs XSBR 8TeV:BR_YR2_H4f_2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6" name="接続15" type="6" refreshedVersion="0" background="1" saveData="1">
    <textPr fileType="mac" sourceFile="Macintosh HD:Users:reisaburo:Documents:LHC Higgs XS WG:Higgs XSBR 8TeV:VBF_8TeV.tex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7" name="接続2" type="6" refreshedVersion="0" background="1" saveData="1">
    <textPr fileType="mac" sourceFile="Macintosh HD:Users:reisaburo:Documents:LHC Higgs XS WG:Higgs XS 7TeV:ZH_7TeV_LHC.data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接続3" type="6" refreshedVersion="0" background="1" saveData="1">
    <textPr fileType="mac" sourceFile="Macintosh HD:Users:reisaburo:Documents:LHC Higgs XS WG:Higgs XS 7TeV:WH_7TeV_LHC.data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" name="接続4" type="6" refreshedVersion="0" background="1" saveData="1">
    <textPr fileType="mac" sourceFile="Macintosh HD:Users:reisaburo:Documents:LHC Higgs XS WG:Higgs XS 7TeV:VBF_7TeV_LHC.data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" name="接続5" type="6" refreshedVersion="0" background="1" saveData="1">
    <textPr fileType="mac" sourceFile="Macintosh HD:Users:reisaburo:Documents:LHC Higgs XS WG:Higgs XS 7TeV:ggF_7TeV_LHC.data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" name="接続6" type="6" refreshedVersion="0" background="1" saveData="1">
    <textPr fileType="mac" sourceFile="Macintosh HD:Users:reisaburo:Documents:LHC Higgs XS WG:Higgs XSBR 8TeV:WH_8TeV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name="接続7" type="6" refreshedVersion="0" background="1" saveData="1">
    <textPr fileType="mac" sourceFile="Macintosh HD:Users:reisaburo:Documents:LHC Higgs XS WG:Higgs XSBR 8TeV:BR_YR2_Hff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" name="接続8" type="6" refreshedVersion="0" background="1" saveData="1">
    <textPr fileType="mac" sourceFile="Macintosh HD:Users:reisaburo:Documents:LHC Higgs XS WG:Higgs XSBR 8TeV:VBF_8TeV_ordered" tab="0" space="1" consecutive="1">
      <textFields count="4">
        <textField/>
        <textField/>
        <textField/>
        <textField/>
      </textFields>
    </textPr>
  </connection>
  <connection id="54" name="接続9" type="6" refreshedVersion="0" background="1" saveData="1">
    <textPr fileType="mac" sourceFile="Macintosh HD:Users:reisaburo:Documents:LHC Higgs XS WG:Higgs XSBR 8TeV:BR_YR2_HVV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<sst xmlns="http://schemas.openxmlformats.org/spreadsheetml/2006/main" count="551" uniqueCount="117">
  <si>
    <t>[GeV]</t>
    <phoneticPr fontId="2"/>
  </si>
  <si>
    <t>[pb]</t>
    <phoneticPr fontId="2"/>
  </si>
  <si>
    <t>[%]</t>
    <phoneticPr fontId="2"/>
  </si>
  <si>
    <t>H → 4 fermions</t>
  </si>
  <si>
    <t>ΔBR</t>
    <phoneticPr fontId="2"/>
  </si>
  <si>
    <t>(%)</t>
    <phoneticPr fontId="2"/>
  </si>
  <si>
    <t xml:space="preserve"> l = e orμ</t>
    <phoneticPr fontId="2"/>
  </si>
  <si>
    <t>ttHH→ttbb</t>
    <phoneticPr fontId="2"/>
  </si>
  <si>
    <t>H→WW→lνlν</t>
    <phoneticPr fontId="2"/>
  </si>
  <si>
    <t xml:space="preserve"> H → e+e-e+e-</t>
  </si>
  <si>
    <t>H→γγ</t>
    <phoneticPr fontId="2"/>
  </si>
  <si>
    <t>MH</t>
    <phoneticPr fontId="2"/>
  </si>
  <si>
    <t>[GeV]</t>
    <phoneticPr fontId="2"/>
  </si>
  <si>
    <t xml:space="preserve"> H → ττ</t>
    <phoneticPr fontId="2"/>
  </si>
  <si>
    <t xml:space="preserve"> H → μμ</t>
    <phoneticPr fontId="2"/>
  </si>
  <si>
    <t xml:space="preserve"> H → 2 fefmions</t>
    <phoneticPr fontId="2"/>
  </si>
  <si>
    <t>of fermion</t>
    <phoneticPr fontId="2"/>
  </si>
  <si>
    <t xml:space="preserve"> l = e or μ</t>
    <phoneticPr fontId="2"/>
  </si>
  <si>
    <t xml:space="preserve"> l = e, μ or τ</t>
    <phoneticPr fontId="2"/>
  </si>
  <si>
    <t xml:space="preserve"> l = e,μ or τ</t>
    <phoneticPr fontId="2"/>
  </si>
  <si>
    <t xml:space="preserve"> ν = any</t>
    <phoneticPr fontId="2"/>
  </si>
  <si>
    <t xml:space="preserve"> q = udcsb</t>
    <phoneticPr fontId="2"/>
  </si>
  <si>
    <t xml:space="preserve"> f = any type</t>
    <phoneticPr fontId="2"/>
  </si>
  <si>
    <t>ν = any</t>
    <phoneticPr fontId="2"/>
  </si>
  <si>
    <t>q = udcsb</t>
    <phoneticPr fontId="2"/>
  </si>
  <si>
    <t xml:space="preserve"> H → e+e-μ+μ-</t>
  </si>
  <si>
    <t xml:space="preserve"> H → l+l-l+l-</t>
  </si>
  <si>
    <t xml:space="preserve"> H → bb</t>
  </si>
  <si>
    <t xml:space="preserve"> H → cc</t>
  </si>
  <si>
    <t xml:space="preserve"> H → tt</t>
  </si>
  <si>
    <t xml:space="preserve"> H → γγ</t>
  </si>
  <si>
    <t xml:space="preserve"> H → Zγ</t>
  </si>
  <si>
    <t xml:space="preserve"> H → WW</t>
  </si>
  <si>
    <t xml:space="preserve"> H → ZZ</t>
  </si>
  <si>
    <t xml:space="preserve"> H → l+ l- q q</t>
  </si>
  <si>
    <t xml:space="preserve"> H → qqqq</t>
  </si>
  <si>
    <t xml:space="preserve"> H → ffff</t>
  </si>
  <si>
    <t xml:space="preserve"> l=e,μ</t>
  </si>
  <si>
    <t xml:space="preserve"> l=e,μ,τ</t>
  </si>
  <si>
    <t>H→WW→lνqq</t>
    <phoneticPr fontId="2"/>
  </si>
  <si>
    <t>H→ZZ→llll</t>
    <phoneticPr fontId="2"/>
  </si>
  <si>
    <t>H→ZZ→llvv</t>
    <phoneticPr fontId="2"/>
  </si>
  <si>
    <t>H→ZZ→llqq</t>
    <phoneticPr fontId="2"/>
  </si>
  <si>
    <t>ggF+VBF+WH+ZH</t>
    <phoneticPr fontId="2"/>
  </si>
  <si>
    <t>ggF+VBF</t>
    <phoneticPr fontId="2"/>
  </si>
  <si>
    <t>WH→lνbb</t>
    <phoneticPr fontId="2"/>
  </si>
  <si>
    <t>H→ττ</t>
    <phoneticPr fontId="2"/>
  </si>
  <si>
    <t xml:space="preserve"> H → gg</t>
  </si>
  <si>
    <t xml:space="preserve">SM Higgs cross section and associated uncertainties at 8 TeV       </t>
  </si>
  <si>
    <t>VBF+WH+ZH</t>
    <phoneticPr fontId="2"/>
  </si>
  <si>
    <t>MH</t>
    <phoneticPr fontId="2"/>
  </si>
  <si>
    <t>Cross</t>
    <phoneticPr fontId="2"/>
  </si>
  <si>
    <t>Scale</t>
    <phoneticPr fontId="2"/>
  </si>
  <si>
    <t>PDF+αs</t>
    <phoneticPr fontId="2"/>
  </si>
  <si>
    <t>(l=e,μ)</t>
    <phoneticPr fontId="2"/>
  </si>
  <si>
    <t>(l=e,μ, q=udcsb)</t>
    <phoneticPr fontId="2"/>
  </si>
  <si>
    <t>(l=e,μ, ν=any)</t>
    <phoneticPr fontId="2"/>
  </si>
  <si>
    <t>Section</t>
    <phoneticPr fontId="2"/>
  </si>
  <si>
    <t>up</t>
    <phoneticPr fontId="2"/>
  </si>
  <si>
    <t>down</t>
    <phoneticPr fontId="2"/>
  </si>
  <si>
    <t>σ(ZH)</t>
    <phoneticPr fontId="2"/>
  </si>
  <si>
    <t>σ(ttH)</t>
    <phoneticPr fontId="2"/>
  </si>
  <si>
    <t>σ(VBF)</t>
    <phoneticPr fontId="2"/>
  </si>
  <si>
    <t>ggF (CPS)</t>
  </si>
  <si>
    <t>VBF (CPS)</t>
  </si>
  <si>
    <t>WH (ZWA)</t>
  </si>
  <si>
    <t>ZH (ZWA)</t>
  </si>
  <si>
    <t>ttH (ZWA)</t>
  </si>
  <si>
    <t>BR</t>
  </si>
  <si>
    <t>[%]</t>
  </si>
  <si>
    <t>Uncert.</t>
  </si>
  <si>
    <t xml:space="preserve"> H → ss</t>
  </si>
  <si>
    <t>H → VV (gauge bosons)</t>
  </si>
  <si>
    <r>
      <t xml:space="preserve"> H → l+ l- ν</t>
    </r>
    <r>
      <rPr>
        <vertAlign val="subscript"/>
        <sz val="12"/>
        <rFont val="ＭＳ Ｐゴシック"/>
        <charset val="128"/>
      </rPr>
      <t>l</t>
    </r>
    <r>
      <rPr>
        <sz val="12"/>
        <rFont val="ＭＳ Ｐゴシック"/>
        <charset val="128"/>
      </rPr>
      <t xml:space="preserve"> ν</t>
    </r>
    <r>
      <rPr>
        <vertAlign val="subscript"/>
        <sz val="12"/>
        <rFont val="ＭＳ Ｐゴシック"/>
        <charset val="128"/>
      </rPr>
      <t>l</t>
    </r>
  </si>
  <si>
    <r>
      <t xml:space="preserve"> H → e+ ν</t>
    </r>
    <r>
      <rPr>
        <vertAlign val="subscript"/>
        <sz val="12"/>
        <rFont val="ＭＳ Ｐゴシック"/>
        <charset val="128"/>
      </rPr>
      <t>e</t>
    </r>
    <r>
      <rPr>
        <sz val="12"/>
        <rFont val="ＭＳ Ｐゴシック"/>
        <charset val="128"/>
      </rPr>
      <t xml:space="preserve"> e- ν</t>
    </r>
    <r>
      <rPr>
        <vertAlign val="subscript"/>
        <sz val="12"/>
        <rFont val="ＭＳ Ｐゴシック"/>
        <charset val="128"/>
      </rPr>
      <t>e</t>
    </r>
  </si>
  <si>
    <r>
      <t xml:space="preserve"> H → e+ ν</t>
    </r>
    <r>
      <rPr>
        <vertAlign val="subscript"/>
        <sz val="12"/>
        <rFont val="ＭＳ Ｐゴシック"/>
        <charset val="128"/>
      </rPr>
      <t>e</t>
    </r>
    <r>
      <rPr>
        <sz val="12"/>
        <rFont val="ＭＳ Ｐゴシック"/>
        <charset val="128"/>
      </rPr>
      <t xml:space="preserve"> μ- ν</t>
    </r>
    <r>
      <rPr>
        <vertAlign val="subscript"/>
        <sz val="12"/>
        <rFont val="ＭＳ Ｐゴシック"/>
        <charset val="128"/>
      </rPr>
      <t>μ</t>
    </r>
  </si>
  <si>
    <r>
      <t xml:space="preserve"> H → l+ ν</t>
    </r>
    <r>
      <rPr>
        <vertAlign val="subscript"/>
        <sz val="12"/>
        <rFont val="ＭＳ Ｐゴシック"/>
        <charset val="128"/>
      </rPr>
      <t>l</t>
    </r>
    <r>
      <rPr>
        <sz val="12"/>
        <rFont val="ＭＳ Ｐゴシック"/>
        <charset val="128"/>
      </rPr>
      <t xml:space="preserve"> q q (*)</t>
    </r>
  </si>
  <si>
    <r>
      <t xml:space="preserve"> H → ν</t>
    </r>
    <r>
      <rPr>
        <vertAlign val="subscript"/>
        <sz val="12"/>
        <rFont val="ＭＳ Ｐゴシック"/>
        <charset val="128"/>
      </rPr>
      <t>l</t>
    </r>
    <r>
      <rPr>
        <sz val="12"/>
        <rFont val="ＭＳ Ｐゴシック"/>
        <charset val="128"/>
      </rPr>
      <t xml:space="preserve"> ν</t>
    </r>
    <r>
      <rPr>
        <vertAlign val="subscript"/>
        <sz val="12"/>
        <rFont val="ＭＳ Ｐゴシック"/>
        <charset val="128"/>
      </rPr>
      <t>l</t>
    </r>
    <r>
      <rPr>
        <sz val="12"/>
        <rFont val="ＭＳ Ｐゴシック"/>
        <charset val="128"/>
      </rPr>
      <t xml:space="preserve"> q q</t>
    </r>
  </si>
  <si>
    <t>ΓH</t>
  </si>
  <si>
    <t>s</t>
  </si>
  <si>
    <t>Total Cross Section</t>
  </si>
  <si>
    <t>Branching Ratios</t>
  </si>
  <si>
    <t>σ(WH)</t>
  </si>
  <si>
    <t>×BR(W→lν)</t>
  </si>
  <si>
    <t>×BR(H→bb)</t>
  </si>
  <si>
    <t>×BR(Z→ll)</t>
  </si>
  <si>
    <t>×BR(Z→νν)</t>
  </si>
  <si>
    <t>ZH→llbb</t>
  </si>
  <si>
    <t>ZH→ννbb</t>
  </si>
  <si>
    <t>ttHH→ttττ</t>
  </si>
  <si>
    <t>ttHH→ttγγ</t>
  </si>
  <si>
    <t>σ(ttH)</t>
  </si>
  <si>
    <t>×BR(H→ττ)</t>
  </si>
  <si>
    <t>×BR(H→γγ)</t>
  </si>
  <si>
    <t>H→μμ</t>
  </si>
  <si>
    <t>H→Zγ</t>
  </si>
  <si>
    <t>×BR(H→μμ)</t>
  </si>
  <si>
    <t>×BR(H→Zγ)</t>
  </si>
  <si>
    <t>H→lνlν</t>
  </si>
  <si>
    <t>×BR(H→WW)</t>
  </si>
  <si>
    <t>×BR(H→lνqq)</t>
  </si>
  <si>
    <t>×BR(H→llll)</t>
  </si>
  <si>
    <t>×BR(H→ZZ)</t>
  </si>
  <si>
    <t>×BR(H→llqq)</t>
  </si>
  <si>
    <t>×BR(H→lνlν)</t>
  </si>
  <si>
    <t xml:space="preserve">SM Higgs cross section and associated uncertainties at 7 TeV       </t>
  </si>
  <si>
    <t>gg→ZH</t>
  </si>
  <si>
    <t>(box diag.)</t>
  </si>
  <si>
    <t>[fb]</t>
  </si>
  <si>
    <r>
      <t>W</t>
    </r>
    <r>
      <rPr>
        <vertAlign val="superscript"/>
        <sz val="12"/>
        <rFont val="ＭＳ Ｐゴシック"/>
        <charset val="128"/>
      </rPr>
      <t>+</t>
    </r>
    <r>
      <rPr>
        <sz val="12"/>
        <rFont val="ＭＳ Ｐゴシック"/>
        <charset val="128"/>
      </rPr>
      <t>H</t>
    </r>
  </si>
  <si>
    <r>
      <t>W</t>
    </r>
    <r>
      <rPr>
        <vertAlign val="superscript"/>
        <sz val="12"/>
        <rFont val="ＭＳ Ｐゴシック"/>
        <charset val="128"/>
      </rPr>
      <t>-</t>
    </r>
    <r>
      <rPr>
        <sz val="12"/>
        <rFont val="ＭＳ Ｐゴシック"/>
        <charset val="128"/>
      </rPr>
      <t>H</t>
    </r>
  </si>
  <si>
    <t>σ</t>
  </si>
  <si>
    <t>SM Higgs σxBR [pb] at 7 TeV</t>
  </si>
  <si>
    <t>SM Higgs σxBR [pb] at 8 TeV</t>
  </si>
  <si>
    <t>bbH (ZWA)</t>
  </si>
  <si>
    <t>ggF+VBF+WH+ZH+ttH+bbH</t>
  </si>
  <si>
    <t>σ(ggF+VBF+WH+ZH+ttH+bbH) for MH≤400GeV, σ(ggF+VBF) for MH&gt;400GeV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</si>
</sst>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0.0_ "/>
    <numFmt numFmtId="165" formatCode="0.000_ "/>
    <numFmt numFmtId="166" formatCode="0.000_);[Red]\(0.000\)"/>
    <numFmt numFmtId="167" formatCode="0.0000_ "/>
    <numFmt numFmtId="168" formatCode="0.0_);[Red]\(0.0\)"/>
    <numFmt numFmtId="169" formatCode="0.000"/>
    <numFmt numFmtId="170" formatCode="0.0000"/>
    <numFmt numFmtId="171" formatCode="0.00000"/>
    <numFmt numFmtId="172" formatCode="\+0.0"/>
    <numFmt numFmtId="173" formatCode="\-0.0"/>
    <numFmt numFmtId="174" formatCode="0.0"/>
    <numFmt numFmtId="175" formatCode="0.000000"/>
    <numFmt numFmtId="176" formatCode="#,##0.0_);[Red]\(#,##0.0\)"/>
    <numFmt numFmtId="177" formatCode="\+0.00"/>
    <numFmt numFmtId="178" formatCode="\-0.00"/>
  </numFmts>
  <fonts count="15" x14ac:knownFonts="1">
    <font>
      <sz val="11"/>
      <name val="ＭＳ Ｐゴシック"/>
      <charset val="128"/>
    </font>
    <font>
      <sz val="11"/>
      <name val="ＭＳ Ｐゴシック"/>
      <charset val="128"/>
    </font>
    <font>
      <sz val="6"/>
      <name val="ＭＳ Ｐゴシック"/>
      <charset val="128"/>
    </font>
    <font>
      <u/>
      <sz val="11"/>
      <color indexed="12"/>
      <name val="ＭＳ Ｐゴシック"/>
      <charset val="128"/>
    </font>
    <font>
      <u/>
      <sz val="11"/>
      <color indexed="20"/>
      <name val="ＭＳ Ｐゴシック"/>
      <charset val="128"/>
    </font>
    <font>
      <u/>
      <sz val="11"/>
      <color theme="10"/>
      <name val="ＭＳ Ｐゴシック"/>
      <charset val="128"/>
    </font>
    <font>
      <u/>
      <sz val="11"/>
      <color theme="11"/>
      <name val="ＭＳ Ｐゴシック"/>
      <charset val="128"/>
    </font>
    <font>
      <sz val="12"/>
      <color rgb="FFFF0000"/>
      <name val="Calibri"/>
      <family val="2"/>
      <charset val="128"/>
      <scheme val="minor"/>
    </font>
    <font>
      <sz val="12"/>
      <name val="ＭＳ Ｐゴシック"/>
      <charset val="128"/>
    </font>
    <font>
      <vertAlign val="subscript"/>
      <sz val="12"/>
      <name val="ＭＳ Ｐゴシック"/>
      <charset val="128"/>
    </font>
    <font>
      <sz val="12"/>
      <color rgb="FF3F3F76"/>
      <name val="ＭＳ Ｐゴシック"/>
      <charset val="128"/>
    </font>
    <font>
      <sz val="12"/>
      <color indexed="10"/>
      <name val="ＭＳ Ｐゴシック"/>
      <charset val="128"/>
    </font>
    <font>
      <sz val="18"/>
      <color rgb="FFFF0000"/>
      <name val="ＭＳ Ｐゴシック"/>
      <charset val="128"/>
    </font>
    <font>
      <vertAlign val="superscript"/>
      <sz val="12"/>
      <name val="ＭＳ Ｐゴシック"/>
      <charset val="128"/>
    </font>
    <font>
      <sz val="8"/>
      <name val="ＭＳ Ｐゴシック"/>
      <charset val="128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1EFC7"/>
        <bgColor indexed="64"/>
      </patternFill>
    </fill>
    <fill>
      <patternFill patternType="solid">
        <fgColor rgb="FFD6F6D7"/>
        <bgColor indexed="64"/>
      </patternFill>
    </fill>
    <fill>
      <patternFill patternType="solid">
        <fgColor rgb="FFF0D4C7"/>
        <bgColor indexed="64"/>
      </patternFill>
    </fill>
    <fill>
      <patternFill patternType="solid">
        <fgColor rgb="FFCFEDF2"/>
        <bgColor indexed="64"/>
      </patternFill>
    </fill>
    <fill>
      <patternFill patternType="solid">
        <fgColor rgb="FFCEBFEF"/>
        <bgColor indexed="64"/>
      </patternFill>
    </fill>
    <fill>
      <patternFill patternType="solid">
        <fgColor rgb="FFFFFF99"/>
        <bgColor rgb="FF000000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rgb="FFB2B2B2"/>
      </top>
      <bottom style="thin">
        <color auto="1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rgb="FFB2B2B2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</borders>
  <cellStyleXfs count="3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3" borderId="14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4">
    <xf numFmtId="0" fontId="0" fillId="0" borderId="0" xfId="0"/>
    <xf numFmtId="0" fontId="8" fillId="0" borderId="0" xfId="0" applyFont="1" applyAlignment="1">
      <alignment horizontal="right"/>
    </xf>
    <xf numFmtId="168" fontId="8" fillId="0" borderId="0" xfId="0" applyNumberFormat="1" applyFont="1" applyAlignment="1">
      <alignment horizontal="right"/>
    </xf>
    <xf numFmtId="174" fontId="8" fillId="0" borderId="0" xfId="0" applyNumberFormat="1" applyFont="1"/>
    <xf numFmtId="164" fontId="8" fillId="0" borderId="0" xfId="0" applyNumberFormat="1" applyFont="1" applyAlignment="1">
      <alignment horizontal="right"/>
    </xf>
    <xf numFmtId="11" fontId="8" fillId="0" borderId="0" xfId="0" applyNumberFormat="1" applyFont="1" applyAlignment="1">
      <alignment horizontal="right"/>
    </xf>
    <xf numFmtId="172" fontId="8" fillId="0" borderId="0" xfId="0" applyNumberFormat="1" applyFont="1" applyAlignment="1">
      <alignment horizontal="right"/>
    </xf>
    <xf numFmtId="178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 vertical="center"/>
    </xf>
    <xf numFmtId="168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174" fontId="8" fillId="0" borderId="0" xfId="0" applyNumberFormat="1" applyFont="1" applyAlignment="1">
      <alignment horizontal="right" vertical="center"/>
    </xf>
    <xf numFmtId="11" fontId="8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right" vertical="center"/>
    </xf>
    <xf numFmtId="178" fontId="8" fillId="0" borderId="0" xfId="0" applyNumberFormat="1" applyFont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168" fontId="8" fillId="0" borderId="0" xfId="0" applyNumberFormat="1" applyFont="1" applyBorder="1" applyAlignment="1">
      <alignment horizontal="center" vertical="center"/>
    </xf>
    <xf numFmtId="174" fontId="8" fillId="3" borderId="14" xfId="126" applyNumberFormat="1" applyFont="1" applyAlignment="1">
      <alignment horizontal="right" vertical="center"/>
    </xf>
    <xf numFmtId="164" fontId="8" fillId="3" borderId="14" xfId="126" applyNumberFormat="1" applyFont="1" applyAlignment="1">
      <alignment horizontal="right"/>
    </xf>
    <xf numFmtId="176" fontId="8" fillId="3" borderId="14" xfId="126" applyNumberFormat="1" applyFont="1" applyAlignment="1">
      <alignment horizontal="right"/>
    </xf>
    <xf numFmtId="164" fontId="10" fillId="3" borderId="14" xfId="126" applyNumberFormat="1" applyFont="1" applyAlignment="1">
      <alignment horizontal="right"/>
    </xf>
    <xf numFmtId="174" fontId="8" fillId="3" borderId="14" xfId="126" applyNumberFormat="1" applyFont="1"/>
    <xf numFmtId="11" fontId="8" fillId="5" borderId="9" xfId="0" applyNumberFormat="1" applyFont="1" applyFill="1" applyBorder="1" applyAlignment="1">
      <alignment horizontal="center" vertical="center"/>
    </xf>
    <xf numFmtId="11" fontId="8" fillId="5" borderId="6" xfId="0" applyNumberFormat="1" applyFont="1" applyFill="1" applyBorder="1" applyAlignment="1">
      <alignment horizontal="center" vertical="center"/>
    </xf>
    <xf numFmtId="172" fontId="8" fillId="5" borderId="1" xfId="0" applyNumberFormat="1" applyFont="1" applyFill="1" applyBorder="1" applyAlignment="1">
      <alignment horizontal="center" vertical="center"/>
    </xf>
    <xf numFmtId="172" fontId="8" fillId="5" borderId="4" xfId="0" applyNumberFormat="1" applyFont="1" applyFill="1" applyBorder="1" applyAlignment="1">
      <alignment horizontal="center" vertical="center"/>
    </xf>
    <xf numFmtId="11" fontId="8" fillId="6" borderId="9" xfId="0" applyNumberFormat="1" applyFont="1" applyFill="1" applyBorder="1" applyAlignment="1">
      <alignment horizontal="center" vertical="center"/>
    </xf>
    <xf numFmtId="11" fontId="8" fillId="6" borderId="6" xfId="0" applyNumberFormat="1" applyFont="1" applyFill="1" applyBorder="1" applyAlignment="1">
      <alignment horizontal="center" vertical="center"/>
    </xf>
    <xf numFmtId="172" fontId="8" fillId="6" borderId="1" xfId="0" applyNumberFormat="1" applyFont="1" applyFill="1" applyBorder="1" applyAlignment="1">
      <alignment horizontal="center" vertical="center"/>
    </xf>
    <xf numFmtId="172" fontId="8" fillId="6" borderId="4" xfId="0" applyNumberFormat="1" applyFont="1" applyFill="1" applyBorder="1" applyAlignment="1">
      <alignment horizontal="center" vertical="center"/>
    </xf>
    <xf numFmtId="168" fontId="8" fillId="4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4" fontId="8" fillId="3" borderId="21" xfId="126" applyNumberFormat="1" applyFont="1" applyBorder="1" applyAlignment="1">
      <alignment horizontal="right" vertical="center"/>
    </xf>
    <xf numFmtId="174" fontId="8" fillId="3" borderId="21" xfId="126" applyNumberFormat="1" applyFont="1" applyBorder="1"/>
    <xf numFmtId="11" fontId="8" fillId="5" borderId="0" xfId="0" applyNumberFormat="1" applyFont="1" applyFill="1" applyBorder="1" applyAlignment="1">
      <alignment horizontal="center" vertical="center"/>
    </xf>
    <xf numFmtId="176" fontId="8" fillId="3" borderId="13" xfId="126" applyNumberFormat="1" applyFont="1" applyBorder="1" applyAlignment="1">
      <alignment horizontal="center" vertical="center"/>
    </xf>
    <xf numFmtId="0" fontId="8" fillId="3" borderId="11" xfId="126" applyFont="1" applyBorder="1" applyAlignment="1">
      <alignment horizontal="center" vertical="center"/>
    </xf>
    <xf numFmtId="164" fontId="8" fillId="3" borderId="11" xfId="126" applyNumberFormat="1" applyFont="1" applyBorder="1" applyAlignment="1">
      <alignment horizontal="center" vertical="center"/>
    </xf>
    <xf numFmtId="0" fontId="8" fillId="3" borderId="12" xfId="126" applyFont="1" applyBorder="1" applyAlignment="1">
      <alignment horizontal="center" vertical="center"/>
    </xf>
    <xf numFmtId="0" fontId="8" fillId="3" borderId="13" xfId="126" applyFont="1" applyBorder="1" applyAlignment="1">
      <alignment horizontal="center" vertical="center"/>
    </xf>
    <xf numFmtId="0" fontId="10" fillId="3" borderId="13" xfId="126" applyFont="1" applyBorder="1" applyAlignment="1">
      <alignment horizontal="center" vertical="center"/>
    </xf>
    <xf numFmtId="0" fontId="10" fillId="3" borderId="11" xfId="126" applyFont="1" applyBorder="1" applyAlignment="1">
      <alignment horizontal="center" vertical="center"/>
    </xf>
    <xf numFmtId="0" fontId="10" fillId="3" borderId="12" xfId="126" applyFont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164" fontId="8" fillId="7" borderId="13" xfId="0" applyNumberFormat="1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11" fontId="8" fillId="7" borderId="11" xfId="0" applyNumberFormat="1" applyFont="1" applyFill="1" applyBorder="1" applyAlignment="1">
      <alignment horizontal="center" vertical="center"/>
    </xf>
    <xf numFmtId="164" fontId="8" fillId="7" borderId="11" xfId="0" applyNumberFormat="1" applyFont="1" applyFill="1" applyBorder="1" applyAlignment="1">
      <alignment horizontal="center" vertical="center"/>
    </xf>
    <xf numFmtId="11" fontId="8" fillId="7" borderId="12" xfId="0" applyNumberFormat="1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164" fontId="8" fillId="7" borderId="12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11" fontId="8" fillId="8" borderId="1" xfId="0" applyNumberFormat="1" applyFont="1" applyFill="1" applyBorder="1" applyAlignment="1">
      <alignment horizontal="center" vertical="center"/>
    </xf>
    <xf numFmtId="0" fontId="0" fillId="0" borderId="0" xfId="0" applyBorder="1"/>
    <xf numFmtId="174" fontId="8" fillId="3" borderId="23" xfId="126" applyNumberFormat="1" applyFont="1" applyBorder="1" applyAlignment="1">
      <alignment horizontal="right" vertical="center"/>
    </xf>
    <xf numFmtId="166" fontId="1" fillId="0" borderId="0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68" fontId="1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172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74" fontId="1" fillId="0" borderId="0" xfId="0" applyNumberFormat="1" applyFont="1" applyAlignment="1">
      <alignment horizontal="right" vertical="center"/>
    </xf>
    <xf numFmtId="169" fontId="1" fillId="0" borderId="0" xfId="0" applyNumberFormat="1" applyFont="1" applyAlignment="1">
      <alignment horizontal="right" vertical="center"/>
    </xf>
    <xf numFmtId="173" fontId="1" fillId="0" borderId="0" xfId="0" applyNumberFormat="1" applyFont="1" applyAlignment="1">
      <alignment horizontal="right" vertical="center"/>
    </xf>
    <xf numFmtId="166" fontId="8" fillId="0" borderId="0" xfId="0" applyNumberFormat="1" applyFont="1" applyFill="1" applyBorder="1" applyAlignment="1">
      <alignment horizontal="center" vertical="center"/>
    </xf>
    <xf numFmtId="172" fontId="8" fillId="2" borderId="2" xfId="0" applyNumberFormat="1" applyFont="1" applyFill="1" applyBorder="1" applyAlignment="1">
      <alignment horizontal="center" vertical="center"/>
    </xf>
    <xf numFmtId="168" fontId="8" fillId="2" borderId="9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173" fontId="8" fillId="2" borderId="0" xfId="0" applyNumberFormat="1" applyFont="1" applyFill="1" applyBorder="1" applyAlignment="1">
      <alignment horizontal="center" vertical="center"/>
    </xf>
    <xf numFmtId="172" fontId="8" fillId="2" borderId="0" xfId="0" applyNumberFormat="1" applyFont="1" applyFill="1" applyBorder="1" applyAlignment="1">
      <alignment horizontal="center" vertical="center"/>
    </xf>
    <xf numFmtId="174" fontId="8" fillId="2" borderId="0" xfId="0" applyNumberFormat="1" applyFont="1" applyFill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168" fontId="8" fillId="2" borderId="6" xfId="0" applyNumberFormat="1" applyFont="1" applyFill="1" applyBorder="1" applyAlignment="1">
      <alignment horizontal="center" vertical="center"/>
    </xf>
    <xf numFmtId="167" fontId="8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73" fontId="8" fillId="2" borderId="1" xfId="0" applyNumberFormat="1" applyFont="1" applyFill="1" applyBorder="1" applyAlignment="1">
      <alignment horizontal="center" vertical="center"/>
    </xf>
    <xf numFmtId="172" fontId="8" fillId="2" borderId="1" xfId="0" applyNumberFormat="1" applyFont="1" applyFill="1" applyBorder="1" applyAlignment="1">
      <alignment horizontal="center" vertical="center"/>
    </xf>
    <xf numFmtId="174" fontId="8" fillId="2" borderId="1" xfId="0" applyNumberFormat="1" applyFont="1" applyFill="1" applyBorder="1" applyAlignment="1">
      <alignment horizontal="center" vertical="center"/>
    </xf>
    <xf numFmtId="169" fontId="8" fillId="2" borderId="1" xfId="0" applyNumberFormat="1" applyFont="1" applyFill="1" applyBorder="1" applyAlignment="1">
      <alignment horizontal="center" vertical="center"/>
    </xf>
    <xf numFmtId="172" fontId="8" fillId="0" borderId="0" xfId="0" applyNumberFormat="1" applyFont="1"/>
    <xf numFmtId="0" fontId="8" fillId="0" borderId="0" xfId="0" applyFont="1" applyBorder="1"/>
    <xf numFmtId="166" fontId="8" fillId="0" borderId="0" xfId="0" applyNumberFormat="1" applyFont="1" applyBorder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172" fontId="8" fillId="0" borderId="0" xfId="0" applyNumberFormat="1" applyFont="1" applyAlignment="1">
      <alignment horizontal="right" vertical="center"/>
    </xf>
    <xf numFmtId="169" fontId="8" fillId="0" borderId="0" xfId="0" applyNumberFormat="1" applyFont="1" applyAlignment="1">
      <alignment horizontal="right" vertical="center"/>
    </xf>
    <xf numFmtId="174" fontId="8" fillId="3" borderId="18" xfId="126" applyNumberFormat="1" applyFont="1" applyBorder="1" applyAlignment="1">
      <alignment horizontal="right" vertical="center"/>
    </xf>
    <xf numFmtId="176" fontId="8" fillId="3" borderId="18" xfId="126" applyNumberFormat="1" applyFont="1" applyBorder="1" applyAlignment="1">
      <alignment horizontal="right"/>
    </xf>
    <xf numFmtId="166" fontId="8" fillId="0" borderId="0" xfId="0" applyNumberFormat="1" applyFont="1" applyFill="1" applyBorder="1" applyAlignment="1">
      <alignment horizontal="right" vertical="center"/>
    </xf>
    <xf numFmtId="0" fontId="8" fillId="7" borderId="9" xfId="0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right" vertical="center"/>
    </xf>
    <xf numFmtId="164" fontId="8" fillId="2" borderId="0" xfId="0" applyNumberFormat="1" applyFont="1" applyFill="1" applyBorder="1" applyAlignment="1">
      <alignment horizontal="center" vertical="center"/>
    </xf>
    <xf numFmtId="172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67" fontId="8" fillId="2" borderId="0" xfId="0" applyNumberFormat="1" applyFont="1" applyFill="1" applyBorder="1" applyAlignment="1">
      <alignment horizontal="center" vertical="center"/>
    </xf>
    <xf numFmtId="169" fontId="8" fillId="2" borderId="0" xfId="0" applyNumberFormat="1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11" fontId="8" fillId="8" borderId="0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11" fontId="8" fillId="7" borderId="0" xfId="0" applyNumberFormat="1" applyFont="1" applyFill="1" applyBorder="1" applyAlignment="1">
      <alignment horizontal="center" vertical="center"/>
    </xf>
    <xf numFmtId="173" fontId="8" fillId="2" borderId="10" xfId="0" applyNumberFormat="1" applyFont="1" applyFill="1" applyBorder="1" applyAlignment="1">
      <alignment horizontal="center" vertical="center"/>
    </xf>
    <xf numFmtId="173" fontId="8" fillId="2" borderId="4" xfId="0" applyNumberFormat="1" applyFont="1" applyFill="1" applyBorder="1" applyAlignment="1">
      <alignment horizontal="center" vertical="center"/>
    </xf>
    <xf numFmtId="164" fontId="8" fillId="2" borderId="10" xfId="0" applyNumberFormat="1" applyFont="1" applyFill="1" applyBorder="1" applyAlignment="1">
      <alignment horizontal="center" vertical="center"/>
    </xf>
    <xf numFmtId="164" fontId="8" fillId="2" borderId="4" xfId="0" applyNumberFormat="1" applyFont="1" applyFill="1" applyBorder="1" applyAlignment="1">
      <alignment horizontal="center" vertical="center"/>
    </xf>
    <xf numFmtId="172" fontId="8" fillId="2" borderId="22" xfId="0" applyNumberFormat="1" applyFont="1" applyFill="1" applyBorder="1" applyAlignment="1">
      <alignment horizontal="center" vertical="center"/>
    </xf>
    <xf numFmtId="172" fontId="8" fillId="2" borderId="10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174" fontId="8" fillId="2" borderId="9" xfId="0" applyNumberFormat="1" applyFont="1" applyFill="1" applyBorder="1" applyAlignment="1">
      <alignment horizontal="center" vertical="center"/>
    </xf>
    <xf numFmtId="174" fontId="8" fillId="2" borderId="10" xfId="0" applyNumberFormat="1" applyFont="1" applyFill="1" applyBorder="1" applyAlignment="1">
      <alignment horizontal="center" vertical="center"/>
    </xf>
    <xf numFmtId="174" fontId="8" fillId="2" borderId="6" xfId="0" applyNumberFormat="1" applyFont="1" applyFill="1" applyBorder="1" applyAlignment="1">
      <alignment horizontal="center" vertical="center"/>
    </xf>
    <xf numFmtId="174" fontId="8" fillId="2" borderId="4" xfId="0" applyNumberFormat="1" applyFont="1" applyFill="1" applyBorder="1" applyAlignment="1">
      <alignment horizontal="center" vertical="center"/>
    </xf>
    <xf numFmtId="169" fontId="11" fillId="2" borderId="5" xfId="0" applyNumberFormat="1" applyFont="1" applyFill="1" applyBorder="1" applyAlignment="1">
      <alignment horizontal="center" vertical="center"/>
    </xf>
    <xf numFmtId="169" fontId="11" fillId="2" borderId="2" xfId="0" applyNumberFormat="1" applyFont="1" applyFill="1" applyBorder="1" applyAlignment="1">
      <alignment horizontal="center" vertical="center"/>
    </xf>
    <xf numFmtId="169" fontId="11" fillId="2" borderId="22" xfId="0" applyNumberFormat="1" applyFont="1" applyFill="1" applyBorder="1" applyAlignment="1">
      <alignment horizontal="center" vertical="center"/>
    </xf>
    <xf numFmtId="169" fontId="8" fillId="2" borderId="9" xfId="0" applyNumberFormat="1" applyFont="1" applyFill="1" applyBorder="1" applyAlignment="1">
      <alignment horizontal="center" vertical="center"/>
    </xf>
    <xf numFmtId="169" fontId="8" fillId="2" borderId="10" xfId="0" applyNumberFormat="1" applyFont="1" applyFill="1" applyBorder="1" applyAlignment="1">
      <alignment horizontal="center" vertical="center"/>
    </xf>
    <xf numFmtId="169" fontId="8" fillId="2" borderId="6" xfId="0" applyNumberFormat="1" applyFont="1" applyFill="1" applyBorder="1" applyAlignment="1">
      <alignment horizontal="center" vertical="center"/>
    </xf>
    <xf numFmtId="169" fontId="8" fillId="2" borderId="4" xfId="0" applyNumberFormat="1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11" fontId="8" fillId="5" borderId="10" xfId="0" applyNumberFormat="1" applyFont="1" applyFill="1" applyBorder="1" applyAlignment="1">
      <alignment horizontal="center" vertical="center"/>
    </xf>
    <xf numFmtId="11" fontId="8" fillId="5" borderId="4" xfId="0" applyNumberFormat="1" applyFont="1" applyFill="1" applyBorder="1" applyAlignment="1">
      <alignment horizontal="center" vertical="center"/>
    </xf>
    <xf numFmtId="11" fontId="8" fillId="8" borderId="9" xfId="0" applyNumberFormat="1" applyFont="1" applyFill="1" applyBorder="1" applyAlignment="1">
      <alignment horizontal="center" vertical="center"/>
    </xf>
    <xf numFmtId="11" fontId="8" fillId="8" borderId="10" xfId="0" applyNumberFormat="1" applyFont="1" applyFill="1" applyBorder="1" applyAlignment="1">
      <alignment horizontal="center" vertical="center"/>
    </xf>
    <xf numFmtId="11" fontId="8" fillId="8" borderId="6" xfId="0" applyNumberFormat="1" applyFont="1" applyFill="1" applyBorder="1" applyAlignment="1">
      <alignment horizontal="center" vertical="center"/>
    </xf>
    <xf numFmtId="11" fontId="8" fillId="8" borderId="4" xfId="0" applyNumberFormat="1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11" fontId="8" fillId="7" borderId="6" xfId="0" applyNumberFormat="1" applyFont="1" applyFill="1" applyBorder="1" applyAlignment="1">
      <alignment horizontal="center" vertical="center"/>
    </xf>
    <xf numFmtId="11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8" fillId="10" borderId="10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8" fillId="12" borderId="10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8" fillId="13" borderId="22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8" fillId="13" borderId="0" xfId="0" applyFont="1" applyFill="1" applyBorder="1" applyAlignment="1">
      <alignment horizontal="center" vertical="center"/>
    </xf>
    <xf numFmtId="0" fontId="8" fillId="13" borderId="10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173" fontId="8" fillId="0" borderId="0" xfId="0" applyNumberFormat="1" applyFont="1" applyAlignment="1">
      <alignment horizontal="right" vertical="center"/>
    </xf>
    <xf numFmtId="170" fontId="8" fillId="0" borderId="0" xfId="0" applyNumberFormat="1" applyFont="1" applyAlignment="1">
      <alignment horizontal="right" vertical="center"/>
    </xf>
    <xf numFmtId="171" fontId="8" fillId="0" borderId="0" xfId="0" applyNumberFormat="1" applyFont="1" applyAlignment="1">
      <alignment horizontal="right" vertical="center"/>
    </xf>
    <xf numFmtId="175" fontId="8" fillId="0" borderId="0" xfId="0" applyNumberFormat="1" applyFont="1" applyAlignment="1">
      <alignment horizontal="right" vertical="center"/>
    </xf>
    <xf numFmtId="174" fontId="8" fillId="0" borderId="0" xfId="0" applyNumberFormat="1" applyFont="1" applyBorder="1" applyAlignment="1">
      <alignment horizontal="right" vertical="center"/>
    </xf>
    <xf numFmtId="169" fontId="8" fillId="0" borderId="0" xfId="0" applyNumberFormat="1" applyFont="1" applyBorder="1" applyAlignment="1">
      <alignment horizontal="right" vertical="center"/>
    </xf>
    <xf numFmtId="172" fontId="8" fillId="0" borderId="0" xfId="0" applyNumberFormat="1" applyFont="1" applyBorder="1" applyAlignment="1">
      <alignment horizontal="right" vertical="center"/>
    </xf>
    <xf numFmtId="173" fontId="8" fillId="0" borderId="0" xfId="0" applyNumberFormat="1" applyFont="1" applyBorder="1" applyAlignment="1">
      <alignment horizontal="right" vertical="center"/>
    </xf>
    <xf numFmtId="0" fontId="8" fillId="2" borderId="6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8" fillId="12" borderId="15" xfId="0" applyFont="1" applyFill="1" applyBorder="1" applyAlignment="1">
      <alignment horizontal="center" vertical="center"/>
    </xf>
    <xf numFmtId="0" fontId="8" fillId="12" borderId="16" xfId="0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0" fontId="8" fillId="12" borderId="17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167" fontId="8" fillId="2" borderId="4" xfId="0" applyNumberFormat="1" applyFont="1" applyFill="1" applyBorder="1" applyAlignment="1">
      <alignment horizontal="center" vertical="center"/>
    </xf>
    <xf numFmtId="2" fontId="8" fillId="0" borderId="0" xfId="0" applyNumberFormat="1" applyFont="1" applyBorder="1" applyAlignment="1">
      <alignment horizontal="right" vertical="center"/>
    </xf>
    <xf numFmtId="164" fontId="8" fillId="14" borderId="10" xfId="0" applyNumberFormat="1" applyFont="1" applyFill="1" applyBorder="1" applyAlignment="1">
      <alignment horizontal="center" vertical="center"/>
    </xf>
    <xf numFmtId="0" fontId="8" fillId="14" borderId="10" xfId="0" applyFont="1" applyFill="1" applyBorder="1" applyAlignment="1">
      <alignment horizontal="center" vertical="center"/>
    </xf>
    <xf numFmtId="167" fontId="8" fillId="14" borderId="4" xfId="0" applyNumberFormat="1" applyFont="1" applyFill="1" applyBorder="1" applyAlignment="1">
      <alignment horizontal="center" vertical="center"/>
    </xf>
    <xf numFmtId="168" fontId="8" fillId="0" borderId="0" xfId="0" applyNumberFormat="1" applyFont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right"/>
    </xf>
    <xf numFmtId="0" fontId="8" fillId="6" borderId="2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172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8" fillId="2" borderId="0" xfId="0" applyNumberFormat="1" applyFont="1" applyFill="1" applyBorder="1" applyAlignment="1">
      <alignment horizontal="center" vertical="center"/>
    </xf>
    <xf numFmtId="0" fontId="12" fillId="0" borderId="7" xfId="125" applyFont="1" applyBorder="1" applyAlignment="1">
      <alignment horizontal="center" vertical="center"/>
    </xf>
    <xf numFmtId="0" fontId="12" fillId="0" borderId="3" xfId="125" applyFont="1" applyBorder="1" applyAlignment="1">
      <alignment horizontal="center" vertical="center"/>
    </xf>
    <xf numFmtId="0" fontId="12" fillId="0" borderId="8" xfId="125" applyFont="1" applyBorder="1" applyAlignment="1">
      <alignment horizontal="center" vertical="center"/>
    </xf>
    <xf numFmtId="176" fontId="12" fillId="0" borderId="7" xfId="125" applyNumberFormat="1" applyFont="1" applyFill="1" applyBorder="1" applyAlignment="1">
      <alignment horizontal="center"/>
    </xf>
    <xf numFmtId="176" fontId="7" fillId="0" borderId="3" xfId="125" applyNumberFormat="1" applyFill="1" applyBorder="1" applyAlignment="1">
      <alignment horizontal="center"/>
    </xf>
    <xf numFmtId="176" fontId="7" fillId="0" borderId="8" xfId="125" applyNumberFormat="1" applyFill="1" applyBorder="1" applyAlignment="1">
      <alignment horizontal="center"/>
    </xf>
    <xf numFmtId="168" fontId="8" fillId="2" borderId="5" xfId="0" applyNumberFormat="1" applyFont="1" applyFill="1" applyBorder="1" applyAlignment="1">
      <alignment horizontal="center" vertical="center"/>
    </xf>
    <xf numFmtId="168" fontId="8" fillId="2" borderId="2" xfId="0" applyNumberFormat="1" applyFont="1" applyFill="1" applyBorder="1" applyAlignment="1">
      <alignment horizontal="center" vertical="center"/>
    </xf>
    <xf numFmtId="168" fontId="8" fillId="2" borderId="22" xfId="0" applyNumberFormat="1" applyFont="1" applyFill="1" applyBorder="1" applyAlignment="1">
      <alignment horizontal="center" vertical="center"/>
    </xf>
    <xf numFmtId="164" fontId="8" fillId="2" borderId="5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22" xfId="0" applyNumberFormat="1" applyFont="1" applyFill="1" applyBorder="1" applyAlignment="1">
      <alignment horizontal="center" vertical="center"/>
    </xf>
    <xf numFmtId="172" fontId="8" fillId="2" borderId="5" xfId="0" applyNumberFormat="1" applyFont="1" applyFill="1" applyBorder="1" applyAlignment="1">
      <alignment horizontal="center" vertical="center"/>
    </xf>
    <xf numFmtId="172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12" fillId="0" borderId="9" xfId="125" applyFont="1" applyBorder="1" applyAlignment="1">
      <alignment horizontal="center" vertical="center"/>
    </xf>
    <xf numFmtId="0" fontId="12" fillId="0" borderId="0" xfId="125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164" fontId="8" fillId="2" borderId="10" xfId="0" applyNumberFormat="1" applyFont="1" applyFill="1" applyBorder="1" applyAlignment="1">
      <alignment horizontal="center" vertical="center"/>
    </xf>
    <xf numFmtId="172" fontId="8" fillId="2" borderId="0" xfId="0" applyNumberFormat="1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22" xfId="0" applyFont="1" applyFill="1" applyBorder="1" applyAlignment="1">
      <alignment horizontal="center" vertical="center"/>
    </xf>
    <xf numFmtId="0" fontId="11" fillId="3" borderId="24" xfId="126" applyFont="1" applyBorder="1" applyAlignment="1">
      <alignment horizontal="center" vertical="center"/>
    </xf>
    <xf numFmtId="0" fontId="11" fillId="3" borderId="26" xfId="126" applyFont="1" applyBorder="1" applyAlignment="1">
      <alignment horizontal="center" vertical="center"/>
    </xf>
    <xf numFmtId="0" fontId="11" fillId="3" borderId="25" xfId="126" applyFont="1" applyBorder="1" applyAlignment="1">
      <alignment horizontal="center" vertical="center"/>
    </xf>
    <xf numFmtId="0" fontId="11" fillId="3" borderId="19" xfId="126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172" fontId="8" fillId="6" borderId="0" xfId="0" applyNumberFormat="1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172" fontId="8" fillId="5" borderId="0" xfId="0" applyNumberFormat="1" applyFont="1" applyFill="1" applyBorder="1" applyAlignment="1">
      <alignment horizontal="center" vertical="center"/>
    </xf>
    <xf numFmtId="172" fontId="8" fillId="5" borderId="10" xfId="0" applyNumberFormat="1" applyFont="1" applyFill="1" applyBorder="1" applyAlignment="1">
      <alignment horizontal="center" vertical="center"/>
    </xf>
    <xf numFmtId="11" fontId="8" fillId="6" borderId="5" xfId="0" applyNumberFormat="1" applyFont="1" applyFill="1" applyBorder="1" applyAlignment="1">
      <alignment horizontal="center" vertical="center"/>
    </xf>
    <xf numFmtId="11" fontId="8" fillId="6" borderId="2" xfId="0" applyNumberFormat="1" applyFont="1" applyFill="1" applyBorder="1" applyAlignment="1">
      <alignment horizontal="center" vertical="center"/>
    </xf>
    <xf numFmtId="11" fontId="8" fillId="6" borderId="22" xfId="0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172" fontId="8" fillId="6" borderId="10" xfId="0" applyNumberFormat="1" applyFont="1" applyFill="1" applyBorder="1" applyAlignment="1">
      <alignment horizontal="center" vertical="center"/>
    </xf>
  </cellXfs>
  <cellStyles count="3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Normal" xfId="0" builtinId="0"/>
    <cellStyle name="Note" xfId="126" builtinId="10"/>
    <cellStyle name="Warning Text" xfId="125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Hllqq_1" connectionId="28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BR.cc" connectionId="6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Hllqq" connectionId="28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BR_YR2_H4f_2" connectionId="45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BR.ss" connectionId="12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8TeV" connectionId="1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WH_7TeV_LHC" connectionId="48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ZH_7TeV_LHC" connectionId="47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tH_8TeV" connectionId="36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VBF_8TeV" connectionId="46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ZH_8TeV" connectionId="3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ffff_1" connectionId="23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BR.mumu" connectionId="10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BR.bb" connectionId="5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Hllqq_1" connectionId="28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VBF_8TeV_ordered" connectionId="53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VBF_7TeV_LHC" connectionId="49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WH_8TeV" connectionId="51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ggF_7TeV_LHC" connectionId="50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WH_9" connectionId="37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BR_YR2_H4f_1" connectionId="44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BR_YR2_Hff" connectionId="5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R.tautau_1" connectionId="15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tH_9" connectionId="36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otWidthGeVperc.321" connectionId="35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BR.ss" connectionId="12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BR.tt" connectionId="17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BR.gg" connectionId="8" autoFormatId="0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BR.gamgam" connectionId="7" autoFormatId="0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BR.Zgam" connectionId="20" autoFormatId="0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BR.WW" connectionId="18" autoFormatId="0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BR.ZZ" connectionId="22" autoFormatId="0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Hllll" connectionId="2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R.tt" connectionId="17" autoFormatId="0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Hllqq" connectionId="28" autoFormatId="0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Hffff" connectionId="23" autoFormatId="0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BR_YR2_Hff" connectionId="52" autoFormatId="0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BR_YR2_HVV" connectionId="54" autoFormatId="0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BR_YR2_H4f_1" connectionId="44" autoFormatId="0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BR_YR2_H4f_2" connectionId="45" autoFormatId="0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BR.bb" connectionId="5" autoFormatId="0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BR.tautau_1" connectionId="15" autoFormatId="0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BR.mumu" connectionId="10" autoFormatId="0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BR.cc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Hllll" connectionId="2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VBF_8TeV_ordered_1" connectionId="4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Hffff" connectionId="23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tH_7TeV_LHC" connectionId="4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Hffff_1" connectionId="2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11.xml"/><Relationship Id="rId20" Type="http://schemas.openxmlformats.org/officeDocument/2006/relationships/queryTable" Target="../queryTables/queryTable22.xml"/><Relationship Id="rId21" Type="http://schemas.openxmlformats.org/officeDocument/2006/relationships/queryTable" Target="../queryTables/queryTable23.xml"/><Relationship Id="rId22" Type="http://schemas.openxmlformats.org/officeDocument/2006/relationships/queryTable" Target="../queryTables/queryTable24.xml"/><Relationship Id="rId23" Type="http://schemas.openxmlformats.org/officeDocument/2006/relationships/queryTable" Target="../queryTables/queryTable25.xml"/><Relationship Id="rId24" Type="http://schemas.openxmlformats.org/officeDocument/2006/relationships/queryTable" Target="../queryTables/queryTable26.xml"/><Relationship Id="rId25" Type="http://schemas.openxmlformats.org/officeDocument/2006/relationships/queryTable" Target="../queryTables/queryTable27.xml"/><Relationship Id="rId26" Type="http://schemas.openxmlformats.org/officeDocument/2006/relationships/queryTable" Target="../queryTables/queryTable28.xml"/><Relationship Id="rId27" Type="http://schemas.openxmlformats.org/officeDocument/2006/relationships/queryTable" Target="../queryTables/queryTable29.xml"/><Relationship Id="rId28" Type="http://schemas.openxmlformats.org/officeDocument/2006/relationships/queryTable" Target="../queryTables/queryTable30.xml"/><Relationship Id="rId10" Type="http://schemas.openxmlformats.org/officeDocument/2006/relationships/queryTable" Target="../queryTables/queryTable12.xml"/><Relationship Id="rId11" Type="http://schemas.openxmlformats.org/officeDocument/2006/relationships/queryTable" Target="../queryTables/queryTable13.xml"/><Relationship Id="rId12" Type="http://schemas.openxmlformats.org/officeDocument/2006/relationships/queryTable" Target="../queryTables/queryTable14.xml"/><Relationship Id="rId13" Type="http://schemas.openxmlformats.org/officeDocument/2006/relationships/queryTable" Target="../queryTables/queryTable15.xml"/><Relationship Id="rId14" Type="http://schemas.openxmlformats.org/officeDocument/2006/relationships/queryTable" Target="../queryTables/queryTable16.xml"/><Relationship Id="rId15" Type="http://schemas.openxmlformats.org/officeDocument/2006/relationships/queryTable" Target="../queryTables/queryTable17.xml"/><Relationship Id="rId16" Type="http://schemas.openxmlformats.org/officeDocument/2006/relationships/queryTable" Target="../queryTables/queryTable18.xml"/><Relationship Id="rId17" Type="http://schemas.openxmlformats.org/officeDocument/2006/relationships/queryTable" Target="../queryTables/queryTable19.xml"/><Relationship Id="rId18" Type="http://schemas.openxmlformats.org/officeDocument/2006/relationships/queryTable" Target="../queryTables/queryTable20.xml"/><Relationship Id="rId19" Type="http://schemas.openxmlformats.org/officeDocument/2006/relationships/queryTable" Target="../queryTables/queryTable21.xml"/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Relationship Id="rId3" Type="http://schemas.openxmlformats.org/officeDocument/2006/relationships/queryTable" Target="../queryTables/queryTable5.xml"/><Relationship Id="rId4" Type="http://schemas.openxmlformats.org/officeDocument/2006/relationships/queryTable" Target="../queryTables/queryTable6.xml"/><Relationship Id="rId5" Type="http://schemas.openxmlformats.org/officeDocument/2006/relationships/queryTable" Target="../queryTables/queryTable7.xml"/><Relationship Id="rId6" Type="http://schemas.openxmlformats.org/officeDocument/2006/relationships/queryTable" Target="../queryTables/queryTable8.xml"/><Relationship Id="rId7" Type="http://schemas.openxmlformats.org/officeDocument/2006/relationships/queryTable" Target="../queryTables/queryTable9.xml"/><Relationship Id="rId8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41.xml"/><Relationship Id="rId12" Type="http://schemas.openxmlformats.org/officeDocument/2006/relationships/queryTable" Target="../queryTables/queryTable42.xml"/><Relationship Id="rId13" Type="http://schemas.openxmlformats.org/officeDocument/2006/relationships/queryTable" Target="../queryTables/queryTable43.xml"/><Relationship Id="rId14" Type="http://schemas.openxmlformats.org/officeDocument/2006/relationships/queryTable" Target="../queryTables/queryTable44.xml"/><Relationship Id="rId15" Type="http://schemas.openxmlformats.org/officeDocument/2006/relationships/queryTable" Target="../queryTables/queryTable45.xml"/><Relationship Id="rId16" Type="http://schemas.openxmlformats.org/officeDocument/2006/relationships/queryTable" Target="../queryTables/queryTable46.xml"/><Relationship Id="rId17" Type="http://schemas.openxmlformats.org/officeDocument/2006/relationships/queryTable" Target="../queryTables/queryTable47.xml"/><Relationship Id="rId18" Type="http://schemas.openxmlformats.org/officeDocument/2006/relationships/queryTable" Target="../queryTables/queryTable48.xml"/><Relationship Id="rId19" Type="http://schemas.openxmlformats.org/officeDocument/2006/relationships/queryTable" Target="../queryTables/queryTable49.xml"/><Relationship Id="rId1" Type="http://schemas.openxmlformats.org/officeDocument/2006/relationships/queryTable" Target="../queryTables/queryTable31.xml"/><Relationship Id="rId2" Type="http://schemas.openxmlformats.org/officeDocument/2006/relationships/queryTable" Target="../queryTables/queryTable32.xml"/><Relationship Id="rId3" Type="http://schemas.openxmlformats.org/officeDocument/2006/relationships/queryTable" Target="../queryTables/queryTable33.xml"/><Relationship Id="rId4" Type="http://schemas.openxmlformats.org/officeDocument/2006/relationships/queryTable" Target="../queryTables/queryTable34.xml"/><Relationship Id="rId5" Type="http://schemas.openxmlformats.org/officeDocument/2006/relationships/queryTable" Target="../queryTables/queryTable35.xml"/><Relationship Id="rId6" Type="http://schemas.openxmlformats.org/officeDocument/2006/relationships/queryTable" Target="../queryTables/queryTable36.xml"/><Relationship Id="rId7" Type="http://schemas.openxmlformats.org/officeDocument/2006/relationships/queryTable" Target="../queryTables/queryTable37.xml"/><Relationship Id="rId8" Type="http://schemas.openxmlformats.org/officeDocument/2006/relationships/queryTable" Target="../queryTables/queryTable38.xml"/><Relationship Id="rId9" Type="http://schemas.openxmlformats.org/officeDocument/2006/relationships/queryTable" Target="../queryTables/queryTable39.xml"/><Relationship Id="rId10" Type="http://schemas.openxmlformats.org/officeDocument/2006/relationships/queryTable" Target="../queryTables/queryTable4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27"/>
  <sheetViews>
    <sheetView workbookViewId="0">
      <selection activeCell="A6" sqref="A6:F326"/>
    </sheetView>
  </sheetViews>
  <sheetFormatPr baseColWidth="10" defaultColWidth="12.83203125" defaultRowHeight="18" x14ac:dyDescent="0"/>
  <cols>
    <col min="1" max="1" width="7.1640625" style="57" customWidth="1"/>
    <col min="2" max="2" width="9.5" style="58" customWidth="1"/>
    <col min="3" max="3" width="7.1640625" style="60" customWidth="1"/>
    <col min="4" max="4" width="7.1640625" style="63" customWidth="1"/>
    <col min="5" max="5" width="7.1640625" style="60" customWidth="1"/>
    <col min="6" max="6" width="7.1640625" style="63" customWidth="1"/>
    <col min="7" max="7" width="2.33203125" style="56" customWidth="1"/>
    <col min="8" max="8" width="7.1640625" style="57" customWidth="1"/>
    <col min="9" max="9" width="9.5" style="58" customWidth="1"/>
    <col min="10" max="10" width="7.1640625" style="59" customWidth="1"/>
    <col min="11" max="11" width="7.1640625" style="60" customWidth="1"/>
    <col min="12" max="12" width="7.1640625" style="59" customWidth="1"/>
    <col min="13" max="13" width="7.1640625" style="60" customWidth="1"/>
    <col min="14" max="14" width="2.33203125" style="56" customWidth="1"/>
    <col min="15" max="15" width="7.1640625" style="57" customWidth="1"/>
    <col min="16" max="16" width="9.5" style="58" customWidth="1"/>
    <col min="17" max="17" width="7.1640625" style="59" customWidth="1"/>
    <col min="18" max="18" width="7.1640625" style="60" customWidth="1"/>
    <col min="19" max="19" width="7.1640625" style="59" customWidth="1"/>
    <col min="20" max="20" width="7.1640625" style="60" customWidth="1"/>
    <col min="21" max="22" width="9.5" style="60" customWidth="1"/>
    <col min="23" max="23" width="2.33203125" style="56" customWidth="1"/>
    <col min="24" max="24" width="7.1640625" style="60" customWidth="1"/>
    <col min="25" max="25" width="9.5" style="58" customWidth="1"/>
    <col min="26" max="29" width="7.1640625" style="60" customWidth="1"/>
    <col min="30" max="30" width="9.5" style="60" customWidth="1"/>
    <col min="31" max="31" width="2.33203125" style="56" customWidth="1"/>
    <col min="32" max="32" width="7.1640625" style="61" customWidth="1"/>
    <col min="33" max="33" width="9.5" style="58" customWidth="1"/>
    <col min="34" max="34" width="7.1640625" style="59" customWidth="1"/>
    <col min="35" max="35" width="7.1640625" style="61" customWidth="1"/>
    <col min="36" max="36" width="7.1640625" style="59" customWidth="1"/>
    <col min="37" max="37" width="7.1640625" style="61" customWidth="1"/>
    <col min="38" max="38" width="2.1640625" style="56" customWidth="1"/>
    <col min="39" max="39" width="7.1640625" style="61" customWidth="1"/>
    <col min="40" max="40" width="9.5" style="58" customWidth="1"/>
    <col min="41" max="41" width="7.1640625" style="59" customWidth="1"/>
    <col min="42" max="42" width="7.1640625" style="61" customWidth="1"/>
    <col min="43" max="43" width="7.1640625" style="59" customWidth="1"/>
    <col min="44" max="44" width="7.1640625" style="61" customWidth="1"/>
    <col min="45" max="45" width="2.1640625" style="56" customWidth="1"/>
    <col min="46" max="46" width="23.6640625" style="62" customWidth="1"/>
    <col min="47" max="49" width="18.83203125" style="62" customWidth="1"/>
    <col min="50" max="50" width="14.1640625" style="55" customWidth="1"/>
    <col min="51" max="51" width="8.1640625" style="89" bestFit="1" customWidth="1"/>
    <col min="52" max="52" width="9.5" style="5" customWidth="1"/>
    <col min="53" max="55" width="9.5" style="1" customWidth="1"/>
    <col min="56" max="56" width="9.5" style="4" customWidth="1"/>
    <col min="57" max="62" width="9.5" style="5" customWidth="1"/>
    <col min="63" max="76" width="16.5" style="5" customWidth="1"/>
    <col min="77" max="77" width="14.1640625" customWidth="1"/>
    <col min="78" max="78" width="8.1640625" style="89" bestFit="1" customWidth="1"/>
    <col min="79" max="95" width="14.1640625" style="56" customWidth="1"/>
    <col min="96" max="16384" width="12.83203125" style="56"/>
  </cols>
  <sheetData>
    <row r="1" spans="1:95" s="53" customFormat="1" ht="28" customHeight="1">
      <c r="A1" s="225" t="s">
        <v>105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T1" s="198" t="s">
        <v>80</v>
      </c>
      <c r="AU1" s="199"/>
      <c r="AV1" s="199"/>
      <c r="AW1" s="200"/>
      <c r="AY1" s="198" t="s">
        <v>81</v>
      </c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200"/>
      <c r="BZ1" s="201" t="s">
        <v>112</v>
      </c>
      <c r="CA1" s="202"/>
      <c r="CB1" s="202"/>
      <c r="CC1" s="202"/>
      <c r="CD1" s="202"/>
      <c r="CE1" s="202"/>
      <c r="CF1" s="202"/>
      <c r="CG1" s="202"/>
      <c r="CH1" s="202"/>
      <c r="CI1" s="202"/>
      <c r="CJ1" s="202"/>
      <c r="CK1" s="202"/>
      <c r="CL1" s="202"/>
      <c r="CM1" s="202"/>
      <c r="CN1" s="202"/>
      <c r="CO1" s="202"/>
      <c r="CP1" s="202"/>
      <c r="CQ1" s="203"/>
    </row>
    <row r="2" spans="1:95" s="31" customFormat="1">
      <c r="A2" s="204" t="s">
        <v>63</v>
      </c>
      <c r="B2" s="205"/>
      <c r="C2" s="205"/>
      <c r="D2" s="205"/>
      <c r="E2" s="205"/>
      <c r="F2" s="206"/>
      <c r="H2" s="207" t="s">
        <v>64</v>
      </c>
      <c r="I2" s="208"/>
      <c r="J2" s="208"/>
      <c r="K2" s="208"/>
      <c r="L2" s="208"/>
      <c r="M2" s="209"/>
      <c r="O2" s="210" t="s">
        <v>65</v>
      </c>
      <c r="P2" s="211"/>
      <c r="Q2" s="211"/>
      <c r="R2" s="211"/>
      <c r="S2" s="211"/>
      <c r="T2" s="211"/>
      <c r="U2" s="65"/>
      <c r="V2" s="106"/>
      <c r="X2" s="207" t="s">
        <v>66</v>
      </c>
      <c r="Y2" s="212"/>
      <c r="Z2" s="212"/>
      <c r="AA2" s="212"/>
      <c r="AB2" s="212"/>
      <c r="AC2" s="212"/>
      <c r="AD2" s="180"/>
      <c r="AF2" s="207" t="s">
        <v>67</v>
      </c>
      <c r="AG2" s="212"/>
      <c r="AH2" s="212"/>
      <c r="AI2" s="212"/>
      <c r="AJ2" s="212"/>
      <c r="AK2" s="213"/>
      <c r="AM2" s="207" t="s">
        <v>114</v>
      </c>
      <c r="AN2" s="212"/>
      <c r="AO2" s="212"/>
      <c r="AP2" s="212"/>
      <c r="AQ2" s="212"/>
      <c r="AR2" s="213"/>
      <c r="AT2" s="113" t="s">
        <v>115</v>
      </c>
      <c r="AU2" s="114" t="s">
        <v>43</v>
      </c>
      <c r="AV2" s="114" t="s">
        <v>44</v>
      </c>
      <c r="AW2" s="115" t="s">
        <v>49</v>
      </c>
      <c r="AX2" s="64"/>
      <c r="AY2" s="35"/>
      <c r="AZ2" s="214" t="s">
        <v>15</v>
      </c>
      <c r="BA2" s="215"/>
      <c r="BB2" s="215"/>
      <c r="BC2" s="215"/>
      <c r="BD2" s="215"/>
      <c r="BE2" s="216"/>
      <c r="BF2" s="217" t="s">
        <v>72</v>
      </c>
      <c r="BG2" s="218"/>
      <c r="BH2" s="218"/>
      <c r="BI2" s="218"/>
      <c r="BJ2" s="219"/>
      <c r="BK2" s="220" t="s">
        <v>3</v>
      </c>
      <c r="BL2" s="221"/>
      <c r="BM2" s="221"/>
      <c r="BN2" s="221"/>
      <c r="BO2" s="221"/>
      <c r="BP2" s="221"/>
      <c r="BQ2" s="221"/>
      <c r="BR2" s="221"/>
      <c r="BS2" s="221"/>
      <c r="BT2" s="221"/>
      <c r="BU2" s="221"/>
      <c r="BV2" s="221"/>
      <c r="BW2" s="221"/>
      <c r="BX2" s="222"/>
      <c r="BY2" s="81"/>
      <c r="BZ2" s="35"/>
      <c r="CA2" s="133" t="s">
        <v>45</v>
      </c>
      <c r="CB2" s="134" t="s">
        <v>87</v>
      </c>
      <c r="CC2" s="135" t="s">
        <v>88</v>
      </c>
      <c r="CD2" s="145" t="s">
        <v>7</v>
      </c>
      <c r="CE2" s="146" t="s">
        <v>89</v>
      </c>
      <c r="CF2" s="147" t="s">
        <v>90</v>
      </c>
      <c r="CG2" s="223" t="s">
        <v>46</v>
      </c>
      <c r="CH2" s="224"/>
      <c r="CI2" s="174" t="s">
        <v>94</v>
      </c>
      <c r="CJ2" s="175" t="s">
        <v>10</v>
      </c>
      <c r="CK2" s="175" t="s">
        <v>95</v>
      </c>
      <c r="CL2" s="156" t="s">
        <v>8</v>
      </c>
      <c r="CM2" s="157" t="s">
        <v>39</v>
      </c>
      <c r="CN2" s="157" t="s">
        <v>40</v>
      </c>
      <c r="CO2" s="157" t="s">
        <v>41</v>
      </c>
      <c r="CP2" s="157" t="s">
        <v>42</v>
      </c>
      <c r="CQ2" s="158" t="s">
        <v>98</v>
      </c>
    </row>
    <row r="3" spans="1:95" s="31" customFormat="1">
      <c r="A3" s="66" t="s">
        <v>50</v>
      </c>
      <c r="B3" s="96" t="s">
        <v>51</v>
      </c>
      <c r="C3" s="227" t="s">
        <v>52</v>
      </c>
      <c r="D3" s="227"/>
      <c r="E3" s="227" t="s">
        <v>53</v>
      </c>
      <c r="F3" s="228"/>
      <c r="H3" s="66" t="s">
        <v>50</v>
      </c>
      <c r="I3" s="96" t="s">
        <v>51</v>
      </c>
      <c r="J3" s="229" t="s">
        <v>52</v>
      </c>
      <c r="K3" s="229"/>
      <c r="L3" s="229" t="s">
        <v>53</v>
      </c>
      <c r="M3" s="230"/>
      <c r="O3" s="66" t="s">
        <v>50</v>
      </c>
      <c r="P3" s="96" t="s">
        <v>51</v>
      </c>
      <c r="Q3" s="231" t="s">
        <v>52</v>
      </c>
      <c r="R3" s="231"/>
      <c r="S3" s="231" t="s">
        <v>53</v>
      </c>
      <c r="T3" s="231"/>
      <c r="U3" s="94" t="s">
        <v>109</v>
      </c>
      <c r="V3" s="107" t="s">
        <v>110</v>
      </c>
      <c r="X3" s="108" t="s">
        <v>50</v>
      </c>
      <c r="Y3" s="96" t="s">
        <v>51</v>
      </c>
      <c r="Z3" s="227" t="s">
        <v>52</v>
      </c>
      <c r="AA3" s="227"/>
      <c r="AB3" s="227" t="s">
        <v>53</v>
      </c>
      <c r="AC3" s="227"/>
      <c r="AD3" s="104" t="s">
        <v>106</v>
      </c>
      <c r="AF3" s="109" t="s">
        <v>50</v>
      </c>
      <c r="AG3" s="96" t="s">
        <v>51</v>
      </c>
      <c r="AH3" s="227" t="s">
        <v>52</v>
      </c>
      <c r="AI3" s="227"/>
      <c r="AJ3" s="227" t="s">
        <v>53</v>
      </c>
      <c r="AK3" s="228"/>
      <c r="AM3" s="109" t="s">
        <v>50</v>
      </c>
      <c r="AN3" s="96" t="s">
        <v>51</v>
      </c>
      <c r="AO3" s="227" t="s">
        <v>52</v>
      </c>
      <c r="AP3" s="227"/>
      <c r="AQ3" s="227" t="s">
        <v>53</v>
      </c>
      <c r="AR3" s="228"/>
      <c r="AT3" s="116" t="s">
        <v>51</v>
      </c>
      <c r="AU3" s="97" t="s">
        <v>51</v>
      </c>
      <c r="AV3" s="97" t="s">
        <v>51</v>
      </c>
      <c r="AW3" s="117" t="s">
        <v>51</v>
      </c>
      <c r="AX3" s="64"/>
      <c r="AY3" s="36" t="s">
        <v>11</v>
      </c>
      <c r="AZ3" s="120" t="s">
        <v>27</v>
      </c>
      <c r="BA3" s="98" t="s">
        <v>13</v>
      </c>
      <c r="BB3" s="98" t="s">
        <v>14</v>
      </c>
      <c r="BC3" s="98" t="s">
        <v>28</v>
      </c>
      <c r="BD3" s="98" t="s">
        <v>71</v>
      </c>
      <c r="BE3" s="121" t="s">
        <v>29</v>
      </c>
      <c r="BF3" s="124" t="s">
        <v>47</v>
      </c>
      <c r="BG3" s="99" t="s">
        <v>30</v>
      </c>
      <c r="BH3" s="99" t="s">
        <v>31</v>
      </c>
      <c r="BI3" s="99" t="s">
        <v>32</v>
      </c>
      <c r="BJ3" s="125" t="s">
        <v>33</v>
      </c>
      <c r="BK3" s="91" t="s">
        <v>26</v>
      </c>
      <c r="BL3" s="100" t="s">
        <v>26</v>
      </c>
      <c r="BM3" s="100" t="s">
        <v>9</v>
      </c>
      <c r="BN3" s="100" t="s">
        <v>25</v>
      </c>
      <c r="BO3" s="100" t="s">
        <v>73</v>
      </c>
      <c r="BP3" s="100" t="s">
        <v>73</v>
      </c>
      <c r="BQ3" s="100" t="s">
        <v>74</v>
      </c>
      <c r="BR3" s="100" t="s">
        <v>75</v>
      </c>
      <c r="BS3" s="100" t="s">
        <v>34</v>
      </c>
      <c r="BT3" s="100" t="s">
        <v>34</v>
      </c>
      <c r="BU3" s="100" t="s">
        <v>76</v>
      </c>
      <c r="BV3" s="100" t="s">
        <v>77</v>
      </c>
      <c r="BW3" s="100" t="s">
        <v>35</v>
      </c>
      <c r="BX3" s="128" t="s">
        <v>36</v>
      </c>
      <c r="BY3" s="81"/>
      <c r="BZ3" s="36" t="s">
        <v>11</v>
      </c>
      <c r="CA3" s="136" t="s">
        <v>82</v>
      </c>
      <c r="CB3" s="137" t="s">
        <v>60</v>
      </c>
      <c r="CC3" s="138" t="s">
        <v>60</v>
      </c>
      <c r="CD3" s="148"/>
      <c r="CE3" s="149"/>
      <c r="CF3" s="150"/>
      <c r="CG3" s="232"/>
      <c r="CH3" s="233"/>
      <c r="CI3" s="143"/>
      <c r="CJ3" s="176"/>
      <c r="CK3" s="154"/>
      <c r="CL3" s="159" t="s">
        <v>54</v>
      </c>
      <c r="CM3" s="160" t="s">
        <v>55</v>
      </c>
      <c r="CN3" s="160" t="s">
        <v>54</v>
      </c>
      <c r="CO3" s="160" t="s">
        <v>56</v>
      </c>
      <c r="CP3" s="160" t="s">
        <v>55</v>
      </c>
      <c r="CQ3" s="161" t="s">
        <v>56</v>
      </c>
    </row>
    <row r="4" spans="1:95" s="31" customFormat="1">
      <c r="A4" s="66"/>
      <c r="B4" s="67" t="s">
        <v>57</v>
      </c>
      <c r="C4" s="68" t="s">
        <v>58</v>
      </c>
      <c r="D4" s="69" t="s">
        <v>59</v>
      </c>
      <c r="E4" s="68" t="s">
        <v>58</v>
      </c>
      <c r="F4" s="102" t="s">
        <v>59</v>
      </c>
      <c r="H4" s="66"/>
      <c r="I4" s="67" t="s">
        <v>57</v>
      </c>
      <c r="J4" s="70" t="s">
        <v>58</v>
      </c>
      <c r="K4" s="68" t="s">
        <v>59</v>
      </c>
      <c r="L4" s="70" t="s">
        <v>58</v>
      </c>
      <c r="M4" s="104" t="s">
        <v>59</v>
      </c>
      <c r="O4" s="66"/>
      <c r="P4" s="95" t="s">
        <v>57</v>
      </c>
      <c r="Q4" s="94" t="s">
        <v>58</v>
      </c>
      <c r="R4" s="93" t="s">
        <v>59</v>
      </c>
      <c r="S4" s="94" t="s">
        <v>58</v>
      </c>
      <c r="T4" s="93" t="s">
        <v>59</v>
      </c>
      <c r="U4" s="93" t="s">
        <v>111</v>
      </c>
      <c r="V4" s="104" t="s">
        <v>111</v>
      </c>
      <c r="X4" s="108"/>
      <c r="Y4" s="67" t="s">
        <v>57</v>
      </c>
      <c r="Z4" s="68" t="s">
        <v>58</v>
      </c>
      <c r="AA4" s="68" t="s">
        <v>59</v>
      </c>
      <c r="AB4" s="68" t="s">
        <v>58</v>
      </c>
      <c r="AC4" s="68" t="s">
        <v>59</v>
      </c>
      <c r="AD4" s="181" t="s">
        <v>107</v>
      </c>
      <c r="AF4" s="109"/>
      <c r="AG4" s="67" t="s">
        <v>57</v>
      </c>
      <c r="AH4" s="70" t="s">
        <v>58</v>
      </c>
      <c r="AI4" s="71" t="s">
        <v>59</v>
      </c>
      <c r="AJ4" s="70" t="s">
        <v>58</v>
      </c>
      <c r="AK4" s="110" t="s">
        <v>59</v>
      </c>
      <c r="AM4" s="109"/>
      <c r="AN4" s="196" t="s">
        <v>57</v>
      </c>
      <c r="AO4" s="197" t="s">
        <v>58</v>
      </c>
      <c r="AP4" s="71" t="s">
        <v>59</v>
      </c>
      <c r="AQ4" s="197" t="s">
        <v>58</v>
      </c>
      <c r="AR4" s="110" t="s">
        <v>59</v>
      </c>
      <c r="AT4" s="116" t="s">
        <v>57</v>
      </c>
      <c r="AU4" s="97" t="s">
        <v>57</v>
      </c>
      <c r="AV4" s="97" t="s">
        <v>57</v>
      </c>
      <c r="AW4" s="117" t="s">
        <v>57</v>
      </c>
      <c r="AX4" s="72"/>
      <c r="AY4" s="37"/>
      <c r="AZ4" s="22"/>
      <c r="BA4" s="34"/>
      <c r="BB4" s="34"/>
      <c r="BC4" s="34"/>
      <c r="BD4" s="34"/>
      <c r="BE4" s="122"/>
      <c r="BF4" s="124"/>
      <c r="BG4" s="99"/>
      <c r="BH4" s="99"/>
      <c r="BI4" s="99"/>
      <c r="BJ4" s="125"/>
      <c r="BK4" s="91" t="s">
        <v>38</v>
      </c>
      <c r="BL4" s="100" t="s">
        <v>37</v>
      </c>
      <c r="BM4" s="101"/>
      <c r="BN4" s="101"/>
      <c r="BO4" s="100" t="s">
        <v>18</v>
      </c>
      <c r="BP4" s="100" t="s">
        <v>17</v>
      </c>
      <c r="BQ4" s="101"/>
      <c r="BR4" s="101"/>
      <c r="BS4" s="100" t="s">
        <v>19</v>
      </c>
      <c r="BT4" s="100" t="s">
        <v>6</v>
      </c>
      <c r="BU4" s="100" t="s">
        <v>17</v>
      </c>
      <c r="BV4" s="100" t="s">
        <v>20</v>
      </c>
      <c r="BW4" s="100" t="s">
        <v>21</v>
      </c>
      <c r="BX4" s="128" t="s">
        <v>22</v>
      </c>
      <c r="BY4" s="81"/>
      <c r="BZ4" s="37"/>
      <c r="CA4" s="136" t="s">
        <v>83</v>
      </c>
      <c r="CB4" s="137" t="s">
        <v>85</v>
      </c>
      <c r="CC4" s="138" t="s">
        <v>86</v>
      </c>
      <c r="CD4" s="148" t="s">
        <v>61</v>
      </c>
      <c r="CE4" s="149" t="s">
        <v>91</v>
      </c>
      <c r="CF4" s="150" t="s">
        <v>91</v>
      </c>
      <c r="CG4" s="142" t="s">
        <v>62</v>
      </c>
      <c r="CH4" s="234" t="s">
        <v>116</v>
      </c>
      <c r="CI4" s="235"/>
      <c r="CJ4" s="236"/>
      <c r="CK4" s="236"/>
      <c r="CL4" s="236"/>
      <c r="CM4" s="236"/>
      <c r="CN4" s="236"/>
      <c r="CO4" s="236"/>
      <c r="CP4" s="236"/>
      <c r="CQ4" s="237"/>
    </row>
    <row r="5" spans="1:95" s="31" customFormat="1">
      <c r="A5" s="73" t="s">
        <v>0</v>
      </c>
      <c r="B5" s="74" t="s">
        <v>1</v>
      </c>
      <c r="C5" s="75" t="s">
        <v>2</v>
      </c>
      <c r="D5" s="76" t="s">
        <v>2</v>
      </c>
      <c r="E5" s="75" t="s">
        <v>2</v>
      </c>
      <c r="F5" s="103" t="s">
        <v>2</v>
      </c>
      <c r="H5" s="73" t="s">
        <v>0</v>
      </c>
      <c r="I5" s="74" t="s">
        <v>1</v>
      </c>
      <c r="J5" s="77" t="s">
        <v>2</v>
      </c>
      <c r="K5" s="75" t="s">
        <v>2</v>
      </c>
      <c r="L5" s="77" t="s">
        <v>2</v>
      </c>
      <c r="M5" s="105" t="s">
        <v>2</v>
      </c>
      <c r="O5" s="73" t="s">
        <v>0</v>
      </c>
      <c r="P5" s="74" t="s">
        <v>1</v>
      </c>
      <c r="Q5" s="77" t="s">
        <v>2</v>
      </c>
      <c r="R5" s="75" t="s">
        <v>2</v>
      </c>
      <c r="S5" s="77" t="s">
        <v>2</v>
      </c>
      <c r="T5" s="75" t="s">
        <v>2</v>
      </c>
      <c r="U5" s="74" t="s">
        <v>1</v>
      </c>
      <c r="V5" s="182" t="s">
        <v>1</v>
      </c>
      <c r="X5" s="173" t="s">
        <v>0</v>
      </c>
      <c r="Y5" s="74" t="s">
        <v>1</v>
      </c>
      <c r="Z5" s="75" t="s">
        <v>2</v>
      </c>
      <c r="AA5" s="75" t="s">
        <v>2</v>
      </c>
      <c r="AB5" s="75" t="s">
        <v>2</v>
      </c>
      <c r="AC5" s="75" t="s">
        <v>2</v>
      </c>
      <c r="AD5" s="182" t="s">
        <v>108</v>
      </c>
      <c r="AF5" s="111" t="s">
        <v>0</v>
      </c>
      <c r="AG5" s="74" t="s">
        <v>1</v>
      </c>
      <c r="AH5" s="77" t="s">
        <v>2</v>
      </c>
      <c r="AI5" s="78" t="s">
        <v>2</v>
      </c>
      <c r="AJ5" s="77" t="s">
        <v>2</v>
      </c>
      <c r="AK5" s="112" t="s">
        <v>2</v>
      </c>
      <c r="AM5" s="111" t="s">
        <v>0</v>
      </c>
      <c r="AN5" s="74" t="s">
        <v>1</v>
      </c>
      <c r="AO5" s="77" t="s">
        <v>2</v>
      </c>
      <c r="AP5" s="78" t="s">
        <v>2</v>
      </c>
      <c r="AQ5" s="77" t="s">
        <v>2</v>
      </c>
      <c r="AR5" s="112" t="s">
        <v>2</v>
      </c>
      <c r="AT5" s="118" t="s">
        <v>1</v>
      </c>
      <c r="AU5" s="79" t="s">
        <v>1</v>
      </c>
      <c r="AV5" s="79" t="s">
        <v>1</v>
      </c>
      <c r="AW5" s="119" t="s">
        <v>1</v>
      </c>
      <c r="AX5" s="72"/>
      <c r="AY5" s="38" t="s">
        <v>12</v>
      </c>
      <c r="AZ5" s="23"/>
      <c r="BA5" s="51"/>
      <c r="BB5" s="51"/>
      <c r="BC5" s="51"/>
      <c r="BD5" s="51"/>
      <c r="BE5" s="123"/>
      <c r="BF5" s="126"/>
      <c r="BG5" s="52"/>
      <c r="BH5" s="52"/>
      <c r="BI5" s="52"/>
      <c r="BJ5" s="127"/>
      <c r="BK5" s="129"/>
      <c r="BL5" s="130"/>
      <c r="BM5" s="130"/>
      <c r="BN5" s="130"/>
      <c r="BO5" s="131" t="s">
        <v>23</v>
      </c>
      <c r="BP5" s="131" t="s">
        <v>23</v>
      </c>
      <c r="BQ5" s="130"/>
      <c r="BR5" s="130"/>
      <c r="BS5" s="131" t="s">
        <v>24</v>
      </c>
      <c r="BT5" s="131" t="s">
        <v>24</v>
      </c>
      <c r="BU5" s="131" t="s">
        <v>24</v>
      </c>
      <c r="BV5" s="131" t="s">
        <v>24</v>
      </c>
      <c r="BW5" s="131"/>
      <c r="BX5" s="132" t="s">
        <v>16</v>
      </c>
      <c r="BY5" s="81"/>
      <c r="BZ5" s="38" t="s">
        <v>12</v>
      </c>
      <c r="CA5" s="139" t="s">
        <v>84</v>
      </c>
      <c r="CB5" s="140" t="s">
        <v>84</v>
      </c>
      <c r="CC5" s="141" t="s">
        <v>84</v>
      </c>
      <c r="CD5" s="151" t="s">
        <v>84</v>
      </c>
      <c r="CE5" s="152" t="s">
        <v>92</v>
      </c>
      <c r="CF5" s="153" t="s">
        <v>93</v>
      </c>
      <c r="CG5" s="144" t="s">
        <v>92</v>
      </c>
      <c r="CH5" s="177" t="s">
        <v>92</v>
      </c>
      <c r="CI5" s="178" t="s">
        <v>96</v>
      </c>
      <c r="CJ5" s="179" t="s">
        <v>93</v>
      </c>
      <c r="CK5" s="155" t="s">
        <v>97</v>
      </c>
      <c r="CL5" s="162" t="s">
        <v>99</v>
      </c>
      <c r="CM5" s="163" t="s">
        <v>100</v>
      </c>
      <c r="CN5" s="163" t="s">
        <v>101</v>
      </c>
      <c r="CO5" s="163" t="s">
        <v>102</v>
      </c>
      <c r="CP5" s="163" t="s">
        <v>103</v>
      </c>
      <c r="CQ5" s="164" t="s">
        <v>104</v>
      </c>
    </row>
    <row r="6" spans="1:95" s="8" customFormat="1">
      <c r="A6" s="11">
        <v>80</v>
      </c>
      <c r="B6" s="92">
        <v>36.593400000000003</v>
      </c>
      <c r="C6" s="86">
        <v>8.3000000000000007</v>
      </c>
      <c r="D6" s="11">
        <v>-8.8000000000000007</v>
      </c>
      <c r="E6" s="86">
        <v>7.8</v>
      </c>
      <c r="F6" s="11">
        <v>-6.7</v>
      </c>
      <c r="H6" s="11">
        <v>80</v>
      </c>
      <c r="I6" s="87">
        <v>1.9139999999999999</v>
      </c>
      <c r="J6" s="86">
        <v>0.6</v>
      </c>
      <c r="K6" s="11">
        <v>-0.2</v>
      </c>
      <c r="L6" s="86">
        <v>2.1</v>
      </c>
      <c r="M6" s="11">
        <v>-2.1</v>
      </c>
      <c r="O6" s="11">
        <v>80</v>
      </c>
      <c r="P6" s="87">
        <v>2.3410000000000002</v>
      </c>
      <c r="Q6" s="86">
        <v>1</v>
      </c>
      <c r="R6" s="165">
        <v>1</v>
      </c>
      <c r="S6" s="86">
        <v>2.2999999999999998</v>
      </c>
      <c r="T6" s="165">
        <v>2.2999999999999998</v>
      </c>
      <c r="U6" s="87">
        <v>1.4610000000000001</v>
      </c>
      <c r="V6" s="166">
        <v>0.87939999999999996</v>
      </c>
      <c r="X6" s="169">
        <v>80</v>
      </c>
      <c r="Y6" s="170">
        <v>1.244</v>
      </c>
      <c r="Z6" s="171">
        <v>1.8</v>
      </c>
      <c r="AA6" s="172">
        <v>1.8</v>
      </c>
      <c r="AB6" s="171">
        <v>2.2999999999999998</v>
      </c>
      <c r="AC6" s="172">
        <v>2.2999999999999998</v>
      </c>
      <c r="AD6" s="183">
        <v>36.64</v>
      </c>
      <c r="AE6" s="84"/>
      <c r="AF6" s="11">
        <v>80</v>
      </c>
      <c r="AG6" s="166">
        <v>0.28970000000000001</v>
      </c>
      <c r="AH6" s="86">
        <v>4.3</v>
      </c>
      <c r="AI6" s="11">
        <v>-9.8000000000000007</v>
      </c>
      <c r="AJ6" s="86">
        <v>8.3000000000000007</v>
      </c>
      <c r="AK6" s="11">
        <v>-8.3000000000000007</v>
      </c>
      <c r="AL6" s="84"/>
      <c r="AM6" s="11">
        <v>80</v>
      </c>
      <c r="AN6" s="166">
        <v>0.68034400000000006</v>
      </c>
      <c r="AO6" s="86">
        <v>14.083299999999999</v>
      </c>
      <c r="AP6" s="11">
        <v>-20.4085</v>
      </c>
      <c r="AQ6" s="86">
        <v>6.3791399999999996</v>
      </c>
      <c r="AR6" s="165">
        <v>6.3791399999999996</v>
      </c>
      <c r="AS6" s="84"/>
      <c r="AT6" s="87">
        <f>B6+I6+P6+Y6+AG6+AN6</f>
        <v>43.062444000000006</v>
      </c>
      <c r="AU6" s="87">
        <f>B6+I6+P6+Y6</f>
        <v>42.092400000000005</v>
      </c>
      <c r="AV6" s="87">
        <f>B6+I6</f>
        <v>38.507400000000004</v>
      </c>
      <c r="AW6" s="87">
        <f>I6+P6+Y6</f>
        <v>5.4989999999999997</v>
      </c>
      <c r="AX6" s="82"/>
      <c r="AY6" s="54">
        <v>80</v>
      </c>
      <c r="AZ6" s="12">
        <v>0.82399999999999995</v>
      </c>
      <c r="BA6" s="12">
        <v>8.2699999999999996E-2</v>
      </c>
      <c r="BB6" s="12">
        <v>2.8699999999999998E-4</v>
      </c>
      <c r="BC6" s="12">
        <v>4.1799999999999997E-2</v>
      </c>
      <c r="BD6" s="12">
        <v>3.5300000000000002E-4</v>
      </c>
      <c r="BE6" s="12">
        <v>0</v>
      </c>
      <c r="BF6" s="12">
        <v>4.9399999999999999E-2</v>
      </c>
      <c r="BG6" s="12">
        <v>9.1799999999999998E-4</v>
      </c>
      <c r="BH6" s="12">
        <v>0</v>
      </c>
      <c r="BI6" s="12">
        <v>6.2699999999999995E-4</v>
      </c>
      <c r="BJ6" s="12">
        <v>1.64E-4</v>
      </c>
      <c r="BK6" s="12">
        <v>1.9800000000000001E-6</v>
      </c>
      <c r="BL6" s="12">
        <v>9.4399999999999998E-7</v>
      </c>
      <c r="BM6" s="12">
        <v>2.8599999999999999E-7</v>
      </c>
      <c r="BN6" s="12">
        <v>3.7300000000000002E-7</v>
      </c>
      <c r="BO6" s="12">
        <v>6.2799999999999995E-5</v>
      </c>
      <c r="BP6" s="12">
        <v>2.72E-5</v>
      </c>
      <c r="BQ6" s="12">
        <v>4.7099999999999998E-6</v>
      </c>
      <c r="BR6" s="12">
        <v>7.3499999999999999E-6</v>
      </c>
      <c r="BS6" s="12">
        <v>2.3499999999999999E-5</v>
      </c>
      <c r="BT6" s="12">
        <v>1.5699999999999999E-5</v>
      </c>
      <c r="BU6" s="12">
        <v>9.2E-5</v>
      </c>
      <c r="BV6" s="12">
        <v>4.71E-5</v>
      </c>
      <c r="BW6" s="12">
        <v>3.2299999999999999E-4</v>
      </c>
      <c r="BX6" s="12">
        <v>7.4299999999999995E-4</v>
      </c>
      <c r="BZ6" s="54">
        <v>80</v>
      </c>
      <c r="CA6" s="12">
        <f>P6*2*0.108*AZ6</f>
        <v>0.41666054399999997</v>
      </c>
      <c r="CB6" s="12">
        <f>Y6*2*0.033658*AZ6</f>
        <v>6.9002669695999996E-2</v>
      </c>
      <c r="CC6" s="12">
        <f>Y6*0.2*AZ6</f>
        <v>0.2050112</v>
      </c>
      <c r="CD6" s="12">
        <f>AG6*AZ6</f>
        <v>0.2387128</v>
      </c>
      <c r="CE6" s="12">
        <f>AG6*BA6</f>
        <v>2.3958190000000001E-2</v>
      </c>
      <c r="CF6" s="12">
        <f>AG6*BG6</f>
        <v>2.6594459999999999E-4</v>
      </c>
      <c r="CG6" s="12">
        <f>I6*BA6</f>
        <v>0.15828779999999998</v>
      </c>
      <c r="CH6" s="12">
        <f>AT6*BA6</f>
        <v>3.5612641188000005</v>
      </c>
      <c r="CI6" s="12">
        <f>AT6*BB6</f>
        <v>1.2358921428000002E-2</v>
      </c>
      <c r="CJ6" s="12">
        <f>AT6*BG6</f>
        <v>3.9531323592000005E-2</v>
      </c>
      <c r="CK6" s="12">
        <f>AT6*BH6</f>
        <v>0</v>
      </c>
      <c r="CL6" s="12">
        <f>AT6*BI6*2*0.108*2*0.108</f>
        <v>1.2597191098145282E-3</v>
      </c>
      <c r="CM6" s="12">
        <f>AT6*2*BU6</f>
        <v>7.9234896960000013E-3</v>
      </c>
      <c r="CN6" s="12">
        <f>AT6*BL6</f>
        <v>4.0650947136000006E-5</v>
      </c>
      <c r="CO6" s="12">
        <f>2*AT6*BJ6*2*0.033658*0.2</f>
        <v>1.9016072110794244E-4</v>
      </c>
      <c r="CP6" s="12">
        <f>AT6*BT6</f>
        <v>6.760803708000001E-4</v>
      </c>
      <c r="CQ6" s="12">
        <f>AT6*BP6</f>
        <v>1.1712984768000002E-3</v>
      </c>
    </row>
    <row r="7" spans="1:95" s="8" customFormat="1">
      <c r="A7" s="11">
        <v>81</v>
      </c>
      <c r="B7" s="92">
        <v>35.712699999999998</v>
      </c>
      <c r="C7" s="86">
        <v>8.3000000000000007</v>
      </c>
      <c r="D7" s="11">
        <v>-8.8000000000000007</v>
      </c>
      <c r="E7" s="86">
        <v>7.8</v>
      </c>
      <c r="F7" s="11">
        <v>-6.7</v>
      </c>
      <c r="H7" s="11">
        <v>81</v>
      </c>
      <c r="I7" s="87">
        <v>1.8939999999999999</v>
      </c>
      <c r="J7" s="86">
        <v>0.6</v>
      </c>
      <c r="K7" s="11">
        <v>-0.2</v>
      </c>
      <c r="L7" s="86">
        <v>2.1</v>
      </c>
      <c r="M7" s="11">
        <v>-2.1</v>
      </c>
      <c r="O7" s="11">
        <v>81</v>
      </c>
      <c r="P7" s="87">
        <v>2.258</v>
      </c>
      <c r="Q7" s="86">
        <v>0.9</v>
      </c>
      <c r="R7" s="165">
        <v>0.9</v>
      </c>
      <c r="S7" s="86">
        <v>2.2999999999999998</v>
      </c>
      <c r="T7" s="165">
        <v>2.2999999999999998</v>
      </c>
      <c r="U7" s="87">
        <v>1.409</v>
      </c>
      <c r="V7" s="166">
        <v>0.84729999999999994</v>
      </c>
      <c r="X7" s="11">
        <v>81</v>
      </c>
      <c r="Y7" s="87">
        <v>1.2030000000000001</v>
      </c>
      <c r="Z7" s="86">
        <v>1.8</v>
      </c>
      <c r="AA7" s="165">
        <v>1.8</v>
      </c>
      <c r="AB7" s="86">
        <v>2.2999999999999998</v>
      </c>
      <c r="AC7" s="165">
        <v>2.2999999999999998</v>
      </c>
      <c r="AD7" s="92">
        <v>36.29</v>
      </c>
      <c r="AF7" s="11">
        <v>81</v>
      </c>
      <c r="AG7" s="166">
        <v>0.28120000000000001</v>
      </c>
      <c r="AH7" s="86">
        <v>4.3</v>
      </c>
      <c r="AI7" s="11">
        <v>-9.8000000000000007</v>
      </c>
      <c r="AJ7" s="86">
        <v>8.3000000000000007</v>
      </c>
      <c r="AK7" s="11">
        <v>-8.3000000000000007</v>
      </c>
      <c r="AM7" s="11">
        <v>81</v>
      </c>
      <c r="AN7" s="166">
        <v>0.65599600000000002</v>
      </c>
      <c r="AO7" s="86">
        <v>14.025</v>
      </c>
      <c r="AP7" s="11">
        <v>-20.224499999999999</v>
      </c>
      <c r="AQ7" s="86">
        <v>6.3879900000000003</v>
      </c>
      <c r="AR7" s="165">
        <v>6.3879900000000003</v>
      </c>
      <c r="AT7" s="87">
        <f t="shared" ref="AT7:AT70" si="0">B7+I7+P7+Y7+AG7+AN7</f>
        <v>42.004896000000002</v>
      </c>
      <c r="AU7" s="87">
        <f t="shared" ref="AU7:AU70" si="1">B7+I7+P7+Y7</f>
        <v>41.067700000000002</v>
      </c>
      <c r="AV7" s="87">
        <f t="shared" ref="AV7:AV70" si="2">B7+I7</f>
        <v>37.606699999999996</v>
      </c>
      <c r="AW7" s="87">
        <f t="shared" ref="AW7:AW70" si="3">I7+P7+Y7</f>
        <v>5.3550000000000004</v>
      </c>
      <c r="AX7" s="82"/>
      <c r="AY7" s="88">
        <v>81</v>
      </c>
      <c r="AZ7" s="12">
        <v>0.82299999999999995</v>
      </c>
      <c r="BA7" s="12">
        <v>8.2699999999999996E-2</v>
      </c>
      <c r="BB7" s="12">
        <v>2.8800000000000001E-4</v>
      </c>
      <c r="BC7" s="12">
        <v>4.1700000000000001E-2</v>
      </c>
      <c r="BD7" s="12">
        <v>3.5199999999999999E-4</v>
      </c>
      <c r="BE7" s="12">
        <v>0</v>
      </c>
      <c r="BF7" s="12">
        <v>5.0500000000000003E-2</v>
      </c>
      <c r="BG7" s="12">
        <v>9.4600000000000001E-4</v>
      </c>
      <c r="BH7" s="12">
        <v>0</v>
      </c>
      <c r="BI7" s="12">
        <v>6.96E-4</v>
      </c>
      <c r="BJ7" s="12">
        <v>1.8100000000000001E-4</v>
      </c>
      <c r="BK7" s="12">
        <v>2.17E-6</v>
      </c>
      <c r="BL7" s="12">
        <v>1.04E-6</v>
      </c>
      <c r="BM7" s="12">
        <v>3.1300000000000001E-7</v>
      </c>
      <c r="BN7" s="12">
        <v>4.0999999999999999E-7</v>
      </c>
      <c r="BO7" s="12">
        <v>6.9800000000000003E-5</v>
      </c>
      <c r="BP7" s="12">
        <v>3.0199999999999999E-5</v>
      </c>
      <c r="BQ7" s="12">
        <v>5.2499999999999997E-6</v>
      </c>
      <c r="BR7" s="12">
        <v>8.1699999999999997E-6</v>
      </c>
      <c r="BS7" s="12">
        <v>2.58E-5</v>
      </c>
      <c r="BT7" s="12">
        <v>1.7200000000000001E-5</v>
      </c>
      <c r="BU7" s="12">
        <v>1.02E-4</v>
      </c>
      <c r="BV7" s="12">
        <v>5.1700000000000003E-5</v>
      </c>
      <c r="BW7" s="12">
        <v>3.59E-4</v>
      </c>
      <c r="BX7" s="12">
        <v>8.2399999999999997E-4</v>
      </c>
      <c r="BZ7" s="88">
        <v>81</v>
      </c>
      <c r="CA7" s="12">
        <f t="shared" ref="CA7:CA70" si="4">P7*2*0.108*AZ7</f>
        <v>0.40140014399999996</v>
      </c>
      <c r="CB7" s="12">
        <f t="shared" ref="CB7:CB70" si="5">Y7*2*0.033658*AZ7</f>
        <v>6.6647484803999998E-2</v>
      </c>
      <c r="CC7" s="12">
        <f t="shared" ref="CC7:CC70" si="6">Y7*0.2*AZ7</f>
        <v>0.19801380000000002</v>
      </c>
      <c r="CD7" s="12">
        <f t="shared" ref="CD7:CD70" si="7">AG7*AZ7</f>
        <v>0.23142759999999998</v>
      </c>
      <c r="CE7" s="12">
        <f t="shared" ref="CE7:CE70" si="8">AG7*BA7</f>
        <v>2.325524E-2</v>
      </c>
      <c r="CF7" s="12">
        <f t="shared" ref="CF7:CF70" si="9">AG7*BG7</f>
        <v>2.6601519999999999E-4</v>
      </c>
      <c r="CG7" s="12">
        <f t="shared" ref="CG7:CG70" si="10">I7*BA7</f>
        <v>0.15663379999999999</v>
      </c>
      <c r="CH7" s="12">
        <f t="shared" ref="CH7:CH70" si="11">AT7*BA7</f>
        <v>3.4738048992000001</v>
      </c>
      <c r="CI7" s="12">
        <f t="shared" ref="CI7:CI70" si="12">AT7*BB7</f>
        <v>1.2097410048000001E-2</v>
      </c>
      <c r="CJ7" s="12">
        <f t="shared" ref="CJ7:CJ70" si="13">AT7*BG7</f>
        <v>3.9736631616000002E-2</v>
      </c>
      <c r="CK7" s="12">
        <f t="shared" ref="CK7:CK70" si="14">AT7*BH7</f>
        <v>0</v>
      </c>
      <c r="CL7" s="12">
        <f t="shared" ref="CL7:CL70" si="15">AT7*BI7*2*0.108*2*0.108</f>
        <v>1.3640071777320959E-3</v>
      </c>
      <c r="CM7" s="12">
        <f t="shared" ref="CM7:CM70" si="16">AT7*2*BU7</f>
        <v>8.5689987839999999E-3</v>
      </c>
      <c r="CN7" s="12">
        <f t="shared" ref="CN7:CN70" si="17">AT7*BL7</f>
        <v>4.368509184E-5</v>
      </c>
      <c r="CO7" s="12">
        <f t="shared" ref="CO7:CO70" si="18">2*AT7*BJ7*2*0.033658*0.2</f>
        <v>2.0471835432944643E-4</v>
      </c>
      <c r="CP7" s="12">
        <f t="shared" ref="CP7:CP70" si="19">AT7*BT7</f>
        <v>7.2248421120000011E-4</v>
      </c>
      <c r="CQ7" s="12">
        <f t="shared" ref="CQ7:CQ70" si="20">AT7*BP7</f>
        <v>1.2685478592000001E-3</v>
      </c>
    </row>
    <row r="8" spans="1:95" s="8" customFormat="1">
      <c r="A8" s="11">
        <v>82</v>
      </c>
      <c r="B8" s="92">
        <v>34.863500000000002</v>
      </c>
      <c r="C8" s="86">
        <v>8.3000000000000007</v>
      </c>
      <c r="D8" s="11">
        <v>-8.8000000000000007</v>
      </c>
      <c r="E8" s="86">
        <v>7.8</v>
      </c>
      <c r="F8" s="11">
        <v>-6.7</v>
      </c>
      <c r="H8" s="11">
        <v>82</v>
      </c>
      <c r="I8" s="87">
        <v>1.871</v>
      </c>
      <c r="J8" s="86">
        <v>0.6</v>
      </c>
      <c r="K8" s="11">
        <v>-0.2</v>
      </c>
      <c r="L8" s="86">
        <v>2.1</v>
      </c>
      <c r="M8" s="11">
        <v>-2.1</v>
      </c>
      <c r="O8" s="11">
        <v>82</v>
      </c>
      <c r="P8" s="87">
        <v>2.1789999999999998</v>
      </c>
      <c r="Q8" s="86">
        <v>0.9</v>
      </c>
      <c r="R8" s="165">
        <v>0.9</v>
      </c>
      <c r="S8" s="86">
        <v>2.2999999999999998</v>
      </c>
      <c r="T8" s="165">
        <v>2.2999999999999998</v>
      </c>
      <c r="U8" s="87">
        <v>1.363</v>
      </c>
      <c r="V8" s="166">
        <v>0.81759999999999999</v>
      </c>
      <c r="X8" s="11">
        <v>82</v>
      </c>
      <c r="Y8" s="87">
        <v>1.163</v>
      </c>
      <c r="Z8" s="86">
        <v>1.8</v>
      </c>
      <c r="AA8" s="165">
        <v>1.8</v>
      </c>
      <c r="AB8" s="86">
        <v>2.4</v>
      </c>
      <c r="AC8" s="165">
        <v>2.4</v>
      </c>
      <c r="AD8" s="92">
        <v>35.94</v>
      </c>
      <c r="AF8" s="11">
        <v>82</v>
      </c>
      <c r="AG8" s="166">
        <v>0.27289999999999998</v>
      </c>
      <c r="AH8" s="86">
        <v>4.3</v>
      </c>
      <c r="AI8" s="11">
        <v>-9.8000000000000007</v>
      </c>
      <c r="AJ8" s="86">
        <v>8.3000000000000007</v>
      </c>
      <c r="AK8" s="11">
        <v>-8.3000000000000007</v>
      </c>
      <c r="AM8" s="11">
        <v>82</v>
      </c>
      <c r="AN8" s="166">
        <v>0.63213900000000001</v>
      </c>
      <c r="AO8" s="86">
        <v>13.965</v>
      </c>
      <c r="AP8" s="11">
        <v>-20.0428</v>
      </c>
      <c r="AQ8" s="86">
        <v>6.3974799999999998</v>
      </c>
      <c r="AR8" s="165">
        <v>6.3974799999999998</v>
      </c>
      <c r="AT8" s="87">
        <f t="shared" si="0"/>
        <v>40.981539000000005</v>
      </c>
      <c r="AU8" s="87">
        <f t="shared" si="1"/>
        <v>40.076500000000003</v>
      </c>
      <c r="AV8" s="87">
        <f t="shared" si="2"/>
        <v>36.734500000000004</v>
      </c>
      <c r="AW8" s="87">
        <f t="shared" si="3"/>
        <v>5.2130000000000001</v>
      </c>
      <c r="AX8" s="82"/>
      <c r="AY8" s="88">
        <v>82</v>
      </c>
      <c r="AZ8" s="12">
        <v>0.82099999999999995</v>
      </c>
      <c r="BA8" s="12">
        <v>8.2799999999999999E-2</v>
      </c>
      <c r="BB8" s="12">
        <v>2.8800000000000001E-4</v>
      </c>
      <c r="BC8" s="12">
        <v>4.1599999999999998E-2</v>
      </c>
      <c r="BD8" s="12">
        <v>3.5199999999999999E-4</v>
      </c>
      <c r="BE8" s="12">
        <v>0</v>
      </c>
      <c r="BF8" s="12">
        <v>5.1700000000000003E-2</v>
      </c>
      <c r="BG8" s="12">
        <v>9.7400000000000004E-4</v>
      </c>
      <c r="BH8" s="12">
        <v>0</v>
      </c>
      <c r="BI8" s="12">
        <v>7.7399999999999995E-4</v>
      </c>
      <c r="BJ8" s="12">
        <v>1.9900000000000001E-4</v>
      </c>
      <c r="BK8" s="12">
        <v>2.3800000000000001E-6</v>
      </c>
      <c r="BL8" s="12">
        <v>1.1400000000000001E-6</v>
      </c>
      <c r="BM8" s="12">
        <v>3.4299999999999999E-7</v>
      </c>
      <c r="BN8" s="12">
        <v>4.4999999999999998E-7</v>
      </c>
      <c r="BO8" s="12">
        <v>7.7600000000000002E-5</v>
      </c>
      <c r="BP8" s="12">
        <v>3.3599999999999997E-5</v>
      </c>
      <c r="BQ8" s="12">
        <v>5.8699999999999997E-6</v>
      </c>
      <c r="BR8" s="12">
        <v>9.0699999999999996E-6</v>
      </c>
      <c r="BS8" s="12">
        <v>2.83E-5</v>
      </c>
      <c r="BT8" s="12">
        <v>1.8899999999999999E-5</v>
      </c>
      <c r="BU8" s="12">
        <v>1.13E-4</v>
      </c>
      <c r="BV8" s="12">
        <v>5.6700000000000003E-5</v>
      </c>
      <c r="BW8" s="12">
        <v>3.9899999999999999E-4</v>
      </c>
      <c r="BX8" s="12">
        <v>9.1500000000000001E-4</v>
      </c>
      <c r="BZ8" s="88">
        <v>82</v>
      </c>
      <c r="CA8" s="12">
        <f t="shared" si="4"/>
        <v>0.38641514399999993</v>
      </c>
      <c r="CB8" s="12">
        <f t="shared" si="5"/>
        <v>6.4274865067999995E-2</v>
      </c>
      <c r="CC8" s="12">
        <f t="shared" si="6"/>
        <v>0.19096460000000001</v>
      </c>
      <c r="CD8" s="12">
        <f t="shared" si="7"/>
        <v>0.22405089999999997</v>
      </c>
      <c r="CE8" s="12">
        <f t="shared" si="8"/>
        <v>2.2596119999999997E-2</v>
      </c>
      <c r="CF8" s="12">
        <f t="shared" si="9"/>
        <v>2.6580460000000001E-4</v>
      </c>
      <c r="CG8" s="12">
        <f t="shared" si="10"/>
        <v>0.1549188</v>
      </c>
      <c r="CH8" s="12">
        <f t="shared" si="11"/>
        <v>3.3932714292000004</v>
      </c>
      <c r="CI8" s="12">
        <f t="shared" si="12"/>
        <v>1.1802683232000002E-2</v>
      </c>
      <c r="CJ8" s="12">
        <f t="shared" si="13"/>
        <v>3.9916018986000008E-2</v>
      </c>
      <c r="CK8" s="12">
        <f t="shared" si="14"/>
        <v>0</v>
      </c>
      <c r="CL8" s="12">
        <f t="shared" si="15"/>
        <v>1.4799148450940162E-3</v>
      </c>
      <c r="CM8" s="12">
        <f t="shared" si="16"/>
        <v>9.2618278140000013E-3</v>
      </c>
      <c r="CN8" s="12">
        <f t="shared" si="17"/>
        <v>4.6718954460000011E-5</v>
      </c>
      <c r="CO8" s="12">
        <f t="shared" si="18"/>
        <v>2.1959357703419045E-4</v>
      </c>
      <c r="CP8" s="12">
        <f t="shared" si="19"/>
        <v>7.7455108710000001E-4</v>
      </c>
      <c r="CQ8" s="12">
        <f t="shared" si="20"/>
        <v>1.3769797104000001E-3</v>
      </c>
    </row>
    <row r="9" spans="1:95" s="8" customFormat="1">
      <c r="A9" s="11">
        <v>83</v>
      </c>
      <c r="B9" s="92">
        <v>34.044499999999999</v>
      </c>
      <c r="C9" s="86">
        <v>8.3000000000000007</v>
      </c>
      <c r="D9" s="11">
        <v>-8.8000000000000007</v>
      </c>
      <c r="E9" s="86">
        <v>7.8</v>
      </c>
      <c r="F9" s="11">
        <v>-6.7</v>
      </c>
      <c r="H9" s="11">
        <v>83</v>
      </c>
      <c r="I9" s="87">
        <v>1.853</v>
      </c>
      <c r="J9" s="86">
        <v>0.6</v>
      </c>
      <c r="K9" s="11">
        <v>-0.2</v>
      </c>
      <c r="L9" s="86">
        <v>2.1</v>
      </c>
      <c r="M9" s="11">
        <v>-2.1</v>
      </c>
      <c r="O9" s="11">
        <v>83</v>
      </c>
      <c r="P9" s="87">
        <v>2.1040000000000001</v>
      </c>
      <c r="Q9" s="86">
        <v>0.9</v>
      </c>
      <c r="R9" s="165">
        <v>0.9</v>
      </c>
      <c r="S9" s="86">
        <v>2.2999999999999998</v>
      </c>
      <c r="T9" s="165">
        <v>2.2999999999999998</v>
      </c>
      <c r="U9" s="87">
        <v>1.3149999999999999</v>
      </c>
      <c r="V9" s="166">
        <v>0.78879999999999995</v>
      </c>
      <c r="X9" s="11">
        <v>83</v>
      </c>
      <c r="Y9" s="87">
        <v>1.125</v>
      </c>
      <c r="Z9" s="86">
        <v>1.8</v>
      </c>
      <c r="AA9" s="165">
        <v>1.8</v>
      </c>
      <c r="AB9" s="86">
        <v>2.4</v>
      </c>
      <c r="AC9" s="165">
        <v>2.4</v>
      </c>
      <c r="AD9" s="92">
        <v>35.61</v>
      </c>
      <c r="AF9" s="11">
        <v>83</v>
      </c>
      <c r="AG9" s="166">
        <v>0.26500000000000001</v>
      </c>
      <c r="AH9" s="86">
        <v>4.3</v>
      </c>
      <c r="AI9" s="11">
        <v>-9.8000000000000007</v>
      </c>
      <c r="AJ9" s="86">
        <v>8.4</v>
      </c>
      <c r="AK9" s="11">
        <v>-8.4</v>
      </c>
      <c r="AM9" s="11">
        <v>83</v>
      </c>
      <c r="AN9" s="166">
        <v>0.60875900000000005</v>
      </c>
      <c r="AO9" s="86">
        <v>13.9041</v>
      </c>
      <c r="AP9" s="11">
        <v>-19.863099999999999</v>
      </c>
      <c r="AQ9" s="86">
        <v>6.4076599999999999</v>
      </c>
      <c r="AR9" s="165">
        <v>6.4076599999999999</v>
      </c>
      <c r="AT9" s="87">
        <f t="shared" si="0"/>
        <v>40.000259</v>
      </c>
      <c r="AU9" s="87">
        <f t="shared" si="1"/>
        <v>39.1265</v>
      </c>
      <c r="AV9" s="87">
        <f t="shared" si="2"/>
        <v>35.897500000000001</v>
      </c>
      <c r="AW9" s="87">
        <f t="shared" si="3"/>
        <v>5.0819999999999999</v>
      </c>
      <c r="AX9" s="82"/>
      <c r="AY9" s="88">
        <v>83</v>
      </c>
      <c r="AZ9" s="12">
        <v>0.82</v>
      </c>
      <c r="BA9" s="12">
        <v>8.2900000000000001E-2</v>
      </c>
      <c r="BB9" s="12">
        <v>2.8800000000000001E-4</v>
      </c>
      <c r="BC9" s="12">
        <v>4.1599999999999998E-2</v>
      </c>
      <c r="BD9" s="12">
        <v>3.5100000000000002E-4</v>
      </c>
      <c r="BE9" s="12">
        <v>0</v>
      </c>
      <c r="BF9" s="12">
        <v>5.28E-2</v>
      </c>
      <c r="BG9" s="12">
        <v>1E-3</v>
      </c>
      <c r="BH9" s="12">
        <v>0</v>
      </c>
      <c r="BI9" s="12">
        <v>8.61E-4</v>
      </c>
      <c r="BJ9" s="12">
        <v>2.1800000000000001E-4</v>
      </c>
      <c r="BK9" s="12">
        <v>2.61E-6</v>
      </c>
      <c r="BL9" s="12">
        <v>1.24E-6</v>
      </c>
      <c r="BM9" s="12">
        <v>3.7500000000000001E-7</v>
      </c>
      <c r="BN9" s="12">
        <v>4.9299999999999998E-7</v>
      </c>
      <c r="BO9" s="12">
        <v>8.6399999999999999E-5</v>
      </c>
      <c r="BP9" s="12">
        <v>3.7400000000000001E-5</v>
      </c>
      <c r="BQ9" s="12">
        <v>6.5799999999999997E-6</v>
      </c>
      <c r="BR9" s="12">
        <v>1.01E-5</v>
      </c>
      <c r="BS9" s="12">
        <v>3.1000000000000001E-5</v>
      </c>
      <c r="BT9" s="12">
        <v>2.0699999999999998E-5</v>
      </c>
      <c r="BU9" s="12">
        <v>1.26E-4</v>
      </c>
      <c r="BV9" s="12">
        <v>6.2199999999999994E-5</v>
      </c>
      <c r="BW9" s="12">
        <v>4.44E-4</v>
      </c>
      <c r="BX9" s="12">
        <v>1.0200000000000001E-3</v>
      </c>
      <c r="BZ9" s="88">
        <v>83</v>
      </c>
      <c r="CA9" s="12">
        <f t="shared" si="4"/>
        <v>0.37266048000000002</v>
      </c>
      <c r="CB9" s="12">
        <f t="shared" si="5"/>
        <v>6.2099010000000003E-2</v>
      </c>
      <c r="CC9" s="12">
        <f t="shared" si="6"/>
        <v>0.1845</v>
      </c>
      <c r="CD9" s="12">
        <f t="shared" si="7"/>
        <v>0.21729999999999999</v>
      </c>
      <c r="CE9" s="12">
        <f t="shared" si="8"/>
        <v>2.1968500000000002E-2</v>
      </c>
      <c r="CF9" s="12">
        <f t="shared" si="9"/>
        <v>2.6500000000000004E-4</v>
      </c>
      <c r="CG9" s="12">
        <f t="shared" si="10"/>
        <v>0.15361369999999999</v>
      </c>
      <c r="CH9" s="12">
        <f t="shared" si="11"/>
        <v>3.3160214711</v>
      </c>
      <c r="CI9" s="12">
        <f t="shared" si="12"/>
        <v>1.1520074592000001E-2</v>
      </c>
      <c r="CJ9" s="12">
        <f t="shared" si="13"/>
        <v>4.0000259000000003E-2</v>
      </c>
      <c r="CK9" s="12">
        <f t="shared" si="14"/>
        <v>0</v>
      </c>
      <c r="CL9" s="12">
        <f t="shared" si="15"/>
        <v>1.606843044241344E-3</v>
      </c>
      <c r="CM9" s="12">
        <f t="shared" si="16"/>
        <v>1.0080065268E-2</v>
      </c>
      <c r="CN9" s="12">
        <f t="shared" si="17"/>
        <v>4.9600321160000001E-5</v>
      </c>
      <c r="CO9" s="12">
        <f t="shared" si="18"/>
        <v>2.3479972831839683E-4</v>
      </c>
      <c r="CP9" s="12">
        <f t="shared" si="19"/>
        <v>8.2800536129999994E-4</v>
      </c>
      <c r="CQ9" s="12">
        <f t="shared" si="20"/>
        <v>1.4960096866000001E-3</v>
      </c>
    </row>
    <row r="10" spans="1:95" s="8" customFormat="1">
      <c r="A10" s="11">
        <v>84</v>
      </c>
      <c r="B10" s="92">
        <v>33.254800000000003</v>
      </c>
      <c r="C10" s="86">
        <v>8.3000000000000007</v>
      </c>
      <c r="D10" s="11">
        <v>-8.8000000000000007</v>
      </c>
      <c r="E10" s="86">
        <v>7.8</v>
      </c>
      <c r="F10" s="11">
        <v>-6.7</v>
      </c>
      <c r="H10" s="11">
        <v>84</v>
      </c>
      <c r="I10" s="87">
        <v>1.833</v>
      </c>
      <c r="J10" s="86">
        <v>0.6</v>
      </c>
      <c r="K10" s="11">
        <v>-0.2</v>
      </c>
      <c r="L10" s="86">
        <v>2.1</v>
      </c>
      <c r="M10" s="11">
        <v>-2.1</v>
      </c>
      <c r="O10" s="11">
        <v>84</v>
      </c>
      <c r="P10" s="87">
        <v>2.0310000000000001</v>
      </c>
      <c r="Q10" s="86">
        <v>0.9</v>
      </c>
      <c r="R10" s="165">
        <v>0.9</v>
      </c>
      <c r="S10" s="86">
        <v>2.2999999999999998</v>
      </c>
      <c r="T10" s="165">
        <v>2.2999999999999998</v>
      </c>
      <c r="U10" s="87">
        <v>1.2709999999999999</v>
      </c>
      <c r="V10" s="166">
        <v>0.76039999999999996</v>
      </c>
      <c r="X10" s="11">
        <v>84</v>
      </c>
      <c r="Y10" s="87">
        <v>1.087</v>
      </c>
      <c r="Z10" s="86">
        <v>1.8</v>
      </c>
      <c r="AA10" s="165">
        <v>1.8</v>
      </c>
      <c r="AB10" s="86">
        <v>2.4</v>
      </c>
      <c r="AC10" s="165">
        <v>2.4</v>
      </c>
      <c r="AD10" s="92">
        <v>35.270000000000003</v>
      </c>
      <c r="AF10" s="11">
        <v>84</v>
      </c>
      <c r="AG10" s="166">
        <v>0.25729999999999997</v>
      </c>
      <c r="AH10" s="86">
        <v>4.2</v>
      </c>
      <c r="AI10" s="11">
        <v>-9.8000000000000007</v>
      </c>
      <c r="AJ10" s="86">
        <v>8.4</v>
      </c>
      <c r="AK10" s="11">
        <v>-8.4</v>
      </c>
      <c r="AM10" s="11">
        <v>84</v>
      </c>
      <c r="AN10" s="166">
        <v>0.58584400000000003</v>
      </c>
      <c r="AO10" s="86">
        <v>13.841799999999999</v>
      </c>
      <c r="AP10" s="11">
        <v>-19.684899999999999</v>
      </c>
      <c r="AQ10" s="86">
        <v>6.4186300000000003</v>
      </c>
      <c r="AR10" s="165">
        <v>6.4186300000000003</v>
      </c>
      <c r="AT10" s="87">
        <f t="shared" si="0"/>
        <v>39.048944000000006</v>
      </c>
      <c r="AU10" s="87">
        <f t="shared" si="1"/>
        <v>38.205800000000004</v>
      </c>
      <c r="AV10" s="87">
        <f t="shared" si="2"/>
        <v>35.087800000000001</v>
      </c>
      <c r="AW10" s="87">
        <f t="shared" si="3"/>
        <v>4.9509999999999996</v>
      </c>
      <c r="AX10" s="82"/>
      <c r="AY10" s="88">
        <v>84</v>
      </c>
      <c r="AZ10" s="12">
        <v>0.81899999999999995</v>
      </c>
      <c r="BA10" s="12">
        <v>8.3000000000000004E-2</v>
      </c>
      <c r="BB10" s="12">
        <v>2.8800000000000001E-4</v>
      </c>
      <c r="BC10" s="12">
        <v>4.1500000000000002E-2</v>
      </c>
      <c r="BD10" s="12">
        <v>3.5100000000000002E-4</v>
      </c>
      <c r="BE10" s="12">
        <v>0</v>
      </c>
      <c r="BF10" s="12">
        <v>5.3999999999999999E-2</v>
      </c>
      <c r="BG10" s="12">
        <v>1.0300000000000001E-3</v>
      </c>
      <c r="BH10" s="12">
        <v>0</v>
      </c>
      <c r="BI10" s="12">
        <v>9.6100000000000005E-4</v>
      </c>
      <c r="BJ10" s="12">
        <v>2.4000000000000001E-4</v>
      </c>
      <c r="BK10" s="12">
        <v>2.8499999999999998E-6</v>
      </c>
      <c r="BL10" s="12">
        <v>1.3599999999999999E-6</v>
      </c>
      <c r="BM10" s="12">
        <v>4.0999999999999999E-7</v>
      </c>
      <c r="BN10" s="12">
        <v>5.4000000000000002E-7</v>
      </c>
      <c r="BO10" s="12">
        <v>9.6399999999999999E-5</v>
      </c>
      <c r="BP10" s="12">
        <v>4.1699999999999997E-5</v>
      </c>
      <c r="BQ10" s="12">
        <v>7.4000000000000003E-6</v>
      </c>
      <c r="BR10" s="12">
        <v>1.13E-5</v>
      </c>
      <c r="BS10" s="12">
        <v>3.4E-5</v>
      </c>
      <c r="BT10" s="12">
        <v>2.27E-5</v>
      </c>
      <c r="BU10" s="12">
        <v>1.4100000000000001E-4</v>
      </c>
      <c r="BV10" s="12">
        <v>6.8200000000000004E-5</v>
      </c>
      <c r="BW10" s="12">
        <v>4.9600000000000002E-4</v>
      </c>
      <c r="BX10" s="12">
        <v>1.1299999999999999E-3</v>
      </c>
      <c r="BZ10" s="88">
        <v>84</v>
      </c>
      <c r="CA10" s="12">
        <f t="shared" si="4"/>
        <v>0.35929202399999999</v>
      </c>
      <c r="CB10" s="12">
        <f t="shared" si="5"/>
        <v>5.992827094799999E-2</v>
      </c>
      <c r="CC10" s="12">
        <f t="shared" si="6"/>
        <v>0.1780506</v>
      </c>
      <c r="CD10" s="12">
        <f t="shared" si="7"/>
        <v>0.21072869999999996</v>
      </c>
      <c r="CE10" s="12">
        <f t="shared" si="8"/>
        <v>2.1355900000000001E-2</v>
      </c>
      <c r="CF10" s="12">
        <f t="shared" si="9"/>
        <v>2.6501900000000002E-4</v>
      </c>
      <c r="CG10" s="12">
        <f t="shared" si="10"/>
        <v>0.152139</v>
      </c>
      <c r="CH10" s="12">
        <f t="shared" si="11"/>
        <v>3.2410623520000006</v>
      </c>
      <c r="CI10" s="12">
        <f t="shared" si="12"/>
        <v>1.1246095872000003E-2</v>
      </c>
      <c r="CJ10" s="12">
        <f t="shared" si="13"/>
        <v>4.022041232000001E-2</v>
      </c>
      <c r="CK10" s="12">
        <f t="shared" si="14"/>
        <v>0</v>
      </c>
      <c r="CL10" s="12">
        <f t="shared" si="15"/>
        <v>1.7508146975447043E-3</v>
      </c>
      <c r="CM10" s="12">
        <f t="shared" si="16"/>
        <v>1.1011802208000002E-2</v>
      </c>
      <c r="CN10" s="12">
        <f t="shared" si="17"/>
        <v>5.3106563840000002E-5</v>
      </c>
      <c r="CO10" s="12">
        <f t="shared" si="18"/>
        <v>2.5234739657318406E-4</v>
      </c>
      <c r="CP10" s="12">
        <f t="shared" si="19"/>
        <v>8.8641102880000007E-4</v>
      </c>
      <c r="CQ10" s="12">
        <f t="shared" si="20"/>
        <v>1.6283409648000001E-3</v>
      </c>
    </row>
    <row r="11" spans="1:95" s="8" customFormat="1">
      <c r="A11" s="11">
        <v>85</v>
      </c>
      <c r="B11" s="92">
        <v>32.491</v>
      </c>
      <c r="C11" s="86">
        <v>8.3000000000000007</v>
      </c>
      <c r="D11" s="11">
        <v>-8.8000000000000007</v>
      </c>
      <c r="E11" s="86">
        <v>7.8</v>
      </c>
      <c r="F11" s="11">
        <v>-6.7</v>
      </c>
      <c r="H11" s="11">
        <v>85</v>
      </c>
      <c r="I11" s="87">
        <v>1.8140000000000001</v>
      </c>
      <c r="J11" s="86">
        <v>0.6</v>
      </c>
      <c r="K11" s="11">
        <v>-0.2</v>
      </c>
      <c r="L11" s="86">
        <v>2.1</v>
      </c>
      <c r="M11" s="11">
        <v>-2.1</v>
      </c>
      <c r="O11" s="11">
        <v>85</v>
      </c>
      <c r="P11" s="87">
        <v>1.9630000000000001</v>
      </c>
      <c r="Q11" s="86">
        <v>0.9</v>
      </c>
      <c r="R11" s="165">
        <v>0.9</v>
      </c>
      <c r="S11" s="86">
        <v>2.2999999999999998</v>
      </c>
      <c r="T11" s="165">
        <v>2.2999999999999998</v>
      </c>
      <c r="U11" s="87">
        <v>1.228</v>
      </c>
      <c r="V11" s="166">
        <v>0.73380000000000001</v>
      </c>
      <c r="X11" s="11">
        <v>85</v>
      </c>
      <c r="Y11" s="87">
        <v>1.052</v>
      </c>
      <c r="Z11" s="86">
        <v>1.8</v>
      </c>
      <c r="AA11" s="165">
        <v>1.8</v>
      </c>
      <c r="AB11" s="86">
        <v>2.4</v>
      </c>
      <c r="AC11" s="165">
        <v>2.4</v>
      </c>
      <c r="AD11" s="92">
        <v>34.93</v>
      </c>
      <c r="AF11" s="11">
        <v>85</v>
      </c>
      <c r="AG11" s="166">
        <v>0.24979999999999999</v>
      </c>
      <c r="AH11" s="86">
        <v>4.2</v>
      </c>
      <c r="AI11" s="11">
        <v>-9.8000000000000007</v>
      </c>
      <c r="AJ11" s="86">
        <v>8.4</v>
      </c>
      <c r="AK11" s="11">
        <v>-8.4</v>
      </c>
      <c r="AM11" s="11">
        <v>85</v>
      </c>
      <c r="AN11" s="166">
        <v>0.563384</v>
      </c>
      <c r="AO11" s="86">
        <v>13.777100000000001</v>
      </c>
      <c r="AP11" s="11">
        <v>-19.508199999999999</v>
      </c>
      <c r="AQ11" s="86">
        <v>6.4304699999999997</v>
      </c>
      <c r="AR11" s="165">
        <v>6.4304699999999997</v>
      </c>
      <c r="AT11" s="87">
        <f t="shared" si="0"/>
        <v>38.133184</v>
      </c>
      <c r="AU11" s="87">
        <f t="shared" si="1"/>
        <v>37.32</v>
      </c>
      <c r="AV11" s="87">
        <f t="shared" si="2"/>
        <v>34.305</v>
      </c>
      <c r="AW11" s="87">
        <f t="shared" si="3"/>
        <v>4.8290000000000006</v>
      </c>
      <c r="AX11" s="82"/>
      <c r="AY11" s="88">
        <v>85</v>
      </c>
      <c r="AZ11" s="12">
        <v>0.81699999999999995</v>
      </c>
      <c r="BA11" s="12">
        <v>8.3000000000000004E-2</v>
      </c>
      <c r="BB11" s="12">
        <v>2.8899999999999998E-4</v>
      </c>
      <c r="BC11" s="12">
        <v>4.1399999999999999E-2</v>
      </c>
      <c r="BD11" s="12">
        <v>3.5E-4</v>
      </c>
      <c r="BE11" s="12">
        <v>0</v>
      </c>
      <c r="BF11" s="12">
        <v>5.5100000000000003E-2</v>
      </c>
      <c r="BG11" s="12">
        <v>1.06E-3</v>
      </c>
      <c r="BH11" s="12">
        <v>0</v>
      </c>
      <c r="BI11" s="12">
        <v>1.08E-3</v>
      </c>
      <c r="BJ11" s="12">
        <v>2.63E-4</v>
      </c>
      <c r="BK11" s="12">
        <v>3.1200000000000002E-6</v>
      </c>
      <c r="BL11" s="12">
        <v>1.4899999999999999E-6</v>
      </c>
      <c r="BM11" s="12">
        <v>4.4900000000000001E-7</v>
      </c>
      <c r="BN11" s="12">
        <v>5.9200000000000001E-7</v>
      </c>
      <c r="BO11" s="12">
        <v>1.08E-4</v>
      </c>
      <c r="BP11" s="12">
        <v>4.6799999999999999E-5</v>
      </c>
      <c r="BQ11" s="12">
        <v>8.3599999999999996E-6</v>
      </c>
      <c r="BR11" s="12">
        <v>1.26E-5</v>
      </c>
      <c r="BS11" s="12">
        <v>3.7299999999999999E-5</v>
      </c>
      <c r="BT11" s="12">
        <v>2.4899999999999999E-5</v>
      </c>
      <c r="BU11" s="12">
        <v>1.5799999999999999E-4</v>
      </c>
      <c r="BV11" s="12">
        <v>7.47E-5</v>
      </c>
      <c r="BW11" s="12">
        <v>5.5400000000000002E-4</v>
      </c>
      <c r="BX11" s="12">
        <v>1.2600000000000001E-3</v>
      </c>
      <c r="BZ11" s="88">
        <v>85</v>
      </c>
      <c r="CA11" s="12">
        <f t="shared" si="4"/>
        <v>0.346414536</v>
      </c>
      <c r="CB11" s="12">
        <f t="shared" si="5"/>
        <v>5.7857024943999996E-2</v>
      </c>
      <c r="CC11" s="12">
        <f t="shared" si="6"/>
        <v>0.17189680000000002</v>
      </c>
      <c r="CD11" s="12">
        <f t="shared" si="7"/>
        <v>0.20408659999999998</v>
      </c>
      <c r="CE11" s="12">
        <f t="shared" si="8"/>
        <v>2.0733399999999999E-2</v>
      </c>
      <c r="CF11" s="12">
        <f t="shared" si="9"/>
        <v>2.6478799999999996E-4</v>
      </c>
      <c r="CG11" s="12">
        <f t="shared" si="10"/>
        <v>0.150562</v>
      </c>
      <c r="CH11" s="12">
        <f t="shared" si="11"/>
        <v>3.1650542720000003</v>
      </c>
      <c r="CI11" s="12">
        <f t="shared" si="12"/>
        <v>1.1020490175999998E-2</v>
      </c>
      <c r="CJ11" s="12">
        <f t="shared" si="13"/>
        <v>4.042117504E-2</v>
      </c>
      <c r="CK11" s="12">
        <f t="shared" si="14"/>
        <v>0</v>
      </c>
      <c r="CL11" s="12">
        <f t="shared" si="15"/>
        <v>1.9214731793203198E-3</v>
      </c>
      <c r="CM11" s="12">
        <f t="shared" si="16"/>
        <v>1.2050086143999999E-2</v>
      </c>
      <c r="CN11" s="12">
        <f t="shared" si="17"/>
        <v>5.6818444159999996E-5</v>
      </c>
      <c r="CO11" s="12">
        <f t="shared" si="18"/>
        <v>2.7004560316794881E-4</v>
      </c>
      <c r="CP11" s="12">
        <f t="shared" si="19"/>
        <v>9.495162815999999E-4</v>
      </c>
      <c r="CQ11" s="12">
        <f t="shared" si="20"/>
        <v>1.7846330112E-3</v>
      </c>
    </row>
    <row r="12" spans="1:95" s="8" customFormat="1">
      <c r="A12" s="11">
        <v>86</v>
      </c>
      <c r="B12" s="92">
        <v>31.753699999999998</v>
      </c>
      <c r="C12" s="86">
        <v>8.3000000000000007</v>
      </c>
      <c r="D12" s="11">
        <v>-8.8000000000000007</v>
      </c>
      <c r="E12" s="86">
        <v>7.8</v>
      </c>
      <c r="F12" s="11">
        <v>-6.7</v>
      </c>
      <c r="H12" s="11">
        <v>86</v>
      </c>
      <c r="I12" s="87">
        <v>1.794</v>
      </c>
      <c r="J12" s="86">
        <v>0.6</v>
      </c>
      <c r="K12" s="11">
        <v>-0.2</v>
      </c>
      <c r="L12" s="86">
        <v>2.1</v>
      </c>
      <c r="M12" s="11">
        <v>-2.1</v>
      </c>
      <c r="O12" s="11">
        <v>86</v>
      </c>
      <c r="P12" s="87">
        <v>1.8959999999999999</v>
      </c>
      <c r="Q12" s="86">
        <v>0.9</v>
      </c>
      <c r="R12" s="165">
        <v>0.9</v>
      </c>
      <c r="S12" s="86">
        <v>2.2999999999999998</v>
      </c>
      <c r="T12" s="165">
        <v>2.2999999999999998</v>
      </c>
      <c r="U12" s="87">
        <v>1.1870000000000001</v>
      </c>
      <c r="V12" s="166">
        <v>0.70810000000000006</v>
      </c>
      <c r="X12" s="11">
        <v>86</v>
      </c>
      <c r="Y12" s="87">
        <v>1.0189999999999999</v>
      </c>
      <c r="Z12" s="86">
        <v>1.9</v>
      </c>
      <c r="AA12" s="165">
        <v>1.9</v>
      </c>
      <c r="AB12" s="86">
        <v>2.4</v>
      </c>
      <c r="AC12" s="165">
        <v>2.4</v>
      </c>
      <c r="AD12" s="92">
        <v>34.590000000000003</v>
      </c>
      <c r="AF12" s="11">
        <v>86</v>
      </c>
      <c r="AG12" s="166">
        <v>0.24260000000000001</v>
      </c>
      <c r="AH12" s="86">
        <v>4.2</v>
      </c>
      <c r="AI12" s="11">
        <v>-9.6999999999999993</v>
      </c>
      <c r="AJ12" s="86">
        <v>8.4</v>
      </c>
      <c r="AK12" s="11">
        <v>-8.4</v>
      </c>
      <c r="AM12" s="11">
        <v>86</v>
      </c>
      <c r="AN12" s="166">
        <v>0.54396100000000003</v>
      </c>
      <c r="AO12" s="86">
        <v>13.6206</v>
      </c>
      <c r="AP12" s="11">
        <v>-19.3689</v>
      </c>
      <c r="AQ12" s="86">
        <v>6.4253299999999998</v>
      </c>
      <c r="AR12" s="165">
        <v>6.4253299999999998</v>
      </c>
      <c r="AT12" s="87">
        <f t="shared" si="0"/>
        <v>37.249261000000004</v>
      </c>
      <c r="AU12" s="87">
        <f t="shared" si="1"/>
        <v>36.462699999999998</v>
      </c>
      <c r="AV12" s="87">
        <f t="shared" si="2"/>
        <v>33.547699999999999</v>
      </c>
      <c r="AW12" s="87">
        <f t="shared" si="3"/>
        <v>4.7089999999999996</v>
      </c>
      <c r="AX12" s="82"/>
      <c r="AY12" s="88">
        <v>86</v>
      </c>
      <c r="AZ12" s="12">
        <v>0.81599999999999995</v>
      </c>
      <c r="BA12" s="12">
        <v>8.3099999999999993E-2</v>
      </c>
      <c r="BB12" s="12">
        <v>2.8899999999999998E-4</v>
      </c>
      <c r="BC12" s="12">
        <v>4.1300000000000003E-2</v>
      </c>
      <c r="BD12" s="12">
        <v>3.4900000000000003E-4</v>
      </c>
      <c r="BE12" s="12">
        <v>0</v>
      </c>
      <c r="BF12" s="12">
        <v>5.6300000000000003E-2</v>
      </c>
      <c r="BG12" s="12">
        <v>1.09E-3</v>
      </c>
      <c r="BH12" s="12">
        <v>0</v>
      </c>
      <c r="BI12" s="12">
        <v>1.2099999999999999E-3</v>
      </c>
      <c r="BJ12" s="12">
        <v>2.8800000000000001E-4</v>
      </c>
      <c r="BK12" s="12">
        <v>3.4199999999999999E-6</v>
      </c>
      <c r="BL12" s="12">
        <v>1.6300000000000001E-6</v>
      </c>
      <c r="BM12" s="12">
        <v>4.9100000000000004E-7</v>
      </c>
      <c r="BN12" s="12">
        <v>6.4899999999999995E-7</v>
      </c>
      <c r="BO12" s="12">
        <v>1.22E-4</v>
      </c>
      <c r="BP12" s="12">
        <v>5.27E-5</v>
      </c>
      <c r="BQ12" s="12">
        <v>9.5100000000000004E-6</v>
      </c>
      <c r="BR12" s="12">
        <v>1.42E-5</v>
      </c>
      <c r="BS12" s="12">
        <v>4.0800000000000002E-5</v>
      </c>
      <c r="BT12" s="12">
        <v>2.72E-5</v>
      </c>
      <c r="BU12" s="12">
        <v>1.7699999999999999E-4</v>
      </c>
      <c r="BV12" s="12">
        <v>8.1899999999999999E-5</v>
      </c>
      <c r="BW12" s="12">
        <v>6.2200000000000005E-4</v>
      </c>
      <c r="BX12" s="12">
        <v>1.42E-3</v>
      </c>
      <c r="BZ12" s="88">
        <v>86</v>
      </c>
      <c r="CA12" s="12">
        <f t="shared" si="4"/>
        <v>0.33418137599999992</v>
      </c>
      <c r="CB12" s="12">
        <f t="shared" si="5"/>
        <v>5.5973523264E-2</v>
      </c>
      <c r="CC12" s="12">
        <f t="shared" si="6"/>
        <v>0.16630079999999997</v>
      </c>
      <c r="CD12" s="12">
        <f t="shared" si="7"/>
        <v>0.19796159999999999</v>
      </c>
      <c r="CE12" s="12">
        <f t="shared" si="8"/>
        <v>2.016006E-2</v>
      </c>
      <c r="CF12" s="12">
        <f t="shared" si="9"/>
        <v>2.6443400000000002E-4</v>
      </c>
      <c r="CG12" s="12">
        <f t="shared" si="10"/>
        <v>0.1490814</v>
      </c>
      <c r="CH12" s="12">
        <f t="shared" si="11"/>
        <v>3.0954135891000001</v>
      </c>
      <c r="CI12" s="12">
        <f t="shared" si="12"/>
        <v>1.0765036429000001E-2</v>
      </c>
      <c r="CJ12" s="12">
        <f t="shared" si="13"/>
        <v>4.0601694490000007E-2</v>
      </c>
      <c r="CK12" s="12">
        <f t="shared" si="14"/>
        <v>0</v>
      </c>
      <c r="CL12" s="12">
        <f t="shared" si="15"/>
        <v>2.10286084067136E-3</v>
      </c>
      <c r="CM12" s="12">
        <f t="shared" si="16"/>
        <v>1.3186238394E-2</v>
      </c>
      <c r="CN12" s="12">
        <f t="shared" si="17"/>
        <v>6.0716295430000009E-5</v>
      </c>
      <c r="CO12" s="12">
        <f t="shared" si="18"/>
        <v>2.8886068840043528E-4</v>
      </c>
      <c r="CP12" s="12">
        <f t="shared" si="19"/>
        <v>1.0131798992000002E-3</v>
      </c>
      <c r="CQ12" s="12">
        <f t="shared" si="20"/>
        <v>1.9630360547000002E-3</v>
      </c>
    </row>
    <row r="13" spans="1:95" s="8" customFormat="1">
      <c r="A13" s="11">
        <v>87</v>
      </c>
      <c r="B13" s="92">
        <v>31.041</v>
      </c>
      <c r="C13" s="86">
        <v>8.3000000000000007</v>
      </c>
      <c r="D13" s="11">
        <v>-8.8000000000000007</v>
      </c>
      <c r="E13" s="86">
        <v>7.8</v>
      </c>
      <c r="F13" s="11">
        <v>-6.7</v>
      </c>
      <c r="H13" s="11">
        <v>87</v>
      </c>
      <c r="I13" s="87">
        <v>1.776</v>
      </c>
      <c r="J13" s="86">
        <v>0.6</v>
      </c>
      <c r="K13" s="11">
        <v>-0.2</v>
      </c>
      <c r="L13" s="86">
        <v>2.1</v>
      </c>
      <c r="M13" s="11">
        <v>-2.1</v>
      </c>
      <c r="O13" s="11">
        <v>87</v>
      </c>
      <c r="P13" s="87">
        <v>1.831</v>
      </c>
      <c r="Q13" s="86">
        <v>1</v>
      </c>
      <c r="R13" s="165">
        <v>1</v>
      </c>
      <c r="S13" s="86">
        <v>2.2999999999999998</v>
      </c>
      <c r="T13" s="165">
        <v>2.2999999999999998</v>
      </c>
      <c r="U13" s="87">
        <v>1.147</v>
      </c>
      <c r="V13" s="166">
        <v>0.68370000000000009</v>
      </c>
      <c r="X13" s="11">
        <v>87</v>
      </c>
      <c r="Y13" s="166">
        <v>0.98580000000000001</v>
      </c>
      <c r="Z13" s="86">
        <v>1.9</v>
      </c>
      <c r="AA13" s="165">
        <v>1.9</v>
      </c>
      <c r="AB13" s="86">
        <v>2.4</v>
      </c>
      <c r="AC13" s="165">
        <v>2.4</v>
      </c>
      <c r="AD13" s="92">
        <v>34.26</v>
      </c>
      <c r="AF13" s="11">
        <v>87</v>
      </c>
      <c r="AG13" s="166">
        <v>0.23569999999999999</v>
      </c>
      <c r="AH13" s="86">
        <v>4.2</v>
      </c>
      <c r="AI13" s="11">
        <v>-9.6999999999999993</v>
      </c>
      <c r="AJ13" s="86">
        <v>8.4</v>
      </c>
      <c r="AK13" s="11">
        <v>-8.4</v>
      </c>
      <c r="AM13" s="11">
        <v>87</v>
      </c>
      <c r="AN13" s="166">
        <v>0.52493299999999998</v>
      </c>
      <c r="AO13" s="86">
        <v>13.456099999999999</v>
      </c>
      <c r="AP13" s="11">
        <v>-19.232199999999999</v>
      </c>
      <c r="AQ13" s="86">
        <v>6.4198199999999996</v>
      </c>
      <c r="AR13" s="165">
        <v>6.4198199999999996</v>
      </c>
      <c r="AT13" s="87">
        <f t="shared" si="0"/>
        <v>36.394432999999999</v>
      </c>
      <c r="AU13" s="87">
        <f t="shared" si="1"/>
        <v>35.633800000000001</v>
      </c>
      <c r="AV13" s="87">
        <f t="shared" si="2"/>
        <v>32.817</v>
      </c>
      <c r="AW13" s="87">
        <f t="shared" si="3"/>
        <v>4.5928000000000004</v>
      </c>
      <c r="AX13" s="82"/>
      <c r="AY13" s="88">
        <v>87</v>
      </c>
      <c r="AZ13" s="12">
        <v>0.81499999999999995</v>
      </c>
      <c r="BA13" s="12">
        <v>8.3099999999999993E-2</v>
      </c>
      <c r="BB13" s="12">
        <v>2.8899999999999998E-4</v>
      </c>
      <c r="BC13" s="12">
        <v>4.1300000000000003E-2</v>
      </c>
      <c r="BD13" s="12">
        <v>3.4900000000000003E-4</v>
      </c>
      <c r="BE13" s="12">
        <v>0</v>
      </c>
      <c r="BF13" s="12">
        <v>5.7500000000000002E-2</v>
      </c>
      <c r="BG13" s="12">
        <v>1.1199999999999999E-3</v>
      </c>
      <c r="BH13" s="12">
        <v>0</v>
      </c>
      <c r="BI13" s="12">
        <v>1.3699999999999999E-3</v>
      </c>
      <c r="BJ13" s="12">
        <v>3.1599999999999998E-4</v>
      </c>
      <c r="BK13" s="12">
        <v>3.7400000000000002E-6</v>
      </c>
      <c r="BL13" s="12">
        <v>1.7799999999999999E-6</v>
      </c>
      <c r="BM13" s="12">
        <v>5.37E-7</v>
      </c>
      <c r="BN13" s="12">
        <v>7.0900000000000001E-7</v>
      </c>
      <c r="BO13" s="12">
        <v>1.3799999999999999E-4</v>
      </c>
      <c r="BP13" s="12">
        <v>5.9700000000000001E-5</v>
      </c>
      <c r="BQ13" s="12">
        <v>1.0900000000000001E-5</v>
      </c>
      <c r="BR13" s="12">
        <v>1.5999999999999999E-5</v>
      </c>
      <c r="BS13" s="12">
        <v>4.4700000000000002E-5</v>
      </c>
      <c r="BT13" s="12">
        <v>2.9799999999999999E-5</v>
      </c>
      <c r="BU13" s="12">
        <v>2.0000000000000001E-4</v>
      </c>
      <c r="BV13" s="12">
        <v>8.9699999999999998E-5</v>
      </c>
      <c r="BW13" s="12">
        <v>7.0299999999999996E-4</v>
      </c>
      <c r="BX13" s="12">
        <v>1.6000000000000001E-3</v>
      </c>
      <c r="BZ13" s="88">
        <v>87</v>
      </c>
      <c r="CA13" s="12">
        <f t="shared" si="4"/>
        <v>0.32232924000000002</v>
      </c>
      <c r="CB13" s="12">
        <f t="shared" si="5"/>
        <v>5.4083491931999995E-2</v>
      </c>
      <c r="CC13" s="12">
        <f t="shared" si="6"/>
        <v>0.16068539999999998</v>
      </c>
      <c r="CD13" s="12">
        <f t="shared" si="7"/>
        <v>0.19209549999999997</v>
      </c>
      <c r="CE13" s="12">
        <f t="shared" si="8"/>
        <v>1.9586669999999997E-2</v>
      </c>
      <c r="CF13" s="12">
        <f t="shared" si="9"/>
        <v>2.6398399999999999E-4</v>
      </c>
      <c r="CG13" s="12">
        <f t="shared" si="10"/>
        <v>0.14758559999999998</v>
      </c>
      <c r="CH13" s="12">
        <f t="shared" si="11"/>
        <v>3.0243773822999995</v>
      </c>
      <c r="CI13" s="12">
        <f t="shared" si="12"/>
        <v>1.0517991136999999E-2</v>
      </c>
      <c r="CJ13" s="12">
        <f t="shared" si="13"/>
        <v>4.0761764959999995E-2</v>
      </c>
      <c r="CK13" s="12">
        <f t="shared" si="14"/>
        <v>0</v>
      </c>
      <c r="CL13" s="12">
        <f t="shared" si="15"/>
        <v>2.3262855724857597E-3</v>
      </c>
      <c r="CM13" s="12">
        <f t="shared" si="16"/>
        <v>1.45577732E-2</v>
      </c>
      <c r="CN13" s="12">
        <f t="shared" si="17"/>
        <v>6.4782090739999991E-5</v>
      </c>
      <c r="CO13" s="12">
        <f t="shared" si="18"/>
        <v>3.096708551910592E-4</v>
      </c>
      <c r="CP13" s="12">
        <f t="shared" si="19"/>
        <v>1.0845541033999999E-3</v>
      </c>
      <c r="CQ13" s="12">
        <f t="shared" si="20"/>
        <v>2.1727476500999999E-3</v>
      </c>
    </row>
    <row r="14" spans="1:95" s="8" customFormat="1">
      <c r="A14" s="11">
        <v>88</v>
      </c>
      <c r="B14" s="92">
        <v>30.351600000000001</v>
      </c>
      <c r="C14" s="86">
        <v>8.3000000000000007</v>
      </c>
      <c r="D14" s="11">
        <v>-8.6999999999999993</v>
      </c>
      <c r="E14" s="86">
        <v>7.8</v>
      </c>
      <c r="F14" s="11">
        <v>-6.7</v>
      </c>
      <c r="H14" s="11">
        <v>88</v>
      </c>
      <c r="I14" s="87">
        <v>1.7589999999999999</v>
      </c>
      <c r="J14" s="86">
        <v>0.6</v>
      </c>
      <c r="K14" s="11">
        <v>-0.2</v>
      </c>
      <c r="L14" s="86">
        <v>2.1</v>
      </c>
      <c r="M14" s="11">
        <v>-2.1</v>
      </c>
      <c r="O14" s="11">
        <v>88</v>
      </c>
      <c r="P14" s="87">
        <v>1.77</v>
      </c>
      <c r="Q14" s="86">
        <v>1</v>
      </c>
      <c r="R14" s="165">
        <v>1</v>
      </c>
      <c r="S14" s="86">
        <v>2.2999999999999998</v>
      </c>
      <c r="T14" s="165">
        <v>2.2999999999999998</v>
      </c>
      <c r="U14" s="87">
        <v>1.109</v>
      </c>
      <c r="V14" s="166">
        <v>0.66020000000000001</v>
      </c>
      <c r="X14" s="11">
        <v>88</v>
      </c>
      <c r="Y14" s="166">
        <v>0.95479999999999998</v>
      </c>
      <c r="Z14" s="86">
        <v>1.9</v>
      </c>
      <c r="AA14" s="165">
        <v>1.9</v>
      </c>
      <c r="AB14" s="86">
        <v>2.4</v>
      </c>
      <c r="AC14" s="165">
        <v>2.4</v>
      </c>
      <c r="AD14" s="92">
        <v>33.92</v>
      </c>
      <c r="AF14" s="11">
        <v>88</v>
      </c>
      <c r="AG14" s="166">
        <v>0.22900000000000001</v>
      </c>
      <c r="AH14" s="86">
        <v>4.0999999999999996</v>
      </c>
      <c r="AI14" s="11">
        <v>-9.6999999999999993</v>
      </c>
      <c r="AJ14" s="86">
        <v>8.4</v>
      </c>
      <c r="AK14" s="11">
        <v>-8.4</v>
      </c>
      <c r="AM14" s="11">
        <v>88</v>
      </c>
      <c r="AN14" s="166">
        <v>0.50628899999999999</v>
      </c>
      <c r="AO14" s="86">
        <v>13.2822</v>
      </c>
      <c r="AP14" s="11">
        <v>-19.097999999999999</v>
      </c>
      <c r="AQ14" s="86">
        <v>6.4139200000000001</v>
      </c>
      <c r="AR14" s="165">
        <v>6.4139200000000001</v>
      </c>
      <c r="AT14" s="87">
        <f t="shared" si="0"/>
        <v>35.570689000000002</v>
      </c>
      <c r="AU14" s="87">
        <f t="shared" si="1"/>
        <v>34.8354</v>
      </c>
      <c r="AV14" s="87">
        <f t="shared" si="2"/>
        <v>32.110599999999998</v>
      </c>
      <c r="AW14" s="87">
        <f t="shared" si="3"/>
        <v>4.4837999999999996</v>
      </c>
      <c r="AX14" s="82"/>
      <c r="AY14" s="88">
        <v>88</v>
      </c>
      <c r="AZ14" s="12">
        <v>0.81299999999999994</v>
      </c>
      <c r="BA14" s="12">
        <v>8.3199999999999996E-2</v>
      </c>
      <c r="BB14" s="12">
        <v>2.8899999999999998E-4</v>
      </c>
      <c r="BC14" s="12">
        <v>4.1200000000000001E-2</v>
      </c>
      <c r="BD14" s="12">
        <v>3.48E-4</v>
      </c>
      <c r="BE14" s="12">
        <v>0</v>
      </c>
      <c r="BF14" s="12">
        <v>5.8700000000000002E-2</v>
      </c>
      <c r="BG14" s="12">
        <v>1.15E-3</v>
      </c>
      <c r="BH14" s="12">
        <v>0</v>
      </c>
      <c r="BI14" s="12">
        <v>1.56E-3</v>
      </c>
      <c r="BJ14" s="12">
        <v>3.4699999999999998E-4</v>
      </c>
      <c r="BK14" s="12">
        <v>4.0899999999999998E-6</v>
      </c>
      <c r="BL14" s="12">
        <v>1.95E-6</v>
      </c>
      <c r="BM14" s="12">
        <v>5.8699999999999995E-7</v>
      </c>
      <c r="BN14" s="12">
        <v>7.7599999999999996E-7</v>
      </c>
      <c r="BO14" s="12">
        <v>1.5699999999999999E-4</v>
      </c>
      <c r="BP14" s="12">
        <v>6.8200000000000004E-5</v>
      </c>
      <c r="BQ14" s="12">
        <v>1.27E-5</v>
      </c>
      <c r="BR14" s="12">
        <v>1.8300000000000001E-5</v>
      </c>
      <c r="BS14" s="12">
        <v>4.8900000000000003E-5</v>
      </c>
      <c r="BT14" s="12">
        <v>3.26E-5</v>
      </c>
      <c r="BU14" s="12">
        <v>2.2800000000000001E-4</v>
      </c>
      <c r="BV14" s="12">
        <v>9.8200000000000002E-5</v>
      </c>
      <c r="BW14" s="12">
        <v>7.9799999999999999E-4</v>
      </c>
      <c r="BX14" s="12">
        <v>1.81E-3</v>
      </c>
      <c r="BZ14" s="88">
        <v>88</v>
      </c>
      <c r="CA14" s="12">
        <f t="shared" si="4"/>
        <v>0.31082615999999996</v>
      </c>
      <c r="CB14" s="12">
        <f t="shared" si="5"/>
        <v>5.225420655839999E-2</v>
      </c>
      <c r="CC14" s="12">
        <f t="shared" si="6"/>
        <v>0.15525048</v>
      </c>
      <c r="CD14" s="12">
        <f t="shared" si="7"/>
        <v>0.18617699999999998</v>
      </c>
      <c r="CE14" s="12">
        <f t="shared" si="8"/>
        <v>1.9052799999999998E-2</v>
      </c>
      <c r="CF14" s="12">
        <f t="shared" si="9"/>
        <v>2.6335000000000003E-4</v>
      </c>
      <c r="CG14" s="12">
        <f t="shared" si="10"/>
        <v>0.14634879999999997</v>
      </c>
      <c r="CH14" s="12">
        <f t="shared" si="11"/>
        <v>2.9594813248</v>
      </c>
      <c r="CI14" s="12">
        <f t="shared" si="12"/>
        <v>1.0279929121E-2</v>
      </c>
      <c r="CJ14" s="12">
        <f t="shared" si="13"/>
        <v>4.0906292349999998E-2</v>
      </c>
      <c r="CK14" s="12">
        <f t="shared" si="14"/>
        <v>0</v>
      </c>
      <c r="CL14" s="12">
        <f t="shared" si="15"/>
        <v>2.5889542629350397E-3</v>
      </c>
      <c r="CM14" s="12">
        <f t="shared" si="16"/>
        <v>1.6220234184000003E-2</v>
      </c>
      <c r="CN14" s="12">
        <f t="shared" si="17"/>
        <v>6.9362843549999997E-5</v>
      </c>
      <c r="CO14" s="12">
        <f t="shared" si="18"/>
        <v>3.3235333830049121E-4</v>
      </c>
      <c r="CP14" s="12">
        <f t="shared" si="19"/>
        <v>1.1596044614000001E-3</v>
      </c>
      <c r="CQ14" s="12">
        <f t="shared" si="20"/>
        <v>2.4259209898000005E-3</v>
      </c>
    </row>
    <row r="15" spans="1:95" s="8" customFormat="1">
      <c r="A15" s="11">
        <v>89</v>
      </c>
      <c r="B15" s="92">
        <v>29.684999999999999</v>
      </c>
      <c r="C15" s="86">
        <v>8.1999999999999993</v>
      </c>
      <c r="D15" s="11">
        <v>-8.6999999999999993</v>
      </c>
      <c r="E15" s="86">
        <v>7.8</v>
      </c>
      <c r="F15" s="11">
        <v>-6.7</v>
      </c>
      <c r="H15" s="11">
        <v>89</v>
      </c>
      <c r="I15" s="87">
        <v>1.738</v>
      </c>
      <c r="J15" s="86">
        <v>0.6</v>
      </c>
      <c r="K15" s="11">
        <v>-0.2</v>
      </c>
      <c r="L15" s="86">
        <v>2.1</v>
      </c>
      <c r="M15" s="11">
        <v>-2.1</v>
      </c>
      <c r="O15" s="11">
        <v>89</v>
      </c>
      <c r="P15" s="87">
        <v>1.7110000000000001</v>
      </c>
      <c r="Q15" s="86">
        <v>1</v>
      </c>
      <c r="R15" s="165">
        <v>1</v>
      </c>
      <c r="S15" s="86">
        <v>2.2999999999999998</v>
      </c>
      <c r="T15" s="165">
        <v>2.2999999999999998</v>
      </c>
      <c r="U15" s="87">
        <v>1.0720000000000001</v>
      </c>
      <c r="V15" s="166">
        <v>0.6382000000000001</v>
      </c>
      <c r="X15" s="11">
        <v>89</v>
      </c>
      <c r="Y15" s="166">
        <v>0.9244</v>
      </c>
      <c r="Z15" s="86">
        <v>2</v>
      </c>
      <c r="AA15" s="165">
        <v>2</v>
      </c>
      <c r="AB15" s="86">
        <v>2.4</v>
      </c>
      <c r="AC15" s="165">
        <v>2.4</v>
      </c>
      <c r="AD15" s="92">
        <v>33.590000000000003</v>
      </c>
      <c r="AF15" s="11">
        <v>89</v>
      </c>
      <c r="AG15" s="166">
        <v>0.2225</v>
      </c>
      <c r="AH15" s="86">
        <v>4.0999999999999996</v>
      </c>
      <c r="AI15" s="11">
        <v>-9.6999999999999993</v>
      </c>
      <c r="AJ15" s="86">
        <v>8.4</v>
      </c>
      <c r="AK15" s="11">
        <v>-8.4</v>
      </c>
      <c r="AM15" s="11">
        <v>89</v>
      </c>
      <c r="AN15" s="166">
        <v>0.48801799999999995</v>
      </c>
      <c r="AO15" s="86">
        <v>13.0984</v>
      </c>
      <c r="AP15" s="11">
        <v>-18.967199999999998</v>
      </c>
      <c r="AQ15" s="86">
        <v>6.4075800000000003</v>
      </c>
      <c r="AR15" s="165">
        <v>6.4075800000000003</v>
      </c>
      <c r="AT15" s="87">
        <f t="shared" si="0"/>
        <v>34.768917999999992</v>
      </c>
      <c r="AU15" s="87">
        <f t="shared" si="1"/>
        <v>34.058399999999999</v>
      </c>
      <c r="AV15" s="87">
        <f t="shared" si="2"/>
        <v>31.422999999999998</v>
      </c>
      <c r="AW15" s="87">
        <f t="shared" si="3"/>
        <v>4.3734000000000002</v>
      </c>
      <c r="AX15" s="82"/>
      <c r="AY15" s="88">
        <v>89</v>
      </c>
      <c r="AZ15" s="12">
        <v>0.81200000000000006</v>
      </c>
      <c r="BA15" s="12">
        <v>8.3199999999999996E-2</v>
      </c>
      <c r="BB15" s="12">
        <v>2.8899999999999998E-4</v>
      </c>
      <c r="BC15" s="12">
        <v>4.1099999999999998E-2</v>
      </c>
      <c r="BD15" s="12">
        <v>3.4699999999999998E-4</v>
      </c>
      <c r="BE15" s="12">
        <v>0</v>
      </c>
      <c r="BF15" s="12">
        <v>5.9900000000000002E-2</v>
      </c>
      <c r="BG15" s="12">
        <v>1.1900000000000001E-3</v>
      </c>
      <c r="BH15" s="12">
        <v>0</v>
      </c>
      <c r="BI15" s="12">
        <v>1.7899999999999999E-3</v>
      </c>
      <c r="BJ15" s="12">
        <v>3.8000000000000002E-4</v>
      </c>
      <c r="BK15" s="12">
        <v>4.4800000000000003E-6</v>
      </c>
      <c r="BL15" s="12">
        <v>2.1299999999999999E-6</v>
      </c>
      <c r="BM15" s="12">
        <v>6.4199999999999995E-7</v>
      </c>
      <c r="BN15" s="12">
        <v>8.5199999999999995E-7</v>
      </c>
      <c r="BO15" s="12">
        <v>1.8100000000000001E-4</v>
      </c>
      <c r="BP15" s="12">
        <v>7.86E-5</v>
      </c>
      <c r="BQ15" s="12">
        <v>1.4800000000000001E-5</v>
      </c>
      <c r="BR15" s="12">
        <v>2.0999999999999999E-5</v>
      </c>
      <c r="BS15" s="12">
        <v>5.3699999999999997E-5</v>
      </c>
      <c r="BT15" s="12">
        <v>3.5800000000000003E-5</v>
      </c>
      <c r="BU15" s="12">
        <v>2.6200000000000003E-4</v>
      </c>
      <c r="BV15" s="12">
        <v>1.08E-4</v>
      </c>
      <c r="BW15" s="12">
        <v>9.1299999999999997E-4</v>
      </c>
      <c r="BX15" s="12">
        <v>2.0699999999999998E-3</v>
      </c>
      <c r="BZ15" s="88">
        <v>89</v>
      </c>
      <c r="CA15" s="12">
        <f t="shared" si="4"/>
        <v>0.30009571200000001</v>
      </c>
      <c r="CB15" s="12">
        <f t="shared" si="5"/>
        <v>5.0528251244800003E-2</v>
      </c>
      <c r="CC15" s="12">
        <f t="shared" si="6"/>
        <v>0.15012256000000002</v>
      </c>
      <c r="CD15" s="12">
        <f t="shared" si="7"/>
        <v>0.18067000000000003</v>
      </c>
      <c r="CE15" s="12">
        <f t="shared" si="8"/>
        <v>1.8512000000000001E-2</v>
      </c>
      <c r="CF15" s="12">
        <f t="shared" si="9"/>
        <v>2.6477500000000003E-4</v>
      </c>
      <c r="CG15" s="12">
        <f t="shared" si="10"/>
        <v>0.1446016</v>
      </c>
      <c r="CH15" s="12">
        <f t="shared" si="11"/>
        <v>2.8927739775999992</v>
      </c>
      <c r="CI15" s="12">
        <f t="shared" si="12"/>
        <v>1.0048217301999996E-2</v>
      </c>
      <c r="CJ15" s="12">
        <f t="shared" si="13"/>
        <v>4.1375012419999996E-2</v>
      </c>
      <c r="CK15" s="12">
        <f t="shared" si="14"/>
        <v>0</v>
      </c>
      <c r="CL15" s="12">
        <f t="shared" si="15"/>
        <v>2.903699762392319E-3</v>
      </c>
      <c r="CM15" s="12">
        <f t="shared" si="16"/>
        <v>1.8218913031999996E-2</v>
      </c>
      <c r="CN15" s="12">
        <f t="shared" si="17"/>
        <v>7.4057795339999981E-5</v>
      </c>
      <c r="CO15" s="12">
        <f t="shared" si="18"/>
        <v>3.5575668158137601E-4</v>
      </c>
      <c r="CP15" s="12">
        <f t="shared" si="19"/>
        <v>1.2447272643999999E-3</v>
      </c>
      <c r="CQ15" s="12">
        <f t="shared" si="20"/>
        <v>2.7328369547999993E-3</v>
      </c>
    </row>
    <row r="16" spans="1:95" s="8" customFormat="1">
      <c r="A16" s="11">
        <v>90</v>
      </c>
      <c r="B16" s="92">
        <v>29.031500000000001</v>
      </c>
      <c r="C16" s="86">
        <v>8.1999999999999993</v>
      </c>
      <c r="D16" s="11">
        <v>-8.6999999999999993</v>
      </c>
      <c r="E16" s="86">
        <v>7.8</v>
      </c>
      <c r="F16" s="11">
        <v>-6.7</v>
      </c>
      <c r="H16" s="11">
        <v>90</v>
      </c>
      <c r="I16" s="87">
        <v>1.7230000000000001</v>
      </c>
      <c r="J16" s="86">
        <v>0.6</v>
      </c>
      <c r="K16" s="11">
        <v>-0.2</v>
      </c>
      <c r="L16" s="86">
        <v>2.1</v>
      </c>
      <c r="M16" s="11">
        <v>-2.1</v>
      </c>
      <c r="O16" s="11">
        <v>90</v>
      </c>
      <c r="P16" s="87">
        <v>1.6539999999999999</v>
      </c>
      <c r="Q16" s="86">
        <v>1</v>
      </c>
      <c r="R16" s="165">
        <v>1</v>
      </c>
      <c r="S16" s="86">
        <v>2.2000000000000002</v>
      </c>
      <c r="T16" s="165">
        <v>2.2000000000000002</v>
      </c>
      <c r="U16" s="87">
        <v>1.0369999999999999</v>
      </c>
      <c r="V16" s="166">
        <v>0.61599999999999999</v>
      </c>
      <c r="X16" s="11">
        <v>90</v>
      </c>
      <c r="Y16" s="166">
        <v>0.89590000000000003</v>
      </c>
      <c r="Z16" s="86">
        <v>2</v>
      </c>
      <c r="AA16" s="165">
        <v>2</v>
      </c>
      <c r="AB16" s="86">
        <v>2.4</v>
      </c>
      <c r="AC16" s="165">
        <v>2.4</v>
      </c>
      <c r="AD16" s="92">
        <v>33.26</v>
      </c>
      <c r="AF16" s="11">
        <v>90</v>
      </c>
      <c r="AG16" s="166">
        <v>0.2162</v>
      </c>
      <c r="AH16" s="86">
        <v>4.0999999999999996</v>
      </c>
      <c r="AI16" s="11">
        <v>-9.6999999999999993</v>
      </c>
      <c r="AJ16" s="86">
        <v>8.4</v>
      </c>
      <c r="AK16" s="11">
        <v>-8.4</v>
      </c>
      <c r="AM16" s="11">
        <v>90</v>
      </c>
      <c r="AN16" s="166">
        <v>0.47010800000000003</v>
      </c>
      <c r="AO16" s="86">
        <v>12.9034</v>
      </c>
      <c r="AP16" s="11">
        <v>-18.840299999999999</v>
      </c>
      <c r="AQ16" s="86">
        <v>6.4007500000000004</v>
      </c>
      <c r="AR16" s="165">
        <v>6.4007500000000004</v>
      </c>
      <c r="AT16" s="87">
        <f t="shared" si="0"/>
        <v>33.990708000000005</v>
      </c>
      <c r="AU16" s="87">
        <f t="shared" si="1"/>
        <v>33.304400000000001</v>
      </c>
      <c r="AV16" s="87">
        <f t="shared" si="2"/>
        <v>30.7545</v>
      </c>
      <c r="AW16" s="87">
        <f t="shared" si="3"/>
        <v>4.2728999999999999</v>
      </c>
      <c r="AX16" s="82"/>
      <c r="AY16" s="88">
        <v>90</v>
      </c>
      <c r="AZ16" s="12">
        <v>0.81</v>
      </c>
      <c r="BA16" s="12">
        <v>8.3299999999999999E-2</v>
      </c>
      <c r="BB16" s="12">
        <v>2.8899999999999998E-4</v>
      </c>
      <c r="BC16" s="12">
        <v>4.1000000000000002E-2</v>
      </c>
      <c r="BD16" s="12">
        <v>3.4699999999999998E-4</v>
      </c>
      <c r="BE16" s="12">
        <v>0</v>
      </c>
      <c r="BF16" s="12">
        <v>6.1199999999999997E-2</v>
      </c>
      <c r="BG16" s="12">
        <v>1.2199999999999999E-3</v>
      </c>
      <c r="BH16" s="12">
        <v>0</v>
      </c>
      <c r="BI16" s="12">
        <v>2.0699999999999998E-3</v>
      </c>
      <c r="BJ16" s="12">
        <v>4.17E-4</v>
      </c>
      <c r="BK16" s="12">
        <v>4.8899999999999998E-6</v>
      </c>
      <c r="BL16" s="12">
        <v>2.3300000000000001E-6</v>
      </c>
      <c r="BM16" s="12">
        <v>7.0100000000000004E-7</v>
      </c>
      <c r="BN16" s="12">
        <v>9.2999999999999999E-7</v>
      </c>
      <c r="BO16" s="12">
        <v>2.1000000000000001E-4</v>
      </c>
      <c r="BP16" s="12">
        <v>9.1199999999999994E-5</v>
      </c>
      <c r="BQ16" s="12">
        <v>1.7499999999999998E-5</v>
      </c>
      <c r="BR16" s="12">
        <v>2.4300000000000001E-5</v>
      </c>
      <c r="BS16" s="12">
        <v>5.8699999999999997E-5</v>
      </c>
      <c r="BT16" s="12">
        <v>3.9100000000000002E-5</v>
      </c>
      <c r="BU16" s="12">
        <v>3.0299999999999999E-4</v>
      </c>
      <c r="BV16" s="12">
        <v>1.18E-4</v>
      </c>
      <c r="BW16" s="12">
        <v>1.0499999999999999E-3</v>
      </c>
      <c r="BX16" s="12">
        <v>2.3700000000000001E-3</v>
      </c>
      <c r="BZ16" s="88">
        <v>90</v>
      </c>
      <c r="CA16" s="12">
        <f t="shared" si="4"/>
        <v>0.28938384</v>
      </c>
      <c r="CB16" s="12">
        <f t="shared" si="5"/>
        <v>4.8849807564000002E-2</v>
      </c>
      <c r="CC16" s="12">
        <f t="shared" si="6"/>
        <v>0.14513580000000001</v>
      </c>
      <c r="CD16" s="12">
        <f t="shared" si="7"/>
        <v>0.17512200000000003</v>
      </c>
      <c r="CE16" s="12">
        <f t="shared" si="8"/>
        <v>1.8009460000000001E-2</v>
      </c>
      <c r="CF16" s="12">
        <f t="shared" si="9"/>
        <v>2.6376399999999999E-4</v>
      </c>
      <c r="CG16" s="12">
        <f t="shared" si="10"/>
        <v>0.14352590000000001</v>
      </c>
      <c r="CH16" s="12">
        <f t="shared" si="11"/>
        <v>2.8314259764000003</v>
      </c>
      <c r="CI16" s="12">
        <f t="shared" si="12"/>
        <v>9.8233146120000007E-3</v>
      </c>
      <c r="CJ16" s="12">
        <f t="shared" si="13"/>
        <v>4.1468663760000003E-2</v>
      </c>
      <c r="CK16" s="12">
        <f t="shared" si="14"/>
        <v>0</v>
      </c>
      <c r="CL16" s="12">
        <f t="shared" si="15"/>
        <v>3.2827518779673598E-3</v>
      </c>
      <c r="CM16" s="12">
        <f t="shared" si="16"/>
        <v>2.0598369048000002E-2</v>
      </c>
      <c r="CN16" s="12">
        <f t="shared" si="17"/>
        <v>7.9198349640000014E-5</v>
      </c>
      <c r="CO16" s="12">
        <f t="shared" si="18"/>
        <v>3.816581657546305E-4</v>
      </c>
      <c r="CP16" s="12">
        <f t="shared" si="19"/>
        <v>1.3290366828000002E-3</v>
      </c>
      <c r="CQ16" s="12">
        <f t="shared" si="20"/>
        <v>3.0999525696000004E-3</v>
      </c>
    </row>
    <row r="17" spans="1:95" s="8" customFormat="1">
      <c r="A17" s="11">
        <v>91</v>
      </c>
      <c r="B17" s="92">
        <v>28.415600000000001</v>
      </c>
      <c r="C17" s="86">
        <v>8.1999999999999993</v>
      </c>
      <c r="D17" s="11">
        <v>-8.6999999999999993</v>
      </c>
      <c r="E17" s="86">
        <v>7.8</v>
      </c>
      <c r="F17" s="11">
        <v>-6.7</v>
      </c>
      <c r="H17" s="11">
        <v>91</v>
      </c>
      <c r="I17" s="87">
        <v>1.7050000000000001</v>
      </c>
      <c r="J17" s="86">
        <v>0.6</v>
      </c>
      <c r="K17" s="11">
        <v>-0.2</v>
      </c>
      <c r="L17" s="86">
        <v>2.1</v>
      </c>
      <c r="M17" s="11">
        <v>-2.1</v>
      </c>
      <c r="O17" s="11">
        <v>91</v>
      </c>
      <c r="P17" s="87">
        <v>1.6</v>
      </c>
      <c r="Q17" s="86">
        <v>1</v>
      </c>
      <c r="R17" s="165">
        <v>1</v>
      </c>
      <c r="S17" s="86">
        <v>2.2999999999999998</v>
      </c>
      <c r="T17" s="165">
        <v>2.2999999999999998</v>
      </c>
      <c r="U17" s="87">
        <v>1.004</v>
      </c>
      <c r="V17" s="166">
        <v>0.59539999999999993</v>
      </c>
      <c r="X17" s="11">
        <v>91</v>
      </c>
      <c r="Y17" s="166">
        <v>0.86820000000000008</v>
      </c>
      <c r="Z17" s="86">
        <v>2</v>
      </c>
      <c r="AA17" s="165">
        <v>2</v>
      </c>
      <c r="AB17" s="86">
        <v>2.4</v>
      </c>
      <c r="AC17" s="165">
        <v>2.4</v>
      </c>
      <c r="AD17" s="92">
        <v>32.92</v>
      </c>
      <c r="AF17" s="11">
        <v>91</v>
      </c>
      <c r="AG17" s="166">
        <v>0.2102</v>
      </c>
      <c r="AH17" s="86">
        <v>4.0999999999999996</v>
      </c>
      <c r="AI17" s="11">
        <v>-9.6999999999999993</v>
      </c>
      <c r="AJ17" s="86">
        <v>8.4</v>
      </c>
      <c r="AK17" s="11">
        <v>-8.4</v>
      </c>
      <c r="AM17" s="11">
        <v>91</v>
      </c>
      <c r="AN17" s="166">
        <v>0.45445800000000003</v>
      </c>
      <c r="AO17" s="86">
        <v>12.8287</v>
      </c>
      <c r="AP17" s="11">
        <v>-18.6737</v>
      </c>
      <c r="AQ17" s="86">
        <v>6.3841000000000001</v>
      </c>
      <c r="AR17" s="165">
        <v>6.3841000000000001</v>
      </c>
      <c r="AT17" s="87">
        <f t="shared" si="0"/>
        <v>33.253458000000009</v>
      </c>
      <c r="AU17" s="87">
        <f t="shared" si="1"/>
        <v>32.588800000000006</v>
      </c>
      <c r="AV17" s="87">
        <f t="shared" si="2"/>
        <v>30.120600000000003</v>
      </c>
      <c r="AW17" s="87">
        <f t="shared" si="3"/>
        <v>4.1732000000000005</v>
      </c>
      <c r="AX17" s="82"/>
      <c r="AY17" s="88">
        <v>91</v>
      </c>
      <c r="AZ17" s="12">
        <v>0.80900000000000005</v>
      </c>
      <c r="BA17" s="12">
        <v>8.3299999999999999E-2</v>
      </c>
      <c r="BB17" s="12">
        <v>2.8899999999999998E-4</v>
      </c>
      <c r="BC17" s="12">
        <v>4.0899999999999999E-2</v>
      </c>
      <c r="BD17" s="12">
        <v>3.4600000000000001E-4</v>
      </c>
      <c r="BE17" s="12">
        <v>0</v>
      </c>
      <c r="BF17" s="12">
        <v>6.2399999999999997E-2</v>
      </c>
      <c r="BG17" s="12">
        <v>1.25E-3</v>
      </c>
      <c r="BH17" s="12">
        <v>0</v>
      </c>
      <c r="BI17" s="12">
        <v>2.4099999999999998E-3</v>
      </c>
      <c r="BJ17" s="12">
        <v>4.57E-4</v>
      </c>
      <c r="BK17" s="12">
        <v>5.3600000000000004E-6</v>
      </c>
      <c r="BL17" s="12">
        <v>2.5500000000000001E-6</v>
      </c>
      <c r="BM17" s="12">
        <v>7.6700000000000003E-7</v>
      </c>
      <c r="BN17" s="12">
        <v>1.02E-6</v>
      </c>
      <c r="BO17" s="12">
        <v>2.4499999999999999E-4</v>
      </c>
      <c r="BP17" s="12">
        <v>1.07E-4</v>
      </c>
      <c r="BQ17" s="12">
        <v>2.09E-5</v>
      </c>
      <c r="BR17" s="12">
        <v>2.83E-5</v>
      </c>
      <c r="BS17" s="12">
        <v>6.4300000000000004E-5</v>
      </c>
      <c r="BT17" s="12">
        <v>4.2899999999999999E-5</v>
      </c>
      <c r="BU17" s="12">
        <v>3.5300000000000002E-4</v>
      </c>
      <c r="BV17" s="12">
        <v>1.2899999999999999E-4</v>
      </c>
      <c r="BW17" s="12">
        <v>1.2199999999999999E-3</v>
      </c>
      <c r="BX17" s="12">
        <v>2.7499999999999998E-3</v>
      </c>
      <c r="BZ17" s="88">
        <v>91</v>
      </c>
      <c r="CA17" s="12">
        <f t="shared" si="4"/>
        <v>0.27959040000000002</v>
      </c>
      <c r="CB17" s="12">
        <f t="shared" si="5"/>
        <v>4.728099472080001E-2</v>
      </c>
      <c r="CC17" s="12">
        <f t="shared" si="6"/>
        <v>0.14047476000000003</v>
      </c>
      <c r="CD17" s="12">
        <f t="shared" si="7"/>
        <v>0.1700518</v>
      </c>
      <c r="CE17" s="12">
        <f t="shared" si="8"/>
        <v>1.750966E-2</v>
      </c>
      <c r="CF17" s="12">
        <f t="shared" si="9"/>
        <v>2.6275000000000002E-4</v>
      </c>
      <c r="CG17" s="12">
        <f t="shared" si="10"/>
        <v>0.1420265</v>
      </c>
      <c r="CH17" s="12">
        <f t="shared" si="11"/>
        <v>2.7700130514000008</v>
      </c>
      <c r="CI17" s="12">
        <f t="shared" si="12"/>
        <v>9.6102493620000024E-3</v>
      </c>
      <c r="CJ17" s="12">
        <f t="shared" si="13"/>
        <v>4.156682250000001E-2</v>
      </c>
      <c r="CK17" s="12">
        <f t="shared" si="14"/>
        <v>0</v>
      </c>
      <c r="CL17" s="12">
        <f t="shared" si="15"/>
        <v>3.7390507408396811E-3</v>
      </c>
      <c r="CM17" s="12">
        <f t="shared" si="16"/>
        <v>2.3476941348000008E-2</v>
      </c>
      <c r="CN17" s="12">
        <f t="shared" si="17"/>
        <v>8.4796317900000031E-5</v>
      </c>
      <c r="CO17" s="12">
        <f t="shared" si="18"/>
        <v>4.0919593155147854E-4</v>
      </c>
      <c r="CP17" s="12">
        <f t="shared" si="19"/>
        <v>1.4265733482000003E-3</v>
      </c>
      <c r="CQ17" s="12">
        <f t="shared" si="20"/>
        <v>3.558120006000001E-3</v>
      </c>
    </row>
    <row r="18" spans="1:95" s="8" customFormat="1">
      <c r="A18" s="11">
        <v>92</v>
      </c>
      <c r="B18" s="92">
        <v>27.8111</v>
      </c>
      <c r="C18" s="86">
        <v>8.1</v>
      </c>
      <c r="D18" s="11">
        <v>-8.6999999999999993</v>
      </c>
      <c r="E18" s="86">
        <v>7.8</v>
      </c>
      <c r="F18" s="11">
        <v>-6.7</v>
      </c>
      <c r="H18" s="11">
        <v>92</v>
      </c>
      <c r="I18" s="87">
        <v>1.6890000000000001</v>
      </c>
      <c r="J18" s="86">
        <v>0.5</v>
      </c>
      <c r="K18" s="11">
        <v>-0.3</v>
      </c>
      <c r="L18" s="86">
        <v>2.1</v>
      </c>
      <c r="M18" s="11">
        <v>-2.1</v>
      </c>
      <c r="O18" s="11">
        <v>92</v>
      </c>
      <c r="P18" s="87">
        <v>1.548</v>
      </c>
      <c r="Q18" s="86">
        <v>1</v>
      </c>
      <c r="R18" s="165">
        <v>1</v>
      </c>
      <c r="S18" s="86">
        <v>2.2999999999999998</v>
      </c>
      <c r="T18" s="165">
        <v>2.2999999999999998</v>
      </c>
      <c r="U18" s="166">
        <v>0.97160000000000002</v>
      </c>
      <c r="V18" s="166">
        <v>0.5757000000000001</v>
      </c>
      <c r="X18" s="11">
        <v>92</v>
      </c>
      <c r="Y18" s="166">
        <v>0.8417</v>
      </c>
      <c r="Z18" s="86">
        <v>2</v>
      </c>
      <c r="AA18" s="165">
        <v>2</v>
      </c>
      <c r="AB18" s="86">
        <v>2.4</v>
      </c>
      <c r="AC18" s="165">
        <v>2.4</v>
      </c>
      <c r="AD18" s="92">
        <v>32.6</v>
      </c>
      <c r="AF18" s="11">
        <v>92</v>
      </c>
      <c r="AG18" s="166">
        <v>0.2044</v>
      </c>
      <c r="AH18" s="86">
        <v>4</v>
      </c>
      <c r="AI18" s="11">
        <v>-9.6999999999999993</v>
      </c>
      <c r="AJ18" s="86">
        <v>8.4</v>
      </c>
      <c r="AK18" s="11">
        <v>-8.4</v>
      </c>
      <c r="AM18" s="11">
        <v>92</v>
      </c>
      <c r="AN18" s="166">
        <v>0.43912899999999999</v>
      </c>
      <c r="AO18" s="86">
        <v>12.7506</v>
      </c>
      <c r="AP18" s="11">
        <v>-18.508099999999999</v>
      </c>
      <c r="AQ18" s="86">
        <v>6.3663299999999996</v>
      </c>
      <c r="AR18" s="165">
        <v>6.3663299999999996</v>
      </c>
      <c r="AT18" s="87">
        <f t="shared" si="0"/>
        <v>32.533329000000002</v>
      </c>
      <c r="AU18" s="87">
        <f t="shared" si="1"/>
        <v>31.889799999999997</v>
      </c>
      <c r="AV18" s="87">
        <f t="shared" si="2"/>
        <v>29.5001</v>
      </c>
      <c r="AW18" s="87">
        <f t="shared" si="3"/>
        <v>4.0787000000000004</v>
      </c>
      <c r="AX18" s="82"/>
      <c r="AY18" s="88">
        <v>92</v>
      </c>
      <c r="AZ18" s="12">
        <v>0.80700000000000005</v>
      </c>
      <c r="BA18" s="12">
        <v>8.3299999999999999E-2</v>
      </c>
      <c r="BB18" s="12">
        <v>2.8899999999999998E-4</v>
      </c>
      <c r="BC18" s="12">
        <v>4.0800000000000003E-2</v>
      </c>
      <c r="BD18" s="12">
        <v>3.4499999999999998E-4</v>
      </c>
      <c r="BE18" s="12">
        <v>0</v>
      </c>
      <c r="BF18" s="12">
        <v>6.3600000000000004E-2</v>
      </c>
      <c r="BG18" s="12">
        <v>1.2899999999999999E-3</v>
      </c>
      <c r="BH18" s="12">
        <v>5.0899999999999999E-8</v>
      </c>
      <c r="BI18" s="12">
        <v>2.8300000000000001E-3</v>
      </c>
      <c r="BJ18" s="12">
        <v>5.0199999999999995E-4</v>
      </c>
      <c r="BK18" s="12">
        <v>5.8599999999999998E-6</v>
      </c>
      <c r="BL18" s="12">
        <v>2.79E-6</v>
      </c>
      <c r="BM18" s="12">
        <v>8.3799999999999996E-7</v>
      </c>
      <c r="BN18" s="12">
        <v>1.1200000000000001E-6</v>
      </c>
      <c r="BO18" s="12">
        <v>2.8800000000000001E-4</v>
      </c>
      <c r="BP18" s="12">
        <v>1.25E-4</v>
      </c>
      <c r="BQ18" s="12">
        <v>2.5000000000000001E-5</v>
      </c>
      <c r="BR18" s="12">
        <v>3.3200000000000001E-5</v>
      </c>
      <c r="BS18" s="12">
        <v>7.0400000000000004E-5</v>
      </c>
      <c r="BT18" s="12">
        <v>4.6900000000000002E-5</v>
      </c>
      <c r="BU18" s="12">
        <v>4.1399999999999998E-4</v>
      </c>
      <c r="BV18" s="12">
        <v>1.4100000000000001E-4</v>
      </c>
      <c r="BW18" s="12">
        <v>1.42E-3</v>
      </c>
      <c r="BX18" s="12">
        <v>3.2000000000000002E-3</v>
      </c>
      <c r="BZ18" s="88">
        <v>92</v>
      </c>
      <c r="CA18" s="12">
        <f t="shared" si="4"/>
        <v>0.269834976</v>
      </c>
      <c r="CB18" s="12">
        <f t="shared" si="5"/>
        <v>4.5724520900400002E-2</v>
      </c>
      <c r="CC18" s="12">
        <f t="shared" si="6"/>
        <v>0.13585038000000002</v>
      </c>
      <c r="CD18" s="12">
        <f t="shared" si="7"/>
        <v>0.16495080000000001</v>
      </c>
      <c r="CE18" s="12">
        <f t="shared" si="8"/>
        <v>1.702652E-2</v>
      </c>
      <c r="CF18" s="12">
        <f t="shared" si="9"/>
        <v>2.6367599999999996E-4</v>
      </c>
      <c r="CG18" s="12">
        <f t="shared" si="10"/>
        <v>0.1406937</v>
      </c>
      <c r="CH18" s="12">
        <f t="shared" si="11"/>
        <v>2.7100263057</v>
      </c>
      <c r="CI18" s="12">
        <f t="shared" si="12"/>
        <v>9.4021320810000007E-3</v>
      </c>
      <c r="CJ18" s="12">
        <f t="shared" si="13"/>
        <v>4.1967994410000001E-2</v>
      </c>
      <c r="CK18" s="12">
        <f t="shared" si="14"/>
        <v>1.6559464461000001E-6</v>
      </c>
      <c r="CL18" s="12">
        <f t="shared" si="15"/>
        <v>4.2955862438419203E-3</v>
      </c>
      <c r="CM18" s="12">
        <f t="shared" si="16"/>
        <v>2.6937596412000001E-2</v>
      </c>
      <c r="CN18" s="12">
        <f t="shared" si="17"/>
        <v>9.0767987910000001E-5</v>
      </c>
      <c r="CO18" s="12">
        <f t="shared" si="18"/>
        <v>4.3975472585277122E-4</v>
      </c>
      <c r="CP18" s="12">
        <f t="shared" si="19"/>
        <v>1.5258131301000002E-3</v>
      </c>
      <c r="CQ18" s="12">
        <f t="shared" si="20"/>
        <v>4.066666125E-3</v>
      </c>
    </row>
    <row r="19" spans="1:95" s="8" customFormat="1">
      <c r="A19" s="11">
        <v>93</v>
      </c>
      <c r="B19" s="92">
        <v>27.2254</v>
      </c>
      <c r="C19" s="86">
        <v>8.1</v>
      </c>
      <c r="D19" s="11">
        <v>-8.6</v>
      </c>
      <c r="E19" s="86">
        <v>7.8</v>
      </c>
      <c r="F19" s="11">
        <v>-6.7</v>
      </c>
      <c r="H19" s="11">
        <v>93</v>
      </c>
      <c r="I19" s="87">
        <v>1.6679999999999999</v>
      </c>
      <c r="J19" s="86">
        <v>0.5</v>
      </c>
      <c r="K19" s="11">
        <v>-0.3</v>
      </c>
      <c r="L19" s="86">
        <v>2.1</v>
      </c>
      <c r="M19" s="11">
        <v>-2.1</v>
      </c>
      <c r="O19" s="11">
        <v>93</v>
      </c>
      <c r="P19" s="87">
        <v>1.498</v>
      </c>
      <c r="Q19" s="86">
        <v>1</v>
      </c>
      <c r="R19" s="165">
        <v>1</v>
      </c>
      <c r="S19" s="86">
        <v>2.2999999999999998</v>
      </c>
      <c r="T19" s="165">
        <v>2.2999999999999998</v>
      </c>
      <c r="U19" s="166">
        <v>0.94079999999999997</v>
      </c>
      <c r="V19" s="166">
        <v>0.55640000000000001</v>
      </c>
      <c r="X19" s="11">
        <v>93</v>
      </c>
      <c r="Y19" s="166">
        <v>0.81620000000000004</v>
      </c>
      <c r="Z19" s="86">
        <v>2.1</v>
      </c>
      <c r="AA19" s="165">
        <v>2.1</v>
      </c>
      <c r="AB19" s="86">
        <v>2.4</v>
      </c>
      <c r="AC19" s="165">
        <v>2.4</v>
      </c>
      <c r="AD19" s="92">
        <v>32.270000000000003</v>
      </c>
      <c r="AF19" s="11">
        <v>93</v>
      </c>
      <c r="AG19" s="166">
        <v>0.1988</v>
      </c>
      <c r="AH19" s="86">
        <v>4</v>
      </c>
      <c r="AI19" s="11">
        <v>-9.6999999999999993</v>
      </c>
      <c r="AJ19" s="86">
        <v>8.4</v>
      </c>
      <c r="AK19" s="11">
        <v>-8.4</v>
      </c>
      <c r="AM19" s="11">
        <v>93</v>
      </c>
      <c r="AN19" s="166">
        <v>0.42410799999999998</v>
      </c>
      <c r="AO19" s="86">
        <v>12.6683</v>
      </c>
      <c r="AP19" s="11">
        <v>-18.3428</v>
      </c>
      <c r="AQ19" s="86">
        <v>6.3473199999999999</v>
      </c>
      <c r="AR19" s="165">
        <v>6.3473199999999999</v>
      </c>
      <c r="AT19" s="87">
        <f t="shared" si="0"/>
        <v>31.830507999999998</v>
      </c>
      <c r="AU19" s="87">
        <f t="shared" si="1"/>
        <v>31.207599999999999</v>
      </c>
      <c r="AV19" s="87">
        <f t="shared" si="2"/>
        <v>28.8934</v>
      </c>
      <c r="AW19" s="87">
        <f t="shared" si="3"/>
        <v>3.9821999999999997</v>
      </c>
      <c r="AX19" s="82"/>
      <c r="AY19" s="88">
        <v>93</v>
      </c>
      <c r="AZ19" s="12">
        <v>0.80500000000000005</v>
      </c>
      <c r="BA19" s="12">
        <v>8.3299999999999999E-2</v>
      </c>
      <c r="BB19" s="12">
        <v>2.8899999999999998E-4</v>
      </c>
      <c r="BC19" s="12">
        <v>4.07E-2</v>
      </c>
      <c r="BD19" s="12">
        <v>3.4400000000000001E-4</v>
      </c>
      <c r="BE19" s="12">
        <v>0</v>
      </c>
      <c r="BF19" s="12">
        <v>6.4899999999999999E-2</v>
      </c>
      <c r="BG19" s="12">
        <v>1.32E-3</v>
      </c>
      <c r="BH19" s="12">
        <v>5.1699999999999998E-7</v>
      </c>
      <c r="BI19" s="12">
        <v>3.3300000000000001E-3</v>
      </c>
      <c r="BJ19" s="12">
        <v>5.5000000000000003E-4</v>
      </c>
      <c r="BK19" s="12">
        <v>6.4200000000000004E-6</v>
      </c>
      <c r="BL19" s="12">
        <v>3.0599999999999999E-6</v>
      </c>
      <c r="BM19" s="12">
        <v>9.16E-7</v>
      </c>
      <c r="BN19" s="12">
        <v>1.22E-6</v>
      </c>
      <c r="BO19" s="12">
        <v>3.4000000000000002E-4</v>
      </c>
      <c r="BP19" s="12">
        <v>1.4899999999999999E-4</v>
      </c>
      <c r="BQ19" s="12">
        <v>3.0199999999999999E-5</v>
      </c>
      <c r="BR19" s="12">
        <v>3.9100000000000002E-5</v>
      </c>
      <c r="BS19" s="12">
        <v>7.7200000000000006E-5</v>
      </c>
      <c r="BT19" s="12">
        <v>5.1499999999999998E-5</v>
      </c>
      <c r="BU19" s="12">
        <v>4.8799999999999999E-4</v>
      </c>
      <c r="BV19" s="12">
        <v>1.55E-4</v>
      </c>
      <c r="BW19" s="12">
        <v>1.67E-3</v>
      </c>
      <c r="BX19" s="12">
        <v>3.7399999999999998E-3</v>
      </c>
      <c r="BZ19" s="88">
        <v>93</v>
      </c>
      <c r="CA19" s="12">
        <f t="shared" si="4"/>
        <v>0.26047224000000002</v>
      </c>
      <c r="CB19" s="12">
        <f t="shared" si="5"/>
        <v>4.4229371956000005E-2</v>
      </c>
      <c r="CC19" s="12">
        <f t="shared" si="6"/>
        <v>0.13140820000000003</v>
      </c>
      <c r="CD19" s="12">
        <f t="shared" si="7"/>
        <v>0.16003400000000001</v>
      </c>
      <c r="CE19" s="12">
        <f t="shared" si="8"/>
        <v>1.6560040000000002E-2</v>
      </c>
      <c r="CF19" s="12">
        <f t="shared" si="9"/>
        <v>2.6241600000000002E-4</v>
      </c>
      <c r="CG19" s="12">
        <f t="shared" si="10"/>
        <v>0.1389444</v>
      </c>
      <c r="CH19" s="12">
        <f t="shared" si="11"/>
        <v>2.6514813164</v>
      </c>
      <c r="CI19" s="12">
        <f t="shared" si="12"/>
        <v>9.1990168119999993E-3</v>
      </c>
      <c r="CJ19" s="12">
        <f t="shared" si="13"/>
        <v>4.2016270559999999E-2</v>
      </c>
      <c r="CK19" s="12">
        <f t="shared" si="14"/>
        <v>1.6456372635999998E-5</v>
      </c>
      <c r="CL19" s="12">
        <f t="shared" si="15"/>
        <v>4.9453303235558396E-3</v>
      </c>
      <c r="CM19" s="12">
        <f t="shared" si="16"/>
        <v>3.1066575807999999E-2</v>
      </c>
      <c r="CN19" s="12">
        <f t="shared" si="17"/>
        <v>9.7401354479999998E-5</v>
      </c>
      <c r="CO19" s="12">
        <f t="shared" si="18"/>
        <v>4.7139454483615995E-4</v>
      </c>
      <c r="CP19" s="12">
        <f t="shared" si="19"/>
        <v>1.6392711619999999E-3</v>
      </c>
      <c r="CQ19" s="12">
        <f t="shared" si="20"/>
        <v>4.7427456919999994E-3</v>
      </c>
    </row>
    <row r="20" spans="1:95" s="8" customFormat="1">
      <c r="A20" s="11">
        <v>94</v>
      </c>
      <c r="B20" s="92">
        <v>26.6478</v>
      </c>
      <c r="C20" s="86">
        <v>8.1</v>
      </c>
      <c r="D20" s="11">
        <v>-8.6</v>
      </c>
      <c r="E20" s="86">
        <v>7.8</v>
      </c>
      <c r="F20" s="11">
        <v>-6.7</v>
      </c>
      <c r="H20" s="11">
        <v>94</v>
      </c>
      <c r="I20" s="87">
        <v>1.6539999999999999</v>
      </c>
      <c r="J20" s="86">
        <v>0.4</v>
      </c>
      <c r="K20" s="11">
        <v>-0.4</v>
      </c>
      <c r="L20" s="86">
        <v>2.1</v>
      </c>
      <c r="M20" s="11">
        <v>-2.1</v>
      </c>
      <c r="O20" s="11">
        <v>94</v>
      </c>
      <c r="P20" s="87">
        <v>1.45</v>
      </c>
      <c r="Q20" s="86">
        <v>1</v>
      </c>
      <c r="R20" s="165">
        <v>1</v>
      </c>
      <c r="S20" s="86">
        <v>2.2999999999999998</v>
      </c>
      <c r="T20" s="165">
        <v>2.2999999999999998</v>
      </c>
      <c r="U20" s="166">
        <v>0.91089999999999993</v>
      </c>
      <c r="V20" s="166">
        <v>0.53810000000000002</v>
      </c>
      <c r="X20" s="11">
        <v>94</v>
      </c>
      <c r="Y20" s="166">
        <v>0.79170000000000007</v>
      </c>
      <c r="Z20" s="86">
        <v>2.1</v>
      </c>
      <c r="AA20" s="165">
        <v>2.1</v>
      </c>
      <c r="AB20" s="86">
        <v>2.4</v>
      </c>
      <c r="AC20" s="165">
        <v>2.4</v>
      </c>
      <c r="AD20" s="92">
        <v>31.94</v>
      </c>
      <c r="AF20" s="11">
        <v>94</v>
      </c>
      <c r="AG20" s="166">
        <v>0.1933</v>
      </c>
      <c r="AH20" s="86">
        <v>4</v>
      </c>
      <c r="AI20" s="11">
        <v>-9.6</v>
      </c>
      <c r="AJ20" s="86">
        <v>8.4</v>
      </c>
      <c r="AK20" s="11">
        <v>-8.4</v>
      </c>
      <c r="AM20" s="11">
        <v>94</v>
      </c>
      <c r="AN20" s="166">
        <v>0.409389</v>
      </c>
      <c r="AO20" s="86">
        <v>12.5809</v>
      </c>
      <c r="AP20" s="11">
        <v>-18.176500000000001</v>
      </c>
      <c r="AQ20" s="86">
        <v>6.3269500000000001</v>
      </c>
      <c r="AR20" s="165">
        <v>6.3269500000000001</v>
      </c>
      <c r="AT20" s="87">
        <f t="shared" si="0"/>
        <v>31.146189</v>
      </c>
      <c r="AU20" s="87">
        <f t="shared" si="1"/>
        <v>30.543499999999998</v>
      </c>
      <c r="AV20" s="87">
        <f t="shared" si="2"/>
        <v>28.3018</v>
      </c>
      <c r="AW20" s="87">
        <f t="shared" si="3"/>
        <v>3.8957000000000002</v>
      </c>
      <c r="AX20" s="82"/>
      <c r="AY20" s="88">
        <v>94</v>
      </c>
      <c r="AZ20" s="12">
        <v>0.80300000000000005</v>
      </c>
      <c r="BA20" s="12">
        <v>8.3299999999999999E-2</v>
      </c>
      <c r="BB20" s="12">
        <v>2.8899999999999998E-4</v>
      </c>
      <c r="BC20" s="12">
        <v>4.0599999999999997E-2</v>
      </c>
      <c r="BD20" s="12">
        <v>3.4400000000000001E-4</v>
      </c>
      <c r="BE20" s="12">
        <v>0</v>
      </c>
      <c r="BF20" s="12">
        <v>6.6100000000000006E-2</v>
      </c>
      <c r="BG20" s="12">
        <v>1.3600000000000001E-3</v>
      </c>
      <c r="BH20" s="12">
        <v>1.8500000000000001E-6</v>
      </c>
      <c r="BI20" s="12">
        <v>3.9399999999999999E-3</v>
      </c>
      <c r="BJ20" s="12">
        <v>6.0499999999999996E-4</v>
      </c>
      <c r="BK20" s="12">
        <v>7.0400000000000004E-6</v>
      </c>
      <c r="BL20" s="12">
        <v>3.3500000000000001E-6</v>
      </c>
      <c r="BM20" s="12">
        <v>9.9999999999999995E-7</v>
      </c>
      <c r="BN20" s="12">
        <v>1.3400000000000001E-6</v>
      </c>
      <c r="BO20" s="12">
        <v>4.0299999999999998E-4</v>
      </c>
      <c r="BP20" s="12">
        <v>1.76E-4</v>
      </c>
      <c r="BQ20" s="12">
        <v>3.65E-5</v>
      </c>
      <c r="BR20" s="12">
        <v>4.6199999999999998E-5</v>
      </c>
      <c r="BS20" s="12">
        <v>8.4699999999999999E-5</v>
      </c>
      <c r="BT20" s="12">
        <v>5.6499999999999998E-5</v>
      </c>
      <c r="BU20" s="12">
        <v>5.7700000000000004E-4</v>
      </c>
      <c r="BV20" s="12">
        <v>1.7000000000000001E-4</v>
      </c>
      <c r="BW20" s="12">
        <v>1.9599999999999999E-3</v>
      </c>
      <c r="BX20" s="12">
        <v>4.3899999999999998E-3</v>
      </c>
      <c r="BZ20" s="88">
        <v>94</v>
      </c>
      <c r="CA20" s="12">
        <f t="shared" si="4"/>
        <v>0.25149959999999999</v>
      </c>
      <c r="CB20" s="12">
        <f t="shared" si="5"/>
        <v>4.2795143991600004E-2</v>
      </c>
      <c r="CC20" s="12">
        <f t="shared" si="6"/>
        <v>0.12714702000000003</v>
      </c>
      <c r="CD20" s="12">
        <f t="shared" si="7"/>
        <v>0.15521990000000002</v>
      </c>
      <c r="CE20" s="12">
        <f t="shared" si="8"/>
        <v>1.6101890000000001E-2</v>
      </c>
      <c r="CF20" s="12">
        <f t="shared" si="9"/>
        <v>2.6288800000000002E-4</v>
      </c>
      <c r="CG20" s="12">
        <f t="shared" si="10"/>
        <v>0.13777819999999999</v>
      </c>
      <c r="CH20" s="12">
        <f t="shared" si="11"/>
        <v>2.5944775437000001</v>
      </c>
      <c r="CI20" s="12">
        <f t="shared" si="12"/>
        <v>9.0012486209999996E-3</v>
      </c>
      <c r="CJ20" s="12">
        <f t="shared" si="13"/>
        <v>4.2358817040000003E-2</v>
      </c>
      <c r="CK20" s="12">
        <f t="shared" si="14"/>
        <v>5.7620449650000001E-5</v>
      </c>
      <c r="CL20" s="12">
        <f t="shared" si="15"/>
        <v>5.7254369802969595E-3</v>
      </c>
      <c r="CM20" s="12">
        <f t="shared" si="16"/>
        <v>3.5942702106E-2</v>
      </c>
      <c r="CN20" s="12">
        <f t="shared" si="17"/>
        <v>1.0433973315E-4</v>
      </c>
      <c r="CO20" s="12">
        <f t="shared" si="18"/>
        <v>5.0738611981120802E-4</v>
      </c>
      <c r="CP20" s="12">
        <f t="shared" si="19"/>
        <v>1.7597596785E-3</v>
      </c>
      <c r="CQ20" s="12">
        <f t="shared" si="20"/>
        <v>5.4817292640000001E-3</v>
      </c>
    </row>
    <row r="21" spans="1:95" s="8" customFormat="1">
      <c r="A21" s="11">
        <v>95</v>
      </c>
      <c r="B21" s="92">
        <v>26.097999999999999</v>
      </c>
      <c r="C21" s="86">
        <v>8</v>
      </c>
      <c r="D21" s="11">
        <v>-8.6</v>
      </c>
      <c r="E21" s="86">
        <v>7.8</v>
      </c>
      <c r="F21" s="11">
        <v>-6.7</v>
      </c>
      <c r="H21" s="11">
        <v>95</v>
      </c>
      <c r="I21" s="87">
        <v>1.639</v>
      </c>
      <c r="J21" s="86">
        <v>0.4</v>
      </c>
      <c r="K21" s="11">
        <v>-0.4</v>
      </c>
      <c r="L21" s="86">
        <v>2.1</v>
      </c>
      <c r="M21" s="11">
        <v>-2.1</v>
      </c>
      <c r="O21" s="11">
        <v>95</v>
      </c>
      <c r="P21" s="87">
        <v>1.4039999999999999</v>
      </c>
      <c r="Q21" s="86">
        <v>0.9</v>
      </c>
      <c r="R21" s="165">
        <v>0.9</v>
      </c>
      <c r="S21" s="86">
        <v>2.2999999999999998</v>
      </c>
      <c r="T21" s="165">
        <v>2.2999999999999998</v>
      </c>
      <c r="U21" s="166">
        <v>0.88290000000000002</v>
      </c>
      <c r="V21" s="166">
        <v>0.52070000000000005</v>
      </c>
      <c r="X21" s="11">
        <v>95</v>
      </c>
      <c r="Y21" s="166">
        <v>0.76779999999999993</v>
      </c>
      <c r="Z21" s="86">
        <v>2.1</v>
      </c>
      <c r="AA21" s="165">
        <v>2.1</v>
      </c>
      <c r="AB21" s="86">
        <v>2.4</v>
      </c>
      <c r="AC21" s="165">
        <v>2.4</v>
      </c>
      <c r="AD21" s="92">
        <v>31.62</v>
      </c>
      <c r="AF21" s="11">
        <v>95</v>
      </c>
      <c r="AG21" s="166">
        <v>0.188</v>
      </c>
      <c r="AH21" s="86">
        <v>3.9</v>
      </c>
      <c r="AI21" s="11">
        <v>-9.6</v>
      </c>
      <c r="AJ21" s="86">
        <v>8.4</v>
      </c>
      <c r="AK21" s="11">
        <v>-8.4</v>
      </c>
      <c r="AM21" s="11">
        <v>95</v>
      </c>
      <c r="AN21" s="166">
        <v>0.39496199999999998</v>
      </c>
      <c r="AO21" s="86">
        <v>12.4887</v>
      </c>
      <c r="AP21" s="11">
        <v>-18.0091</v>
      </c>
      <c r="AQ21" s="86">
        <v>6.3050499999999996</v>
      </c>
      <c r="AR21" s="165">
        <v>6.3050499999999996</v>
      </c>
      <c r="AT21" s="87">
        <f t="shared" si="0"/>
        <v>30.491761999999998</v>
      </c>
      <c r="AU21" s="87">
        <f t="shared" si="1"/>
        <v>29.908799999999999</v>
      </c>
      <c r="AV21" s="87">
        <f t="shared" si="2"/>
        <v>27.736999999999998</v>
      </c>
      <c r="AW21" s="87">
        <f t="shared" si="3"/>
        <v>3.8108</v>
      </c>
      <c r="AX21" s="82"/>
      <c r="AY21" s="88">
        <v>95</v>
      </c>
      <c r="AZ21" s="12">
        <v>0.80100000000000005</v>
      </c>
      <c r="BA21" s="12">
        <v>8.3199999999999996E-2</v>
      </c>
      <c r="BB21" s="12">
        <v>2.8899999999999998E-4</v>
      </c>
      <c r="BC21" s="12">
        <v>4.0500000000000001E-2</v>
      </c>
      <c r="BD21" s="12">
        <v>3.4299999999999999E-4</v>
      </c>
      <c r="BE21" s="12">
        <v>0</v>
      </c>
      <c r="BF21" s="12">
        <v>6.7400000000000002E-2</v>
      </c>
      <c r="BG21" s="12">
        <v>1.39E-3</v>
      </c>
      <c r="BH21" s="12">
        <v>4.4800000000000003E-6</v>
      </c>
      <c r="BI21" s="12">
        <v>4.6800000000000001E-3</v>
      </c>
      <c r="BJ21" s="12">
        <v>6.6500000000000001E-4</v>
      </c>
      <c r="BK21" s="12">
        <v>7.7300000000000005E-6</v>
      </c>
      <c r="BL21" s="12">
        <v>3.67E-6</v>
      </c>
      <c r="BM21" s="12">
        <v>1.1000000000000001E-6</v>
      </c>
      <c r="BN21" s="12">
        <v>1.48E-6</v>
      </c>
      <c r="BO21" s="12">
        <v>4.8000000000000001E-4</v>
      </c>
      <c r="BP21" s="12">
        <v>2.1000000000000001E-4</v>
      </c>
      <c r="BQ21" s="12">
        <v>4.4199999999999997E-5</v>
      </c>
      <c r="BR21" s="12">
        <v>5.49E-5</v>
      </c>
      <c r="BS21" s="12">
        <v>9.31E-5</v>
      </c>
      <c r="BT21" s="12">
        <v>6.2100000000000005E-5</v>
      </c>
      <c r="BU21" s="12">
        <v>6.8499999999999995E-4</v>
      </c>
      <c r="BV21" s="12">
        <v>1.8699999999999999E-4</v>
      </c>
      <c r="BW21" s="12">
        <v>2.32E-3</v>
      </c>
      <c r="BX21" s="12">
        <v>5.1700000000000001E-3</v>
      </c>
      <c r="BZ21" s="88">
        <v>95</v>
      </c>
      <c r="CA21" s="12">
        <f t="shared" si="4"/>
        <v>0.242914464</v>
      </c>
      <c r="CB21" s="12">
        <f t="shared" si="5"/>
        <v>4.13998650648E-2</v>
      </c>
      <c r="CC21" s="12">
        <f t="shared" si="6"/>
        <v>0.12300156000000001</v>
      </c>
      <c r="CD21" s="12">
        <f t="shared" si="7"/>
        <v>0.150588</v>
      </c>
      <c r="CE21" s="12">
        <f t="shared" si="8"/>
        <v>1.5641599999999999E-2</v>
      </c>
      <c r="CF21" s="12">
        <f t="shared" si="9"/>
        <v>2.6132E-4</v>
      </c>
      <c r="CG21" s="12">
        <f t="shared" si="10"/>
        <v>0.13636480000000001</v>
      </c>
      <c r="CH21" s="12">
        <f t="shared" si="11"/>
        <v>2.5369145983999997</v>
      </c>
      <c r="CI21" s="12">
        <f t="shared" si="12"/>
        <v>8.8121192179999985E-3</v>
      </c>
      <c r="CJ21" s="12">
        <f t="shared" si="13"/>
        <v>4.2383549179999994E-2</v>
      </c>
      <c r="CK21" s="12">
        <f t="shared" si="14"/>
        <v>1.3660309375999999E-4</v>
      </c>
      <c r="CL21" s="12">
        <f t="shared" si="15"/>
        <v>6.6578786720409601E-3</v>
      </c>
      <c r="CM21" s="12">
        <f t="shared" si="16"/>
        <v>4.1773713939999992E-2</v>
      </c>
      <c r="CN21" s="12">
        <f t="shared" si="17"/>
        <v>1.1190476653999999E-4</v>
      </c>
      <c r="CO21" s="12">
        <f t="shared" si="18"/>
        <v>5.4598719791067196E-4</v>
      </c>
      <c r="CP21" s="12">
        <f t="shared" si="19"/>
        <v>1.8935384202E-3</v>
      </c>
      <c r="CQ21" s="12">
        <f t="shared" si="20"/>
        <v>6.4032700199999999E-3</v>
      </c>
    </row>
    <row r="22" spans="1:95" s="8" customFormat="1">
      <c r="A22" s="11">
        <v>96</v>
      </c>
      <c r="B22" s="92">
        <v>25.565000000000001</v>
      </c>
      <c r="C22" s="86">
        <v>8</v>
      </c>
      <c r="D22" s="11">
        <v>-8.6</v>
      </c>
      <c r="E22" s="86">
        <v>7.8</v>
      </c>
      <c r="F22" s="11">
        <v>-6.7</v>
      </c>
      <c r="H22" s="11">
        <v>96</v>
      </c>
      <c r="I22" s="87">
        <v>1.617</v>
      </c>
      <c r="J22" s="86">
        <v>0.4</v>
      </c>
      <c r="K22" s="11">
        <v>-0.4</v>
      </c>
      <c r="L22" s="86">
        <v>2.1</v>
      </c>
      <c r="M22" s="11">
        <v>-2.1</v>
      </c>
      <c r="O22" s="11">
        <v>96</v>
      </c>
      <c r="P22" s="87">
        <v>1.359</v>
      </c>
      <c r="Q22" s="86">
        <v>0.9</v>
      </c>
      <c r="R22" s="165">
        <v>0.9</v>
      </c>
      <c r="S22" s="86">
        <v>2.2999999999999998</v>
      </c>
      <c r="T22" s="165">
        <v>2.2999999999999998</v>
      </c>
      <c r="U22" s="166">
        <v>0.85539999999999994</v>
      </c>
      <c r="V22" s="166">
        <v>0.50329999999999997</v>
      </c>
      <c r="X22" s="11">
        <v>96</v>
      </c>
      <c r="Y22" s="166">
        <v>0.74470000000000003</v>
      </c>
      <c r="Z22" s="86">
        <v>2.1</v>
      </c>
      <c r="AA22" s="165">
        <v>2.1</v>
      </c>
      <c r="AB22" s="86">
        <v>2.4</v>
      </c>
      <c r="AC22" s="165">
        <v>2.4</v>
      </c>
      <c r="AD22" s="92">
        <v>31.31</v>
      </c>
      <c r="AF22" s="11">
        <v>96</v>
      </c>
      <c r="AG22" s="166">
        <v>0.18279999999999999</v>
      </c>
      <c r="AH22" s="86">
        <v>3.9</v>
      </c>
      <c r="AI22" s="11">
        <v>-9.6</v>
      </c>
      <c r="AJ22" s="86">
        <v>8.4</v>
      </c>
      <c r="AK22" s="11">
        <v>-8.4</v>
      </c>
      <c r="AM22" s="11">
        <v>96</v>
      </c>
      <c r="AN22" s="166">
        <v>0.38216500000000003</v>
      </c>
      <c r="AO22" s="86">
        <v>12.346500000000001</v>
      </c>
      <c r="AP22" s="11">
        <v>-17.849299999999999</v>
      </c>
      <c r="AQ22" s="86">
        <v>6.3134699999999997</v>
      </c>
      <c r="AR22" s="165">
        <v>6.3134699999999997</v>
      </c>
      <c r="AT22" s="87">
        <f t="shared" si="0"/>
        <v>29.850665000000006</v>
      </c>
      <c r="AU22" s="87">
        <f t="shared" si="1"/>
        <v>29.285700000000006</v>
      </c>
      <c r="AV22" s="87">
        <f t="shared" si="2"/>
        <v>27.182000000000002</v>
      </c>
      <c r="AW22" s="87">
        <f t="shared" si="3"/>
        <v>3.7206999999999999</v>
      </c>
      <c r="AX22" s="82"/>
      <c r="AY22" s="88">
        <v>96</v>
      </c>
      <c r="AZ22" s="12">
        <v>0.79900000000000004</v>
      </c>
      <c r="BA22" s="12">
        <v>8.3199999999999996E-2</v>
      </c>
      <c r="BB22" s="12">
        <v>2.8899999999999998E-4</v>
      </c>
      <c r="BC22" s="12">
        <v>4.0399999999999998E-2</v>
      </c>
      <c r="BD22" s="12">
        <v>3.4200000000000002E-4</v>
      </c>
      <c r="BE22" s="12">
        <v>0</v>
      </c>
      <c r="BF22" s="12">
        <v>6.8699999999999997E-2</v>
      </c>
      <c r="BG22" s="12">
        <v>1.4300000000000001E-3</v>
      </c>
      <c r="BH22" s="12">
        <v>8.7800000000000006E-6</v>
      </c>
      <c r="BI22" s="12">
        <v>5.5500000000000002E-3</v>
      </c>
      <c r="BJ22" s="12">
        <v>7.3300000000000004E-4</v>
      </c>
      <c r="BK22" s="12">
        <v>8.49E-6</v>
      </c>
      <c r="BL22" s="12">
        <v>4.0300000000000004E-6</v>
      </c>
      <c r="BM22" s="12">
        <v>1.1999999999999999E-6</v>
      </c>
      <c r="BN22" s="12">
        <v>1.6300000000000001E-6</v>
      </c>
      <c r="BO22" s="12">
        <v>5.7200000000000003E-4</v>
      </c>
      <c r="BP22" s="12">
        <v>2.5099999999999998E-4</v>
      </c>
      <c r="BQ22" s="12">
        <v>5.3499999999999999E-5</v>
      </c>
      <c r="BR22" s="12">
        <v>6.5199999999999999E-5</v>
      </c>
      <c r="BS22" s="12">
        <v>1.03E-4</v>
      </c>
      <c r="BT22" s="12">
        <v>6.8399999999999996E-5</v>
      </c>
      <c r="BU22" s="12">
        <v>8.1400000000000005E-4</v>
      </c>
      <c r="BV22" s="12">
        <v>2.0599999999999999E-4</v>
      </c>
      <c r="BW22" s="12">
        <v>2.7399999999999998E-3</v>
      </c>
      <c r="BX22" s="12">
        <v>6.11E-3</v>
      </c>
      <c r="BZ22" s="88">
        <v>96</v>
      </c>
      <c r="CA22" s="12">
        <f t="shared" si="4"/>
        <v>0.23454165599999999</v>
      </c>
      <c r="CB22" s="12">
        <f t="shared" si="5"/>
        <v>4.0054049934800003E-2</v>
      </c>
      <c r="CC22" s="12">
        <f t="shared" si="6"/>
        <v>0.11900306000000002</v>
      </c>
      <c r="CD22" s="12">
        <f t="shared" si="7"/>
        <v>0.1460572</v>
      </c>
      <c r="CE22" s="12">
        <f t="shared" si="8"/>
        <v>1.5208959999999999E-2</v>
      </c>
      <c r="CF22" s="12">
        <f t="shared" si="9"/>
        <v>2.6140400000000002E-4</v>
      </c>
      <c r="CG22" s="12">
        <f t="shared" si="10"/>
        <v>0.1345344</v>
      </c>
      <c r="CH22" s="12">
        <f t="shared" si="11"/>
        <v>2.4835753280000006</v>
      </c>
      <c r="CI22" s="12">
        <f t="shared" si="12"/>
        <v>8.6268421850000006E-3</v>
      </c>
      <c r="CJ22" s="12">
        <f t="shared" si="13"/>
        <v>4.268645095000001E-2</v>
      </c>
      <c r="CK22" s="12">
        <f t="shared" si="14"/>
        <v>2.6208883870000008E-4</v>
      </c>
      <c r="CL22" s="12">
        <f t="shared" si="15"/>
        <v>7.7295550756320023E-3</v>
      </c>
      <c r="CM22" s="12">
        <f t="shared" si="16"/>
        <v>4.8596882620000011E-2</v>
      </c>
      <c r="CN22" s="12">
        <f t="shared" si="17"/>
        <v>1.2029817995000004E-4</v>
      </c>
      <c r="CO22" s="12">
        <f t="shared" si="18"/>
        <v>5.8916410345904817E-4</v>
      </c>
      <c r="CP22" s="12">
        <f t="shared" si="19"/>
        <v>2.0417854860000002E-3</v>
      </c>
      <c r="CQ22" s="12">
        <f t="shared" si="20"/>
        <v>7.4925169150000005E-3</v>
      </c>
    </row>
    <row r="23" spans="1:95" s="8" customFormat="1">
      <c r="A23" s="11">
        <v>97</v>
      </c>
      <c r="B23" s="92">
        <v>25.057400000000001</v>
      </c>
      <c r="C23" s="86">
        <v>7.9</v>
      </c>
      <c r="D23" s="11">
        <v>-8.5</v>
      </c>
      <c r="E23" s="86">
        <v>7.8</v>
      </c>
      <c r="F23" s="11">
        <v>-6.7</v>
      </c>
      <c r="H23" s="11">
        <v>97</v>
      </c>
      <c r="I23" s="87">
        <v>1.6</v>
      </c>
      <c r="J23" s="86">
        <v>0.4</v>
      </c>
      <c r="K23" s="11">
        <v>-0.4</v>
      </c>
      <c r="L23" s="86">
        <v>2.1</v>
      </c>
      <c r="M23" s="11">
        <v>-2.1</v>
      </c>
      <c r="O23" s="11">
        <v>97</v>
      </c>
      <c r="P23" s="87">
        <v>1.3149999999999999</v>
      </c>
      <c r="Q23" s="86">
        <v>0.9</v>
      </c>
      <c r="R23" s="165">
        <v>0.9</v>
      </c>
      <c r="S23" s="86">
        <v>2.2999999999999998</v>
      </c>
      <c r="T23" s="165">
        <v>2.2999999999999998</v>
      </c>
      <c r="U23" s="166">
        <v>0.82869999999999999</v>
      </c>
      <c r="V23" s="166">
        <v>0.48669999999999997</v>
      </c>
      <c r="X23" s="11">
        <v>97</v>
      </c>
      <c r="Y23" s="166">
        <v>0.72320000000000007</v>
      </c>
      <c r="Z23" s="86">
        <v>2.1</v>
      </c>
      <c r="AA23" s="165">
        <v>2.1</v>
      </c>
      <c r="AB23" s="86">
        <v>2.5</v>
      </c>
      <c r="AC23" s="165">
        <v>2.5</v>
      </c>
      <c r="AD23" s="92">
        <v>30.99</v>
      </c>
      <c r="AF23" s="11">
        <v>97</v>
      </c>
      <c r="AG23" s="166">
        <v>0.17780000000000001</v>
      </c>
      <c r="AH23" s="86">
        <v>3.9</v>
      </c>
      <c r="AI23" s="11">
        <v>-9.6</v>
      </c>
      <c r="AJ23" s="86">
        <v>8.4</v>
      </c>
      <c r="AK23" s="11">
        <v>-8.4</v>
      </c>
      <c r="AM23" s="11">
        <v>97</v>
      </c>
      <c r="AN23" s="166">
        <v>0.36963799999999997</v>
      </c>
      <c r="AO23" s="86">
        <v>12.1936</v>
      </c>
      <c r="AP23" s="11">
        <v>-17.6907</v>
      </c>
      <c r="AQ23" s="86">
        <v>6.3224299999999998</v>
      </c>
      <c r="AR23" s="165">
        <v>6.3224299999999998</v>
      </c>
      <c r="AT23" s="87">
        <f t="shared" si="0"/>
        <v>29.243038000000002</v>
      </c>
      <c r="AU23" s="87">
        <f t="shared" si="1"/>
        <v>28.695600000000002</v>
      </c>
      <c r="AV23" s="87">
        <f t="shared" si="2"/>
        <v>26.657400000000003</v>
      </c>
      <c r="AW23" s="87">
        <f t="shared" si="3"/>
        <v>3.6382000000000003</v>
      </c>
      <c r="AX23" s="82"/>
      <c r="AY23" s="88">
        <v>97</v>
      </c>
      <c r="AZ23" s="12">
        <v>0.79700000000000004</v>
      </c>
      <c r="BA23" s="12">
        <v>8.3099999999999993E-2</v>
      </c>
      <c r="BB23" s="12">
        <v>2.8899999999999998E-4</v>
      </c>
      <c r="BC23" s="12">
        <v>4.0300000000000002E-2</v>
      </c>
      <c r="BD23" s="12">
        <v>3.4099999999999999E-4</v>
      </c>
      <c r="BE23" s="12">
        <v>0</v>
      </c>
      <c r="BF23" s="12">
        <v>6.9900000000000004E-2</v>
      </c>
      <c r="BG23" s="12">
        <v>1.4599999999999999E-3</v>
      </c>
      <c r="BH23" s="12">
        <v>1.5099999999999999E-5</v>
      </c>
      <c r="BI23" s="12">
        <v>6.6E-3</v>
      </c>
      <c r="BJ23" s="12">
        <v>8.1099999999999998E-4</v>
      </c>
      <c r="BK23" s="12">
        <v>9.3600000000000002E-6</v>
      </c>
      <c r="BL23" s="12">
        <v>4.4399999999999998E-6</v>
      </c>
      <c r="BM23" s="12">
        <v>1.3200000000000001E-6</v>
      </c>
      <c r="BN23" s="12">
        <v>1.7999999999999999E-6</v>
      </c>
      <c r="BO23" s="12">
        <v>6.8099999999999996E-4</v>
      </c>
      <c r="BP23" s="12">
        <v>2.99E-4</v>
      </c>
      <c r="BQ23" s="12">
        <v>6.4700000000000001E-5</v>
      </c>
      <c r="BR23" s="12">
        <v>7.75E-5</v>
      </c>
      <c r="BS23" s="12">
        <v>1.13E-4</v>
      </c>
      <c r="BT23" s="12">
        <v>7.5500000000000006E-5</v>
      </c>
      <c r="BU23" s="12">
        <v>9.6599999999999995E-4</v>
      </c>
      <c r="BV23" s="12">
        <v>2.2699999999999999E-4</v>
      </c>
      <c r="BW23" s="12">
        <v>3.2399999999999998E-3</v>
      </c>
      <c r="BX23" s="12">
        <v>7.2100000000000003E-3</v>
      </c>
      <c r="BZ23" s="88">
        <v>97</v>
      </c>
      <c r="CA23" s="12">
        <f t="shared" si="4"/>
        <v>0.22637987999999998</v>
      </c>
      <c r="CB23" s="12">
        <f t="shared" si="5"/>
        <v>3.880029616640001E-2</v>
      </c>
      <c r="CC23" s="12">
        <f t="shared" si="6"/>
        <v>0.11527808000000002</v>
      </c>
      <c r="CD23" s="12">
        <f t="shared" si="7"/>
        <v>0.14170660000000002</v>
      </c>
      <c r="CE23" s="12">
        <f t="shared" si="8"/>
        <v>1.4775180000000001E-2</v>
      </c>
      <c r="CF23" s="12">
        <f t="shared" si="9"/>
        <v>2.59588E-4</v>
      </c>
      <c r="CG23" s="12">
        <f t="shared" si="10"/>
        <v>0.13295999999999999</v>
      </c>
      <c r="CH23" s="12">
        <f t="shared" si="11"/>
        <v>2.4300964577999999</v>
      </c>
      <c r="CI23" s="12">
        <f t="shared" si="12"/>
        <v>8.4512379820000007E-3</v>
      </c>
      <c r="CJ23" s="12">
        <f t="shared" si="13"/>
        <v>4.2694835479999999E-2</v>
      </c>
      <c r="CK23" s="12">
        <f t="shared" si="14"/>
        <v>4.4156987380000002E-4</v>
      </c>
      <c r="CL23" s="12">
        <f t="shared" si="15"/>
        <v>9.0047969941248005E-3</v>
      </c>
      <c r="CM23" s="12">
        <f t="shared" si="16"/>
        <v>5.6497549415999999E-2</v>
      </c>
      <c r="CN23" s="12">
        <f t="shared" si="17"/>
        <v>1.2983908872000002E-4</v>
      </c>
      <c r="CO23" s="12">
        <f t="shared" si="18"/>
        <v>6.3858929784499526E-4</v>
      </c>
      <c r="CP23" s="12">
        <f t="shared" si="19"/>
        <v>2.2078493690000003E-3</v>
      </c>
      <c r="CQ23" s="12">
        <f t="shared" si="20"/>
        <v>8.7436683620000007E-3</v>
      </c>
    </row>
    <row r="24" spans="1:95" s="8" customFormat="1">
      <c r="A24" s="11">
        <v>98</v>
      </c>
      <c r="B24" s="92">
        <v>24.555199999999999</v>
      </c>
      <c r="C24" s="86">
        <v>7.9</v>
      </c>
      <c r="D24" s="11">
        <v>-8.5</v>
      </c>
      <c r="E24" s="86">
        <v>7.8</v>
      </c>
      <c r="F24" s="11">
        <v>-6.8</v>
      </c>
      <c r="H24" s="11">
        <v>98</v>
      </c>
      <c r="I24" s="87">
        <v>1.5820000000000001</v>
      </c>
      <c r="J24" s="86">
        <v>0.4</v>
      </c>
      <c r="K24" s="11">
        <v>-0.3</v>
      </c>
      <c r="L24" s="86">
        <v>2.2000000000000002</v>
      </c>
      <c r="M24" s="11">
        <v>-2.1</v>
      </c>
      <c r="O24" s="11">
        <v>98</v>
      </c>
      <c r="P24" s="87">
        <v>1.274</v>
      </c>
      <c r="Q24" s="86">
        <v>0.9</v>
      </c>
      <c r="R24" s="165">
        <v>0.9</v>
      </c>
      <c r="S24" s="86">
        <v>2.2999999999999998</v>
      </c>
      <c r="T24" s="165">
        <v>2.2999999999999998</v>
      </c>
      <c r="U24" s="166">
        <v>0.80259999999999998</v>
      </c>
      <c r="V24" s="166">
        <v>0.47139999999999999</v>
      </c>
      <c r="X24" s="11">
        <v>98</v>
      </c>
      <c r="Y24" s="166">
        <v>0.70110000000000006</v>
      </c>
      <c r="Z24" s="86">
        <v>2.2000000000000002</v>
      </c>
      <c r="AA24" s="165">
        <v>2.2000000000000002</v>
      </c>
      <c r="AB24" s="86">
        <v>2.5</v>
      </c>
      <c r="AC24" s="165">
        <v>2.5</v>
      </c>
      <c r="AD24" s="92">
        <v>30.67</v>
      </c>
      <c r="AF24" s="11">
        <v>98</v>
      </c>
      <c r="AG24" s="166">
        <v>0.17299999999999999</v>
      </c>
      <c r="AH24" s="86">
        <v>3.9</v>
      </c>
      <c r="AI24" s="11">
        <v>-9.6</v>
      </c>
      <c r="AJ24" s="86">
        <v>8.4</v>
      </c>
      <c r="AK24" s="11">
        <v>-8.4</v>
      </c>
      <c r="AM24" s="11">
        <v>98</v>
      </c>
      <c r="AN24" s="166">
        <v>0.35736000000000001</v>
      </c>
      <c r="AO24" s="86">
        <v>12.0326</v>
      </c>
      <c r="AP24" s="11">
        <v>-17.531099999999999</v>
      </c>
      <c r="AQ24" s="86">
        <v>6.3319799999999997</v>
      </c>
      <c r="AR24" s="165">
        <v>6.3319799999999997</v>
      </c>
      <c r="AT24" s="87">
        <f t="shared" si="0"/>
        <v>28.642659999999999</v>
      </c>
      <c r="AU24" s="87">
        <f t="shared" si="1"/>
        <v>28.112300000000001</v>
      </c>
      <c r="AV24" s="87">
        <f t="shared" si="2"/>
        <v>26.1372</v>
      </c>
      <c r="AW24" s="87">
        <f t="shared" si="3"/>
        <v>3.5571000000000002</v>
      </c>
      <c r="AX24" s="82"/>
      <c r="AY24" s="88">
        <v>98</v>
      </c>
      <c r="AZ24" s="12">
        <v>0.79500000000000004</v>
      </c>
      <c r="BA24" s="12">
        <v>8.3099999999999993E-2</v>
      </c>
      <c r="BB24" s="12">
        <v>2.8800000000000001E-4</v>
      </c>
      <c r="BC24" s="12">
        <v>4.02E-2</v>
      </c>
      <c r="BD24" s="12">
        <v>3.4000000000000002E-4</v>
      </c>
      <c r="BE24" s="12">
        <v>0</v>
      </c>
      <c r="BF24" s="12">
        <v>7.1199999999999999E-2</v>
      </c>
      <c r="BG24" s="12">
        <v>1.5E-3</v>
      </c>
      <c r="BH24" s="12">
        <v>2.3799999999999999E-5</v>
      </c>
      <c r="BI24" s="12">
        <v>7.8300000000000002E-3</v>
      </c>
      <c r="BJ24" s="12">
        <v>8.9999999999999998E-4</v>
      </c>
      <c r="BK24" s="12">
        <v>1.04E-5</v>
      </c>
      <c r="BL24" s="12">
        <v>4.9100000000000004E-6</v>
      </c>
      <c r="BM24" s="12">
        <v>1.46E-6</v>
      </c>
      <c r="BN24" s="12">
        <v>1.9999999999999999E-6</v>
      </c>
      <c r="BO24" s="12">
        <v>8.1099999999999998E-4</v>
      </c>
      <c r="BP24" s="12">
        <v>3.5599999999999998E-4</v>
      </c>
      <c r="BQ24" s="12">
        <v>7.8100000000000001E-5</v>
      </c>
      <c r="BR24" s="12">
        <v>9.2E-5</v>
      </c>
      <c r="BS24" s="12">
        <v>1.26E-4</v>
      </c>
      <c r="BT24" s="12">
        <v>8.3700000000000002E-5</v>
      </c>
      <c r="BU24" s="12">
        <v>1.15E-3</v>
      </c>
      <c r="BV24" s="12">
        <v>2.52E-4</v>
      </c>
      <c r="BW24" s="12">
        <v>3.8300000000000001E-3</v>
      </c>
      <c r="BX24" s="12">
        <v>8.5199999999999998E-3</v>
      </c>
      <c r="BZ24" s="88">
        <v>98</v>
      </c>
      <c r="CA24" s="12">
        <f t="shared" si="4"/>
        <v>0.21877127999999998</v>
      </c>
      <c r="CB24" s="12">
        <f t="shared" si="5"/>
        <v>3.7520221842000004E-2</v>
      </c>
      <c r="CC24" s="12">
        <f t="shared" si="6"/>
        <v>0.11147490000000002</v>
      </c>
      <c r="CD24" s="12">
        <f t="shared" si="7"/>
        <v>0.13753499999999999</v>
      </c>
      <c r="CE24" s="12">
        <f t="shared" si="8"/>
        <v>1.4376299999999998E-2</v>
      </c>
      <c r="CF24" s="12">
        <f t="shared" si="9"/>
        <v>2.5949999999999997E-4</v>
      </c>
      <c r="CG24" s="12">
        <f t="shared" si="10"/>
        <v>0.1314642</v>
      </c>
      <c r="CH24" s="12">
        <f t="shared" si="11"/>
        <v>2.3802050459999999</v>
      </c>
      <c r="CI24" s="12">
        <f t="shared" si="12"/>
        <v>8.2490860800000006E-3</v>
      </c>
      <c r="CJ24" s="12">
        <f t="shared" si="13"/>
        <v>4.2963990000000001E-2</v>
      </c>
      <c r="CK24" s="12">
        <f t="shared" si="14"/>
        <v>6.8169530799999992E-4</v>
      </c>
      <c r="CL24" s="12">
        <f t="shared" si="15"/>
        <v>1.0463635729036799E-2</v>
      </c>
      <c r="CM24" s="12">
        <f t="shared" si="16"/>
        <v>6.5878117999999999E-2</v>
      </c>
      <c r="CN24" s="12">
        <f t="shared" si="17"/>
        <v>1.4063546060000002E-4</v>
      </c>
      <c r="CO24" s="12">
        <f t="shared" si="18"/>
        <v>6.9411934820160003E-4</v>
      </c>
      <c r="CP24" s="12">
        <f t="shared" si="19"/>
        <v>2.3973906420000001E-3</v>
      </c>
      <c r="CQ24" s="12">
        <f t="shared" si="20"/>
        <v>1.0196786959999999E-2</v>
      </c>
    </row>
    <row r="25" spans="1:95" s="8" customFormat="1">
      <c r="A25" s="11">
        <v>99</v>
      </c>
      <c r="B25" s="92">
        <v>24.067699999999999</v>
      </c>
      <c r="C25" s="86">
        <v>7.8</v>
      </c>
      <c r="D25" s="11">
        <v>-8.5</v>
      </c>
      <c r="E25" s="86">
        <v>7.7</v>
      </c>
      <c r="F25" s="11">
        <v>-6.8</v>
      </c>
      <c r="H25" s="11">
        <v>99</v>
      </c>
      <c r="I25" s="87">
        <v>1.5680000000000001</v>
      </c>
      <c r="J25" s="86">
        <v>0.4</v>
      </c>
      <c r="K25" s="11">
        <v>-0.3</v>
      </c>
      <c r="L25" s="86">
        <v>2.2000000000000002</v>
      </c>
      <c r="M25" s="11">
        <v>-2.1</v>
      </c>
      <c r="O25" s="11">
        <v>99</v>
      </c>
      <c r="P25" s="87">
        <v>1.234</v>
      </c>
      <c r="Q25" s="86">
        <v>0.9</v>
      </c>
      <c r="R25" s="165">
        <v>0.9</v>
      </c>
      <c r="S25" s="86">
        <v>2.2999999999999998</v>
      </c>
      <c r="T25" s="165">
        <v>2.2999999999999998</v>
      </c>
      <c r="U25" s="166">
        <v>0.77810000000000001</v>
      </c>
      <c r="V25" s="166">
        <v>0.45610000000000001</v>
      </c>
      <c r="X25" s="11">
        <v>99</v>
      </c>
      <c r="Y25" s="166">
        <v>0.68140000000000001</v>
      </c>
      <c r="Z25" s="86">
        <v>2.2000000000000002</v>
      </c>
      <c r="AA25" s="165">
        <v>2.2000000000000002</v>
      </c>
      <c r="AB25" s="86">
        <v>2.5</v>
      </c>
      <c r="AC25" s="165">
        <v>2.5</v>
      </c>
      <c r="AD25" s="92">
        <v>30.34</v>
      </c>
      <c r="AF25" s="11">
        <v>99</v>
      </c>
      <c r="AG25" s="166">
        <v>0.16830000000000001</v>
      </c>
      <c r="AH25" s="86">
        <v>3.8</v>
      </c>
      <c r="AI25" s="11">
        <v>-9.6</v>
      </c>
      <c r="AJ25" s="86">
        <v>8.4</v>
      </c>
      <c r="AK25" s="11">
        <v>-8.4</v>
      </c>
      <c r="AM25" s="11">
        <v>99</v>
      </c>
      <c r="AN25" s="166">
        <v>0.345327</v>
      </c>
      <c r="AO25" s="86">
        <v>11.8619</v>
      </c>
      <c r="AP25" s="11">
        <v>-17.3705</v>
      </c>
      <c r="AQ25" s="86">
        <v>6.3421900000000004</v>
      </c>
      <c r="AR25" s="165">
        <v>6.3421900000000004</v>
      </c>
      <c r="AT25" s="87">
        <f t="shared" si="0"/>
        <v>28.064727000000001</v>
      </c>
      <c r="AU25" s="87">
        <f t="shared" si="1"/>
        <v>27.551100000000002</v>
      </c>
      <c r="AV25" s="87">
        <f t="shared" si="2"/>
        <v>25.6357</v>
      </c>
      <c r="AW25" s="87">
        <f t="shared" si="3"/>
        <v>3.4834000000000001</v>
      </c>
      <c r="AX25" s="82"/>
      <c r="AY25" s="88">
        <v>99</v>
      </c>
      <c r="AZ25" s="12">
        <v>0.79200000000000004</v>
      </c>
      <c r="BA25" s="12">
        <v>8.2900000000000001E-2</v>
      </c>
      <c r="BB25" s="12">
        <v>2.8800000000000001E-4</v>
      </c>
      <c r="BC25" s="12">
        <v>0.04</v>
      </c>
      <c r="BD25" s="12">
        <v>3.39E-4</v>
      </c>
      <c r="BE25" s="12">
        <v>0</v>
      </c>
      <c r="BF25" s="12">
        <v>7.2400000000000006E-2</v>
      </c>
      <c r="BG25" s="12">
        <v>1.5399999999999999E-3</v>
      </c>
      <c r="BH25" s="12">
        <v>3.5099999999999999E-5</v>
      </c>
      <c r="BI25" s="12">
        <v>9.2800000000000001E-3</v>
      </c>
      <c r="BJ25" s="12">
        <v>1E-3</v>
      </c>
      <c r="BK25" s="12">
        <v>1.15E-5</v>
      </c>
      <c r="BL25" s="12">
        <v>5.4399999999999996E-6</v>
      </c>
      <c r="BM25" s="12">
        <v>1.61E-6</v>
      </c>
      <c r="BN25" s="12">
        <v>2.2199999999999999E-6</v>
      </c>
      <c r="BO25" s="12">
        <v>9.6299999999999999E-4</v>
      </c>
      <c r="BP25" s="12">
        <v>4.2400000000000001E-4</v>
      </c>
      <c r="BQ25" s="12">
        <v>9.3999999999999994E-5</v>
      </c>
      <c r="BR25" s="12">
        <v>1.0900000000000001E-4</v>
      </c>
      <c r="BS25" s="12">
        <v>1.3999999999999999E-4</v>
      </c>
      <c r="BT25" s="12">
        <v>9.3300000000000005E-5</v>
      </c>
      <c r="BU25" s="12">
        <v>1.3600000000000001E-3</v>
      </c>
      <c r="BV25" s="12">
        <v>2.81E-4</v>
      </c>
      <c r="BW25" s="12">
        <v>4.5300000000000002E-3</v>
      </c>
      <c r="BX25" s="12">
        <v>1.01E-2</v>
      </c>
      <c r="BZ25" s="88">
        <v>99</v>
      </c>
      <c r="CA25" s="12">
        <f t="shared" si="4"/>
        <v>0.21110284800000001</v>
      </c>
      <c r="CB25" s="12">
        <f t="shared" si="5"/>
        <v>3.6328344940800006E-2</v>
      </c>
      <c r="CC25" s="12">
        <f t="shared" si="6"/>
        <v>0.10793376000000002</v>
      </c>
      <c r="CD25" s="12">
        <f t="shared" si="7"/>
        <v>0.13329360000000001</v>
      </c>
      <c r="CE25" s="12">
        <f t="shared" si="8"/>
        <v>1.395207E-2</v>
      </c>
      <c r="CF25" s="12">
        <f t="shared" si="9"/>
        <v>2.59182E-4</v>
      </c>
      <c r="CG25" s="12">
        <f t="shared" si="10"/>
        <v>0.1299872</v>
      </c>
      <c r="CH25" s="12">
        <f t="shared" si="11"/>
        <v>2.3265658683000003</v>
      </c>
      <c r="CI25" s="12">
        <f t="shared" si="12"/>
        <v>8.082641376E-3</v>
      </c>
      <c r="CJ25" s="12">
        <f t="shared" si="13"/>
        <v>4.3219679579999996E-2</v>
      </c>
      <c r="CK25" s="12">
        <f t="shared" si="14"/>
        <v>9.850719177000001E-4</v>
      </c>
      <c r="CL25" s="12">
        <f t="shared" si="15"/>
        <v>1.2151119739023362E-2</v>
      </c>
      <c r="CM25" s="12">
        <f t="shared" si="16"/>
        <v>7.6336057440000007E-2</v>
      </c>
      <c r="CN25" s="12">
        <f t="shared" si="17"/>
        <v>1.5267211488000001E-4</v>
      </c>
      <c r="CO25" s="12">
        <f t="shared" si="18"/>
        <v>7.5568206509280011E-4</v>
      </c>
      <c r="CP25" s="12">
        <f t="shared" si="19"/>
        <v>2.6184390291000004E-3</v>
      </c>
      <c r="CQ25" s="12">
        <f t="shared" si="20"/>
        <v>1.1899444248000001E-2</v>
      </c>
    </row>
    <row r="26" spans="1:95" s="8" customFormat="1">
      <c r="A26" s="11">
        <v>100</v>
      </c>
      <c r="B26" s="92">
        <v>23.636199999999999</v>
      </c>
      <c r="C26" s="86">
        <v>7.8</v>
      </c>
      <c r="D26" s="11">
        <v>-8.4</v>
      </c>
      <c r="E26" s="86">
        <v>7.7</v>
      </c>
      <c r="F26" s="11">
        <v>-6.8</v>
      </c>
      <c r="H26" s="11">
        <v>100</v>
      </c>
      <c r="I26" s="87">
        <v>1.5569999999999999</v>
      </c>
      <c r="J26" s="86">
        <v>0.4</v>
      </c>
      <c r="K26" s="11">
        <v>-0.3</v>
      </c>
      <c r="L26" s="86">
        <v>2.2000000000000002</v>
      </c>
      <c r="M26" s="11">
        <v>-2.1</v>
      </c>
      <c r="O26" s="11">
        <v>100</v>
      </c>
      <c r="P26" s="87">
        <v>1.1950000000000001</v>
      </c>
      <c r="Q26" s="86">
        <v>0.9</v>
      </c>
      <c r="R26" s="165">
        <v>0.9</v>
      </c>
      <c r="S26" s="86">
        <v>2.2999999999999998</v>
      </c>
      <c r="T26" s="165">
        <v>2.2999999999999998</v>
      </c>
      <c r="U26" s="166">
        <v>0.75409999999999999</v>
      </c>
      <c r="V26" s="166">
        <v>0.44160000000000005</v>
      </c>
      <c r="X26" s="11">
        <v>100</v>
      </c>
      <c r="Y26" s="166">
        <v>0.66160000000000008</v>
      </c>
      <c r="Z26" s="86">
        <v>2.2000000000000002</v>
      </c>
      <c r="AA26" s="165">
        <v>2.2000000000000002</v>
      </c>
      <c r="AB26" s="86">
        <v>2.5</v>
      </c>
      <c r="AC26" s="165">
        <v>2.5</v>
      </c>
      <c r="AD26" s="92">
        <v>30.03</v>
      </c>
      <c r="AF26" s="11">
        <v>100</v>
      </c>
      <c r="AG26" s="166">
        <v>0.16370000000000001</v>
      </c>
      <c r="AH26" s="86">
        <v>3.8</v>
      </c>
      <c r="AI26" s="11">
        <v>-9.6</v>
      </c>
      <c r="AJ26" s="86">
        <v>8.4</v>
      </c>
      <c r="AK26" s="11">
        <v>-8.4</v>
      </c>
      <c r="AM26" s="11">
        <v>100</v>
      </c>
      <c r="AN26" s="166">
        <v>0.33352999999999999</v>
      </c>
      <c r="AO26" s="86">
        <v>11.6813</v>
      </c>
      <c r="AP26" s="11">
        <v>-17.207699999999999</v>
      </c>
      <c r="AQ26" s="86">
        <v>6.3531399999999998</v>
      </c>
      <c r="AR26" s="165">
        <v>6.3531399999999998</v>
      </c>
      <c r="AT26" s="87">
        <f t="shared" si="0"/>
        <v>27.547029999999996</v>
      </c>
      <c r="AU26" s="87">
        <f t="shared" si="1"/>
        <v>27.049799999999998</v>
      </c>
      <c r="AV26" s="87">
        <f t="shared" si="2"/>
        <v>25.193199999999997</v>
      </c>
      <c r="AW26" s="87">
        <f t="shared" si="3"/>
        <v>3.4135999999999997</v>
      </c>
      <c r="AX26" s="82"/>
      <c r="AY26" s="88">
        <v>100</v>
      </c>
      <c r="AZ26" s="12">
        <v>0.78900000000000003</v>
      </c>
      <c r="BA26" s="12">
        <v>8.2799999999999999E-2</v>
      </c>
      <c r="BB26" s="12">
        <v>2.8800000000000001E-4</v>
      </c>
      <c r="BC26" s="12">
        <v>3.9899999999999998E-2</v>
      </c>
      <c r="BD26" s="12">
        <v>3.3700000000000001E-4</v>
      </c>
      <c r="BE26" s="12">
        <v>0</v>
      </c>
      <c r="BF26" s="12">
        <v>7.3700000000000002E-2</v>
      </c>
      <c r="BG26" s="12">
        <v>1.58E-3</v>
      </c>
      <c r="BH26" s="12">
        <v>4.9299999999999999E-5</v>
      </c>
      <c r="BI26" s="12">
        <v>1.0999999999999999E-2</v>
      </c>
      <c r="BJ26" s="12">
        <v>1.1199999999999999E-3</v>
      </c>
      <c r="BK26" s="12">
        <v>1.2799999999999999E-5</v>
      </c>
      <c r="BL26" s="12">
        <v>6.0599999999999996E-6</v>
      </c>
      <c r="BM26" s="12">
        <v>1.7799999999999999E-6</v>
      </c>
      <c r="BN26" s="12">
        <v>2.4899999999999999E-6</v>
      </c>
      <c r="BO26" s="12">
        <v>1.14E-3</v>
      </c>
      <c r="BP26" s="12">
        <v>5.0299999999999997E-4</v>
      </c>
      <c r="BQ26" s="12">
        <v>1.13E-4</v>
      </c>
      <c r="BR26" s="12">
        <v>1.2899999999999999E-4</v>
      </c>
      <c r="BS26" s="12">
        <v>1.5699999999999999E-4</v>
      </c>
      <c r="BT26" s="12">
        <v>1.0399999999999999E-4</v>
      </c>
      <c r="BU26" s="12">
        <v>1.6100000000000001E-3</v>
      </c>
      <c r="BV26" s="12">
        <v>3.1399999999999999E-4</v>
      </c>
      <c r="BW26" s="12">
        <v>5.3400000000000001E-3</v>
      </c>
      <c r="BX26" s="12">
        <v>1.18E-2</v>
      </c>
      <c r="BZ26" s="88">
        <v>100</v>
      </c>
      <c r="CA26" s="12">
        <f t="shared" si="4"/>
        <v>0.20365668000000003</v>
      </c>
      <c r="CB26" s="12">
        <f t="shared" si="5"/>
        <v>3.5139113558400006E-2</v>
      </c>
      <c r="CC26" s="12">
        <f t="shared" si="6"/>
        <v>0.10440048000000002</v>
      </c>
      <c r="CD26" s="12">
        <f t="shared" si="7"/>
        <v>0.1291593</v>
      </c>
      <c r="CE26" s="12">
        <f t="shared" si="8"/>
        <v>1.3554360000000001E-2</v>
      </c>
      <c r="CF26" s="12">
        <f t="shared" si="9"/>
        <v>2.5864600000000002E-4</v>
      </c>
      <c r="CG26" s="12">
        <f t="shared" si="10"/>
        <v>0.1289196</v>
      </c>
      <c r="CH26" s="12">
        <f t="shared" si="11"/>
        <v>2.2808940839999998</v>
      </c>
      <c r="CI26" s="12">
        <f t="shared" si="12"/>
        <v>7.9335446399999999E-3</v>
      </c>
      <c r="CJ26" s="12">
        <f t="shared" si="13"/>
        <v>4.3524307399999997E-2</v>
      </c>
      <c r="CK26" s="12">
        <f t="shared" si="14"/>
        <v>1.3580685789999997E-3</v>
      </c>
      <c r="CL26" s="12">
        <f t="shared" si="15"/>
        <v>1.4137576548479996E-2</v>
      </c>
      <c r="CM26" s="12">
        <f t="shared" si="16"/>
        <v>8.8701436599999989E-2</v>
      </c>
      <c r="CN26" s="12">
        <f t="shared" si="17"/>
        <v>1.6693500179999995E-4</v>
      </c>
      <c r="CO26" s="12">
        <f t="shared" si="18"/>
        <v>8.3075143042303989E-4</v>
      </c>
      <c r="CP26" s="12">
        <f t="shared" si="19"/>
        <v>2.8648911199999996E-3</v>
      </c>
      <c r="CQ26" s="12">
        <f t="shared" si="20"/>
        <v>1.3856156089999997E-2</v>
      </c>
    </row>
    <row r="27" spans="1:95" s="8" customFormat="1">
      <c r="A27" s="11">
        <v>101</v>
      </c>
      <c r="B27" s="92">
        <v>23.174600000000002</v>
      </c>
      <c r="C27" s="86">
        <v>7.8</v>
      </c>
      <c r="D27" s="11">
        <v>-8.4</v>
      </c>
      <c r="E27" s="86">
        <v>7.7</v>
      </c>
      <c r="F27" s="11">
        <v>-6.8</v>
      </c>
      <c r="H27" s="11">
        <v>101</v>
      </c>
      <c r="I27" s="87">
        <v>1.5409999999999999</v>
      </c>
      <c r="J27" s="86">
        <v>0.4</v>
      </c>
      <c r="K27" s="11">
        <v>-0.3</v>
      </c>
      <c r="L27" s="86">
        <v>2.2000000000000002</v>
      </c>
      <c r="M27" s="11">
        <v>-2.1</v>
      </c>
      <c r="O27" s="11">
        <v>101</v>
      </c>
      <c r="P27" s="87">
        <v>1.159</v>
      </c>
      <c r="Q27" s="86">
        <v>0.9</v>
      </c>
      <c r="R27" s="165">
        <v>0.9</v>
      </c>
      <c r="S27" s="86">
        <v>2.2999999999999998</v>
      </c>
      <c r="T27" s="165">
        <v>2.2999999999999998</v>
      </c>
      <c r="U27" s="166">
        <v>0.7319</v>
      </c>
      <c r="V27" s="166">
        <v>0.42810000000000004</v>
      </c>
      <c r="X27" s="11">
        <v>101</v>
      </c>
      <c r="Y27" s="166">
        <v>0.64249999999999996</v>
      </c>
      <c r="Z27" s="86">
        <v>2.2000000000000002</v>
      </c>
      <c r="AA27" s="165">
        <v>2.2000000000000002</v>
      </c>
      <c r="AB27" s="86">
        <v>2.5</v>
      </c>
      <c r="AC27" s="165">
        <v>2.5</v>
      </c>
      <c r="AD27" s="92">
        <v>29.72</v>
      </c>
      <c r="AF27" s="11">
        <v>101</v>
      </c>
      <c r="AG27" s="166">
        <v>0.1593</v>
      </c>
      <c r="AH27" s="86">
        <v>3.8</v>
      </c>
      <c r="AI27" s="11">
        <v>-9.6</v>
      </c>
      <c r="AJ27" s="86">
        <v>8.4</v>
      </c>
      <c r="AK27" s="11">
        <v>-8.4</v>
      </c>
      <c r="AM27" s="11">
        <v>101</v>
      </c>
      <c r="AN27" s="166">
        <v>0.323291</v>
      </c>
      <c r="AO27" s="86">
        <v>11.7095</v>
      </c>
      <c r="AP27" s="11">
        <v>-17.1281</v>
      </c>
      <c r="AQ27" s="86">
        <v>6.3384200000000002</v>
      </c>
      <c r="AR27" s="165">
        <v>6.3384200000000002</v>
      </c>
      <c r="AT27" s="87">
        <f t="shared" si="0"/>
        <v>26.999691000000002</v>
      </c>
      <c r="AU27" s="87">
        <f t="shared" si="1"/>
        <v>26.517099999999999</v>
      </c>
      <c r="AV27" s="87">
        <f t="shared" si="2"/>
        <v>24.715600000000002</v>
      </c>
      <c r="AW27" s="87">
        <f t="shared" si="3"/>
        <v>3.3425000000000002</v>
      </c>
      <c r="AX27" s="82"/>
      <c r="AY27" s="88">
        <v>101</v>
      </c>
      <c r="AZ27" s="12">
        <v>0.78600000000000003</v>
      </c>
      <c r="BA27" s="12">
        <v>8.2699999999999996E-2</v>
      </c>
      <c r="BB27" s="12">
        <v>2.8699999999999998E-4</v>
      </c>
      <c r="BC27" s="12">
        <v>3.9699999999999999E-2</v>
      </c>
      <c r="BD27" s="12">
        <v>3.3599999999999998E-4</v>
      </c>
      <c r="BE27" s="12">
        <v>0</v>
      </c>
      <c r="BF27" s="12">
        <v>7.4899999999999994E-2</v>
      </c>
      <c r="BG27" s="12">
        <v>1.6100000000000001E-3</v>
      </c>
      <c r="BH27" s="12">
        <v>6.6699999999999995E-5</v>
      </c>
      <c r="BI27" s="12">
        <v>1.29E-2</v>
      </c>
      <c r="BJ27" s="12">
        <v>1.2600000000000001E-3</v>
      </c>
      <c r="BK27" s="12">
        <v>1.4399999999999999E-5</v>
      </c>
      <c r="BL27" s="12">
        <v>6.7800000000000003E-6</v>
      </c>
      <c r="BM27" s="12">
        <v>1.99E-6</v>
      </c>
      <c r="BN27" s="12">
        <v>2.7999999999999999E-6</v>
      </c>
      <c r="BO27" s="12">
        <v>1.3500000000000001E-3</v>
      </c>
      <c r="BP27" s="12">
        <v>5.9500000000000004E-4</v>
      </c>
      <c r="BQ27" s="12">
        <v>1.34E-4</v>
      </c>
      <c r="BR27" s="12">
        <v>1.5200000000000001E-4</v>
      </c>
      <c r="BS27" s="12">
        <v>1.76E-4</v>
      </c>
      <c r="BT27" s="12">
        <v>1.17E-4</v>
      </c>
      <c r="BU27" s="12">
        <v>1.89E-3</v>
      </c>
      <c r="BV27" s="12">
        <v>3.5300000000000002E-4</v>
      </c>
      <c r="BW27" s="12">
        <v>6.28E-3</v>
      </c>
      <c r="BX27" s="12">
        <v>1.3899999999999999E-2</v>
      </c>
      <c r="BZ27" s="88">
        <v>101</v>
      </c>
      <c r="CA27" s="12">
        <f t="shared" si="4"/>
        <v>0.19677038400000002</v>
      </c>
      <c r="CB27" s="12">
        <f t="shared" si="5"/>
        <v>3.3994916579999999E-2</v>
      </c>
      <c r="CC27" s="12">
        <f t="shared" si="6"/>
        <v>0.10100100000000001</v>
      </c>
      <c r="CD27" s="12">
        <f t="shared" si="7"/>
        <v>0.12520980000000001</v>
      </c>
      <c r="CE27" s="12">
        <f t="shared" si="8"/>
        <v>1.3174109999999999E-2</v>
      </c>
      <c r="CF27" s="12">
        <f t="shared" si="9"/>
        <v>2.5647300000000001E-4</v>
      </c>
      <c r="CG27" s="12">
        <f t="shared" si="10"/>
        <v>0.12744069999999999</v>
      </c>
      <c r="CH27" s="12">
        <f t="shared" si="11"/>
        <v>2.2328744457000003</v>
      </c>
      <c r="CI27" s="12">
        <f t="shared" si="12"/>
        <v>7.7489113169999999E-3</v>
      </c>
      <c r="CJ27" s="12">
        <f t="shared" si="13"/>
        <v>4.3469502510000008E-2</v>
      </c>
      <c r="CK27" s="12">
        <f t="shared" si="14"/>
        <v>1.8008793896999999E-3</v>
      </c>
      <c r="CL27" s="12">
        <f t="shared" si="15"/>
        <v>1.6250098824518402E-2</v>
      </c>
      <c r="CM27" s="12">
        <f t="shared" si="16"/>
        <v>0.10205883198</v>
      </c>
      <c r="CN27" s="12">
        <f t="shared" si="17"/>
        <v>1.8305790498000002E-4</v>
      </c>
      <c r="CO27" s="12">
        <f t="shared" si="18"/>
        <v>9.1602564447542409E-4</v>
      </c>
      <c r="CP27" s="12">
        <f t="shared" si="19"/>
        <v>3.1589638470000004E-3</v>
      </c>
      <c r="CQ27" s="12">
        <f t="shared" si="20"/>
        <v>1.6064816145000001E-2</v>
      </c>
    </row>
    <row r="28" spans="1:95" s="8" customFormat="1">
      <c r="A28" s="11">
        <v>102</v>
      </c>
      <c r="B28" s="92">
        <v>22.7254</v>
      </c>
      <c r="C28" s="86">
        <v>7.8</v>
      </c>
      <c r="D28" s="11">
        <v>-8.4</v>
      </c>
      <c r="E28" s="86">
        <v>7.7</v>
      </c>
      <c r="F28" s="11">
        <v>-6.8</v>
      </c>
      <c r="H28" s="11">
        <v>102</v>
      </c>
      <c r="I28" s="87">
        <v>1.526</v>
      </c>
      <c r="J28" s="86">
        <v>0.4</v>
      </c>
      <c r="K28" s="11">
        <v>-0.3</v>
      </c>
      <c r="L28" s="86">
        <v>2.2000000000000002</v>
      </c>
      <c r="M28" s="11">
        <v>-2.1</v>
      </c>
      <c r="O28" s="11">
        <v>102</v>
      </c>
      <c r="P28" s="87">
        <v>1.125</v>
      </c>
      <c r="Q28" s="86">
        <v>0.9</v>
      </c>
      <c r="R28" s="165">
        <v>0.9</v>
      </c>
      <c r="S28" s="86">
        <v>2.4</v>
      </c>
      <c r="T28" s="165">
        <v>2.4</v>
      </c>
      <c r="U28" s="166">
        <v>0.71029999999999993</v>
      </c>
      <c r="V28" s="166">
        <v>0.41460000000000002</v>
      </c>
      <c r="X28" s="11">
        <v>102</v>
      </c>
      <c r="Y28" s="166">
        <v>0.624</v>
      </c>
      <c r="Z28" s="86">
        <v>2.2999999999999998</v>
      </c>
      <c r="AA28" s="165">
        <v>2.2999999999999998</v>
      </c>
      <c r="AB28" s="86">
        <v>2.5</v>
      </c>
      <c r="AC28" s="165">
        <v>2.5</v>
      </c>
      <c r="AD28" s="92">
        <v>29.41</v>
      </c>
      <c r="AF28" s="11">
        <v>102</v>
      </c>
      <c r="AG28" s="166">
        <v>0.15509999999999999</v>
      </c>
      <c r="AH28" s="86">
        <v>3.8</v>
      </c>
      <c r="AI28" s="11">
        <v>-9.5</v>
      </c>
      <c r="AJ28" s="86">
        <v>8.4</v>
      </c>
      <c r="AK28" s="11">
        <v>-8.4</v>
      </c>
      <c r="AM28" s="11">
        <v>102</v>
      </c>
      <c r="AN28" s="166">
        <v>0.31326199999999998</v>
      </c>
      <c r="AO28" s="86">
        <v>11.7403</v>
      </c>
      <c r="AP28" s="11">
        <v>-17.052</v>
      </c>
      <c r="AQ28" s="86">
        <v>6.3227799999999998</v>
      </c>
      <c r="AR28" s="165">
        <v>6.3227799999999998</v>
      </c>
      <c r="AT28" s="87">
        <f t="shared" si="0"/>
        <v>26.468762000000002</v>
      </c>
      <c r="AU28" s="87">
        <f t="shared" si="1"/>
        <v>26.000399999999999</v>
      </c>
      <c r="AV28" s="87">
        <f t="shared" si="2"/>
        <v>24.2514</v>
      </c>
      <c r="AW28" s="87">
        <f t="shared" si="3"/>
        <v>3.2749999999999999</v>
      </c>
      <c r="AX28" s="82"/>
      <c r="AY28" s="88">
        <v>102</v>
      </c>
      <c r="AZ28" s="12">
        <v>0.78300000000000003</v>
      </c>
      <c r="BA28" s="12">
        <v>8.2500000000000004E-2</v>
      </c>
      <c r="BB28" s="12">
        <v>2.8600000000000001E-4</v>
      </c>
      <c r="BC28" s="12">
        <v>3.9600000000000003E-2</v>
      </c>
      <c r="BD28" s="12">
        <v>3.3500000000000001E-4</v>
      </c>
      <c r="BE28" s="12">
        <v>0</v>
      </c>
      <c r="BF28" s="12">
        <v>7.6100000000000001E-2</v>
      </c>
      <c r="BG28" s="12">
        <v>1.65E-3</v>
      </c>
      <c r="BH28" s="12">
        <v>8.7399999999999997E-5</v>
      </c>
      <c r="BI28" s="12">
        <v>1.52E-2</v>
      </c>
      <c r="BJ28" s="12">
        <v>1.4300000000000001E-3</v>
      </c>
      <c r="BK28" s="12">
        <v>1.6200000000000001E-5</v>
      </c>
      <c r="BL28" s="12">
        <v>7.6199999999999999E-6</v>
      </c>
      <c r="BM28" s="12">
        <v>2.2199999999999999E-6</v>
      </c>
      <c r="BN28" s="12">
        <v>3.1700000000000001E-6</v>
      </c>
      <c r="BO28" s="12">
        <v>1.5900000000000001E-3</v>
      </c>
      <c r="BP28" s="12">
        <v>7.0100000000000002E-4</v>
      </c>
      <c r="BQ28" s="12">
        <v>1.5899999999999999E-4</v>
      </c>
      <c r="BR28" s="12">
        <v>1.7799999999999999E-4</v>
      </c>
      <c r="BS28" s="12">
        <v>1.9900000000000001E-4</v>
      </c>
      <c r="BT28" s="12">
        <v>1.3300000000000001E-4</v>
      </c>
      <c r="BU28" s="12">
        <v>2.2200000000000002E-3</v>
      </c>
      <c r="BV28" s="12">
        <v>4.0000000000000002E-4</v>
      </c>
      <c r="BW28" s="12">
        <v>7.3699999999999998E-3</v>
      </c>
      <c r="BX28" s="12">
        <v>1.6299999999999999E-2</v>
      </c>
      <c r="BZ28" s="88">
        <v>102</v>
      </c>
      <c r="CA28" s="12">
        <f t="shared" si="4"/>
        <v>0.19026899999999999</v>
      </c>
      <c r="CB28" s="12">
        <f t="shared" si="5"/>
        <v>3.2890059072000002E-2</v>
      </c>
      <c r="CC28" s="12">
        <f t="shared" si="6"/>
        <v>9.7718400000000011E-2</v>
      </c>
      <c r="CD28" s="12">
        <f t="shared" si="7"/>
        <v>0.12144329999999999</v>
      </c>
      <c r="CE28" s="12">
        <f t="shared" si="8"/>
        <v>1.279575E-2</v>
      </c>
      <c r="CF28" s="12">
        <f t="shared" si="9"/>
        <v>2.5591500000000001E-4</v>
      </c>
      <c r="CG28" s="12">
        <f t="shared" si="10"/>
        <v>0.12589500000000001</v>
      </c>
      <c r="CH28" s="12">
        <f t="shared" si="11"/>
        <v>2.1836728650000001</v>
      </c>
      <c r="CI28" s="12">
        <f t="shared" si="12"/>
        <v>7.5700659320000006E-3</v>
      </c>
      <c r="CJ28" s="12">
        <f t="shared" si="13"/>
        <v>4.3673457300000003E-2</v>
      </c>
      <c r="CK28" s="12">
        <f t="shared" si="14"/>
        <v>2.3133697988000001E-3</v>
      </c>
      <c r="CL28" s="12">
        <f t="shared" si="15"/>
        <v>1.8770883710054403E-2</v>
      </c>
      <c r="CM28" s="12">
        <f t="shared" si="16"/>
        <v>0.11752130328000002</v>
      </c>
      <c r="CN28" s="12">
        <f t="shared" si="17"/>
        <v>2.0169196644000001E-4</v>
      </c>
      <c r="CO28" s="12">
        <f t="shared" si="18"/>
        <v>1.0191731165570242E-3</v>
      </c>
      <c r="CP28" s="12">
        <f t="shared" si="19"/>
        <v>3.5203453460000006E-3</v>
      </c>
      <c r="CQ28" s="12">
        <f t="shared" si="20"/>
        <v>1.8554602162E-2</v>
      </c>
    </row>
    <row r="29" spans="1:95" s="8" customFormat="1">
      <c r="A29" s="11">
        <v>103</v>
      </c>
      <c r="B29" s="92">
        <v>22.289000000000001</v>
      </c>
      <c r="C29" s="86">
        <v>7.7</v>
      </c>
      <c r="D29" s="11">
        <v>-8.3000000000000007</v>
      </c>
      <c r="E29" s="86">
        <v>7.7</v>
      </c>
      <c r="F29" s="11">
        <v>-6.9</v>
      </c>
      <c r="H29" s="11">
        <v>103</v>
      </c>
      <c r="I29" s="87">
        <v>1.5089999999999999</v>
      </c>
      <c r="J29" s="86">
        <v>0.3</v>
      </c>
      <c r="K29" s="11">
        <v>-0.3</v>
      </c>
      <c r="L29" s="86">
        <v>2.2000000000000002</v>
      </c>
      <c r="M29" s="11">
        <v>-2.1</v>
      </c>
      <c r="O29" s="11">
        <v>103</v>
      </c>
      <c r="P29" s="87">
        <v>1.091</v>
      </c>
      <c r="Q29" s="86">
        <v>0.9</v>
      </c>
      <c r="R29" s="165">
        <v>0.9</v>
      </c>
      <c r="S29" s="86">
        <v>2.4</v>
      </c>
      <c r="T29" s="165">
        <v>2.4</v>
      </c>
      <c r="U29" s="166">
        <v>0.68910000000000005</v>
      </c>
      <c r="V29" s="166">
        <v>0.40210000000000001</v>
      </c>
      <c r="X29" s="11">
        <v>103</v>
      </c>
      <c r="Y29" s="166">
        <v>0.60629999999999995</v>
      </c>
      <c r="Z29" s="86">
        <v>2.2999999999999998</v>
      </c>
      <c r="AA29" s="165">
        <v>2.2999999999999998</v>
      </c>
      <c r="AB29" s="86">
        <v>2.6</v>
      </c>
      <c r="AC29" s="165">
        <v>2.6</v>
      </c>
      <c r="AD29" s="92">
        <v>29.09</v>
      </c>
      <c r="AF29" s="11">
        <v>103</v>
      </c>
      <c r="AG29" s="166">
        <v>0.151</v>
      </c>
      <c r="AH29" s="86">
        <v>3.7</v>
      </c>
      <c r="AI29" s="11">
        <v>-9.5</v>
      </c>
      <c r="AJ29" s="86">
        <v>8.4</v>
      </c>
      <c r="AK29" s="11">
        <v>-8.4</v>
      </c>
      <c r="AM29" s="11">
        <v>103</v>
      </c>
      <c r="AN29" s="166">
        <v>0.30343500000000001</v>
      </c>
      <c r="AO29" s="86">
        <v>11.773300000000001</v>
      </c>
      <c r="AP29" s="11">
        <v>-16.979099999999999</v>
      </c>
      <c r="AQ29" s="86">
        <v>6.3061199999999999</v>
      </c>
      <c r="AR29" s="165">
        <v>6.3061199999999999</v>
      </c>
      <c r="AT29" s="87">
        <f t="shared" si="0"/>
        <v>25.949735000000004</v>
      </c>
      <c r="AU29" s="87">
        <f t="shared" si="1"/>
        <v>25.495300000000004</v>
      </c>
      <c r="AV29" s="87">
        <f t="shared" si="2"/>
        <v>23.798000000000002</v>
      </c>
      <c r="AW29" s="87">
        <f t="shared" si="3"/>
        <v>3.2062999999999997</v>
      </c>
      <c r="AX29" s="82"/>
      <c r="AY29" s="88">
        <v>103</v>
      </c>
      <c r="AZ29" s="12">
        <v>0.77900000000000003</v>
      </c>
      <c r="BA29" s="12">
        <v>8.2199999999999995E-2</v>
      </c>
      <c r="BB29" s="12">
        <v>2.8600000000000001E-4</v>
      </c>
      <c r="BC29" s="12">
        <v>3.9399999999999998E-2</v>
      </c>
      <c r="BD29" s="12">
        <v>3.3300000000000002E-4</v>
      </c>
      <c r="BE29" s="12">
        <v>0</v>
      </c>
      <c r="BF29" s="12">
        <v>7.7299999999999994E-2</v>
      </c>
      <c r="BG29" s="12">
        <v>1.6900000000000001E-3</v>
      </c>
      <c r="BH29" s="12">
        <v>1.12E-4</v>
      </c>
      <c r="BI29" s="12">
        <v>1.78E-2</v>
      </c>
      <c r="BJ29" s="12">
        <v>1.6299999999999999E-3</v>
      </c>
      <c r="BK29" s="12">
        <v>1.8300000000000001E-5</v>
      </c>
      <c r="BL29" s="12">
        <v>8.6100000000000006E-6</v>
      </c>
      <c r="BM29" s="12">
        <v>2.5000000000000002E-6</v>
      </c>
      <c r="BN29" s="12">
        <v>3.6100000000000002E-6</v>
      </c>
      <c r="BO29" s="12">
        <v>1.8600000000000001E-3</v>
      </c>
      <c r="BP29" s="12">
        <v>8.2299999999999995E-4</v>
      </c>
      <c r="BQ29" s="12">
        <v>1.8799999999999999E-4</v>
      </c>
      <c r="BR29" s="12">
        <v>2.0900000000000001E-4</v>
      </c>
      <c r="BS29" s="12">
        <v>2.2699999999999999E-4</v>
      </c>
      <c r="BT29" s="12">
        <v>1.5100000000000001E-4</v>
      </c>
      <c r="BU29" s="12">
        <v>2.5999999999999999E-3</v>
      </c>
      <c r="BV29" s="12">
        <v>4.5399999999999998E-4</v>
      </c>
      <c r="BW29" s="12">
        <v>8.6199999999999992E-3</v>
      </c>
      <c r="BX29" s="12">
        <v>1.9099999999999999E-2</v>
      </c>
      <c r="BZ29" s="88">
        <v>103</v>
      </c>
      <c r="CA29" s="12">
        <f t="shared" si="4"/>
        <v>0.183576024</v>
      </c>
      <c r="CB29" s="12">
        <f t="shared" si="5"/>
        <v>3.1793865133199997E-2</v>
      </c>
      <c r="CC29" s="12">
        <f t="shared" si="6"/>
        <v>9.4461539999999997E-2</v>
      </c>
      <c r="CD29" s="12">
        <f t="shared" si="7"/>
        <v>0.117629</v>
      </c>
      <c r="CE29" s="12">
        <f t="shared" si="8"/>
        <v>1.2412199999999998E-2</v>
      </c>
      <c r="CF29" s="12">
        <f t="shared" si="9"/>
        <v>2.5519000000000003E-4</v>
      </c>
      <c r="CG29" s="12">
        <f t="shared" si="10"/>
        <v>0.12403979999999998</v>
      </c>
      <c r="CH29" s="12">
        <f t="shared" si="11"/>
        <v>2.1330682170000004</v>
      </c>
      <c r="CI29" s="12">
        <f t="shared" si="12"/>
        <v>7.4216242100000017E-3</v>
      </c>
      <c r="CJ29" s="12">
        <f t="shared" si="13"/>
        <v>4.3855052150000011E-2</v>
      </c>
      <c r="CK29" s="12">
        <f t="shared" si="14"/>
        <v>2.9063703200000006E-3</v>
      </c>
      <c r="CL29" s="12">
        <f t="shared" si="15"/>
        <v>2.1550652883648002E-2</v>
      </c>
      <c r="CM29" s="12">
        <f t="shared" si="16"/>
        <v>0.13493862200000001</v>
      </c>
      <c r="CN29" s="12">
        <f t="shared" si="17"/>
        <v>2.2342721835000006E-4</v>
      </c>
      <c r="CO29" s="12">
        <f t="shared" si="18"/>
        <v>1.1389346995415203E-3</v>
      </c>
      <c r="CP29" s="12">
        <f t="shared" si="19"/>
        <v>3.9184099850000011E-3</v>
      </c>
      <c r="CQ29" s="12">
        <f t="shared" si="20"/>
        <v>2.1356631905000003E-2</v>
      </c>
    </row>
    <row r="30" spans="1:95" s="8" customFormat="1">
      <c r="A30" s="11">
        <v>104</v>
      </c>
      <c r="B30" s="92">
        <v>21.866199999999999</v>
      </c>
      <c r="C30" s="86">
        <v>7.7</v>
      </c>
      <c r="D30" s="11">
        <v>-8.3000000000000007</v>
      </c>
      <c r="E30" s="86">
        <v>7.7</v>
      </c>
      <c r="F30" s="11">
        <v>-6.9</v>
      </c>
      <c r="H30" s="11">
        <v>104</v>
      </c>
      <c r="I30" s="87">
        <v>1.492</v>
      </c>
      <c r="J30" s="86">
        <v>0.3</v>
      </c>
      <c r="K30" s="11">
        <v>-0.3</v>
      </c>
      <c r="L30" s="86">
        <v>2.2000000000000002</v>
      </c>
      <c r="M30" s="11">
        <v>-2.1</v>
      </c>
      <c r="O30" s="11">
        <v>104</v>
      </c>
      <c r="P30" s="87">
        <v>1.0580000000000001</v>
      </c>
      <c r="Q30" s="86">
        <v>0.9</v>
      </c>
      <c r="R30" s="165">
        <v>0.9</v>
      </c>
      <c r="S30" s="86">
        <v>2.4</v>
      </c>
      <c r="T30" s="165">
        <v>2.4</v>
      </c>
      <c r="U30" s="166">
        <v>0.66900000000000004</v>
      </c>
      <c r="V30" s="166">
        <v>0.38980000000000004</v>
      </c>
      <c r="X30" s="11">
        <v>104</v>
      </c>
      <c r="Y30" s="166">
        <v>0.58950000000000002</v>
      </c>
      <c r="Z30" s="86">
        <v>2.2999999999999998</v>
      </c>
      <c r="AA30" s="165">
        <v>2.2999999999999998</v>
      </c>
      <c r="AB30" s="86">
        <v>2.6</v>
      </c>
      <c r="AC30" s="165">
        <v>2.6</v>
      </c>
      <c r="AD30" s="92">
        <v>28.77</v>
      </c>
      <c r="AF30" s="11">
        <v>104</v>
      </c>
      <c r="AG30" s="166">
        <v>0.14710000000000001</v>
      </c>
      <c r="AH30" s="86">
        <v>3.7</v>
      </c>
      <c r="AI30" s="11">
        <v>-9.5</v>
      </c>
      <c r="AJ30" s="86">
        <v>8.4</v>
      </c>
      <c r="AK30" s="11">
        <v>-8.4</v>
      </c>
      <c r="AM30" s="11">
        <v>104</v>
      </c>
      <c r="AN30" s="166">
        <v>0.29380399999999995</v>
      </c>
      <c r="AO30" s="86">
        <v>11.808</v>
      </c>
      <c r="AP30" s="11">
        <v>-16.909600000000001</v>
      </c>
      <c r="AQ30" s="86">
        <v>6.2883500000000003</v>
      </c>
      <c r="AR30" s="165">
        <v>6.2883500000000003</v>
      </c>
      <c r="AT30" s="87">
        <f t="shared" si="0"/>
        <v>25.446604000000001</v>
      </c>
      <c r="AU30" s="87">
        <f t="shared" si="1"/>
        <v>25.005700000000001</v>
      </c>
      <c r="AV30" s="87">
        <f t="shared" si="2"/>
        <v>23.3582</v>
      </c>
      <c r="AW30" s="87">
        <f t="shared" si="3"/>
        <v>3.1395</v>
      </c>
      <c r="AX30" s="82"/>
      <c r="AY30" s="88">
        <v>104</v>
      </c>
      <c r="AZ30" s="12">
        <v>0.77500000000000002</v>
      </c>
      <c r="BA30" s="12">
        <v>8.2000000000000003E-2</v>
      </c>
      <c r="BB30" s="12">
        <v>2.8499999999999999E-4</v>
      </c>
      <c r="BC30" s="12">
        <v>3.9199999999999999E-2</v>
      </c>
      <c r="BD30" s="12">
        <v>3.3100000000000002E-4</v>
      </c>
      <c r="BE30" s="12">
        <v>0</v>
      </c>
      <c r="BF30" s="12">
        <v>7.8399999999999997E-2</v>
      </c>
      <c r="BG30" s="12">
        <v>1.73E-3</v>
      </c>
      <c r="BH30" s="12">
        <v>1.3999999999999999E-4</v>
      </c>
      <c r="BI30" s="12">
        <v>2.07E-2</v>
      </c>
      <c r="BJ30" s="12">
        <v>1.8600000000000001E-3</v>
      </c>
      <c r="BK30" s="12">
        <v>2.0800000000000001E-5</v>
      </c>
      <c r="BL30" s="12">
        <v>9.7499999999999998E-6</v>
      </c>
      <c r="BM30" s="12">
        <v>2.8100000000000002E-6</v>
      </c>
      <c r="BN30" s="12">
        <v>4.1300000000000003E-6</v>
      </c>
      <c r="BO30" s="12">
        <v>2.1700000000000001E-3</v>
      </c>
      <c r="BP30" s="12">
        <v>9.6299999999999999E-4</v>
      </c>
      <c r="BQ30" s="12">
        <v>2.22E-4</v>
      </c>
      <c r="BR30" s="12">
        <v>2.43E-4</v>
      </c>
      <c r="BS30" s="12">
        <v>2.5900000000000001E-4</v>
      </c>
      <c r="BT30" s="12">
        <v>1.73E-4</v>
      </c>
      <c r="BU30" s="12">
        <v>3.0300000000000001E-3</v>
      </c>
      <c r="BV30" s="12">
        <v>5.1900000000000004E-4</v>
      </c>
      <c r="BW30" s="12">
        <v>1.01E-2</v>
      </c>
      <c r="BX30" s="12">
        <v>2.2200000000000001E-2</v>
      </c>
      <c r="BZ30" s="88">
        <v>104</v>
      </c>
      <c r="CA30" s="12">
        <f t="shared" si="4"/>
        <v>0.17710920000000002</v>
      </c>
      <c r="CB30" s="12">
        <f t="shared" si="5"/>
        <v>3.0754156050000002E-2</v>
      </c>
      <c r="CC30" s="12">
        <f t="shared" si="6"/>
        <v>9.1372500000000009E-2</v>
      </c>
      <c r="CD30" s="12">
        <f t="shared" si="7"/>
        <v>0.11400250000000001</v>
      </c>
      <c r="CE30" s="12">
        <f t="shared" si="8"/>
        <v>1.20622E-2</v>
      </c>
      <c r="CF30" s="12">
        <f t="shared" si="9"/>
        <v>2.5448300000000001E-4</v>
      </c>
      <c r="CG30" s="12">
        <f t="shared" si="10"/>
        <v>0.12234400000000001</v>
      </c>
      <c r="CH30" s="12">
        <f t="shared" si="11"/>
        <v>2.0866215280000002</v>
      </c>
      <c r="CI30" s="12">
        <f t="shared" si="12"/>
        <v>7.25228214E-3</v>
      </c>
      <c r="CJ30" s="12">
        <f t="shared" si="13"/>
        <v>4.4022624920000003E-2</v>
      </c>
      <c r="CK30" s="12">
        <f t="shared" si="14"/>
        <v>3.5625245599999996E-3</v>
      </c>
      <c r="CL30" s="12">
        <f t="shared" si="15"/>
        <v>2.4575800853836798E-2</v>
      </c>
      <c r="CM30" s="12">
        <f t="shared" si="16"/>
        <v>0.15420642024</v>
      </c>
      <c r="CN30" s="12">
        <f t="shared" si="17"/>
        <v>2.4810438899999999E-4</v>
      </c>
      <c r="CO30" s="12">
        <f t="shared" si="18"/>
        <v>1.2744449145788163E-3</v>
      </c>
      <c r="CP30" s="12">
        <f t="shared" si="19"/>
        <v>4.4022624920000003E-3</v>
      </c>
      <c r="CQ30" s="12">
        <f t="shared" si="20"/>
        <v>2.4505079652000002E-2</v>
      </c>
    </row>
    <row r="31" spans="1:95" s="8" customFormat="1">
      <c r="A31" s="11">
        <v>105</v>
      </c>
      <c r="B31" s="92">
        <v>21.4527</v>
      </c>
      <c r="C31" s="86">
        <v>7.7</v>
      </c>
      <c r="D31" s="11">
        <v>-8.3000000000000007</v>
      </c>
      <c r="E31" s="86">
        <v>7.7</v>
      </c>
      <c r="F31" s="11">
        <v>-6.9</v>
      </c>
      <c r="H31" s="11">
        <v>105</v>
      </c>
      <c r="I31" s="87">
        <v>1.478</v>
      </c>
      <c r="J31" s="86">
        <v>0.3</v>
      </c>
      <c r="K31" s="11">
        <v>-0.3</v>
      </c>
      <c r="L31" s="86">
        <v>2.2000000000000002</v>
      </c>
      <c r="M31" s="11">
        <v>-2.1</v>
      </c>
      <c r="O31" s="11">
        <v>105</v>
      </c>
      <c r="P31" s="87">
        <v>1.0289999999999999</v>
      </c>
      <c r="Q31" s="86">
        <v>0.9</v>
      </c>
      <c r="R31" s="165">
        <v>0.9</v>
      </c>
      <c r="S31" s="86">
        <v>2.4</v>
      </c>
      <c r="T31" s="165">
        <v>2.4</v>
      </c>
      <c r="U31" s="166">
        <v>0.64979999999999993</v>
      </c>
      <c r="V31" s="166">
        <v>0.37789999999999996</v>
      </c>
      <c r="X31" s="11">
        <v>105</v>
      </c>
      <c r="Y31" s="166">
        <v>0.57240000000000002</v>
      </c>
      <c r="Z31" s="86">
        <v>2.2999999999999998</v>
      </c>
      <c r="AA31" s="165">
        <v>2.2999999999999998</v>
      </c>
      <c r="AB31" s="86">
        <v>2.6</v>
      </c>
      <c r="AC31" s="165">
        <v>2.6</v>
      </c>
      <c r="AD31" s="92">
        <v>28.47</v>
      </c>
      <c r="AF31" s="11">
        <v>105</v>
      </c>
      <c r="AG31" s="166">
        <v>0.14319999999999999</v>
      </c>
      <c r="AH31" s="86">
        <v>3.7</v>
      </c>
      <c r="AI31" s="11">
        <v>-9.5</v>
      </c>
      <c r="AJ31" s="86">
        <v>8.4</v>
      </c>
      <c r="AK31" s="11">
        <v>-8.4</v>
      </c>
      <c r="AM31" s="11">
        <v>105</v>
      </c>
      <c r="AN31" s="166">
        <v>0.28436299999999998</v>
      </c>
      <c r="AO31" s="86">
        <v>11.8447</v>
      </c>
      <c r="AP31" s="11">
        <v>-16.843299999999999</v>
      </c>
      <c r="AQ31" s="86">
        <v>6.2693399999999997</v>
      </c>
      <c r="AR31" s="165">
        <v>6.2693399999999997</v>
      </c>
      <c r="AT31" s="87">
        <f t="shared" si="0"/>
        <v>24.959662999999999</v>
      </c>
      <c r="AU31" s="87">
        <f t="shared" si="1"/>
        <v>24.5321</v>
      </c>
      <c r="AV31" s="87">
        <f t="shared" si="2"/>
        <v>22.930700000000002</v>
      </c>
      <c r="AW31" s="87">
        <f t="shared" si="3"/>
        <v>3.0793999999999997</v>
      </c>
      <c r="AX31" s="82"/>
      <c r="AY31" s="88">
        <v>105</v>
      </c>
      <c r="AZ31" s="12">
        <v>0.77100000000000002</v>
      </c>
      <c r="BA31" s="12">
        <v>8.1699999999999995E-2</v>
      </c>
      <c r="BB31" s="12">
        <v>2.8400000000000002E-4</v>
      </c>
      <c r="BC31" s="12">
        <v>3.9E-2</v>
      </c>
      <c r="BD31" s="12">
        <v>3.3E-4</v>
      </c>
      <c r="BE31" s="12">
        <v>0</v>
      </c>
      <c r="BF31" s="12">
        <v>7.9500000000000001E-2</v>
      </c>
      <c r="BG31" s="12">
        <v>1.7700000000000001E-3</v>
      </c>
      <c r="BH31" s="12">
        <v>1.7100000000000001E-4</v>
      </c>
      <c r="BI31" s="12">
        <v>2.41E-2</v>
      </c>
      <c r="BJ31" s="12">
        <v>2.1299999999999999E-3</v>
      </c>
      <c r="BK31" s="12">
        <v>2.37E-5</v>
      </c>
      <c r="BL31" s="12">
        <v>1.11E-5</v>
      </c>
      <c r="BM31" s="12">
        <v>3.18E-6</v>
      </c>
      <c r="BN31" s="12">
        <v>4.7400000000000004E-6</v>
      </c>
      <c r="BO31" s="12">
        <v>2.5300000000000001E-3</v>
      </c>
      <c r="BP31" s="12">
        <v>1.1199999999999999E-3</v>
      </c>
      <c r="BQ31" s="12">
        <v>2.5900000000000001E-4</v>
      </c>
      <c r="BR31" s="12">
        <v>2.8299999999999999E-4</v>
      </c>
      <c r="BS31" s="12">
        <v>2.9700000000000001E-4</v>
      </c>
      <c r="BT31" s="12">
        <v>1.9799999999999999E-4</v>
      </c>
      <c r="BU31" s="12">
        <v>3.5200000000000001E-3</v>
      </c>
      <c r="BV31" s="12">
        <v>5.9500000000000004E-4</v>
      </c>
      <c r="BW31" s="12">
        <v>1.17E-2</v>
      </c>
      <c r="BX31" s="12">
        <v>2.58E-2</v>
      </c>
      <c r="BZ31" s="88">
        <v>105</v>
      </c>
      <c r="CA31" s="12">
        <f t="shared" si="4"/>
        <v>0.17136554400000001</v>
      </c>
      <c r="CB31" s="12">
        <f t="shared" si="5"/>
        <v>2.9707924046400006E-2</v>
      </c>
      <c r="CC31" s="12">
        <f t="shared" si="6"/>
        <v>8.8264080000000009E-2</v>
      </c>
      <c r="CD31" s="12">
        <f t="shared" si="7"/>
        <v>0.1104072</v>
      </c>
      <c r="CE31" s="12">
        <f t="shared" si="8"/>
        <v>1.1699439999999998E-2</v>
      </c>
      <c r="CF31" s="12">
        <f t="shared" si="9"/>
        <v>2.5346400000000001E-4</v>
      </c>
      <c r="CG31" s="12">
        <f t="shared" si="10"/>
        <v>0.12075259999999999</v>
      </c>
      <c r="CH31" s="12">
        <f t="shared" si="11"/>
        <v>2.0392044670999998</v>
      </c>
      <c r="CI31" s="12">
        <f t="shared" si="12"/>
        <v>7.0885442920000001E-3</v>
      </c>
      <c r="CJ31" s="12">
        <f t="shared" si="13"/>
        <v>4.4178603509999997E-2</v>
      </c>
      <c r="CK31" s="12">
        <f t="shared" si="14"/>
        <v>4.268102373E-3</v>
      </c>
      <c r="CL31" s="12">
        <f t="shared" si="15"/>
        <v>2.8064884689964799E-2</v>
      </c>
      <c r="CM31" s="12">
        <f t="shared" si="16"/>
        <v>0.17571602752000001</v>
      </c>
      <c r="CN31" s="12">
        <f t="shared" si="17"/>
        <v>2.770522593E-4</v>
      </c>
      <c r="CO31" s="12">
        <f t="shared" si="18"/>
        <v>1.431517342680816E-3</v>
      </c>
      <c r="CP31" s="12">
        <f t="shared" si="19"/>
        <v>4.9420132739999992E-3</v>
      </c>
      <c r="CQ31" s="12">
        <f t="shared" si="20"/>
        <v>2.7954822559999995E-2</v>
      </c>
    </row>
    <row r="32" spans="1:95" s="8" customFormat="1">
      <c r="A32" s="11">
        <v>106</v>
      </c>
      <c r="B32" s="92">
        <v>21.0533</v>
      </c>
      <c r="C32" s="86">
        <v>7.7</v>
      </c>
      <c r="D32" s="11">
        <v>-8.3000000000000007</v>
      </c>
      <c r="E32" s="86">
        <v>7.7</v>
      </c>
      <c r="F32" s="11">
        <v>-6.9</v>
      </c>
      <c r="H32" s="11">
        <v>106</v>
      </c>
      <c r="I32" s="87">
        <v>1.4650000000000001</v>
      </c>
      <c r="J32" s="86">
        <v>0.3</v>
      </c>
      <c r="K32" s="11">
        <v>-0.3</v>
      </c>
      <c r="L32" s="86">
        <v>2.2000000000000002</v>
      </c>
      <c r="M32" s="11">
        <v>-2.1</v>
      </c>
      <c r="O32" s="11">
        <v>106</v>
      </c>
      <c r="P32" s="166">
        <v>0.99639999999999995</v>
      </c>
      <c r="Q32" s="86">
        <v>0.9</v>
      </c>
      <c r="R32" s="165">
        <v>0.9</v>
      </c>
      <c r="S32" s="86">
        <v>2.4</v>
      </c>
      <c r="T32" s="165">
        <v>2.4</v>
      </c>
      <c r="U32" s="166">
        <v>0.63060000000000005</v>
      </c>
      <c r="V32" s="166">
        <v>0.36619999999999997</v>
      </c>
      <c r="X32" s="11">
        <v>106</v>
      </c>
      <c r="Y32" s="166">
        <v>0.55640000000000001</v>
      </c>
      <c r="Z32" s="86">
        <v>2.4</v>
      </c>
      <c r="AA32" s="165">
        <v>2.4</v>
      </c>
      <c r="AB32" s="86">
        <v>2.6</v>
      </c>
      <c r="AC32" s="165">
        <v>2.6</v>
      </c>
      <c r="AD32" s="92">
        <v>28.15</v>
      </c>
      <c r="AF32" s="11">
        <v>106</v>
      </c>
      <c r="AG32" s="166">
        <v>0.13950000000000001</v>
      </c>
      <c r="AH32" s="86">
        <v>3.7</v>
      </c>
      <c r="AI32" s="11">
        <v>-9.5</v>
      </c>
      <c r="AJ32" s="86">
        <v>8.4</v>
      </c>
      <c r="AK32" s="11">
        <v>-8.4</v>
      </c>
      <c r="AM32" s="11">
        <v>106</v>
      </c>
      <c r="AN32" s="166">
        <v>0.275667</v>
      </c>
      <c r="AO32" s="86">
        <v>11.7011</v>
      </c>
      <c r="AP32" s="11">
        <v>-16.678899999999999</v>
      </c>
      <c r="AQ32" s="86">
        <v>6.2513800000000002</v>
      </c>
      <c r="AR32" s="165">
        <v>6.2513800000000002</v>
      </c>
      <c r="AT32" s="87">
        <f t="shared" si="0"/>
        <v>24.486267000000002</v>
      </c>
      <c r="AU32" s="87">
        <f t="shared" si="1"/>
        <v>24.071100000000001</v>
      </c>
      <c r="AV32" s="87">
        <f t="shared" si="2"/>
        <v>22.5183</v>
      </c>
      <c r="AW32" s="87">
        <f t="shared" si="3"/>
        <v>3.0178000000000003</v>
      </c>
      <c r="AX32" s="82"/>
      <c r="AY32" s="88">
        <v>106</v>
      </c>
      <c r="AZ32" s="12">
        <v>0.76600000000000001</v>
      </c>
      <c r="BA32" s="12">
        <v>8.1299999999999997E-2</v>
      </c>
      <c r="BB32" s="12">
        <v>2.8200000000000002E-4</v>
      </c>
      <c r="BC32" s="12">
        <v>3.8699999999999998E-2</v>
      </c>
      <c r="BD32" s="12">
        <v>3.28E-4</v>
      </c>
      <c r="BE32" s="12">
        <v>0</v>
      </c>
      <c r="BF32" s="12">
        <v>8.0600000000000005E-2</v>
      </c>
      <c r="BG32" s="12">
        <v>1.8E-3</v>
      </c>
      <c r="BH32" s="12">
        <v>2.0699999999999999E-4</v>
      </c>
      <c r="BI32" s="12">
        <v>2.7799999999999998E-2</v>
      </c>
      <c r="BJ32" s="12">
        <v>2.4499999999999999E-3</v>
      </c>
      <c r="BK32" s="12">
        <v>2.72E-5</v>
      </c>
      <c r="BL32" s="12">
        <v>1.27E-5</v>
      </c>
      <c r="BM32" s="12">
        <v>3.5999999999999998E-6</v>
      </c>
      <c r="BN32" s="12">
        <v>5.4500000000000003E-6</v>
      </c>
      <c r="BO32" s="12">
        <v>2.9299999999999999E-3</v>
      </c>
      <c r="BP32" s="12">
        <v>1.2999999999999999E-3</v>
      </c>
      <c r="BQ32" s="12">
        <v>3.0200000000000002E-4</v>
      </c>
      <c r="BR32" s="12">
        <v>3.2699999999999998E-4</v>
      </c>
      <c r="BS32" s="12">
        <v>3.4099999999999999E-4</v>
      </c>
      <c r="BT32" s="12">
        <v>2.2800000000000001E-4</v>
      </c>
      <c r="BU32" s="12">
        <v>4.0699999999999998E-3</v>
      </c>
      <c r="BV32" s="12">
        <v>6.8400000000000004E-4</v>
      </c>
      <c r="BW32" s="12">
        <v>1.35E-2</v>
      </c>
      <c r="BX32" s="12">
        <v>2.9899999999999999E-2</v>
      </c>
      <c r="BZ32" s="88">
        <v>106</v>
      </c>
      <c r="CA32" s="12">
        <f t="shared" si="4"/>
        <v>0.16486035839999999</v>
      </c>
      <c r="CB32" s="12">
        <f t="shared" si="5"/>
        <v>2.8690240758399998E-2</v>
      </c>
      <c r="CC32" s="12">
        <f t="shared" si="6"/>
        <v>8.5240480000000007E-2</v>
      </c>
      <c r="CD32" s="12">
        <f t="shared" si="7"/>
        <v>0.10685700000000001</v>
      </c>
      <c r="CE32" s="12">
        <f t="shared" si="8"/>
        <v>1.134135E-2</v>
      </c>
      <c r="CF32" s="12">
        <f t="shared" si="9"/>
        <v>2.5110000000000003E-4</v>
      </c>
      <c r="CG32" s="12">
        <f t="shared" si="10"/>
        <v>0.1191045</v>
      </c>
      <c r="CH32" s="12">
        <f t="shared" si="11"/>
        <v>1.9907335071000001</v>
      </c>
      <c r="CI32" s="12">
        <f t="shared" si="12"/>
        <v>6.905127294000001E-3</v>
      </c>
      <c r="CJ32" s="12">
        <f t="shared" si="13"/>
        <v>4.4075280600000002E-2</v>
      </c>
      <c r="CK32" s="12">
        <f t="shared" si="14"/>
        <v>5.0686572690000001E-3</v>
      </c>
      <c r="CL32" s="12">
        <f t="shared" si="15"/>
        <v>3.1759589393625602E-2</v>
      </c>
      <c r="CM32" s="12">
        <f t="shared" si="16"/>
        <v>0.19931821338</v>
      </c>
      <c r="CN32" s="12">
        <f t="shared" si="17"/>
        <v>3.1097559090000006E-4</v>
      </c>
      <c r="CO32" s="12">
        <f t="shared" si="18"/>
        <v>1.6153511983845602E-3</v>
      </c>
      <c r="CP32" s="12">
        <f t="shared" si="19"/>
        <v>5.5828688760000003E-3</v>
      </c>
      <c r="CQ32" s="12">
        <f t="shared" si="20"/>
        <v>3.1832147099999999E-2</v>
      </c>
    </row>
    <row r="33" spans="1:95" s="8" customFormat="1">
      <c r="A33" s="11">
        <v>107</v>
      </c>
      <c r="B33" s="92">
        <v>20.6661</v>
      </c>
      <c r="C33" s="86">
        <v>7.6</v>
      </c>
      <c r="D33" s="11">
        <v>-8.1999999999999993</v>
      </c>
      <c r="E33" s="86">
        <v>7.7</v>
      </c>
      <c r="F33" s="11">
        <v>-6.9</v>
      </c>
      <c r="H33" s="11">
        <v>107</v>
      </c>
      <c r="I33" s="87">
        <v>1.452</v>
      </c>
      <c r="J33" s="86">
        <v>0.4</v>
      </c>
      <c r="K33" s="11">
        <v>-0.3</v>
      </c>
      <c r="L33" s="86">
        <v>2.2000000000000002</v>
      </c>
      <c r="M33" s="11">
        <v>-2.1</v>
      </c>
      <c r="O33" s="11">
        <v>107</v>
      </c>
      <c r="P33" s="166">
        <v>0.96739999999999993</v>
      </c>
      <c r="Q33" s="86">
        <v>0.9</v>
      </c>
      <c r="R33" s="165">
        <v>0.9</v>
      </c>
      <c r="S33" s="86">
        <v>2.4</v>
      </c>
      <c r="T33" s="165">
        <v>2.4</v>
      </c>
      <c r="U33" s="166">
        <v>0.6117999999999999</v>
      </c>
      <c r="V33" s="166">
        <v>0.3553</v>
      </c>
      <c r="X33" s="11">
        <v>107</v>
      </c>
      <c r="Y33" s="166">
        <v>0.54120000000000001</v>
      </c>
      <c r="Z33" s="86">
        <v>2.4</v>
      </c>
      <c r="AA33" s="165">
        <v>2.4</v>
      </c>
      <c r="AB33" s="86">
        <v>2.6</v>
      </c>
      <c r="AC33" s="165">
        <v>2.6</v>
      </c>
      <c r="AD33" s="92">
        <v>27.86</v>
      </c>
      <c r="AF33" s="11">
        <v>107</v>
      </c>
      <c r="AG33" s="166">
        <v>0.13589999999999999</v>
      </c>
      <c r="AH33" s="86">
        <v>3.6</v>
      </c>
      <c r="AI33" s="11">
        <v>-9.5</v>
      </c>
      <c r="AJ33" s="86">
        <v>8.4</v>
      </c>
      <c r="AK33" s="11">
        <v>-8.4</v>
      </c>
      <c r="AM33" s="11">
        <v>107</v>
      </c>
      <c r="AN33" s="166">
        <v>0.26714499999999997</v>
      </c>
      <c r="AO33" s="86">
        <v>11.5495</v>
      </c>
      <c r="AP33" s="11">
        <v>-16.512</v>
      </c>
      <c r="AQ33" s="86">
        <v>6.2323300000000001</v>
      </c>
      <c r="AR33" s="165">
        <v>6.2323300000000001</v>
      </c>
      <c r="AT33" s="87">
        <f t="shared" si="0"/>
        <v>24.029744999999998</v>
      </c>
      <c r="AU33" s="87">
        <f t="shared" si="1"/>
        <v>23.6267</v>
      </c>
      <c r="AV33" s="87">
        <f t="shared" si="2"/>
        <v>22.118099999999998</v>
      </c>
      <c r="AW33" s="87">
        <f t="shared" si="3"/>
        <v>2.9605999999999999</v>
      </c>
      <c r="AX33" s="82"/>
      <c r="AY33" s="88">
        <v>107</v>
      </c>
      <c r="AZ33" s="12">
        <v>0.76100000000000001</v>
      </c>
      <c r="BA33" s="12">
        <v>8.1000000000000003E-2</v>
      </c>
      <c r="BB33" s="12">
        <v>2.81E-4</v>
      </c>
      <c r="BC33" s="12">
        <v>3.85E-2</v>
      </c>
      <c r="BD33" s="12">
        <v>3.2499999999999999E-4</v>
      </c>
      <c r="BE33" s="12">
        <v>0</v>
      </c>
      <c r="BF33" s="12">
        <v>8.1600000000000006E-2</v>
      </c>
      <c r="BG33" s="12">
        <v>1.8400000000000001E-3</v>
      </c>
      <c r="BH33" s="12">
        <v>2.4699999999999999E-4</v>
      </c>
      <c r="BI33" s="12">
        <v>3.2000000000000001E-2</v>
      </c>
      <c r="BJ33" s="12">
        <v>2.8300000000000001E-3</v>
      </c>
      <c r="BK33" s="12">
        <v>3.1099999999999997E-5</v>
      </c>
      <c r="BL33" s="12">
        <v>1.45E-5</v>
      </c>
      <c r="BM33" s="12">
        <v>4.0999999999999997E-6</v>
      </c>
      <c r="BN33" s="12">
        <v>6.28E-6</v>
      </c>
      <c r="BO33" s="12">
        <v>3.3899999999999998E-3</v>
      </c>
      <c r="BP33" s="12">
        <v>1.5E-3</v>
      </c>
      <c r="BQ33" s="12">
        <v>3.5100000000000002E-4</v>
      </c>
      <c r="BR33" s="12">
        <v>3.7599999999999998E-4</v>
      </c>
      <c r="BS33" s="12">
        <v>3.9399999999999998E-4</v>
      </c>
      <c r="BT33" s="12">
        <v>2.6200000000000003E-4</v>
      </c>
      <c r="BU33" s="12">
        <v>4.6899999999999997E-3</v>
      </c>
      <c r="BV33" s="12">
        <v>7.8799999999999996E-4</v>
      </c>
      <c r="BW33" s="12">
        <v>1.5599999999999999E-2</v>
      </c>
      <c r="BX33" s="12">
        <v>3.44E-2</v>
      </c>
      <c r="BZ33" s="88">
        <v>107</v>
      </c>
      <c r="CA33" s="12">
        <f t="shared" si="4"/>
        <v>0.15901734239999998</v>
      </c>
      <c r="CB33" s="12">
        <f t="shared" si="5"/>
        <v>2.7724310011200001E-2</v>
      </c>
      <c r="CC33" s="12">
        <f t="shared" si="6"/>
        <v>8.2370640000000009E-2</v>
      </c>
      <c r="CD33" s="12">
        <f t="shared" si="7"/>
        <v>0.1034199</v>
      </c>
      <c r="CE33" s="12">
        <f t="shared" si="8"/>
        <v>1.1007899999999999E-2</v>
      </c>
      <c r="CF33" s="12">
        <f t="shared" si="9"/>
        <v>2.5005600000000002E-4</v>
      </c>
      <c r="CG33" s="12">
        <f t="shared" si="10"/>
        <v>0.11761199999999999</v>
      </c>
      <c r="CH33" s="12">
        <f t="shared" si="11"/>
        <v>1.946409345</v>
      </c>
      <c r="CI33" s="12">
        <f t="shared" si="12"/>
        <v>6.7523583449999999E-3</v>
      </c>
      <c r="CJ33" s="12">
        <f t="shared" si="13"/>
        <v>4.4214730799999998E-2</v>
      </c>
      <c r="CK33" s="12">
        <f t="shared" si="14"/>
        <v>5.9353470149999992E-3</v>
      </c>
      <c r="CL33" s="12">
        <f t="shared" si="15"/>
        <v>3.5876217047039999E-2</v>
      </c>
      <c r="CM33" s="12">
        <f t="shared" si="16"/>
        <v>0.22539900809999996</v>
      </c>
      <c r="CN33" s="12">
        <f t="shared" si="17"/>
        <v>3.484313025E-4</v>
      </c>
      <c r="CO33" s="12">
        <f t="shared" si="18"/>
        <v>1.8311077079234399E-3</v>
      </c>
      <c r="CP33" s="12">
        <f t="shared" si="19"/>
        <v>6.2957931900000002E-3</v>
      </c>
      <c r="CQ33" s="12">
        <f t="shared" si="20"/>
        <v>3.6044617500000001E-2</v>
      </c>
    </row>
    <row r="34" spans="1:95" s="8" customFormat="1">
      <c r="A34" s="11">
        <v>108</v>
      </c>
      <c r="B34" s="92">
        <v>20.287199999999999</v>
      </c>
      <c r="C34" s="86">
        <v>7.6</v>
      </c>
      <c r="D34" s="11">
        <v>-8.1999999999999993</v>
      </c>
      <c r="E34" s="86">
        <v>7.7</v>
      </c>
      <c r="F34" s="11">
        <v>-6.9</v>
      </c>
      <c r="H34" s="11">
        <v>108</v>
      </c>
      <c r="I34" s="87">
        <v>1.4379999999999999</v>
      </c>
      <c r="J34" s="86">
        <v>0.4</v>
      </c>
      <c r="K34" s="11">
        <v>-0.2</v>
      </c>
      <c r="L34" s="86">
        <v>2.2999999999999998</v>
      </c>
      <c r="M34" s="11">
        <v>-2.1</v>
      </c>
      <c r="O34" s="11">
        <v>108</v>
      </c>
      <c r="P34" s="166">
        <v>0.93840000000000001</v>
      </c>
      <c r="Q34" s="86">
        <v>0.9</v>
      </c>
      <c r="R34" s="165">
        <v>0.9</v>
      </c>
      <c r="S34" s="86">
        <v>2.4</v>
      </c>
      <c r="T34" s="165">
        <v>2.4</v>
      </c>
      <c r="U34" s="166">
        <v>0.59429999999999994</v>
      </c>
      <c r="V34" s="166">
        <v>0.34449999999999997</v>
      </c>
      <c r="X34" s="11">
        <v>108</v>
      </c>
      <c r="Y34" s="166">
        <v>0.52610000000000001</v>
      </c>
      <c r="Z34" s="86">
        <v>2.4</v>
      </c>
      <c r="AA34" s="165">
        <v>2.4</v>
      </c>
      <c r="AB34" s="86">
        <v>2.6</v>
      </c>
      <c r="AC34" s="165">
        <v>2.6</v>
      </c>
      <c r="AD34" s="92">
        <v>27.57</v>
      </c>
      <c r="AF34" s="11">
        <v>108</v>
      </c>
      <c r="AG34" s="166">
        <v>0.13239999999999999</v>
      </c>
      <c r="AH34" s="86">
        <v>3.6</v>
      </c>
      <c r="AI34" s="11">
        <v>-9.5</v>
      </c>
      <c r="AJ34" s="86">
        <v>8.4</v>
      </c>
      <c r="AK34" s="11">
        <v>-8.4</v>
      </c>
      <c r="AM34" s="11">
        <v>108</v>
      </c>
      <c r="AN34" s="166">
        <v>0.25879099999999999</v>
      </c>
      <c r="AO34" s="86">
        <v>11.388500000000001</v>
      </c>
      <c r="AP34" s="11">
        <v>-16.342500000000001</v>
      </c>
      <c r="AQ34" s="86">
        <v>6.2120800000000003</v>
      </c>
      <c r="AR34" s="165">
        <v>6.2120800000000003</v>
      </c>
      <c r="AT34" s="87">
        <f t="shared" si="0"/>
        <v>23.580890999999998</v>
      </c>
      <c r="AU34" s="87">
        <f t="shared" si="1"/>
        <v>23.189699999999998</v>
      </c>
      <c r="AV34" s="87">
        <f t="shared" si="2"/>
        <v>21.725199999999997</v>
      </c>
      <c r="AW34" s="87">
        <f t="shared" si="3"/>
        <v>2.9024999999999999</v>
      </c>
      <c r="AX34" s="82"/>
      <c r="AY34" s="88">
        <v>108</v>
      </c>
      <c r="AZ34" s="12">
        <v>0.75600000000000001</v>
      </c>
      <c r="BA34" s="12">
        <v>8.0500000000000002E-2</v>
      </c>
      <c r="BB34" s="12">
        <v>2.7999999999999998E-4</v>
      </c>
      <c r="BC34" s="12">
        <v>3.8199999999999998E-2</v>
      </c>
      <c r="BD34" s="12">
        <v>3.2299999999999999E-4</v>
      </c>
      <c r="BE34" s="12">
        <v>0</v>
      </c>
      <c r="BF34" s="12">
        <v>8.2600000000000007E-2</v>
      </c>
      <c r="BG34" s="12">
        <v>1.8799999999999999E-3</v>
      </c>
      <c r="BH34" s="12">
        <v>2.9100000000000003E-4</v>
      </c>
      <c r="BI34" s="12">
        <v>3.6700000000000003E-2</v>
      </c>
      <c r="BJ34" s="12">
        <v>3.2599999999999999E-3</v>
      </c>
      <c r="BK34" s="12">
        <v>3.5800000000000003E-5</v>
      </c>
      <c r="BL34" s="12">
        <v>1.66E-5</v>
      </c>
      <c r="BM34" s="12">
        <v>4.6600000000000003E-6</v>
      </c>
      <c r="BN34" s="12">
        <v>7.2599999999999999E-6</v>
      </c>
      <c r="BO34" s="12">
        <v>3.8899999999999998E-3</v>
      </c>
      <c r="BP34" s="12">
        <v>1.73E-3</v>
      </c>
      <c r="BQ34" s="12">
        <v>4.0499999999999998E-4</v>
      </c>
      <c r="BR34" s="12">
        <v>4.3100000000000001E-4</v>
      </c>
      <c r="BS34" s="12">
        <v>4.5399999999999998E-4</v>
      </c>
      <c r="BT34" s="12">
        <v>3.0299999999999999E-4</v>
      </c>
      <c r="BU34" s="12">
        <v>5.3800000000000002E-3</v>
      </c>
      <c r="BV34" s="12">
        <v>9.0899999999999998E-4</v>
      </c>
      <c r="BW34" s="12">
        <v>1.7899999999999999E-2</v>
      </c>
      <c r="BX34" s="12">
        <v>3.95E-2</v>
      </c>
      <c r="BZ34" s="88">
        <v>108</v>
      </c>
      <c r="CA34" s="12">
        <f t="shared" si="4"/>
        <v>0.15323696640000001</v>
      </c>
      <c r="CB34" s="12">
        <f t="shared" si="5"/>
        <v>2.6773700385600004E-2</v>
      </c>
      <c r="CC34" s="12">
        <f t="shared" si="6"/>
        <v>7.9546320000000004E-2</v>
      </c>
      <c r="CD34" s="12">
        <f t="shared" si="7"/>
        <v>0.10009439999999999</v>
      </c>
      <c r="CE34" s="12">
        <f t="shared" si="8"/>
        <v>1.06582E-2</v>
      </c>
      <c r="CF34" s="12">
        <f t="shared" si="9"/>
        <v>2.4891199999999995E-4</v>
      </c>
      <c r="CG34" s="12">
        <f t="shared" si="10"/>
        <v>0.115759</v>
      </c>
      <c r="CH34" s="12">
        <f t="shared" si="11"/>
        <v>1.8982617254999998</v>
      </c>
      <c r="CI34" s="12">
        <f t="shared" si="12"/>
        <v>6.6026494799999984E-3</v>
      </c>
      <c r="CJ34" s="12">
        <f t="shared" si="13"/>
        <v>4.4332075079999991E-2</v>
      </c>
      <c r="CK34" s="12">
        <f t="shared" si="14"/>
        <v>6.8620392809999996E-3</v>
      </c>
      <c r="CL34" s="12">
        <f t="shared" si="15"/>
        <v>4.0376974853203199E-2</v>
      </c>
      <c r="CM34" s="12">
        <f t="shared" si="16"/>
        <v>0.25373038715999996</v>
      </c>
      <c r="CN34" s="12">
        <f t="shared" si="17"/>
        <v>3.9144279059999995E-4</v>
      </c>
      <c r="CO34" s="12">
        <f t="shared" si="18"/>
        <v>2.0699321211570237E-3</v>
      </c>
      <c r="CP34" s="12">
        <f t="shared" si="19"/>
        <v>7.1450099729999991E-3</v>
      </c>
      <c r="CQ34" s="12">
        <f t="shared" si="20"/>
        <v>4.0794941429999995E-2</v>
      </c>
    </row>
    <row r="35" spans="1:95" s="8" customFormat="1">
      <c r="A35" s="11">
        <v>109</v>
      </c>
      <c r="B35" s="92">
        <v>19.916399999999999</v>
      </c>
      <c r="C35" s="86">
        <v>7.6</v>
      </c>
      <c r="D35" s="11">
        <v>-8.1999999999999993</v>
      </c>
      <c r="E35" s="86">
        <v>7.7</v>
      </c>
      <c r="F35" s="11">
        <v>-6.9</v>
      </c>
      <c r="H35" s="11">
        <v>109</v>
      </c>
      <c r="I35" s="87">
        <v>1.423</v>
      </c>
      <c r="J35" s="86">
        <v>0.5</v>
      </c>
      <c r="K35" s="11">
        <v>-0.2</v>
      </c>
      <c r="L35" s="86">
        <v>2.2999999999999998</v>
      </c>
      <c r="M35" s="11">
        <v>-2.1</v>
      </c>
      <c r="O35" s="11">
        <v>109</v>
      </c>
      <c r="P35" s="166">
        <v>0.91089999999999993</v>
      </c>
      <c r="Q35" s="86">
        <v>0.9</v>
      </c>
      <c r="R35" s="165">
        <v>0.9</v>
      </c>
      <c r="S35" s="86">
        <v>2.4</v>
      </c>
      <c r="T35" s="165">
        <v>2.4</v>
      </c>
      <c r="U35" s="166">
        <v>0.57689999999999997</v>
      </c>
      <c r="V35" s="166">
        <v>0.33400000000000002</v>
      </c>
      <c r="X35" s="11">
        <v>109</v>
      </c>
      <c r="Y35" s="166">
        <v>0.51160000000000005</v>
      </c>
      <c r="Z35" s="86">
        <v>2.4</v>
      </c>
      <c r="AA35" s="165">
        <v>2.4</v>
      </c>
      <c r="AB35" s="86">
        <v>2.6</v>
      </c>
      <c r="AC35" s="165">
        <v>2.6</v>
      </c>
      <c r="AD35" s="92">
        <v>27.31</v>
      </c>
      <c r="AF35" s="11">
        <v>109</v>
      </c>
      <c r="AG35" s="166">
        <v>0.129</v>
      </c>
      <c r="AH35" s="86">
        <v>3.6</v>
      </c>
      <c r="AI35" s="11">
        <v>-9.5</v>
      </c>
      <c r="AJ35" s="86">
        <v>8.4</v>
      </c>
      <c r="AK35" s="11">
        <v>-8.4</v>
      </c>
      <c r="AM35" s="11">
        <v>109</v>
      </c>
      <c r="AN35" s="166">
        <v>0.25059900000000002</v>
      </c>
      <c r="AO35" s="86">
        <v>11.2188</v>
      </c>
      <c r="AP35" s="11">
        <v>-16.168700000000001</v>
      </c>
      <c r="AQ35" s="86">
        <v>6.1905099999999997</v>
      </c>
      <c r="AR35" s="165">
        <v>6.1905099999999997</v>
      </c>
      <c r="AT35" s="87">
        <f t="shared" si="0"/>
        <v>23.141499000000003</v>
      </c>
      <c r="AU35" s="87">
        <f t="shared" si="1"/>
        <v>22.761900000000001</v>
      </c>
      <c r="AV35" s="87">
        <f t="shared" si="2"/>
        <v>21.339399999999998</v>
      </c>
      <c r="AW35" s="87">
        <f t="shared" si="3"/>
        <v>2.8454999999999999</v>
      </c>
      <c r="AX35" s="82"/>
      <c r="AY35" s="88">
        <v>109</v>
      </c>
      <c r="AZ35" s="12">
        <v>0.75</v>
      </c>
      <c r="BA35" s="12">
        <v>0.08</v>
      </c>
      <c r="BB35" s="12">
        <v>2.7799999999999998E-4</v>
      </c>
      <c r="BC35" s="12">
        <v>3.7900000000000003E-2</v>
      </c>
      <c r="BD35" s="12">
        <v>3.2000000000000003E-4</v>
      </c>
      <c r="BE35" s="12">
        <v>0</v>
      </c>
      <c r="BF35" s="12">
        <v>8.3599999999999994E-2</v>
      </c>
      <c r="BG35" s="12">
        <v>1.92E-3</v>
      </c>
      <c r="BH35" s="12">
        <v>3.39E-4</v>
      </c>
      <c r="BI35" s="12">
        <v>4.19E-2</v>
      </c>
      <c r="BJ35" s="12">
        <v>3.7599999999999999E-3</v>
      </c>
      <c r="BK35" s="12">
        <v>4.1100000000000003E-5</v>
      </c>
      <c r="BL35" s="12">
        <v>1.9000000000000001E-5</v>
      </c>
      <c r="BM35" s="12">
        <v>5.31E-6</v>
      </c>
      <c r="BN35" s="12">
        <v>8.3899999999999993E-6</v>
      </c>
      <c r="BO35" s="12">
        <v>4.45E-3</v>
      </c>
      <c r="BP35" s="12">
        <v>1.98E-3</v>
      </c>
      <c r="BQ35" s="12">
        <v>4.6500000000000003E-4</v>
      </c>
      <c r="BR35" s="12">
        <v>4.9299999999999995E-4</v>
      </c>
      <c r="BS35" s="12">
        <v>5.2499999999999997E-4</v>
      </c>
      <c r="BT35" s="12">
        <v>3.5E-4</v>
      </c>
      <c r="BU35" s="12">
        <v>6.1399999999999996E-3</v>
      </c>
      <c r="BV35" s="12">
        <v>1.0499999999999999E-3</v>
      </c>
      <c r="BW35" s="12">
        <v>2.0500000000000001E-2</v>
      </c>
      <c r="BX35" s="12">
        <v>4.5199999999999997E-2</v>
      </c>
      <c r="BZ35" s="88">
        <v>109</v>
      </c>
      <c r="CA35" s="12">
        <f t="shared" si="4"/>
        <v>0.1475658</v>
      </c>
      <c r="CB35" s="12">
        <f t="shared" si="5"/>
        <v>2.5829149200000005E-2</v>
      </c>
      <c r="CC35" s="12">
        <f t="shared" si="6"/>
        <v>7.6740000000000017E-2</v>
      </c>
      <c r="CD35" s="12">
        <f t="shared" si="7"/>
        <v>9.6750000000000003E-2</v>
      </c>
      <c r="CE35" s="12">
        <f t="shared" si="8"/>
        <v>1.0320000000000001E-2</v>
      </c>
      <c r="CF35" s="12">
        <f t="shared" si="9"/>
        <v>2.4768000000000001E-4</v>
      </c>
      <c r="CG35" s="12">
        <f t="shared" si="10"/>
        <v>0.11384000000000001</v>
      </c>
      <c r="CH35" s="12">
        <f t="shared" si="11"/>
        <v>1.8513199200000003</v>
      </c>
      <c r="CI35" s="12">
        <f t="shared" si="12"/>
        <v>6.4333367220000002E-3</v>
      </c>
      <c r="CJ35" s="12">
        <f t="shared" si="13"/>
        <v>4.4431678080000009E-2</v>
      </c>
      <c r="CK35" s="12">
        <f t="shared" si="14"/>
        <v>7.8449681610000006E-3</v>
      </c>
      <c r="CL35" s="12">
        <f t="shared" si="15"/>
        <v>4.5239001670713597E-2</v>
      </c>
      <c r="CM35" s="12">
        <f t="shared" si="16"/>
        <v>0.28417760772</v>
      </c>
      <c r="CN35" s="12">
        <f t="shared" si="17"/>
        <v>4.3968848100000007E-4</v>
      </c>
      <c r="CO35" s="12">
        <f t="shared" si="18"/>
        <v>2.3429208926127364E-3</v>
      </c>
      <c r="CP35" s="12">
        <f t="shared" si="19"/>
        <v>8.0995246500000003E-3</v>
      </c>
      <c r="CQ35" s="12">
        <f t="shared" si="20"/>
        <v>4.5820168020000003E-2</v>
      </c>
    </row>
    <row r="36" spans="1:95" s="8" customFormat="1">
      <c r="A36" s="11">
        <v>110</v>
      </c>
      <c r="B36" s="92">
        <v>19.557099999999998</v>
      </c>
      <c r="C36" s="86">
        <v>7.5</v>
      </c>
      <c r="D36" s="11">
        <v>-8.1</v>
      </c>
      <c r="E36" s="86">
        <v>7.7</v>
      </c>
      <c r="F36" s="11">
        <v>-6.9</v>
      </c>
      <c r="H36" s="11">
        <v>110</v>
      </c>
      <c r="I36" s="87">
        <v>1.41</v>
      </c>
      <c r="J36" s="86">
        <v>0.5</v>
      </c>
      <c r="K36" s="11">
        <v>-0.2</v>
      </c>
      <c r="L36" s="86">
        <v>2.2999999999999998</v>
      </c>
      <c r="M36" s="11">
        <v>-2.1</v>
      </c>
      <c r="O36" s="11">
        <v>110</v>
      </c>
      <c r="P36" s="166">
        <v>0.88470000000000004</v>
      </c>
      <c r="Q36" s="86">
        <v>0.9</v>
      </c>
      <c r="R36" s="165">
        <v>0.9</v>
      </c>
      <c r="S36" s="86">
        <v>2.4</v>
      </c>
      <c r="T36" s="165">
        <v>2.4</v>
      </c>
      <c r="U36" s="166">
        <v>0.56079999999999997</v>
      </c>
      <c r="V36" s="166">
        <v>0.32389999999999997</v>
      </c>
      <c r="X36" s="11">
        <v>110</v>
      </c>
      <c r="Y36" s="166">
        <v>0.49780000000000002</v>
      </c>
      <c r="Z36" s="86">
        <v>2.4</v>
      </c>
      <c r="AA36" s="165">
        <v>2.4</v>
      </c>
      <c r="AB36" s="86">
        <v>2.6</v>
      </c>
      <c r="AC36" s="165">
        <v>2.6</v>
      </c>
      <c r="AD36" s="92">
        <v>27.05</v>
      </c>
      <c r="AF36" s="11">
        <v>110</v>
      </c>
      <c r="AG36" s="166">
        <v>0.12570000000000001</v>
      </c>
      <c r="AH36" s="86">
        <v>3.6</v>
      </c>
      <c r="AI36" s="11">
        <v>-9.4</v>
      </c>
      <c r="AJ36" s="86">
        <v>8.4</v>
      </c>
      <c r="AK36" s="11">
        <v>-8.4</v>
      </c>
      <c r="AM36" s="11">
        <v>110</v>
      </c>
      <c r="AN36" s="166">
        <v>0.242566</v>
      </c>
      <c r="AO36" s="86">
        <v>11.039400000000001</v>
      </c>
      <c r="AP36" s="11">
        <v>-15.9908</v>
      </c>
      <c r="AQ36" s="86">
        <v>6.1674800000000003</v>
      </c>
      <c r="AR36" s="165">
        <v>6.1674800000000003</v>
      </c>
      <c r="AT36" s="87">
        <f t="shared" si="0"/>
        <v>22.717865999999997</v>
      </c>
      <c r="AU36" s="87">
        <f t="shared" si="1"/>
        <v>22.349599999999999</v>
      </c>
      <c r="AV36" s="87">
        <f t="shared" si="2"/>
        <v>20.967099999999999</v>
      </c>
      <c r="AW36" s="87">
        <f t="shared" si="3"/>
        <v>2.7924999999999995</v>
      </c>
      <c r="AX36" s="82"/>
      <c r="AY36" s="88">
        <v>110</v>
      </c>
      <c r="AZ36" s="12">
        <v>0.74399999999999999</v>
      </c>
      <c r="BA36" s="12">
        <v>7.9500000000000001E-2</v>
      </c>
      <c r="BB36" s="12">
        <v>2.7599999999999999E-4</v>
      </c>
      <c r="BC36" s="12">
        <v>3.7600000000000001E-2</v>
      </c>
      <c r="BD36" s="12">
        <v>3.1799999999999998E-4</v>
      </c>
      <c r="BE36" s="12">
        <v>0</v>
      </c>
      <c r="BF36" s="12">
        <v>8.4400000000000003E-2</v>
      </c>
      <c r="BG36" s="12">
        <v>1.9499999999999999E-3</v>
      </c>
      <c r="BH36" s="12">
        <v>3.9100000000000002E-4</v>
      </c>
      <c r="BI36" s="12">
        <v>4.7699999999999999E-2</v>
      </c>
      <c r="BJ36" s="12">
        <v>4.3400000000000001E-3</v>
      </c>
      <c r="BK36" s="12">
        <v>4.7200000000000002E-5</v>
      </c>
      <c r="BL36" s="12">
        <v>2.1800000000000001E-5</v>
      </c>
      <c r="BM36" s="12">
        <v>6.0399999999999998E-6</v>
      </c>
      <c r="BN36" s="12">
        <v>9.6900000000000004E-6</v>
      </c>
      <c r="BO36" s="12">
        <v>5.0800000000000003E-3</v>
      </c>
      <c r="BP36" s="12">
        <v>2.2599999999999999E-3</v>
      </c>
      <c r="BQ36" s="12">
        <v>5.3200000000000003E-4</v>
      </c>
      <c r="BR36" s="12">
        <v>5.6099999999999998E-4</v>
      </c>
      <c r="BS36" s="12">
        <v>6.0599999999999998E-4</v>
      </c>
      <c r="BT36" s="12">
        <v>4.0400000000000001E-4</v>
      </c>
      <c r="BU36" s="12">
        <v>6.9899999999999997E-3</v>
      </c>
      <c r="BV36" s="12">
        <v>1.2099999999999999E-3</v>
      </c>
      <c r="BW36" s="12">
        <v>2.3400000000000001E-2</v>
      </c>
      <c r="BX36" s="12">
        <v>5.1499999999999997E-2</v>
      </c>
      <c r="BZ36" s="88">
        <v>110</v>
      </c>
      <c r="CA36" s="12">
        <f t="shared" si="4"/>
        <v>0.14217482880000001</v>
      </c>
      <c r="CB36" s="12">
        <f t="shared" si="5"/>
        <v>2.4931369171200004E-2</v>
      </c>
      <c r="CC36" s="12">
        <f t="shared" si="6"/>
        <v>7.4072640000000009E-2</v>
      </c>
      <c r="CD36" s="12">
        <f t="shared" si="7"/>
        <v>9.3520800000000001E-2</v>
      </c>
      <c r="CE36" s="12">
        <f t="shared" si="8"/>
        <v>9.993150000000001E-3</v>
      </c>
      <c r="CF36" s="12">
        <f t="shared" si="9"/>
        <v>2.4511500000000001E-4</v>
      </c>
      <c r="CG36" s="12">
        <f t="shared" si="10"/>
        <v>0.112095</v>
      </c>
      <c r="CH36" s="12">
        <f t="shared" si="11"/>
        <v>1.8060703469999999</v>
      </c>
      <c r="CI36" s="12">
        <f t="shared" si="12"/>
        <v>6.270131015999999E-3</v>
      </c>
      <c r="CJ36" s="12">
        <f t="shared" si="13"/>
        <v>4.429983869999999E-2</v>
      </c>
      <c r="CK36" s="12">
        <f t="shared" si="14"/>
        <v>8.8826856059999997E-3</v>
      </c>
      <c r="CL36" s="12">
        <f t="shared" si="15"/>
        <v>5.0558410865779196E-2</v>
      </c>
      <c r="CM36" s="12">
        <f t="shared" si="16"/>
        <v>0.31759576667999995</v>
      </c>
      <c r="CN36" s="12">
        <f t="shared" si="17"/>
        <v>4.9524947879999999E-4</v>
      </c>
      <c r="CO36" s="12">
        <f t="shared" si="18"/>
        <v>2.654822906250816E-3</v>
      </c>
      <c r="CP36" s="12">
        <f t="shared" si="19"/>
        <v>9.1780178639999984E-3</v>
      </c>
      <c r="CQ36" s="12">
        <f t="shared" si="20"/>
        <v>5.1342377159999987E-2</v>
      </c>
    </row>
    <row r="37" spans="1:95" s="8" customFormat="1">
      <c r="A37" s="11">
        <v>110.5</v>
      </c>
      <c r="B37" s="92">
        <v>19.381</v>
      </c>
      <c r="C37" s="86">
        <v>7.5</v>
      </c>
      <c r="D37" s="11">
        <v>-8.1</v>
      </c>
      <c r="E37" s="86">
        <v>7.7</v>
      </c>
      <c r="F37" s="11">
        <v>-6.9</v>
      </c>
      <c r="H37" s="11">
        <v>110.5</v>
      </c>
      <c r="I37" s="87">
        <v>1.4039999999999999</v>
      </c>
      <c r="J37" s="86">
        <v>0.5</v>
      </c>
      <c r="K37" s="11">
        <v>-0.2</v>
      </c>
      <c r="L37" s="86">
        <v>2.2999999999999998</v>
      </c>
      <c r="M37" s="11">
        <v>-2.1</v>
      </c>
      <c r="O37" s="11">
        <v>110.5</v>
      </c>
      <c r="P37" s="166">
        <v>0.872</v>
      </c>
      <c r="Q37" s="86">
        <v>0.9</v>
      </c>
      <c r="R37" s="165">
        <v>0.9</v>
      </c>
      <c r="S37" s="86">
        <v>2.4</v>
      </c>
      <c r="T37" s="165">
        <v>2.4</v>
      </c>
      <c r="U37" s="166">
        <v>0.55289999999999995</v>
      </c>
      <c r="V37" s="166">
        <v>0.31900000000000001</v>
      </c>
      <c r="X37" s="11">
        <v>110.5</v>
      </c>
      <c r="Y37" s="166">
        <v>0.4909</v>
      </c>
      <c r="Z37" s="86">
        <v>2.5</v>
      </c>
      <c r="AA37" s="165">
        <v>2.5</v>
      </c>
      <c r="AB37" s="86">
        <v>2.6</v>
      </c>
      <c r="AC37" s="165">
        <v>2.6</v>
      </c>
      <c r="AD37" s="92">
        <v>26.9</v>
      </c>
      <c r="AF37" s="11">
        <v>110.5</v>
      </c>
      <c r="AG37" s="166">
        <v>0.124</v>
      </c>
      <c r="AH37" s="86">
        <v>3.6</v>
      </c>
      <c r="AI37" s="11">
        <v>-9.4</v>
      </c>
      <c r="AJ37" s="86">
        <v>8.4</v>
      </c>
      <c r="AK37" s="11">
        <v>-8.4</v>
      </c>
      <c r="AM37" s="11">
        <v>110.5</v>
      </c>
      <c r="AN37" s="166">
        <v>0.239013</v>
      </c>
      <c r="AO37" s="86">
        <v>11.0175</v>
      </c>
      <c r="AP37" s="11">
        <v>-15.9636</v>
      </c>
      <c r="AQ37" s="86">
        <v>6.1566599999999996</v>
      </c>
      <c r="AR37" s="165">
        <v>6.1566599999999996</v>
      </c>
      <c r="AT37" s="87">
        <f t="shared" si="0"/>
        <v>22.510912999999999</v>
      </c>
      <c r="AU37" s="87">
        <f t="shared" si="1"/>
        <v>22.1479</v>
      </c>
      <c r="AV37" s="87">
        <f t="shared" si="2"/>
        <v>20.785</v>
      </c>
      <c r="AW37" s="87">
        <f t="shared" si="3"/>
        <v>2.7668999999999997</v>
      </c>
      <c r="AX37" s="82"/>
      <c r="AY37" s="88">
        <v>110.5</v>
      </c>
      <c r="AZ37" s="12">
        <v>0.74</v>
      </c>
      <c r="BA37" s="12">
        <v>7.9200000000000007E-2</v>
      </c>
      <c r="BB37" s="12">
        <v>2.7500000000000002E-4</v>
      </c>
      <c r="BC37" s="12">
        <v>3.7400000000000003E-2</v>
      </c>
      <c r="BD37" s="12">
        <v>3.1599999999999998E-4</v>
      </c>
      <c r="BE37" s="12">
        <v>0</v>
      </c>
      <c r="BF37" s="12">
        <v>8.48E-2</v>
      </c>
      <c r="BG37" s="12">
        <v>1.97E-3</v>
      </c>
      <c r="BH37" s="12">
        <v>4.1899999999999999E-4</v>
      </c>
      <c r="BI37" s="12">
        <v>5.0799999999999998E-2</v>
      </c>
      <c r="BJ37" s="12">
        <v>4.6600000000000001E-3</v>
      </c>
      <c r="BK37" s="12">
        <v>5.0599999999999997E-5</v>
      </c>
      <c r="BL37" s="12">
        <v>2.3300000000000001E-5</v>
      </c>
      <c r="BM37" s="12">
        <v>6.4500000000000001E-6</v>
      </c>
      <c r="BN37" s="12">
        <v>1.04E-5</v>
      </c>
      <c r="BO37" s="12">
        <v>5.4099999999999999E-3</v>
      </c>
      <c r="BP37" s="12">
        <v>2.4099999999999998E-3</v>
      </c>
      <c r="BQ37" s="12">
        <v>5.6800000000000004E-4</v>
      </c>
      <c r="BR37" s="12">
        <v>5.9699999999999998E-4</v>
      </c>
      <c r="BS37" s="12">
        <v>6.4999999999999997E-4</v>
      </c>
      <c r="BT37" s="12">
        <v>4.3399999999999998E-4</v>
      </c>
      <c r="BU37" s="12">
        <v>7.4400000000000004E-3</v>
      </c>
      <c r="BV37" s="12">
        <v>1.2999999999999999E-3</v>
      </c>
      <c r="BW37" s="12">
        <v>2.5000000000000001E-2</v>
      </c>
      <c r="BX37" s="12">
        <v>5.4899999999999997E-2</v>
      </c>
      <c r="BZ37" s="88">
        <v>110.5</v>
      </c>
      <c r="CA37" s="12">
        <f t="shared" si="4"/>
        <v>0.13938048</v>
      </c>
      <c r="CB37" s="12">
        <f t="shared" si="5"/>
        <v>2.4453614056000002E-2</v>
      </c>
      <c r="CC37" s="12">
        <f t="shared" si="6"/>
        <v>7.2653200000000001E-2</v>
      </c>
      <c r="CD37" s="12">
        <f t="shared" si="7"/>
        <v>9.1759999999999994E-2</v>
      </c>
      <c r="CE37" s="12">
        <f t="shared" si="8"/>
        <v>9.8208000000000011E-3</v>
      </c>
      <c r="CF37" s="12">
        <f t="shared" si="9"/>
        <v>2.4427999999999999E-4</v>
      </c>
      <c r="CG37" s="12">
        <f t="shared" si="10"/>
        <v>0.1111968</v>
      </c>
      <c r="CH37" s="12">
        <f t="shared" si="11"/>
        <v>1.7828643096000001</v>
      </c>
      <c r="CI37" s="12">
        <f t="shared" si="12"/>
        <v>6.1905010750000003E-3</v>
      </c>
      <c r="CJ37" s="12">
        <f t="shared" si="13"/>
        <v>4.4346498609999993E-2</v>
      </c>
      <c r="CK37" s="12">
        <f t="shared" si="14"/>
        <v>9.4320725469999988E-3</v>
      </c>
      <c r="CL37" s="12">
        <f t="shared" si="15"/>
        <v>5.3353673171942395E-2</v>
      </c>
      <c r="CM37" s="12">
        <f t="shared" si="16"/>
        <v>0.33496238544000001</v>
      </c>
      <c r="CN37" s="12">
        <f t="shared" si="17"/>
        <v>5.2450427289999998E-4</v>
      </c>
      <c r="CO37" s="12">
        <f t="shared" si="18"/>
        <v>2.824602370762912E-3</v>
      </c>
      <c r="CP37" s="12">
        <f t="shared" si="19"/>
        <v>9.7697362419999993E-3</v>
      </c>
      <c r="CQ37" s="12">
        <f t="shared" si="20"/>
        <v>5.4251300329999995E-2</v>
      </c>
    </row>
    <row r="38" spans="1:95" s="8" customFormat="1">
      <c r="A38" s="11">
        <v>111</v>
      </c>
      <c r="B38" s="92">
        <v>19.206199999999999</v>
      </c>
      <c r="C38" s="86">
        <v>7.5</v>
      </c>
      <c r="D38" s="11">
        <v>-8.1</v>
      </c>
      <c r="E38" s="86">
        <v>7.7</v>
      </c>
      <c r="F38" s="11">
        <v>-6.9</v>
      </c>
      <c r="H38" s="11">
        <v>111</v>
      </c>
      <c r="I38" s="87">
        <v>1.3959999999999999</v>
      </c>
      <c r="J38" s="86">
        <v>0.4</v>
      </c>
      <c r="K38" s="11">
        <v>-0.2</v>
      </c>
      <c r="L38" s="86">
        <v>2.2999999999999998</v>
      </c>
      <c r="M38" s="11">
        <v>-2.1</v>
      </c>
      <c r="O38" s="11">
        <v>111</v>
      </c>
      <c r="P38" s="166">
        <v>0.85870000000000002</v>
      </c>
      <c r="Q38" s="86">
        <v>0.9</v>
      </c>
      <c r="R38" s="165">
        <v>0.9</v>
      </c>
      <c r="S38" s="86">
        <v>2.4</v>
      </c>
      <c r="T38" s="165">
        <v>2.4</v>
      </c>
      <c r="U38" s="166">
        <v>0.54449999999999998</v>
      </c>
      <c r="V38" s="166">
        <v>0.31410000000000005</v>
      </c>
      <c r="X38" s="11">
        <v>111</v>
      </c>
      <c r="Y38" s="166">
        <v>0.48449999999999999</v>
      </c>
      <c r="Z38" s="86">
        <v>2.5</v>
      </c>
      <c r="AA38" s="165">
        <v>2.5</v>
      </c>
      <c r="AB38" s="86">
        <v>2.6</v>
      </c>
      <c r="AC38" s="165">
        <v>2.6</v>
      </c>
      <c r="AD38" s="92">
        <v>26.75</v>
      </c>
      <c r="AF38" s="11">
        <v>111</v>
      </c>
      <c r="AG38" s="166">
        <v>0.12239999999999999</v>
      </c>
      <c r="AH38" s="86">
        <v>3.5</v>
      </c>
      <c r="AI38" s="11">
        <v>-9.4</v>
      </c>
      <c r="AJ38" s="86">
        <v>8.4</v>
      </c>
      <c r="AK38" s="11">
        <v>-8.4</v>
      </c>
      <c r="AM38" s="11">
        <v>111</v>
      </c>
      <c r="AN38" s="166">
        <v>0.23549600000000001</v>
      </c>
      <c r="AO38" s="86">
        <v>10.994999999999999</v>
      </c>
      <c r="AP38" s="11">
        <v>-15.936999999999999</v>
      </c>
      <c r="AQ38" s="86">
        <v>6.1455099999999998</v>
      </c>
      <c r="AR38" s="165">
        <v>6.1455099999999998</v>
      </c>
      <c r="AT38" s="87">
        <f t="shared" si="0"/>
        <v>22.303296</v>
      </c>
      <c r="AU38" s="87">
        <f t="shared" si="1"/>
        <v>21.945399999999999</v>
      </c>
      <c r="AV38" s="87">
        <f t="shared" si="2"/>
        <v>20.6022</v>
      </c>
      <c r="AW38" s="87">
        <f t="shared" si="3"/>
        <v>2.7391999999999999</v>
      </c>
      <c r="AX38" s="82"/>
      <c r="AY38" s="88">
        <v>111</v>
      </c>
      <c r="AZ38" s="12">
        <v>0.73699999999999999</v>
      </c>
      <c r="BA38" s="12">
        <v>7.8899999999999998E-2</v>
      </c>
      <c r="BB38" s="12">
        <v>2.7399999999999999E-4</v>
      </c>
      <c r="BC38" s="12">
        <v>3.7199999999999997E-2</v>
      </c>
      <c r="BD38" s="12">
        <v>3.1500000000000001E-4</v>
      </c>
      <c r="BE38" s="12">
        <v>0</v>
      </c>
      <c r="BF38" s="12">
        <v>8.5199999999999998E-2</v>
      </c>
      <c r="BG38" s="12">
        <v>1.99E-3</v>
      </c>
      <c r="BH38" s="12">
        <v>4.4700000000000002E-4</v>
      </c>
      <c r="BI38" s="12">
        <v>5.4100000000000002E-2</v>
      </c>
      <c r="BJ38" s="12">
        <v>5.0099999999999997E-3</v>
      </c>
      <c r="BK38" s="12">
        <v>5.4200000000000003E-5</v>
      </c>
      <c r="BL38" s="12">
        <v>2.4899999999999999E-5</v>
      </c>
      <c r="BM38" s="12">
        <v>6.8800000000000002E-6</v>
      </c>
      <c r="BN38" s="12">
        <v>1.1199999999999999E-5</v>
      </c>
      <c r="BO38" s="12">
        <v>5.7600000000000004E-3</v>
      </c>
      <c r="BP38" s="12">
        <v>2.5699999999999998E-3</v>
      </c>
      <c r="BQ38" s="12">
        <v>6.0599999999999998E-4</v>
      </c>
      <c r="BR38" s="12">
        <v>6.3500000000000004E-4</v>
      </c>
      <c r="BS38" s="12">
        <v>6.9800000000000005E-4</v>
      </c>
      <c r="BT38" s="12">
        <v>4.66E-4</v>
      </c>
      <c r="BU38" s="12">
        <v>7.92E-3</v>
      </c>
      <c r="BV38" s="12">
        <v>1.4E-3</v>
      </c>
      <c r="BW38" s="12">
        <v>2.6599999999999999E-2</v>
      </c>
      <c r="BX38" s="12">
        <v>5.8500000000000003E-2</v>
      </c>
      <c r="BZ38" s="88">
        <v>111</v>
      </c>
      <c r="CA38" s="12">
        <f t="shared" si="4"/>
        <v>0.13669817040000001</v>
      </c>
      <c r="CB38" s="12">
        <f t="shared" si="5"/>
        <v>2.4036961674000001E-2</v>
      </c>
      <c r="CC38" s="12">
        <f t="shared" si="6"/>
        <v>7.1415300000000001E-2</v>
      </c>
      <c r="CD38" s="12">
        <f t="shared" si="7"/>
        <v>9.0208799999999992E-2</v>
      </c>
      <c r="CE38" s="12">
        <f t="shared" si="8"/>
        <v>9.6573599999999985E-3</v>
      </c>
      <c r="CF38" s="12">
        <f t="shared" si="9"/>
        <v>2.4357599999999999E-4</v>
      </c>
      <c r="CG38" s="12">
        <f t="shared" si="10"/>
        <v>0.11014439999999999</v>
      </c>
      <c r="CH38" s="12">
        <f t="shared" si="11"/>
        <v>1.7597300543999999</v>
      </c>
      <c r="CI38" s="12">
        <f t="shared" si="12"/>
        <v>6.1111031040000001E-3</v>
      </c>
      <c r="CJ38" s="12">
        <f t="shared" si="13"/>
        <v>4.4383559039999999E-2</v>
      </c>
      <c r="CK38" s="12">
        <f t="shared" si="14"/>
        <v>9.9695733120000012E-3</v>
      </c>
      <c r="CL38" s="12">
        <f t="shared" si="15"/>
        <v>5.6295517479321606E-2</v>
      </c>
      <c r="CM38" s="12">
        <f t="shared" si="16"/>
        <v>0.35328420863999999</v>
      </c>
      <c r="CN38" s="12">
        <f t="shared" si="17"/>
        <v>5.5535207039999991E-4</v>
      </c>
      <c r="CO38" s="12">
        <f t="shared" si="18"/>
        <v>3.0087428217661443E-3</v>
      </c>
      <c r="CP38" s="12">
        <f t="shared" si="19"/>
        <v>1.0393335936E-2</v>
      </c>
      <c r="CQ38" s="12">
        <f t="shared" si="20"/>
        <v>5.7319470719999994E-2</v>
      </c>
    </row>
    <row r="39" spans="1:95" s="8" customFormat="1">
      <c r="A39" s="11">
        <v>111.5</v>
      </c>
      <c r="B39" s="92">
        <v>19.034800000000001</v>
      </c>
      <c r="C39" s="86">
        <v>7.5</v>
      </c>
      <c r="D39" s="11">
        <v>-8.1</v>
      </c>
      <c r="E39" s="86">
        <v>7.7</v>
      </c>
      <c r="F39" s="11">
        <v>-6.9</v>
      </c>
      <c r="H39" s="11">
        <v>111.5</v>
      </c>
      <c r="I39" s="87">
        <v>1.391</v>
      </c>
      <c r="J39" s="86">
        <v>0.4</v>
      </c>
      <c r="K39" s="11">
        <v>-0.2</v>
      </c>
      <c r="L39" s="86">
        <v>2.2999999999999998</v>
      </c>
      <c r="M39" s="11">
        <v>-2.1</v>
      </c>
      <c r="O39" s="11">
        <v>111.5</v>
      </c>
      <c r="P39" s="166">
        <v>0.8458</v>
      </c>
      <c r="Q39" s="86">
        <v>1</v>
      </c>
      <c r="R39" s="165">
        <v>1</v>
      </c>
      <c r="S39" s="86">
        <v>2.4</v>
      </c>
      <c r="T39" s="165">
        <v>2.4</v>
      </c>
      <c r="U39" s="166">
        <v>0.53610000000000002</v>
      </c>
      <c r="V39" s="166">
        <v>0.3095</v>
      </c>
      <c r="X39" s="11">
        <v>111.5</v>
      </c>
      <c r="Y39" s="166">
        <v>0.47749999999999998</v>
      </c>
      <c r="Z39" s="86">
        <v>2.6</v>
      </c>
      <c r="AA39" s="165">
        <v>2.6</v>
      </c>
      <c r="AB39" s="86">
        <v>2.6</v>
      </c>
      <c r="AC39" s="165">
        <v>2.6</v>
      </c>
      <c r="AD39" s="92">
        <v>26.63</v>
      </c>
      <c r="AF39" s="11">
        <v>111.5</v>
      </c>
      <c r="AG39" s="166">
        <v>0.12089999999999999</v>
      </c>
      <c r="AH39" s="86">
        <v>3.5</v>
      </c>
      <c r="AI39" s="11">
        <v>-9.4</v>
      </c>
      <c r="AJ39" s="86">
        <v>8.4</v>
      </c>
      <c r="AK39" s="11">
        <v>-8.4</v>
      </c>
      <c r="AM39" s="11">
        <v>111.5</v>
      </c>
      <c r="AN39" s="166">
        <v>0.232015</v>
      </c>
      <c r="AO39" s="86">
        <v>10.972</v>
      </c>
      <c r="AP39" s="11">
        <v>-15.911</v>
      </c>
      <c r="AQ39" s="86">
        <v>6.1340199999999996</v>
      </c>
      <c r="AR39" s="165">
        <v>6.1340199999999996</v>
      </c>
      <c r="AT39" s="87">
        <f t="shared" si="0"/>
        <v>22.102015000000002</v>
      </c>
      <c r="AU39" s="87">
        <f t="shared" si="1"/>
        <v>21.749100000000002</v>
      </c>
      <c r="AV39" s="87">
        <f t="shared" si="2"/>
        <v>20.425800000000002</v>
      </c>
      <c r="AW39" s="87">
        <f t="shared" si="3"/>
        <v>2.7143000000000002</v>
      </c>
      <c r="AX39" s="82"/>
      <c r="AY39" s="88">
        <v>111.5</v>
      </c>
      <c r="AZ39" s="12">
        <v>0.73299999999999998</v>
      </c>
      <c r="BA39" s="12">
        <v>7.85E-2</v>
      </c>
      <c r="BB39" s="12">
        <v>2.7300000000000002E-4</v>
      </c>
      <c r="BC39" s="12">
        <v>3.6999999999999998E-2</v>
      </c>
      <c r="BD39" s="12">
        <v>3.1300000000000002E-4</v>
      </c>
      <c r="BE39" s="12">
        <v>0</v>
      </c>
      <c r="BF39" s="12">
        <v>8.5599999999999996E-2</v>
      </c>
      <c r="BG39" s="12">
        <v>2E-3</v>
      </c>
      <c r="BH39" s="12">
        <v>4.7699999999999999E-4</v>
      </c>
      <c r="BI39" s="12">
        <v>5.7500000000000002E-2</v>
      </c>
      <c r="BJ39" s="12">
        <v>5.3699999999999998E-3</v>
      </c>
      <c r="BK39" s="12">
        <v>5.8E-5</v>
      </c>
      <c r="BL39" s="12">
        <v>2.6699999999999998E-5</v>
      </c>
      <c r="BM39" s="12">
        <v>7.34E-6</v>
      </c>
      <c r="BN39" s="12">
        <v>1.2E-5</v>
      </c>
      <c r="BO39" s="12">
        <v>6.13E-3</v>
      </c>
      <c r="BP39" s="12">
        <v>2.7399999999999998E-3</v>
      </c>
      <c r="BQ39" s="12">
        <v>6.4499999999999996E-4</v>
      </c>
      <c r="BR39" s="12">
        <v>6.7500000000000004E-4</v>
      </c>
      <c r="BS39" s="12">
        <v>7.5000000000000002E-4</v>
      </c>
      <c r="BT39" s="12">
        <v>5.0000000000000001E-4</v>
      </c>
      <c r="BU39" s="12">
        <v>8.4200000000000004E-3</v>
      </c>
      <c r="BV39" s="12">
        <v>1.5E-3</v>
      </c>
      <c r="BW39" s="12">
        <v>2.8299999999999999E-2</v>
      </c>
      <c r="BX39" s="12">
        <v>6.2300000000000001E-2</v>
      </c>
      <c r="BZ39" s="88">
        <v>111.5</v>
      </c>
      <c r="CA39" s="12">
        <f t="shared" si="4"/>
        <v>0.13391382239999999</v>
      </c>
      <c r="CB39" s="12">
        <f t="shared" si="5"/>
        <v>2.3561104869999999E-2</v>
      </c>
      <c r="CC39" s="12">
        <f t="shared" si="6"/>
        <v>7.0001499999999994E-2</v>
      </c>
      <c r="CD39" s="12">
        <f t="shared" si="7"/>
        <v>8.8619699999999996E-2</v>
      </c>
      <c r="CE39" s="12">
        <f t="shared" si="8"/>
        <v>9.4906499999999998E-3</v>
      </c>
      <c r="CF39" s="12">
        <f t="shared" si="9"/>
        <v>2.418E-4</v>
      </c>
      <c r="CG39" s="12">
        <f t="shared" si="10"/>
        <v>0.1091935</v>
      </c>
      <c r="CH39" s="12">
        <f t="shared" si="11"/>
        <v>1.7350081775000001</v>
      </c>
      <c r="CI39" s="12">
        <f t="shared" si="12"/>
        <v>6.0338500950000012E-3</v>
      </c>
      <c r="CJ39" s="12">
        <f t="shared" si="13"/>
        <v>4.4204030000000005E-2</v>
      </c>
      <c r="CK39" s="12">
        <f t="shared" si="14"/>
        <v>1.0542661155000001E-2</v>
      </c>
      <c r="CL39" s="12">
        <f t="shared" si="15"/>
        <v>5.9293517680800011E-2</v>
      </c>
      <c r="CM39" s="12">
        <f t="shared" si="16"/>
        <v>0.37219793260000006</v>
      </c>
      <c r="CN39" s="12">
        <f t="shared" si="17"/>
        <v>5.9012380049999996E-4</v>
      </c>
      <c r="CO39" s="12">
        <f t="shared" si="18"/>
        <v>3.1958357312575204E-3</v>
      </c>
      <c r="CP39" s="12">
        <f t="shared" si="19"/>
        <v>1.1051007500000001E-2</v>
      </c>
      <c r="CQ39" s="12">
        <f t="shared" si="20"/>
        <v>6.0559521099999999E-2</v>
      </c>
    </row>
    <row r="40" spans="1:95" s="8" customFormat="1">
      <c r="A40" s="11">
        <v>112</v>
      </c>
      <c r="B40" s="92">
        <v>18.865400000000001</v>
      </c>
      <c r="C40" s="86">
        <v>7.5</v>
      </c>
      <c r="D40" s="11">
        <v>-8.1</v>
      </c>
      <c r="E40" s="86">
        <v>7.7</v>
      </c>
      <c r="F40" s="11">
        <v>-6.9</v>
      </c>
      <c r="H40" s="11">
        <v>112</v>
      </c>
      <c r="I40" s="87">
        <v>1.3819999999999999</v>
      </c>
      <c r="J40" s="86">
        <v>0.4</v>
      </c>
      <c r="K40" s="11">
        <v>-0.2</v>
      </c>
      <c r="L40" s="86">
        <v>2.2999999999999998</v>
      </c>
      <c r="M40" s="11">
        <v>-2.1</v>
      </c>
      <c r="O40" s="11">
        <v>112</v>
      </c>
      <c r="P40" s="166">
        <v>0.83329999999999993</v>
      </c>
      <c r="Q40" s="86">
        <v>1</v>
      </c>
      <c r="R40" s="165">
        <v>1</v>
      </c>
      <c r="S40" s="86">
        <v>2.4</v>
      </c>
      <c r="T40" s="165">
        <v>2.4</v>
      </c>
      <c r="U40" s="166">
        <v>0.52889999999999993</v>
      </c>
      <c r="V40" s="166">
        <v>0.30460000000000004</v>
      </c>
      <c r="X40" s="11">
        <v>112</v>
      </c>
      <c r="Y40" s="166">
        <v>0.47099999999999997</v>
      </c>
      <c r="Z40" s="86">
        <v>2.6</v>
      </c>
      <c r="AA40" s="165">
        <v>2.6</v>
      </c>
      <c r="AB40" s="86">
        <v>2.7</v>
      </c>
      <c r="AC40" s="165">
        <v>2.7</v>
      </c>
      <c r="AD40" s="92">
        <v>26.41</v>
      </c>
      <c r="AF40" s="11">
        <v>112</v>
      </c>
      <c r="AG40" s="166">
        <v>0.1193</v>
      </c>
      <c r="AH40" s="86">
        <v>3.5</v>
      </c>
      <c r="AI40" s="11">
        <v>-9.4</v>
      </c>
      <c r="AJ40" s="86">
        <v>8.4</v>
      </c>
      <c r="AK40" s="11">
        <v>-8.4</v>
      </c>
      <c r="AM40" s="11">
        <v>112</v>
      </c>
      <c r="AN40" s="166">
        <v>0.22856800000000002</v>
      </c>
      <c r="AO40" s="86">
        <v>10.9482</v>
      </c>
      <c r="AP40" s="11">
        <v>-15.8856</v>
      </c>
      <c r="AQ40" s="86">
        <v>6.1221800000000002</v>
      </c>
      <c r="AR40" s="165">
        <v>6.1221800000000002</v>
      </c>
      <c r="AT40" s="87">
        <f t="shared" si="0"/>
        <v>21.899568000000002</v>
      </c>
      <c r="AU40" s="87">
        <f t="shared" si="1"/>
        <v>21.551700000000004</v>
      </c>
      <c r="AV40" s="87">
        <f t="shared" si="2"/>
        <v>20.247400000000003</v>
      </c>
      <c r="AW40" s="87">
        <f t="shared" si="3"/>
        <v>2.6863000000000001</v>
      </c>
      <c r="AX40" s="82"/>
      <c r="AY40" s="88">
        <v>112</v>
      </c>
      <c r="AZ40" s="12">
        <v>0.72899999999999998</v>
      </c>
      <c r="BA40" s="12">
        <v>7.8200000000000006E-2</v>
      </c>
      <c r="BB40" s="12">
        <v>2.7099999999999997E-4</v>
      </c>
      <c r="BC40" s="12">
        <v>3.6799999999999999E-2</v>
      </c>
      <c r="BD40" s="12">
        <v>3.1100000000000002E-4</v>
      </c>
      <c r="BE40" s="12">
        <v>0</v>
      </c>
      <c r="BF40" s="12">
        <v>8.5999999999999993E-2</v>
      </c>
      <c r="BG40" s="12">
        <v>2.0200000000000001E-3</v>
      </c>
      <c r="BH40" s="12">
        <v>5.0699999999999996E-4</v>
      </c>
      <c r="BI40" s="12">
        <v>6.0999999999999999E-2</v>
      </c>
      <c r="BJ40" s="12">
        <v>5.7600000000000004E-3</v>
      </c>
      <c r="BK40" s="12">
        <v>6.2100000000000005E-5</v>
      </c>
      <c r="BL40" s="12">
        <v>2.8500000000000002E-5</v>
      </c>
      <c r="BM40" s="12">
        <v>7.8199999999999997E-6</v>
      </c>
      <c r="BN40" s="12">
        <v>1.29E-5</v>
      </c>
      <c r="BO40" s="12">
        <v>6.5199999999999998E-3</v>
      </c>
      <c r="BP40" s="12">
        <v>2.9099999999999998E-3</v>
      </c>
      <c r="BQ40" s="12">
        <v>6.87E-4</v>
      </c>
      <c r="BR40" s="12">
        <v>7.1699999999999997E-4</v>
      </c>
      <c r="BS40" s="12">
        <v>8.0400000000000003E-4</v>
      </c>
      <c r="BT40" s="12">
        <v>5.3600000000000002E-4</v>
      </c>
      <c r="BU40" s="12">
        <v>8.94E-3</v>
      </c>
      <c r="BV40" s="12">
        <v>1.6100000000000001E-3</v>
      </c>
      <c r="BW40" s="12">
        <v>3.0099999999999998E-2</v>
      </c>
      <c r="BX40" s="12">
        <v>6.6199999999999995E-2</v>
      </c>
      <c r="BZ40" s="88">
        <v>112</v>
      </c>
      <c r="CA40" s="12">
        <f t="shared" si="4"/>
        <v>0.13121475119999998</v>
      </c>
      <c r="CB40" s="12">
        <f t="shared" si="5"/>
        <v>2.3113554444000001E-2</v>
      </c>
      <c r="CC40" s="12">
        <f t="shared" si="6"/>
        <v>6.8671800000000005E-2</v>
      </c>
      <c r="CD40" s="12">
        <f t="shared" si="7"/>
        <v>8.6969699999999997E-2</v>
      </c>
      <c r="CE40" s="12">
        <f t="shared" si="8"/>
        <v>9.3292600000000007E-3</v>
      </c>
      <c r="CF40" s="12">
        <f t="shared" si="9"/>
        <v>2.4098600000000003E-4</v>
      </c>
      <c r="CG40" s="12">
        <f t="shared" si="10"/>
        <v>0.1080724</v>
      </c>
      <c r="CH40" s="12">
        <f t="shared" si="11"/>
        <v>1.7125462176000004</v>
      </c>
      <c r="CI40" s="12">
        <f t="shared" si="12"/>
        <v>5.9347829280000002E-3</v>
      </c>
      <c r="CJ40" s="12">
        <f t="shared" si="13"/>
        <v>4.4237127360000003E-2</v>
      </c>
      <c r="CK40" s="12">
        <f t="shared" si="14"/>
        <v>1.1103080976000001E-2</v>
      </c>
      <c r="CL40" s="12">
        <f t="shared" si="15"/>
        <v>6.2326520921088008E-2</v>
      </c>
      <c r="CM40" s="12">
        <f t="shared" si="16"/>
        <v>0.39156427584000003</v>
      </c>
      <c r="CN40" s="12">
        <f t="shared" si="17"/>
        <v>6.2413768800000005E-4</v>
      </c>
      <c r="CO40" s="12">
        <f t="shared" si="18"/>
        <v>3.3965368001003526E-3</v>
      </c>
      <c r="CP40" s="12">
        <f t="shared" si="19"/>
        <v>1.1738168448000002E-2</v>
      </c>
      <c r="CQ40" s="12">
        <f t="shared" si="20"/>
        <v>6.3727742880000007E-2</v>
      </c>
    </row>
    <row r="41" spans="1:95" s="8" customFormat="1">
      <c r="A41" s="11">
        <v>112.5</v>
      </c>
      <c r="B41" s="92">
        <v>18.6981</v>
      </c>
      <c r="C41" s="86">
        <v>7.4</v>
      </c>
      <c r="D41" s="11">
        <v>-8</v>
      </c>
      <c r="E41" s="86">
        <v>7.7</v>
      </c>
      <c r="F41" s="11">
        <v>-6.9</v>
      </c>
      <c r="H41" s="11">
        <v>112.5</v>
      </c>
      <c r="I41" s="87">
        <v>1.375</v>
      </c>
      <c r="J41" s="86">
        <v>0.3</v>
      </c>
      <c r="K41" s="11">
        <v>-0.2</v>
      </c>
      <c r="L41" s="86">
        <v>2.2999999999999998</v>
      </c>
      <c r="M41" s="11">
        <v>-2.1</v>
      </c>
      <c r="O41" s="11">
        <v>112.5</v>
      </c>
      <c r="P41" s="166">
        <v>0.82129999999999992</v>
      </c>
      <c r="Q41" s="86">
        <v>1</v>
      </c>
      <c r="R41" s="165">
        <v>1</v>
      </c>
      <c r="S41" s="86">
        <v>2.4</v>
      </c>
      <c r="T41" s="165">
        <v>2.4</v>
      </c>
      <c r="U41" s="166">
        <v>0.52090000000000003</v>
      </c>
      <c r="V41" s="166">
        <v>0.3</v>
      </c>
      <c r="X41" s="11">
        <v>112.5</v>
      </c>
      <c r="Y41" s="166">
        <v>0.4647</v>
      </c>
      <c r="Z41" s="86">
        <v>2.7</v>
      </c>
      <c r="AA41" s="165">
        <v>2.7</v>
      </c>
      <c r="AB41" s="86">
        <v>2.7</v>
      </c>
      <c r="AC41" s="165">
        <v>2.7</v>
      </c>
      <c r="AD41" s="92">
        <v>26.26</v>
      </c>
      <c r="AF41" s="11">
        <v>112.5</v>
      </c>
      <c r="AG41" s="166">
        <v>0.1178</v>
      </c>
      <c r="AH41" s="86">
        <v>3.5</v>
      </c>
      <c r="AI41" s="11">
        <v>-9.4</v>
      </c>
      <c r="AJ41" s="86">
        <v>8.4</v>
      </c>
      <c r="AK41" s="11">
        <v>-8.4</v>
      </c>
      <c r="AM41" s="11">
        <v>112.5</v>
      </c>
      <c r="AN41" s="166">
        <v>0.22515499999999999</v>
      </c>
      <c r="AO41" s="86">
        <v>10.9237</v>
      </c>
      <c r="AP41" s="11">
        <v>-15.8599</v>
      </c>
      <c r="AQ41" s="86">
        <v>6.1099600000000001</v>
      </c>
      <c r="AR41" s="165">
        <v>6.1099600000000001</v>
      </c>
      <c r="AT41" s="87">
        <f t="shared" si="0"/>
        <v>21.702055000000001</v>
      </c>
      <c r="AU41" s="87">
        <f t="shared" si="1"/>
        <v>21.359100000000002</v>
      </c>
      <c r="AV41" s="87">
        <f t="shared" si="2"/>
        <v>20.0731</v>
      </c>
      <c r="AW41" s="87">
        <f t="shared" si="3"/>
        <v>2.661</v>
      </c>
      <c r="AX41" s="82"/>
      <c r="AY41" s="88">
        <v>112.5</v>
      </c>
      <c r="AZ41" s="12">
        <v>0.72499999999999998</v>
      </c>
      <c r="BA41" s="12">
        <v>7.7799999999999994E-2</v>
      </c>
      <c r="BB41" s="12">
        <v>2.7E-4</v>
      </c>
      <c r="BC41" s="12">
        <v>3.6600000000000001E-2</v>
      </c>
      <c r="BD41" s="12">
        <v>3.1E-4</v>
      </c>
      <c r="BE41" s="12">
        <v>0</v>
      </c>
      <c r="BF41" s="12">
        <v>8.6300000000000002E-2</v>
      </c>
      <c r="BG41" s="12">
        <v>2.0400000000000001E-3</v>
      </c>
      <c r="BH41" s="12">
        <v>5.3899999999999998E-4</v>
      </c>
      <c r="BI41" s="12">
        <v>6.4799999999999996E-2</v>
      </c>
      <c r="BJ41" s="12">
        <v>6.1799999999999997E-3</v>
      </c>
      <c r="BK41" s="12">
        <v>6.6400000000000001E-5</v>
      </c>
      <c r="BL41" s="12">
        <v>3.0499999999999999E-5</v>
      </c>
      <c r="BM41" s="12">
        <v>8.3399999999999998E-6</v>
      </c>
      <c r="BN41" s="12">
        <v>1.38E-5</v>
      </c>
      <c r="BO41" s="12">
        <v>6.9199999999999999E-3</v>
      </c>
      <c r="BP41" s="12">
        <v>3.0899999999999999E-3</v>
      </c>
      <c r="BQ41" s="12">
        <v>7.3099999999999999E-4</v>
      </c>
      <c r="BR41" s="12">
        <v>7.6099999999999996E-4</v>
      </c>
      <c r="BS41" s="12">
        <v>8.6200000000000003E-4</v>
      </c>
      <c r="BT41" s="12">
        <v>5.7499999999999999E-4</v>
      </c>
      <c r="BU41" s="12">
        <v>9.4800000000000006E-3</v>
      </c>
      <c r="BV41" s="12">
        <v>1.72E-3</v>
      </c>
      <c r="BW41" s="12">
        <v>3.2000000000000001E-2</v>
      </c>
      <c r="BX41" s="12">
        <v>7.0300000000000001E-2</v>
      </c>
      <c r="BZ41" s="88">
        <v>112.5</v>
      </c>
      <c r="CA41" s="12">
        <f t="shared" si="4"/>
        <v>0.12861557999999998</v>
      </c>
      <c r="CB41" s="12">
        <f t="shared" si="5"/>
        <v>2.2679265270000002E-2</v>
      </c>
      <c r="CC41" s="12">
        <f t="shared" si="6"/>
        <v>6.7381500000000011E-2</v>
      </c>
      <c r="CD41" s="12">
        <f t="shared" si="7"/>
        <v>8.5404999999999995E-2</v>
      </c>
      <c r="CE41" s="12">
        <f t="shared" si="8"/>
        <v>9.1648399999999988E-3</v>
      </c>
      <c r="CF41" s="12">
        <f t="shared" si="9"/>
        <v>2.4031200000000001E-4</v>
      </c>
      <c r="CG41" s="12">
        <f t="shared" si="10"/>
        <v>0.10697499999999999</v>
      </c>
      <c r="CH41" s="12">
        <f t="shared" si="11"/>
        <v>1.688419879</v>
      </c>
      <c r="CI41" s="12">
        <f t="shared" si="12"/>
        <v>5.8595548500000004E-3</v>
      </c>
      <c r="CJ41" s="12">
        <f t="shared" si="13"/>
        <v>4.4272192200000005E-2</v>
      </c>
      <c r="CK41" s="12">
        <f t="shared" si="14"/>
        <v>1.1697407645E-2</v>
      </c>
      <c r="CL41" s="12">
        <f t="shared" si="15"/>
        <v>6.5612013859584012E-2</v>
      </c>
      <c r="CM41" s="12">
        <f t="shared" si="16"/>
        <v>0.41147096280000006</v>
      </c>
      <c r="CN41" s="12">
        <f t="shared" si="17"/>
        <v>6.6191267750000007E-4</v>
      </c>
      <c r="CO41" s="12">
        <f t="shared" si="18"/>
        <v>3.6113337609873599E-3</v>
      </c>
      <c r="CP41" s="12">
        <f t="shared" si="19"/>
        <v>1.2478681625E-2</v>
      </c>
      <c r="CQ41" s="12">
        <f t="shared" si="20"/>
        <v>6.705934995E-2</v>
      </c>
    </row>
    <row r="42" spans="1:95" s="8" customFormat="1">
      <c r="A42" s="11">
        <v>113</v>
      </c>
      <c r="B42" s="92">
        <v>18.5337</v>
      </c>
      <c r="C42" s="86">
        <v>7.4</v>
      </c>
      <c r="D42" s="11">
        <v>-8</v>
      </c>
      <c r="E42" s="86">
        <v>7.7</v>
      </c>
      <c r="F42" s="11">
        <v>-7</v>
      </c>
      <c r="H42" s="11">
        <v>113</v>
      </c>
      <c r="I42" s="87">
        <v>1.369</v>
      </c>
      <c r="J42" s="86">
        <v>0.3</v>
      </c>
      <c r="K42" s="11">
        <v>-0.2</v>
      </c>
      <c r="L42" s="86">
        <v>2.2999999999999998</v>
      </c>
      <c r="M42" s="11">
        <v>-2.1</v>
      </c>
      <c r="O42" s="11">
        <v>113</v>
      </c>
      <c r="P42" s="166">
        <v>0.80929999999999991</v>
      </c>
      <c r="Q42" s="86">
        <v>1</v>
      </c>
      <c r="R42" s="165">
        <v>1</v>
      </c>
      <c r="S42" s="86">
        <v>2.4</v>
      </c>
      <c r="T42" s="165">
        <v>2.4</v>
      </c>
      <c r="U42" s="166">
        <v>0.51360000000000006</v>
      </c>
      <c r="V42" s="166">
        <v>0.2954</v>
      </c>
      <c r="X42" s="11">
        <v>113</v>
      </c>
      <c r="Y42" s="166">
        <v>0.45860000000000001</v>
      </c>
      <c r="Z42" s="86">
        <v>2.6</v>
      </c>
      <c r="AA42" s="165">
        <v>2.6</v>
      </c>
      <c r="AB42" s="86">
        <v>2.7</v>
      </c>
      <c r="AC42" s="165">
        <v>2.7</v>
      </c>
      <c r="AD42" s="92">
        <v>26.11</v>
      </c>
      <c r="AF42" s="11">
        <v>113</v>
      </c>
      <c r="AG42" s="166">
        <v>0.1163</v>
      </c>
      <c r="AH42" s="86">
        <v>3.5</v>
      </c>
      <c r="AI42" s="11">
        <v>-9.4</v>
      </c>
      <c r="AJ42" s="86">
        <v>8.4</v>
      </c>
      <c r="AK42" s="11">
        <v>-8.4</v>
      </c>
      <c r="AM42" s="11">
        <v>113</v>
      </c>
      <c r="AN42" s="166">
        <v>0.22177699999999997</v>
      </c>
      <c r="AO42" s="86">
        <v>10.8987</v>
      </c>
      <c r="AP42" s="11">
        <v>-15.8439</v>
      </c>
      <c r="AQ42" s="86">
        <v>6.1291900000000004</v>
      </c>
      <c r="AR42" s="165">
        <v>6.1291900000000004</v>
      </c>
      <c r="AT42" s="87">
        <f t="shared" si="0"/>
        <v>21.508676999999999</v>
      </c>
      <c r="AU42" s="87">
        <f t="shared" si="1"/>
        <v>21.1706</v>
      </c>
      <c r="AV42" s="87">
        <f t="shared" si="2"/>
        <v>19.902699999999999</v>
      </c>
      <c r="AW42" s="87">
        <f t="shared" si="3"/>
        <v>2.6369000000000002</v>
      </c>
      <c r="AX42" s="82"/>
      <c r="AY42" s="88">
        <v>113</v>
      </c>
      <c r="AZ42" s="12">
        <v>0.72099999999999997</v>
      </c>
      <c r="BA42" s="12">
        <v>7.7499999999999999E-2</v>
      </c>
      <c r="BB42" s="12">
        <v>2.6899999999999998E-4</v>
      </c>
      <c r="BC42" s="12">
        <v>3.6400000000000002E-2</v>
      </c>
      <c r="BD42" s="12">
        <v>3.0800000000000001E-4</v>
      </c>
      <c r="BE42" s="12">
        <v>0</v>
      </c>
      <c r="BF42" s="12">
        <v>8.6599999999999996E-2</v>
      </c>
      <c r="BG42" s="12">
        <v>2.0500000000000002E-3</v>
      </c>
      <c r="BH42" s="12">
        <v>5.71E-4</v>
      </c>
      <c r="BI42" s="12">
        <v>6.8599999999999994E-2</v>
      </c>
      <c r="BJ42" s="12">
        <v>6.62E-3</v>
      </c>
      <c r="BK42" s="12">
        <v>7.1000000000000005E-5</v>
      </c>
      <c r="BL42" s="12">
        <v>3.26E-5</v>
      </c>
      <c r="BM42" s="12">
        <v>8.8799999999999997E-6</v>
      </c>
      <c r="BN42" s="12">
        <v>1.4800000000000001E-5</v>
      </c>
      <c r="BO42" s="12">
        <v>7.3499999999999998E-3</v>
      </c>
      <c r="BP42" s="12">
        <v>3.2799999999999999E-3</v>
      </c>
      <c r="BQ42" s="12">
        <v>7.76E-4</v>
      </c>
      <c r="BR42" s="12">
        <v>8.0699999999999999E-4</v>
      </c>
      <c r="BS42" s="12">
        <v>9.2299999999999999E-4</v>
      </c>
      <c r="BT42" s="12">
        <v>6.1600000000000001E-4</v>
      </c>
      <c r="BU42" s="12">
        <v>1.01E-2</v>
      </c>
      <c r="BV42" s="12">
        <v>1.8500000000000001E-3</v>
      </c>
      <c r="BW42" s="12">
        <v>3.4000000000000002E-2</v>
      </c>
      <c r="BX42" s="12">
        <v>7.46E-2</v>
      </c>
      <c r="BZ42" s="88">
        <v>113</v>
      </c>
      <c r="CA42" s="12">
        <f t="shared" si="4"/>
        <v>0.12603714479999997</v>
      </c>
      <c r="CB42" s="12">
        <f t="shared" si="5"/>
        <v>2.2258075789599999E-2</v>
      </c>
      <c r="CC42" s="12">
        <f t="shared" si="6"/>
        <v>6.6130120000000001E-2</v>
      </c>
      <c r="CD42" s="12">
        <f t="shared" si="7"/>
        <v>8.3852299999999991E-2</v>
      </c>
      <c r="CE42" s="12">
        <f t="shared" si="8"/>
        <v>9.0132500000000004E-3</v>
      </c>
      <c r="CF42" s="12">
        <f t="shared" si="9"/>
        <v>2.3841500000000001E-4</v>
      </c>
      <c r="CG42" s="12">
        <f t="shared" si="10"/>
        <v>0.1060975</v>
      </c>
      <c r="CH42" s="12">
        <f t="shared" si="11"/>
        <v>1.6669224674999998</v>
      </c>
      <c r="CI42" s="12">
        <f t="shared" si="12"/>
        <v>5.7858341129999992E-3</v>
      </c>
      <c r="CJ42" s="12">
        <f t="shared" si="13"/>
        <v>4.4092787850000002E-2</v>
      </c>
      <c r="CK42" s="12">
        <f t="shared" si="14"/>
        <v>1.2281454567E-2</v>
      </c>
      <c r="CL42" s="12">
        <f t="shared" si="15"/>
        <v>6.8840706020083187E-2</v>
      </c>
      <c r="CM42" s="12">
        <f t="shared" si="16"/>
        <v>0.43447527539999997</v>
      </c>
      <c r="CN42" s="12">
        <f t="shared" si="17"/>
        <v>7.011828701999999E-4</v>
      </c>
      <c r="CO42" s="12">
        <f t="shared" si="18"/>
        <v>3.8339812112679356E-3</v>
      </c>
      <c r="CP42" s="12">
        <f t="shared" si="19"/>
        <v>1.3249345031999999E-2</v>
      </c>
      <c r="CQ42" s="12">
        <f t="shared" si="20"/>
        <v>7.0548460559999998E-2</v>
      </c>
    </row>
    <row r="43" spans="1:95" s="8" customFormat="1">
      <c r="A43" s="11">
        <v>113.5</v>
      </c>
      <c r="B43" s="92">
        <v>18.3706</v>
      </c>
      <c r="C43" s="86">
        <v>7.4</v>
      </c>
      <c r="D43" s="11">
        <v>-8</v>
      </c>
      <c r="E43" s="86">
        <v>7.7</v>
      </c>
      <c r="F43" s="11">
        <v>-7</v>
      </c>
      <c r="H43" s="11">
        <v>113.5</v>
      </c>
      <c r="I43" s="87">
        <v>1.363</v>
      </c>
      <c r="J43" s="86">
        <v>0.3</v>
      </c>
      <c r="K43" s="11">
        <v>-0.2</v>
      </c>
      <c r="L43" s="86">
        <v>2.2999999999999998</v>
      </c>
      <c r="M43" s="11">
        <v>-2.1</v>
      </c>
      <c r="O43" s="11">
        <v>113.5</v>
      </c>
      <c r="P43" s="166">
        <v>0.79730000000000001</v>
      </c>
      <c r="Q43" s="86">
        <v>0.9</v>
      </c>
      <c r="R43" s="165">
        <v>0.9</v>
      </c>
      <c r="S43" s="86">
        <v>2.4</v>
      </c>
      <c r="T43" s="165">
        <v>2.4</v>
      </c>
      <c r="U43" s="166">
        <v>0.50609999999999999</v>
      </c>
      <c r="V43" s="166">
        <v>0.29099999999999998</v>
      </c>
      <c r="X43" s="11">
        <v>113.5</v>
      </c>
      <c r="Y43" s="166">
        <v>0.45219999999999999</v>
      </c>
      <c r="Z43" s="86">
        <v>2.6</v>
      </c>
      <c r="AA43" s="165">
        <v>2.6</v>
      </c>
      <c r="AB43" s="86">
        <v>2.7</v>
      </c>
      <c r="AC43" s="165">
        <v>2.7</v>
      </c>
      <c r="AD43" s="92">
        <v>25.95</v>
      </c>
      <c r="AF43" s="11">
        <v>113.5</v>
      </c>
      <c r="AG43" s="166">
        <v>0.1148</v>
      </c>
      <c r="AH43" s="86">
        <v>3.5</v>
      </c>
      <c r="AI43" s="11">
        <v>-9.4</v>
      </c>
      <c r="AJ43" s="86">
        <v>8.4</v>
      </c>
      <c r="AK43" s="11">
        <v>-8.4</v>
      </c>
      <c r="AM43" s="11">
        <v>113.5</v>
      </c>
      <c r="AN43" s="166">
        <v>0.21843100000000001</v>
      </c>
      <c r="AO43" s="86">
        <v>10.873200000000001</v>
      </c>
      <c r="AP43" s="11">
        <v>-15.817600000000001</v>
      </c>
      <c r="AQ43" s="86">
        <v>6.1489799999999999</v>
      </c>
      <c r="AR43" s="165">
        <v>6.1489799999999999</v>
      </c>
      <c r="AT43" s="87">
        <f t="shared" si="0"/>
        <v>21.316330999999998</v>
      </c>
      <c r="AU43" s="87">
        <f t="shared" si="1"/>
        <v>20.9831</v>
      </c>
      <c r="AV43" s="87">
        <f t="shared" si="2"/>
        <v>19.733599999999999</v>
      </c>
      <c r="AW43" s="87">
        <f t="shared" si="3"/>
        <v>2.6124999999999998</v>
      </c>
      <c r="AX43" s="82"/>
      <c r="AY43" s="88">
        <v>113.5</v>
      </c>
      <c r="AZ43" s="12">
        <v>0.71699999999999997</v>
      </c>
      <c r="BA43" s="12">
        <v>7.7100000000000002E-2</v>
      </c>
      <c r="BB43" s="12">
        <v>2.6800000000000001E-4</v>
      </c>
      <c r="BC43" s="12">
        <v>3.6200000000000003E-2</v>
      </c>
      <c r="BD43" s="12">
        <v>3.0600000000000001E-4</v>
      </c>
      <c r="BE43" s="12">
        <v>0</v>
      </c>
      <c r="BF43" s="12">
        <v>8.6900000000000005E-2</v>
      </c>
      <c r="BG43" s="12">
        <v>2.0699999999999998E-3</v>
      </c>
      <c r="BH43" s="12">
        <v>6.0400000000000004E-4</v>
      </c>
      <c r="BI43" s="12">
        <v>7.2700000000000001E-2</v>
      </c>
      <c r="BJ43" s="12">
        <v>7.0800000000000004E-3</v>
      </c>
      <c r="BK43" s="12">
        <v>7.5900000000000002E-5</v>
      </c>
      <c r="BL43" s="12">
        <v>3.4700000000000003E-5</v>
      </c>
      <c r="BM43" s="12">
        <v>9.4599999999999992E-6</v>
      </c>
      <c r="BN43" s="12">
        <v>1.5800000000000001E-5</v>
      </c>
      <c r="BO43" s="12">
        <v>7.79E-3</v>
      </c>
      <c r="BP43" s="12">
        <v>3.48E-3</v>
      </c>
      <c r="BQ43" s="12">
        <v>8.2299999999999995E-4</v>
      </c>
      <c r="BR43" s="12">
        <v>8.5400000000000005E-4</v>
      </c>
      <c r="BS43" s="12">
        <v>9.8900000000000008E-4</v>
      </c>
      <c r="BT43" s="12">
        <v>6.5899999999999997E-4</v>
      </c>
      <c r="BU43" s="12">
        <v>1.06E-2</v>
      </c>
      <c r="BV43" s="12">
        <v>1.98E-3</v>
      </c>
      <c r="BW43" s="12">
        <v>3.5999999999999997E-2</v>
      </c>
      <c r="BX43" s="12">
        <v>7.9100000000000004E-2</v>
      </c>
      <c r="BZ43" s="88">
        <v>113.5</v>
      </c>
      <c r="CA43" s="12">
        <f t="shared" si="4"/>
        <v>0.1234794456</v>
      </c>
      <c r="CB43" s="12">
        <f t="shared" si="5"/>
        <v>2.1825691658399999E-2</v>
      </c>
      <c r="CC43" s="12">
        <f t="shared" si="6"/>
        <v>6.4845479999999997E-2</v>
      </c>
      <c r="CD43" s="12">
        <f t="shared" si="7"/>
        <v>8.2311599999999999E-2</v>
      </c>
      <c r="CE43" s="12">
        <f t="shared" si="8"/>
        <v>8.8510800000000008E-3</v>
      </c>
      <c r="CF43" s="12">
        <f t="shared" si="9"/>
        <v>2.3763599999999997E-4</v>
      </c>
      <c r="CG43" s="12">
        <f t="shared" si="10"/>
        <v>0.10508730000000001</v>
      </c>
      <c r="CH43" s="12">
        <f t="shared" si="11"/>
        <v>1.6434891200999999</v>
      </c>
      <c r="CI43" s="12">
        <f t="shared" si="12"/>
        <v>5.7127767079999999E-3</v>
      </c>
      <c r="CJ43" s="12">
        <f t="shared" si="13"/>
        <v>4.4124805169999989E-2</v>
      </c>
      <c r="CK43" s="12">
        <f t="shared" si="14"/>
        <v>1.2875063924000001E-2</v>
      </c>
      <c r="CL43" s="12">
        <f t="shared" si="15"/>
        <v>7.2302675535187197E-2</v>
      </c>
      <c r="CM43" s="12">
        <f t="shared" si="16"/>
        <v>0.45190621719999996</v>
      </c>
      <c r="CN43" s="12">
        <f t="shared" si="17"/>
        <v>7.3967668570000002E-4</v>
      </c>
      <c r="CO43" s="12">
        <f t="shared" si="18"/>
        <v>4.0637221496718718E-3</v>
      </c>
      <c r="CP43" s="12">
        <f t="shared" si="19"/>
        <v>1.4047462128999998E-2</v>
      </c>
      <c r="CQ43" s="12">
        <f t="shared" si="20"/>
        <v>7.4180831879999992E-2</v>
      </c>
    </row>
    <row r="44" spans="1:95" s="8" customFormat="1">
      <c r="A44" s="11">
        <v>114</v>
      </c>
      <c r="B44" s="92">
        <v>18.209900000000001</v>
      </c>
      <c r="C44" s="86">
        <v>7.4</v>
      </c>
      <c r="D44" s="11">
        <v>-8</v>
      </c>
      <c r="E44" s="86">
        <v>7.7</v>
      </c>
      <c r="F44" s="11">
        <v>-7</v>
      </c>
      <c r="H44" s="11">
        <v>114</v>
      </c>
      <c r="I44" s="87">
        <v>1.3560000000000001</v>
      </c>
      <c r="J44" s="86">
        <v>0.3</v>
      </c>
      <c r="K44" s="11">
        <v>-0.2</v>
      </c>
      <c r="L44" s="86">
        <v>2.2999999999999998</v>
      </c>
      <c r="M44" s="11">
        <v>-2.1</v>
      </c>
      <c r="O44" s="11">
        <v>114</v>
      </c>
      <c r="P44" s="166">
        <v>0.78579999999999994</v>
      </c>
      <c r="Q44" s="86">
        <v>0.9</v>
      </c>
      <c r="R44" s="165">
        <v>0.9</v>
      </c>
      <c r="S44" s="86">
        <v>2.4</v>
      </c>
      <c r="T44" s="165">
        <v>2.4</v>
      </c>
      <c r="U44" s="166">
        <v>0.49869999999999998</v>
      </c>
      <c r="V44" s="166">
        <v>0.28660000000000002</v>
      </c>
      <c r="X44" s="11">
        <v>114</v>
      </c>
      <c r="Y44" s="166">
        <v>0.44600000000000001</v>
      </c>
      <c r="Z44" s="86">
        <v>2.6</v>
      </c>
      <c r="AA44" s="165">
        <v>2.6</v>
      </c>
      <c r="AB44" s="86">
        <v>2.7</v>
      </c>
      <c r="AC44" s="165">
        <v>2.7</v>
      </c>
      <c r="AD44" s="92">
        <v>25.79</v>
      </c>
      <c r="AF44" s="11">
        <v>114</v>
      </c>
      <c r="AG44" s="166">
        <v>0.1133</v>
      </c>
      <c r="AH44" s="86">
        <v>3.5</v>
      </c>
      <c r="AI44" s="11">
        <v>-9.4</v>
      </c>
      <c r="AJ44" s="86">
        <v>8.4</v>
      </c>
      <c r="AK44" s="11">
        <v>-8.4</v>
      </c>
      <c r="AM44" s="11">
        <v>114</v>
      </c>
      <c r="AN44" s="166">
        <v>0.215118</v>
      </c>
      <c r="AO44" s="86">
        <v>10.8468</v>
      </c>
      <c r="AP44" s="11">
        <v>-15.7943</v>
      </c>
      <c r="AQ44" s="86">
        <v>6.1693600000000002</v>
      </c>
      <c r="AR44" s="165">
        <v>6.1693600000000002</v>
      </c>
      <c r="AT44" s="87">
        <f t="shared" si="0"/>
        <v>21.126118000000002</v>
      </c>
      <c r="AU44" s="87">
        <f t="shared" si="1"/>
        <v>20.797700000000003</v>
      </c>
      <c r="AV44" s="87">
        <f t="shared" si="2"/>
        <v>19.565900000000003</v>
      </c>
      <c r="AW44" s="87">
        <f t="shared" si="3"/>
        <v>2.5878000000000001</v>
      </c>
      <c r="AX44" s="82"/>
      <c r="AY44" s="88">
        <v>114</v>
      </c>
      <c r="AZ44" s="12">
        <v>0.71199999999999997</v>
      </c>
      <c r="BA44" s="12">
        <v>7.6700000000000004E-2</v>
      </c>
      <c r="BB44" s="12">
        <v>2.6600000000000001E-4</v>
      </c>
      <c r="BC44" s="12">
        <v>3.5999999999999997E-2</v>
      </c>
      <c r="BD44" s="12">
        <v>3.0400000000000002E-4</v>
      </c>
      <c r="BE44" s="12">
        <v>0</v>
      </c>
      <c r="BF44" s="12">
        <v>8.72E-2</v>
      </c>
      <c r="BG44" s="12">
        <v>2.0799999999999998E-3</v>
      </c>
      <c r="BH44" s="12">
        <v>6.3900000000000003E-4</v>
      </c>
      <c r="BI44" s="12">
        <v>7.6899999999999996E-2</v>
      </c>
      <c r="BJ44" s="12">
        <v>7.5700000000000003E-3</v>
      </c>
      <c r="BK44" s="12">
        <v>8.1000000000000004E-5</v>
      </c>
      <c r="BL44" s="12">
        <v>3.7100000000000001E-5</v>
      </c>
      <c r="BM44" s="12">
        <v>1.01E-5</v>
      </c>
      <c r="BN44" s="12">
        <v>1.6900000000000001E-5</v>
      </c>
      <c r="BO44" s="12">
        <v>8.2500000000000004E-3</v>
      </c>
      <c r="BP44" s="12">
        <v>3.6900000000000001E-3</v>
      </c>
      <c r="BQ44" s="12">
        <v>8.7299999999999997E-4</v>
      </c>
      <c r="BR44" s="12">
        <v>9.0399999999999996E-4</v>
      </c>
      <c r="BS44" s="12">
        <v>1.06E-3</v>
      </c>
      <c r="BT44" s="12">
        <v>7.0500000000000001E-4</v>
      </c>
      <c r="BU44" s="12">
        <v>1.1299999999999999E-2</v>
      </c>
      <c r="BV44" s="12">
        <v>2.1099999999999999E-3</v>
      </c>
      <c r="BW44" s="12">
        <v>3.8100000000000002E-2</v>
      </c>
      <c r="BX44" s="12">
        <v>8.3799999999999999E-2</v>
      </c>
      <c r="BZ44" s="88">
        <v>114</v>
      </c>
      <c r="CA44" s="12">
        <f t="shared" si="4"/>
        <v>0.12084975359999998</v>
      </c>
      <c r="CB44" s="12">
        <f t="shared" si="5"/>
        <v>2.1376330432000001E-2</v>
      </c>
      <c r="CC44" s="12">
        <f t="shared" si="6"/>
        <v>6.3510399999999995E-2</v>
      </c>
      <c r="CD44" s="12">
        <f t="shared" si="7"/>
        <v>8.0669599999999994E-2</v>
      </c>
      <c r="CE44" s="12">
        <f t="shared" si="8"/>
        <v>8.6901100000000009E-3</v>
      </c>
      <c r="CF44" s="12">
        <f t="shared" si="9"/>
        <v>2.3566399999999999E-4</v>
      </c>
      <c r="CG44" s="12">
        <f t="shared" si="10"/>
        <v>0.10400520000000002</v>
      </c>
      <c r="CH44" s="12">
        <f t="shared" si="11"/>
        <v>1.6203732506000001</v>
      </c>
      <c r="CI44" s="12">
        <f t="shared" si="12"/>
        <v>5.619547388000001E-3</v>
      </c>
      <c r="CJ44" s="12">
        <f t="shared" si="13"/>
        <v>4.3942325439999999E-2</v>
      </c>
      <c r="CK44" s="12">
        <f t="shared" si="14"/>
        <v>1.3499589402000002E-2</v>
      </c>
      <c r="CL44" s="12">
        <f t="shared" si="15"/>
        <v>7.5797266412275216E-2</v>
      </c>
      <c r="CM44" s="12">
        <f t="shared" si="16"/>
        <v>0.47745026680000002</v>
      </c>
      <c r="CN44" s="12">
        <f t="shared" si="17"/>
        <v>7.837789778000001E-4</v>
      </c>
      <c r="CO44" s="12">
        <f t="shared" si="18"/>
        <v>4.3061967991240646E-3</v>
      </c>
      <c r="CP44" s="12">
        <f t="shared" si="19"/>
        <v>1.4893913190000002E-2</v>
      </c>
      <c r="CQ44" s="12">
        <f t="shared" si="20"/>
        <v>7.7955375420000014E-2</v>
      </c>
    </row>
    <row r="45" spans="1:95" s="8" customFormat="1">
      <c r="A45" s="11">
        <v>114.5</v>
      </c>
      <c r="B45" s="92">
        <v>18.050999999999998</v>
      </c>
      <c r="C45" s="86">
        <v>7.4</v>
      </c>
      <c r="D45" s="11">
        <v>-8</v>
      </c>
      <c r="E45" s="86">
        <v>7.7</v>
      </c>
      <c r="F45" s="11">
        <v>-7</v>
      </c>
      <c r="H45" s="11">
        <v>114.5</v>
      </c>
      <c r="I45" s="87">
        <v>1.349</v>
      </c>
      <c r="J45" s="86">
        <v>0.2</v>
      </c>
      <c r="K45" s="11">
        <v>-0.2</v>
      </c>
      <c r="L45" s="86">
        <v>2.2999999999999998</v>
      </c>
      <c r="M45" s="11">
        <v>-2.1</v>
      </c>
      <c r="O45" s="11">
        <v>114.5</v>
      </c>
      <c r="P45" s="166">
        <v>0.77429999999999999</v>
      </c>
      <c r="Q45" s="86">
        <v>0.9</v>
      </c>
      <c r="R45" s="165">
        <v>0.9</v>
      </c>
      <c r="S45" s="86">
        <v>2.4</v>
      </c>
      <c r="T45" s="165">
        <v>2.4</v>
      </c>
      <c r="U45" s="166">
        <v>0.49130000000000001</v>
      </c>
      <c r="V45" s="166">
        <v>0.28220000000000001</v>
      </c>
      <c r="X45" s="11">
        <v>114.5</v>
      </c>
      <c r="Y45" s="166">
        <v>0.44019999999999998</v>
      </c>
      <c r="Z45" s="86">
        <v>2.6</v>
      </c>
      <c r="AA45" s="165">
        <v>2.6</v>
      </c>
      <c r="AB45" s="86">
        <v>2.7</v>
      </c>
      <c r="AC45" s="165">
        <v>2.7</v>
      </c>
      <c r="AD45" s="92">
        <v>25.69</v>
      </c>
      <c r="AF45" s="11">
        <v>114.5</v>
      </c>
      <c r="AG45" s="166">
        <v>0.1119</v>
      </c>
      <c r="AH45" s="86">
        <v>3.5</v>
      </c>
      <c r="AI45" s="11">
        <v>-9.4</v>
      </c>
      <c r="AJ45" s="86">
        <v>8.4</v>
      </c>
      <c r="AK45" s="11">
        <v>-8.4</v>
      </c>
      <c r="AM45" s="11">
        <v>114.5</v>
      </c>
      <c r="AN45" s="166">
        <v>0.211837</v>
      </c>
      <c r="AO45" s="86">
        <v>10.8194</v>
      </c>
      <c r="AP45" s="11">
        <v>-15.7722</v>
      </c>
      <c r="AQ45" s="86">
        <v>6.1903499999999996</v>
      </c>
      <c r="AR45" s="165">
        <v>6.1903499999999996</v>
      </c>
      <c r="AT45" s="87">
        <f t="shared" si="0"/>
        <v>20.938236999999997</v>
      </c>
      <c r="AU45" s="87">
        <f t="shared" si="1"/>
        <v>20.6145</v>
      </c>
      <c r="AV45" s="87">
        <f t="shared" si="2"/>
        <v>19.399999999999999</v>
      </c>
      <c r="AW45" s="87">
        <f t="shared" si="3"/>
        <v>2.5634999999999999</v>
      </c>
      <c r="AX45" s="82"/>
      <c r="AY45" s="88">
        <v>114.5</v>
      </c>
      <c r="AZ45" s="12">
        <v>0.70799999999999996</v>
      </c>
      <c r="BA45" s="12">
        <v>7.6300000000000007E-2</v>
      </c>
      <c r="BB45" s="12">
        <v>2.6499999999999999E-4</v>
      </c>
      <c r="BC45" s="12">
        <v>3.5700000000000003E-2</v>
      </c>
      <c r="BD45" s="12">
        <v>3.0200000000000002E-4</v>
      </c>
      <c r="BE45" s="12">
        <v>0</v>
      </c>
      <c r="BF45" s="12">
        <v>8.7400000000000005E-2</v>
      </c>
      <c r="BG45" s="12">
        <v>2.0999999999999999E-3</v>
      </c>
      <c r="BH45" s="12">
        <v>6.7400000000000001E-4</v>
      </c>
      <c r="BI45" s="12">
        <v>8.1299999999999997E-2</v>
      </c>
      <c r="BJ45" s="12">
        <v>8.09E-3</v>
      </c>
      <c r="BK45" s="12">
        <v>8.6399999999999999E-5</v>
      </c>
      <c r="BL45" s="12">
        <v>3.9499999999999998E-5</v>
      </c>
      <c r="BM45" s="12">
        <v>1.0699999999999999E-5</v>
      </c>
      <c r="BN45" s="12">
        <v>1.8099999999999999E-5</v>
      </c>
      <c r="BO45" s="12">
        <v>8.7299999999999999E-3</v>
      </c>
      <c r="BP45" s="12">
        <v>3.9100000000000003E-3</v>
      </c>
      <c r="BQ45" s="12">
        <v>9.2500000000000004E-4</v>
      </c>
      <c r="BR45" s="12">
        <v>9.5600000000000004E-4</v>
      </c>
      <c r="BS45" s="12">
        <v>1.1299999999999999E-3</v>
      </c>
      <c r="BT45" s="12">
        <v>7.54E-4</v>
      </c>
      <c r="BU45" s="12">
        <v>1.1900000000000001E-2</v>
      </c>
      <c r="BV45" s="12">
        <v>2.2599999999999999E-3</v>
      </c>
      <c r="BW45" s="12">
        <v>4.0399999999999998E-2</v>
      </c>
      <c r="BX45" s="12">
        <v>8.8700000000000001E-2</v>
      </c>
      <c r="BZ45" s="88">
        <v>114.5</v>
      </c>
      <c r="CA45" s="12">
        <f t="shared" si="4"/>
        <v>0.1184121504</v>
      </c>
      <c r="CB45" s="12">
        <f t="shared" si="5"/>
        <v>2.0979812265599997E-2</v>
      </c>
      <c r="CC45" s="12">
        <f t="shared" si="6"/>
        <v>6.2332320000000004E-2</v>
      </c>
      <c r="CD45" s="12">
        <f t="shared" si="7"/>
        <v>7.9225199999999996E-2</v>
      </c>
      <c r="CE45" s="12">
        <f t="shared" si="8"/>
        <v>8.5379700000000006E-3</v>
      </c>
      <c r="CF45" s="12">
        <f t="shared" si="9"/>
        <v>2.3498999999999997E-4</v>
      </c>
      <c r="CG45" s="12">
        <f t="shared" si="10"/>
        <v>0.10292870000000001</v>
      </c>
      <c r="CH45" s="12">
        <f t="shared" si="11"/>
        <v>1.5975874830999999</v>
      </c>
      <c r="CI45" s="12">
        <f t="shared" si="12"/>
        <v>5.5486328049999993E-3</v>
      </c>
      <c r="CJ45" s="12">
        <f t="shared" si="13"/>
        <v>4.3970297699999994E-2</v>
      </c>
      <c r="CK45" s="12">
        <f t="shared" si="14"/>
        <v>1.4112371737999998E-2</v>
      </c>
      <c r="CL45" s="12">
        <f t="shared" si="15"/>
        <v>7.9421513538873584E-2</v>
      </c>
      <c r="CM45" s="12">
        <f t="shared" si="16"/>
        <v>0.49833004059999997</v>
      </c>
      <c r="CN45" s="12">
        <f t="shared" si="17"/>
        <v>8.2706036149999987E-4</v>
      </c>
      <c r="CO45" s="12">
        <f t="shared" si="18"/>
        <v>4.561071979082512E-3</v>
      </c>
      <c r="CP45" s="12">
        <f t="shared" si="19"/>
        <v>1.5787430698E-2</v>
      </c>
      <c r="CQ45" s="12">
        <f t="shared" si="20"/>
        <v>8.1868506669999994E-2</v>
      </c>
    </row>
    <row r="46" spans="1:95" s="8" customFormat="1">
      <c r="A46" s="11">
        <v>115</v>
      </c>
      <c r="B46" s="92">
        <v>17.894600000000001</v>
      </c>
      <c r="C46" s="86">
        <v>7.4</v>
      </c>
      <c r="D46" s="11">
        <v>-8</v>
      </c>
      <c r="E46" s="86">
        <v>7.7</v>
      </c>
      <c r="F46" s="11">
        <v>-7</v>
      </c>
      <c r="H46" s="11">
        <v>115</v>
      </c>
      <c r="I46" s="87">
        <v>1.3440000000000001</v>
      </c>
      <c r="J46" s="86">
        <v>0.2</v>
      </c>
      <c r="K46" s="11">
        <v>-0.2</v>
      </c>
      <c r="L46" s="86">
        <v>2.2999999999999998</v>
      </c>
      <c r="M46" s="11">
        <v>-2.1</v>
      </c>
      <c r="O46" s="11">
        <v>115</v>
      </c>
      <c r="P46" s="166">
        <v>0.76260000000000006</v>
      </c>
      <c r="Q46" s="86">
        <v>0.9</v>
      </c>
      <c r="R46" s="165">
        <v>0.9</v>
      </c>
      <c r="S46" s="86">
        <v>2.4</v>
      </c>
      <c r="T46" s="165">
        <v>2.4</v>
      </c>
      <c r="U46" s="166">
        <v>0.48460000000000003</v>
      </c>
      <c r="V46" s="166">
        <v>0.27810000000000001</v>
      </c>
      <c r="X46" s="11">
        <v>115</v>
      </c>
      <c r="Y46" s="166">
        <v>0.4345</v>
      </c>
      <c r="Z46" s="86">
        <v>2.6</v>
      </c>
      <c r="AA46" s="165">
        <v>2.6</v>
      </c>
      <c r="AB46" s="86">
        <v>2.7</v>
      </c>
      <c r="AC46" s="165">
        <v>2.7</v>
      </c>
      <c r="AD46" s="92">
        <v>25.54</v>
      </c>
      <c r="AF46" s="11">
        <v>115</v>
      </c>
      <c r="AG46" s="166">
        <v>0.1105</v>
      </c>
      <c r="AH46" s="86">
        <v>3.5</v>
      </c>
      <c r="AI46" s="11">
        <v>-9.4</v>
      </c>
      <c r="AJ46" s="86">
        <v>8.4</v>
      </c>
      <c r="AK46" s="11">
        <v>-8.4</v>
      </c>
      <c r="AM46" s="11">
        <v>115</v>
      </c>
      <c r="AN46" s="166">
        <v>0.208588</v>
      </c>
      <c r="AO46" s="86">
        <v>10.7903</v>
      </c>
      <c r="AP46" s="11">
        <v>-15.7508</v>
      </c>
      <c r="AQ46" s="86">
        <v>6.2119799999999996</v>
      </c>
      <c r="AR46" s="165">
        <v>6.2119799999999996</v>
      </c>
      <c r="AT46" s="87">
        <f t="shared" si="0"/>
        <v>20.754787999999998</v>
      </c>
      <c r="AU46" s="87">
        <f t="shared" si="1"/>
        <v>20.435700000000001</v>
      </c>
      <c r="AV46" s="87">
        <f t="shared" si="2"/>
        <v>19.238600000000002</v>
      </c>
      <c r="AW46" s="87">
        <f t="shared" si="3"/>
        <v>2.5411000000000001</v>
      </c>
      <c r="AX46" s="82"/>
      <c r="AY46" s="88">
        <v>115</v>
      </c>
      <c r="AZ46" s="12">
        <v>0.70299999999999996</v>
      </c>
      <c r="BA46" s="12">
        <v>7.5800000000000006E-2</v>
      </c>
      <c r="BB46" s="12">
        <v>2.63E-4</v>
      </c>
      <c r="BC46" s="12">
        <v>3.5499999999999997E-2</v>
      </c>
      <c r="BD46" s="12">
        <v>2.9999999999999997E-4</v>
      </c>
      <c r="BE46" s="12">
        <v>0</v>
      </c>
      <c r="BF46" s="12">
        <v>8.7599999999999997E-2</v>
      </c>
      <c r="BG46" s="12">
        <v>2.1099999999999999E-3</v>
      </c>
      <c r="BH46" s="12">
        <v>7.1000000000000002E-4</v>
      </c>
      <c r="BI46" s="12">
        <v>8.5900000000000004E-2</v>
      </c>
      <c r="BJ46" s="12">
        <v>8.6400000000000001E-3</v>
      </c>
      <c r="BK46" s="12">
        <v>9.2200000000000005E-5</v>
      </c>
      <c r="BL46" s="12">
        <v>4.21E-5</v>
      </c>
      <c r="BM46" s="12">
        <v>1.1399999999999999E-5</v>
      </c>
      <c r="BN46" s="12">
        <v>1.9300000000000002E-5</v>
      </c>
      <c r="BO46" s="12">
        <v>9.2300000000000004E-3</v>
      </c>
      <c r="BP46" s="12">
        <v>4.13E-3</v>
      </c>
      <c r="BQ46" s="12">
        <v>9.7900000000000005E-4</v>
      </c>
      <c r="BR46" s="12">
        <v>1.01E-3</v>
      </c>
      <c r="BS46" s="12">
        <v>1.2099999999999999E-3</v>
      </c>
      <c r="BT46" s="12">
        <v>8.0500000000000005E-4</v>
      </c>
      <c r="BU46" s="12">
        <v>1.26E-2</v>
      </c>
      <c r="BV46" s="12">
        <v>2.4099999999999998E-3</v>
      </c>
      <c r="BW46" s="12">
        <v>4.2700000000000002E-2</v>
      </c>
      <c r="BX46" s="12">
        <v>9.3799999999999994E-2</v>
      </c>
      <c r="BZ46" s="88">
        <v>115</v>
      </c>
      <c r="CA46" s="12">
        <f t="shared" si="4"/>
        <v>0.11579928480000001</v>
      </c>
      <c r="CB46" s="12">
        <f t="shared" si="5"/>
        <v>2.0561907806E-2</v>
      </c>
      <c r="CC46" s="12">
        <f t="shared" si="6"/>
        <v>6.1090699999999998E-2</v>
      </c>
      <c r="CD46" s="12">
        <f t="shared" si="7"/>
        <v>7.7681500000000001E-2</v>
      </c>
      <c r="CE46" s="12">
        <f t="shared" si="8"/>
        <v>8.3759000000000004E-3</v>
      </c>
      <c r="CF46" s="12">
        <f t="shared" si="9"/>
        <v>2.33155E-4</v>
      </c>
      <c r="CG46" s="12">
        <f t="shared" si="10"/>
        <v>0.10187520000000001</v>
      </c>
      <c r="CH46" s="12">
        <f t="shared" si="11"/>
        <v>1.5732129304</v>
      </c>
      <c r="CI46" s="12">
        <f t="shared" si="12"/>
        <v>5.4585092439999993E-3</v>
      </c>
      <c r="CJ46" s="12">
        <f t="shared" si="13"/>
        <v>4.3792602679999994E-2</v>
      </c>
      <c r="CK46" s="12">
        <f t="shared" si="14"/>
        <v>1.4735899479999998E-2</v>
      </c>
      <c r="CL46" s="12">
        <f t="shared" si="15"/>
        <v>8.3180009908915178E-2</v>
      </c>
      <c r="CM46" s="12">
        <f t="shared" si="16"/>
        <v>0.52302065759999994</v>
      </c>
      <c r="CN46" s="12">
        <f t="shared" si="17"/>
        <v>8.7377657479999996E-4</v>
      </c>
      <c r="CO46" s="12">
        <f t="shared" si="18"/>
        <v>4.8284788919316472E-3</v>
      </c>
      <c r="CP46" s="12">
        <f t="shared" si="19"/>
        <v>1.6707604339999998E-2</v>
      </c>
      <c r="CQ46" s="12">
        <f t="shared" si="20"/>
        <v>8.5717274439999991E-2</v>
      </c>
    </row>
    <row r="47" spans="1:95" s="8" customFormat="1">
      <c r="A47" s="11">
        <v>115.5</v>
      </c>
      <c r="B47" s="92">
        <v>17.7393</v>
      </c>
      <c r="C47" s="86">
        <v>7.4</v>
      </c>
      <c r="D47" s="11">
        <v>-8</v>
      </c>
      <c r="E47" s="86">
        <v>7.7</v>
      </c>
      <c r="F47" s="11">
        <v>-7</v>
      </c>
      <c r="H47" s="11">
        <v>115.5</v>
      </c>
      <c r="I47" s="87">
        <v>1.335</v>
      </c>
      <c r="J47" s="86">
        <v>0.2</v>
      </c>
      <c r="K47" s="11">
        <v>-0.2</v>
      </c>
      <c r="L47" s="86">
        <v>2.2999999999999998</v>
      </c>
      <c r="M47" s="11">
        <v>-2.1</v>
      </c>
      <c r="O47" s="11">
        <v>115.5</v>
      </c>
      <c r="P47" s="166">
        <v>0.75170000000000003</v>
      </c>
      <c r="Q47" s="86">
        <v>0.9</v>
      </c>
      <c r="R47" s="165">
        <v>0.9</v>
      </c>
      <c r="S47" s="86">
        <v>2.4</v>
      </c>
      <c r="T47" s="165">
        <v>2.4</v>
      </c>
      <c r="U47" s="166">
        <v>0.4778</v>
      </c>
      <c r="V47" s="166">
        <v>0.27410000000000001</v>
      </c>
      <c r="X47" s="11">
        <v>115.5</v>
      </c>
      <c r="Y47" s="166">
        <v>0.42869999999999997</v>
      </c>
      <c r="Z47" s="86">
        <v>2.6</v>
      </c>
      <c r="AA47" s="165">
        <v>2.6</v>
      </c>
      <c r="AB47" s="86">
        <v>2.7</v>
      </c>
      <c r="AC47" s="165">
        <v>2.7</v>
      </c>
      <c r="AD47" s="92">
        <v>25.39</v>
      </c>
      <c r="AF47" s="11">
        <v>115.5</v>
      </c>
      <c r="AG47" s="166">
        <v>0.1091</v>
      </c>
      <c r="AH47" s="86">
        <v>3.4</v>
      </c>
      <c r="AI47" s="11">
        <v>-9.4</v>
      </c>
      <c r="AJ47" s="86">
        <v>8.4</v>
      </c>
      <c r="AK47" s="11">
        <v>-8.4</v>
      </c>
      <c r="AM47" s="11">
        <v>115.5</v>
      </c>
      <c r="AN47" s="166">
        <v>0.2056</v>
      </c>
      <c r="AO47" s="86">
        <v>10.7553</v>
      </c>
      <c r="AP47" s="11">
        <v>-15.6936</v>
      </c>
      <c r="AQ47" s="86">
        <v>6.2038900000000003</v>
      </c>
      <c r="AR47" s="165">
        <v>6.2038900000000003</v>
      </c>
      <c r="AT47" s="87">
        <f t="shared" si="0"/>
        <v>20.569400000000002</v>
      </c>
      <c r="AU47" s="87">
        <f t="shared" si="1"/>
        <v>20.2547</v>
      </c>
      <c r="AV47" s="87">
        <f t="shared" si="2"/>
        <v>19.074300000000001</v>
      </c>
      <c r="AW47" s="87">
        <f t="shared" si="3"/>
        <v>2.5154000000000001</v>
      </c>
      <c r="AX47" s="82"/>
      <c r="AY47" s="88">
        <v>115.5</v>
      </c>
      <c r="AZ47" s="12">
        <v>0.69799999999999995</v>
      </c>
      <c r="BA47" s="12">
        <v>7.5300000000000006E-2</v>
      </c>
      <c r="BB47" s="12">
        <v>2.6200000000000003E-4</v>
      </c>
      <c r="BC47" s="12">
        <v>3.5299999999999998E-2</v>
      </c>
      <c r="BD47" s="12">
        <v>2.9799999999999998E-4</v>
      </c>
      <c r="BE47" s="12">
        <v>0</v>
      </c>
      <c r="BF47" s="12">
        <v>8.7800000000000003E-2</v>
      </c>
      <c r="BG47" s="12">
        <v>2.1299999999999999E-3</v>
      </c>
      <c r="BH47" s="12">
        <v>7.4600000000000003E-4</v>
      </c>
      <c r="BI47" s="12">
        <v>9.06E-2</v>
      </c>
      <c r="BJ47" s="12">
        <v>9.2200000000000008E-3</v>
      </c>
      <c r="BK47" s="12">
        <v>9.8200000000000002E-5</v>
      </c>
      <c r="BL47" s="12">
        <v>4.4799999999999998E-5</v>
      </c>
      <c r="BM47" s="12">
        <v>1.2099999999999999E-5</v>
      </c>
      <c r="BN47" s="12">
        <v>2.0599999999999999E-5</v>
      </c>
      <c r="BO47" s="12">
        <v>9.7400000000000004E-3</v>
      </c>
      <c r="BP47" s="12">
        <v>4.3600000000000002E-3</v>
      </c>
      <c r="BQ47" s="12">
        <v>1.0300000000000001E-3</v>
      </c>
      <c r="BR47" s="12">
        <v>1.06E-3</v>
      </c>
      <c r="BS47" s="12">
        <v>1.2899999999999999E-3</v>
      </c>
      <c r="BT47" s="12">
        <v>8.5899999999999995E-4</v>
      </c>
      <c r="BU47" s="12">
        <v>1.3299999999999999E-2</v>
      </c>
      <c r="BV47" s="12">
        <v>2.5799999999999998E-3</v>
      </c>
      <c r="BW47" s="12">
        <v>4.5100000000000001E-2</v>
      </c>
      <c r="BX47" s="12">
        <v>9.9000000000000005E-2</v>
      </c>
      <c r="BZ47" s="88">
        <v>115.5</v>
      </c>
      <c r="CA47" s="12">
        <f t="shared" si="4"/>
        <v>0.1133323056</v>
      </c>
      <c r="CB47" s="12">
        <f t="shared" si="5"/>
        <v>2.0143141701599997E-2</v>
      </c>
      <c r="CC47" s="12">
        <f t="shared" si="6"/>
        <v>5.9846519999999993E-2</v>
      </c>
      <c r="CD47" s="12">
        <f t="shared" si="7"/>
        <v>7.6151799999999992E-2</v>
      </c>
      <c r="CE47" s="12">
        <f t="shared" si="8"/>
        <v>8.2152300000000004E-3</v>
      </c>
      <c r="CF47" s="12">
        <f t="shared" si="9"/>
        <v>2.3238299999999999E-4</v>
      </c>
      <c r="CG47" s="12">
        <f t="shared" si="10"/>
        <v>0.1005255</v>
      </c>
      <c r="CH47" s="12">
        <f t="shared" si="11"/>
        <v>1.5488758200000003</v>
      </c>
      <c r="CI47" s="12">
        <f t="shared" si="12"/>
        <v>5.3891828000000013E-3</v>
      </c>
      <c r="CJ47" s="12">
        <f t="shared" si="13"/>
        <v>4.3812822000000001E-2</v>
      </c>
      <c r="CK47" s="12">
        <f t="shared" si="14"/>
        <v>1.5344772400000001E-2</v>
      </c>
      <c r="CL47" s="12">
        <f t="shared" si="15"/>
        <v>8.694754493184001E-2</v>
      </c>
      <c r="CM47" s="12">
        <f t="shared" si="16"/>
        <v>0.54714604</v>
      </c>
      <c r="CN47" s="12">
        <f t="shared" si="17"/>
        <v>9.2150912E-4</v>
      </c>
      <c r="CO47" s="12">
        <f t="shared" si="18"/>
        <v>5.1065882057152005E-3</v>
      </c>
      <c r="CP47" s="12">
        <f t="shared" si="19"/>
        <v>1.7669114600000001E-2</v>
      </c>
      <c r="CQ47" s="12">
        <f t="shared" si="20"/>
        <v>8.968258400000001E-2</v>
      </c>
    </row>
    <row r="48" spans="1:95" s="8" customFormat="1">
      <c r="A48" s="11">
        <v>116</v>
      </c>
      <c r="B48" s="92">
        <v>17.5867</v>
      </c>
      <c r="C48" s="86">
        <v>7.4</v>
      </c>
      <c r="D48" s="11">
        <v>-8</v>
      </c>
      <c r="E48" s="86">
        <v>7.7</v>
      </c>
      <c r="F48" s="11">
        <v>-7</v>
      </c>
      <c r="H48" s="11">
        <v>116</v>
      </c>
      <c r="I48" s="87">
        <v>1.33</v>
      </c>
      <c r="J48" s="86">
        <v>0.2</v>
      </c>
      <c r="K48" s="11">
        <v>-0.2</v>
      </c>
      <c r="L48" s="86">
        <v>2.2999999999999998</v>
      </c>
      <c r="M48" s="11">
        <v>-2.1</v>
      </c>
      <c r="O48" s="11">
        <v>116</v>
      </c>
      <c r="P48" s="166">
        <v>0.74150000000000005</v>
      </c>
      <c r="Q48" s="86">
        <v>0.9</v>
      </c>
      <c r="R48" s="165">
        <v>0.9</v>
      </c>
      <c r="S48" s="86">
        <v>2.4</v>
      </c>
      <c r="T48" s="165">
        <v>2.4</v>
      </c>
      <c r="U48" s="166">
        <v>0.47089999999999999</v>
      </c>
      <c r="V48" s="166">
        <v>0.26989999999999997</v>
      </c>
      <c r="X48" s="11">
        <v>116</v>
      </c>
      <c r="Y48" s="166">
        <v>0.42319999999999997</v>
      </c>
      <c r="Z48" s="86">
        <v>2.7</v>
      </c>
      <c r="AA48" s="165">
        <v>2.7</v>
      </c>
      <c r="AB48" s="86">
        <v>2.7</v>
      </c>
      <c r="AC48" s="165">
        <v>2.7</v>
      </c>
      <c r="AD48" s="92">
        <v>25.32</v>
      </c>
      <c r="AF48" s="11">
        <v>116</v>
      </c>
      <c r="AG48" s="166">
        <v>0.10780000000000001</v>
      </c>
      <c r="AH48" s="86">
        <v>3.4</v>
      </c>
      <c r="AI48" s="11">
        <v>-9.4</v>
      </c>
      <c r="AJ48" s="86">
        <v>8.4</v>
      </c>
      <c r="AK48" s="11">
        <v>-8.4</v>
      </c>
      <c r="AM48" s="11">
        <v>116</v>
      </c>
      <c r="AN48" s="166">
        <v>0.20264099999999999</v>
      </c>
      <c r="AO48" s="86">
        <v>10.7196</v>
      </c>
      <c r="AP48" s="11">
        <v>-15.636100000000001</v>
      </c>
      <c r="AQ48" s="86">
        <v>6.1955799999999996</v>
      </c>
      <c r="AR48" s="165">
        <v>6.1955799999999996</v>
      </c>
      <c r="AT48" s="87">
        <f t="shared" si="0"/>
        <v>20.391840999999999</v>
      </c>
      <c r="AU48" s="87">
        <f t="shared" si="1"/>
        <v>20.081399999999999</v>
      </c>
      <c r="AV48" s="87">
        <f t="shared" si="2"/>
        <v>18.916699999999999</v>
      </c>
      <c r="AW48" s="87">
        <f t="shared" si="3"/>
        <v>2.4947000000000004</v>
      </c>
      <c r="AX48" s="82"/>
      <c r="AY48" s="88">
        <v>116</v>
      </c>
      <c r="AZ48" s="12">
        <v>0.69299999999999995</v>
      </c>
      <c r="BA48" s="12">
        <v>7.4899999999999994E-2</v>
      </c>
      <c r="BB48" s="12">
        <v>2.5999999999999998E-4</v>
      </c>
      <c r="BC48" s="12">
        <v>3.5000000000000003E-2</v>
      </c>
      <c r="BD48" s="12">
        <v>2.9599999999999998E-4</v>
      </c>
      <c r="BE48" s="12">
        <v>0</v>
      </c>
      <c r="BF48" s="12">
        <v>8.7999999999999995E-2</v>
      </c>
      <c r="BG48" s="12">
        <v>2.14E-3</v>
      </c>
      <c r="BH48" s="12">
        <v>7.8399999999999997E-4</v>
      </c>
      <c r="BI48" s="12">
        <v>9.5500000000000002E-2</v>
      </c>
      <c r="BJ48" s="12">
        <v>9.8300000000000002E-3</v>
      </c>
      <c r="BK48" s="12">
        <v>1.05E-4</v>
      </c>
      <c r="BL48" s="12">
        <v>4.7700000000000001E-5</v>
      </c>
      <c r="BM48" s="12">
        <v>1.2799999999999999E-5</v>
      </c>
      <c r="BN48" s="12">
        <v>2.1999999999999999E-5</v>
      </c>
      <c r="BO48" s="12">
        <v>1.03E-2</v>
      </c>
      <c r="BP48" s="12">
        <v>4.6100000000000004E-3</v>
      </c>
      <c r="BQ48" s="12">
        <v>1.09E-3</v>
      </c>
      <c r="BR48" s="12">
        <v>1.1199999999999999E-3</v>
      </c>
      <c r="BS48" s="12">
        <v>1.3699999999999999E-3</v>
      </c>
      <c r="BT48" s="12">
        <v>9.1600000000000004E-4</v>
      </c>
      <c r="BU48" s="12">
        <v>1.4E-2</v>
      </c>
      <c r="BV48" s="12">
        <v>2.7499999999999998E-3</v>
      </c>
      <c r="BW48" s="12">
        <v>4.7600000000000003E-2</v>
      </c>
      <c r="BX48" s="12">
        <v>0.105</v>
      </c>
      <c r="BZ48" s="88">
        <v>116</v>
      </c>
      <c r="CA48" s="12">
        <f t="shared" si="4"/>
        <v>0.110993652</v>
      </c>
      <c r="CB48" s="12">
        <f t="shared" si="5"/>
        <v>1.9742274921599998E-2</v>
      </c>
      <c r="CC48" s="12">
        <f t="shared" si="6"/>
        <v>5.8655519999999989E-2</v>
      </c>
      <c r="CD48" s="12">
        <f t="shared" si="7"/>
        <v>7.4705400000000005E-2</v>
      </c>
      <c r="CE48" s="12">
        <f t="shared" si="8"/>
        <v>8.07422E-3</v>
      </c>
      <c r="CF48" s="12">
        <f t="shared" si="9"/>
        <v>2.3069200000000001E-4</v>
      </c>
      <c r="CG48" s="12">
        <f t="shared" si="10"/>
        <v>9.9616999999999997E-2</v>
      </c>
      <c r="CH48" s="12">
        <f t="shared" si="11"/>
        <v>1.5273488908999999</v>
      </c>
      <c r="CI48" s="12">
        <f t="shared" si="12"/>
        <v>5.3018786599999994E-3</v>
      </c>
      <c r="CJ48" s="12">
        <f t="shared" si="13"/>
        <v>4.3638539739999996E-2</v>
      </c>
      <c r="CK48" s="12">
        <f t="shared" si="14"/>
        <v>1.5987203344000001E-2</v>
      </c>
      <c r="CL48" s="12">
        <f t="shared" si="15"/>
        <v>9.0858865567968003E-2</v>
      </c>
      <c r="CM48" s="12">
        <f t="shared" si="16"/>
        <v>0.57097154800000005</v>
      </c>
      <c r="CN48" s="12">
        <f t="shared" si="17"/>
        <v>9.7269081569999996E-4</v>
      </c>
      <c r="CO48" s="12">
        <f t="shared" si="18"/>
        <v>5.3974452675485916E-3</v>
      </c>
      <c r="CP48" s="12">
        <f t="shared" si="19"/>
        <v>1.8678926355999999E-2</v>
      </c>
      <c r="CQ48" s="12">
        <f t="shared" si="20"/>
        <v>9.4006387010000012E-2</v>
      </c>
    </row>
    <row r="49" spans="1:95" s="8" customFormat="1">
      <c r="A49" s="11">
        <v>116.5</v>
      </c>
      <c r="B49" s="92">
        <v>17.436</v>
      </c>
      <c r="C49" s="86">
        <v>7.4</v>
      </c>
      <c r="D49" s="11">
        <v>-8</v>
      </c>
      <c r="E49" s="86">
        <v>7.7</v>
      </c>
      <c r="F49" s="11">
        <v>-7</v>
      </c>
      <c r="H49" s="11">
        <v>116.5</v>
      </c>
      <c r="I49" s="87">
        <v>1.3240000000000001</v>
      </c>
      <c r="J49" s="86">
        <v>0.2</v>
      </c>
      <c r="K49" s="11">
        <v>-0.3</v>
      </c>
      <c r="L49" s="86">
        <v>2.2999999999999998</v>
      </c>
      <c r="M49" s="11">
        <v>-2.1</v>
      </c>
      <c r="O49" s="11">
        <v>116.5</v>
      </c>
      <c r="P49" s="166">
        <v>0.73089999999999999</v>
      </c>
      <c r="Q49" s="86">
        <v>0.9</v>
      </c>
      <c r="R49" s="165">
        <v>0.9</v>
      </c>
      <c r="S49" s="86">
        <v>2.5</v>
      </c>
      <c r="T49" s="165">
        <v>2.5</v>
      </c>
      <c r="U49" s="166">
        <v>0.46460000000000001</v>
      </c>
      <c r="V49" s="166">
        <v>0.2661</v>
      </c>
      <c r="X49" s="11">
        <v>116.5</v>
      </c>
      <c r="Y49" s="166">
        <v>0.41739999999999999</v>
      </c>
      <c r="Z49" s="86">
        <v>2.7</v>
      </c>
      <c r="AA49" s="165">
        <v>2.7</v>
      </c>
      <c r="AB49" s="86">
        <v>2.7</v>
      </c>
      <c r="AC49" s="165">
        <v>2.7</v>
      </c>
      <c r="AD49" s="92">
        <v>25.17</v>
      </c>
      <c r="AF49" s="11">
        <v>116.5</v>
      </c>
      <c r="AG49" s="166">
        <v>0.10639999999999999</v>
      </c>
      <c r="AH49" s="86">
        <v>3.4</v>
      </c>
      <c r="AI49" s="11">
        <v>-9.4</v>
      </c>
      <c r="AJ49" s="86">
        <v>8.4</v>
      </c>
      <c r="AK49" s="11">
        <v>-8.4</v>
      </c>
      <c r="AM49" s="11">
        <v>116.5</v>
      </c>
      <c r="AN49" s="166">
        <v>0.199712</v>
      </c>
      <c r="AO49" s="86">
        <v>10.682600000000001</v>
      </c>
      <c r="AP49" s="11">
        <v>-15.5783</v>
      </c>
      <c r="AQ49" s="86">
        <v>6.1870099999999999</v>
      </c>
      <c r="AR49" s="165">
        <v>6.1870099999999999</v>
      </c>
      <c r="AT49" s="87">
        <f t="shared" si="0"/>
        <v>20.214412000000003</v>
      </c>
      <c r="AU49" s="87">
        <f t="shared" si="1"/>
        <v>19.908300000000001</v>
      </c>
      <c r="AV49" s="87">
        <f t="shared" si="2"/>
        <v>18.760000000000002</v>
      </c>
      <c r="AW49" s="87">
        <f t="shared" si="3"/>
        <v>2.4722999999999997</v>
      </c>
      <c r="AX49" s="82"/>
      <c r="AY49" s="88">
        <v>116.5</v>
      </c>
      <c r="AZ49" s="12">
        <v>0.68799999999999994</v>
      </c>
      <c r="BA49" s="12">
        <v>7.4399999999999994E-2</v>
      </c>
      <c r="BB49" s="12">
        <v>2.5799999999999998E-4</v>
      </c>
      <c r="BC49" s="12">
        <v>3.4700000000000002E-2</v>
      </c>
      <c r="BD49" s="12">
        <v>2.9399999999999999E-4</v>
      </c>
      <c r="BE49" s="12">
        <v>0</v>
      </c>
      <c r="BF49" s="12">
        <v>8.8099999999999998E-2</v>
      </c>
      <c r="BG49" s="12">
        <v>2.15E-3</v>
      </c>
      <c r="BH49" s="12">
        <v>8.2200000000000003E-4</v>
      </c>
      <c r="BI49" s="12">
        <v>0.10100000000000001</v>
      </c>
      <c r="BJ49" s="12">
        <v>1.0500000000000001E-2</v>
      </c>
      <c r="BK49" s="12">
        <v>1.11E-4</v>
      </c>
      <c r="BL49" s="12">
        <v>5.0699999999999999E-5</v>
      </c>
      <c r="BM49" s="12">
        <v>1.36E-5</v>
      </c>
      <c r="BN49" s="12">
        <v>2.3499999999999999E-5</v>
      </c>
      <c r="BO49" s="12">
        <v>1.0800000000000001E-2</v>
      </c>
      <c r="BP49" s="12">
        <v>4.8599999999999997E-3</v>
      </c>
      <c r="BQ49" s="12">
        <v>1.15E-3</v>
      </c>
      <c r="BR49" s="12">
        <v>1.1800000000000001E-3</v>
      </c>
      <c r="BS49" s="12">
        <v>1.4599999999999999E-3</v>
      </c>
      <c r="BT49" s="12">
        <v>9.7599999999999998E-4</v>
      </c>
      <c r="BU49" s="12">
        <v>1.47E-2</v>
      </c>
      <c r="BV49" s="12">
        <v>2.9299999999999999E-3</v>
      </c>
      <c r="BW49" s="12">
        <v>5.0299999999999997E-2</v>
      </c>
      <c r="BX49" s="12">
        <v>0.11</v>
      </c>
      <c r="BZ49" s="88">
        <v>116.5</v>
      </c>
      <c r="CA49" s="12">
        <f t="shared" si="4"/>
        <v>0.10861758719999999</v>
      </c>
      <c r="CB49" s="12">
        <f t="shared" si="5"/>
        <v>1.9331216499199999E-2</v>
      </c>
      <c r="CC49" s="12">
        <f t="shared" si="6"/>
        <v>5.7434239999999998E-2</v>
      </c>
      <c r="CD49" s="12">
        <f t="shared" si="7"/>
        <v>7.3203199999999996E-2</v>
      </c>
      <c r="CE49" s="12">
        <f t="shared" si="8"/>
        <v>7.9161599999999985E-3</v>
      </c>
      <c r="CF49" s="12">
        <f t="shared" si="9"/>
        <v>2.2876E-4</v>
      </c>
      <c r="CG49" s="12">
        <f t="shared" si="10"/>
        <v>9.8505599999999999E-2</v>
      </c>
      <c r="CH49" s="12">
        <f t="shared" si="11"/>
        <v>1.5039522528</v>
      </c>
      <c r="CI49" s="12">
        <f t="shared" si="12"/>
        <v>5.2153182960000006E-3</v>
      </c>
      <c r="CJ49" s="12">
        <f t="shared" si="13"/>
        <v>4.3460985800000004E-2</v>
      </c>
      <c r="CK49" s="12">
        <f t="shared" si="14"/>
        <v>1.6616246664000002E-2</v>
      </c>
      <c r="CL49" s="12">
        <f t="shared" si="15"/>
        <v>9.5255484233472007E-2</v>
      </c>
      <c r="CM49" s="12">
        <f t="shared" si="16"/>
        <v>0.59430371280000005</v>
      </c>
      <c r="CN49" s="12">
        <f t="shared" si="17"/>
        <v>1.0248706884000002E-3</v>
      </c>
      <c r="CO49" s="12">
        <f t="shared" si="18"/>
        <v>5.7151641044064019E-3</v>
      </c>
      <c r="CP49" s="12">
        <f t="shared" si="19"/>
        <v>1.9729266112000002E-2</v>
      </c>
      <c r="CQ49" s="12">
        <f t="shared" si="20"/>
        <v>9.8242042320000014E-2</v>
      </c>
    </row>
    <row r="50" spans="1:95" s="8" customFormat="1">
      <c r="A50" s="11">
        <v>117</v>
      </c>
      <c r="B50" s="92">
        <v>17.2867</v>
      </c>
      <c r="C50" s="86">
        <v>7.3</v>
      </c>
      <c r="D50" s="11">
        <v>-8</v>
      </c>
      <c r="E50" s="86">
        <v>7.7</v>
      </c>
      <c r="F50" s="11">
        <v>-7</v>
      </c>
      <c r="H50" s="11">
        <v>117</v>
      </c>
      <c r="I50" s="87">
        <v>1.3169999999999999</v>
      </c>
      <c r="J50" s="86">
        <v>0.2</v>
      </c>
      <c r="K50" s="11">
        <v>-0.3</v>
      </c>
      <c r="L50" s="86">
        <v>2.2999999999999998</v>
      </c>
      <c r="M50" s="11">
        <v>-2.1</v>
      </c>
      <c r="O50" s="11">
        <v>117</v>
      </c>
      <c r="P50" s="166">
        <v>0.72029999999999994</v>
      </c>
      <c r="Q50" s="86">
        <v>0.9</v>
      </c>
      <c r="R50" s="165">
        <v>0.9</v>
      </c>
      <c r="S50" s="86">
        <v>2.5</v>
      </c>
      <c r="T50" s="165">
        <v>2.5</v>
      </c>
      <c r="U50" s="166">
        <v>0.45810000000000001</v>
      </c>
      <c r="V50" s="166">
        <v>0.26239999999999997</v>
      </c>
      <c r="X50" s="11">
        <v>117</v>
      </c>
      <c r="Y50" s="166">
        <v>0.41189999999999999</v>
      </c>
      <c r="Z50" s="86">
        <v>2.7</v>
      </c>
      <c r="AA50" s="165">
        <v>2.7</v>
      </c>
      <c r="AB50" s="86">
        <v>2.7</v>
      </c>
      <c r="AC50" s="165">
        <v>2.7</v>
      </c>
      <c r="AD50" s="92">
        <v>25</v>
      </c>
      <c r="AF50" s="11">
        <v>117</v>
      </c>
      <c r="AG50" s="166">
        <v>0.1051</v>
      </c>
      <c r="AH50" s="86">
        <v>3.4</v>
      </c>
      <c r="AI50" s="11">
        <v>-9.4</v>
      </c>
      <c r="AJ50" s="86">
        <v>8.4</v>
      </c>
      <c r="AK50" s="11">
        <v>-8.4</v>
      </c>
      <c r="AM50" s="11">
        <v>117</v>
      </c>
      <c r="AN50" s="166">
        <v>0.19681100000000001</v>
      </c>
      <c r="AO50" s="86">
        <v>10.644500000000001</v>
      </c>
      <c r="AP50" s="11">
        <v>-15.520200000000001</v>
      </c>
      <c r="AQ50" s="86">
        <v>6.1781899999999998</v>
      </c>
      <c r="AR50" s="165">
        <v>6.1781899999999998</v>
      </c>
      <c r="AT50" s="87">
        <f t="shared" si="0"/>
        <v>20.037810999999998</v>
      </c>
      <c r="AU50" s="87">
        <f t="shared" si="1"/>
        <v>19.735899999999997</v>
      </c>
      <c r="AV50" s="87">
        <f t="shared" si="2"/>
        <v>18.6037</v>
      </c>
      <c r="AW50" s="87">
        <f t="shared" si="3"/>
        <v>2.4492000000000003</v>
      </c>
      <c r="AX50" s="82"/>
      <c r="AY50" s="88">
        <v>117</v>
      </c>
      <c r="AZ50" s="12">
        <v>0.68300000000000005</v>
      </c>
      <c r="BA50" s="12">
        <v>7.3899999999999993E-2</v>
      </c>
      <c r="BB50" s="12">
        <v>2.5599999999999999E-4</v>
      </c>
      <c r="BC50" s="12">
        <v>3.4500000000000003E-2</v>
      </c>
      <c r="BD50" s="12">
        <v>2.92E-4</v>
      </c>
      <c r="BE50" s="12">
        <v>0</v>
      </c>
      <c r="BF50" s="12">
        <v>8.8200000000000001E-2</v>
      </c>
      <c r="BG50" s="12">
        <v>2.1700000000000001E-3</v>
      </c>
      <c r="BH50" s="12">
        <v>8.61E-4</v>
      </c>
      <c r="BI50" s="12">
        <v>0.106</v>
      </c>
      <c r="BJ50" s="12">
        <v>1.11E-2</v>
      </c>
      <c r="BK50" s="12">
        <v>1.18E-4</v>
      </c>
      <c r="BL50" s="12">
        <v>5.38E-5</v>
      </c>
      <c r="BM50" s="12">
        <v>1.4399999999999999E-5</v>
      </c>
      <c r="BN50" s="12">
        <v>2.5000000000000001E-5</v>
      </c>
      <c r="BO50" s="12">
        <v>1.14E-2</v>
      </c>
      <c r="BP50" s="12">
        <v>5.1200000000000004E-3</v>
      </c>
      <c r="BQ50" s="12">
        <v>1.2199999999999999E-3</v>
      </c>
      <c r="BR50" s="12">
        <v>1.24E-3</v>
      </c>
      <c r="BS50" s="12">
        <v>1.56E-3</v>
      </c>
      <c r="BT50" s="12">
        <v>1.0399999999999999E-3</v>
      </c>
      <c r="BU50" s="12">
        <v>1.55E-2</v>
      </c>
      <c r="BV50" s="12">
        <v>3.1099999999999999E-3</v>
      </c>
      <c r="BW50" s="12">
        <v>5.2999999999999999E-2</v>
      </c>
      <c r="BX50" s="12">
        <v>0.11600000000000001</v>
      </c>
      <c r="BZ50" s="88">
        <v>117</v>
      </c>
      <c r="CA50" s="12">
        <f t="shared" si="4"/>
        <v>0.1062644184</v>
      </c>
      <c r="CB50" s="12">
        <f t="shared" si="5"/>
        <v>1.8937855453200002E-2</v>
      </c>
      <c r="CC50" s="12">
        <f t="shared" si="6"/>
        <v>5.626554000000001E-2</v>
      </c>
      <c r="CD50" s="12">
        <f t="shared" si="7"/>
        <v>7.1783300000000008E-2</v>
      </c>
      <c r="CE50" s="12">
        <f t="shared" si="8"/>
        <v>7.7668899999999994E-3</v>
      </c>
      <c r="CF50" s="12">
        <f t="shared" si="9"/>
        <v>2.2806700000000001E-4</v>
      </c>
      <c r="CG50" s="12">
        <f t="shared" si="10"/>
        <v>9.7326299999999991E-2</v>
      </c>
      <c r="CH50" s="12">
        <f t="shared" si="11"/>
        <v>1.4807942328999997</v>
      </c>
      <c r="CI50" s="12">
        <f t="shared" si="12"/>
        <v>5.1296796159999991E-3</v>
      </c>
      <c r="CJ50" s="12">
        <f t="shared" si="13"/>
        <v>4.3482049869999997E-2</v>
      </c>
      <c r="CK50" s="12">
        <f t="shared" si="14"/>
        <v>1.7252555270999999E-2</v>
      </c>
      <c r="CL50" s="12">
        <f t="shared" si="15"/>
        <v>9.9097715661695979E-2</v>
      </c>
      <c r="CM50" s="12">
        <f t="shared" si="16"/>
        <v>0.62117214099999996</v>
      </c>
      <c r="CN50" s="12">
        <f t="shared" si="17"/>
        <v>1.0780342317999998E-3</v>
      </c>
      <c r="CO50" s="12">
        <f t="shared" si="18"/>
        <v>5.9889618666254399E-3</v>
      </c>
      <c r="CP50" s="12">
        <f t="shared" si="19"/>
        <v>2.0839323439999995E-2</v>
      </c>
      <c r="CQ50" s="12">
        <f t="shared" si="20"/>
        <v>0.10259359232</v>
      </c>
    </row>
    <row r="51" spans="1:95" s="8" customFormat="1">
      <c r="A51" s="11">
        <v>117.5</v>
      </c>
      <c r="B51" s="92">
        <v>17.139500000000002</v>
      </c>
      <c r="C51" s="86">
        <v>7.3</v>
      </c>
      <c r="D51" s="11">
        <v>-8</v>
      </c>
      <c r="E51" s="86">
        <v>7.7</v>
      </c>
      <c r="F51" s="11">
        <v>-7</v>
      </c>
      <c r="H51" s="11">
        <v>117.5</v>
      </c>
      <c r="I51" s="87">
        <v>1.31</v>
      </c>
      <c r="J51" s="86">
        <v>0.2</v>
      </c>
      <c r="K51" s="11">
        <v>-0.3</v>
      </c>
      <c r="L51" s="86">
        <v>2.2999999999999998</v>
      </c>
      <c r="M51" s="11">
        <v>-2.1</v>
      </c>
      <c r="O51" s="11">
        <v>117.5</v>
      </c>
      <c r="P51" s="166">
        <v>0.71020000000000005</v>
      </c>
      <c r="Q51" s="86">
        <v>0.9</v>
      </c>
      <c r="R51" s="165">
        <v>0.9</v>
      </c>
      <c r="S51" s="86">
        <v>2.5</v>
      </c>
      <c r="T51" s="165">
        <v>2.5</v>
      </c>
      <c r="U51" s="166">
        <v>0.4516</v>
      </c>
      <c r="V51" s="166">
        <v>0.25839999999999996</v>
      </c>
      <c r="X51" s="11">
        <v>117.5</v>
      </c>
      <c r="Y51" s="166">
        <v>0.40629999999999999</v>
      </c>
      <c r="Z51" s="86">
        <v>2.7</v>
      </c>
      <c r="AA51" s="165">
        <v>2.7</v>
      </c>
      <c r="AB51" s="86">
        <v>2.7</v>
      </c>
      <c r="AC51" s="165">
        <v>2.7</v>
      </c>
      <c r="AD51" s="92">
        <v>24.85</v>
      </c>
      <c r="AF51" s="11">
        <v>117.5</v>
      </c>
      <c r="AG51" s="166">
        <v>0.1038</v>
      </c>
      <c r="AH51" s="86">
        <v>3.4</v>
      </c>
      <c r="AI51" s="11">
        <v>-9.4</v>
      </c>
      <c r="AJ51" s="86">
        <v>8.4</v>
      </c>
      <c r="AK51" s="11">
        <v>-8.4</v>
      </c>
      <c r="AM51" s="11">
        <v>117.5</v>
      </c>
      <c r="AN51" s="166">
        <v>0.193939</v>
      </c>
      <c r="AO51" s="86">
        <v>10.6051</v>
      </c>
      <c r="AP51" s="11">
        <v>-15.4617</v>
      </c>
      <c r="AQ51" s="86">
        <v>6.1690899999999997</v>
      </c>
      <c r="AR51" s="165">
        <v>6.1690899999999997</v>
      </c>
      <c r="AT51" s="87">
        <f t="shared" si="0"/>
        <v>19.863739000000002</v>
      </c>
      <c r="AU51" s="87">
        <f t="shared" si="1"/>
        <v>19.566000000000003</v>
      </c>
      <c r="AV51" s="87">
        <f t="shared" si="2"/>
        <v>18.4495</v>
      </c>
      <c r="AW51" s="87">
        <f t="shared" si="3"/>
        <v>2.4264999999999999</v>
      </c>
      <c r="AX51" s="82"/>
      <c r="AY51" s="88">
        <v>117.5</v>
      </c>
      <c r="AZ51" s="12">
        <v>0.67700000000000005</v>
      </c>
      <c r="BA51" s="12">
        <v>7.3300000000000004E-2</v>
      </c>
      <c r="BB51" s="12">
        <v>2.5399999999999999E-4</v>
      </c>
      <c r="BC51" s="12">
        <v>3.4200000000000001E-2</v>
      </c>
      <c r="BD51" s="12">
        <v>2.8899999999999998E-4</v>
      </c>
      <c r="BE51" s="12">
        <v>0</v>
      </c>
      <c r="BF51" s="12">
        <v>8.8300000000000003E-2</v>
      </c>
      <c r="BG51" s="12">
        <v>2.1800000000000001E-3</v>
      </c>
      <c r="BH51" s="12">
        <v>8.9999999999999998E-4</v>
      </c>
      <c r="BI51" s="12">
        <v>0.111</v>
      </c>
      <c r="BJ51" s="12">
        <v>1.1900000000000001E-2</v>
      </c>
      <c r="BK51" s="12">
        <v>1.26E-4</v>
      </c>
      <c r="BL51" s="12">
        <v>5.7099999999999999E-5</v>
      </c>
      <c r="BM51" s="12">
        <v>1.5299999999999999E-5</v>
      </c>
      <c r="BN51" s="12">
        <v>2.65E-5</v>
      </c>
      <c r="BO51" s="12">
        <v>1.2E-2</v>
      </c>
      <c r="BP51" s="12">
        <v>5.3899999999999998E-3</v>
      </c>
      <c r="BQ51" s="12">
        <v>1.2800000000000001E-3</v>
      </c>
      <c r="BR51" s="12">
        <v>1.31E-3</v>
      </c>
      <c r="BS51" s="12">
        <v>1.66E-3</v>
      </c>
      <c r="BT51" s="12">
        <v>1.1000000000000001E-3</v>
      </c>
      <c r="BU51" s="12">
        <v>1.6299999999999999E-2</v>
      </c>
      <c r="BV51" s="12">
        <v>3.31E-3</v>
      </c>
      <c r="BW51" s="12">
        <v>5.5800000000000002E-2</v>
      </c>
      <c r="BX51" s="12">
        <v>0.122</v>
      </c>
      <c r="BZ51" s="88">
        <v>117.5</v>
      </c>
      <c r="CA51" s="12">
        <f t="shared" si="4"/>
        <v>0.10385396640000003</v>
      </c>
      <c r="CB51" s="12">
        <f t="shared" si="5"/>
        <v>1.8516282271600001E-2</v>
      </c>
      <c r="CC51" s="12">
        <f t="shared" si="6"/>
        <v>5.5013020000000003E-2</v>
      </c>
      <c r="CD51" s="12">
        <f t="shared" si="7"/>
        <v>7.0272600000000005E-2</v>
      </c>
      <c r="CE51" s="12">
        <f t="shared" si="8"/>
        <v>7.6085400000000004E-3</v>
      </c>
      <c r="CF51" s="12">
        <f t="shared" si="9"/>
        <v>2.2628400000000002E-4</v>
      </c>
      <c r="CG51" s="12">
        <f t="shared" si="10"/>
        <v>9.6023000000000011E-2</v>
      </c>
      <c r="CH51" s="12">
        <f t="shared" si="11"/>
        <v>1.4560120687000002</v>
      </c>
      <c r="CI51" s="12">
        <f t="shared" si="12"/>
        <v>5.0453897060000006E-3</v>
      </c>
      <c r="CJ51" s="12">
        <f t="shared" si="13"/>
        <v>4.3302951020000008E-2</v>
      </c>
      <c r="CK51" s="12">
        <f t="shared" si="14"/>
        <v>1.7877365100000001E-2</v>
      </c>
      <c r="CL51" s="12">
        <f t="shared" si="15"/>
        <v>0.10287064935302401</v>
      </c>
      <c r="CM51" s="12">
        <f t="shared" si="16"/>
        <v>0.64755789139999997</v>
      </c>
      <c r="CN51" s="12">
        <f t="shared" si="17"/>
        <v>1.1342194969000002E-3</v>
      </c>
      <c r="CO51" s="12">
        <f t="shared" si="18"/>
        <v>6.364821883534242E-3</v>
      </c>
      <c r="CP51" s="12">
        <f t="shared" si="19"/>
        <v>2.1850112900000003E-2</v>
      </c>
      <c r="CQ51" s="12">
        <f t="shared" si="20"/>
        <v>0.10706555321000001</v>
      </c>
    </row>
    <row r="52" spans="1:95" s="8" customFormat="1">
      <c r="A52" s="11">
        <v>118</v>
      </c>
      <c r="B52" s="92">
        <v>16.994</v>
      </c>
      <c r="C52" s="86">
        <v>7.3</v>
      </c>
      <c r="D52" s="11">
        <v>-7.9</v>
      </c>
      <c r="E52" s="86">
        <v>7.7</v>
      </c>
      <c r="F52" s="11">
        <v>-7</v>
      </c>
      <c r="H52" s="11">
        <v>118</v>
      </c>
      <c r="I52" s="87">
        <v>1.304</v>
      </c>
      <c r="J52" s="86">
        <v>0.3</v>
      </c>
      <c r="K52" s="11">
        <v>-0.3</v>
      </c>
      <c r="L52" s="86">
        <v>2.4</v>
      </c>
      <c r="M52" s="11">
        <v>-2.1</v>
      </c>
      <c r="O52" s="11">
        <v>118</v>
      </c>
      <c r="P52" s="166">
        <v>0.70020000000000004</v>
      </c>
      <c r="Q52" s="86">
        <v>0.9</v>
      </c>
      <c r="R52" s="165">
        <v>0.9</v>
      </c>
      <c r="S52" s="86">
        <v>2.5</v>
      </c>
      <c r="T52" s="165">
        <v>2.5</v>
      </c>
      <c r="U52" s="166">
        <v>0.44550000000000001</v>
      </c>
      <c r="V52" s="166">
        <v>0.25469999999999998</v>
      </c>
      <c r="X52" s="11">
        <v>118</v>
      </c>
      <c r="Y52" s="166">
        <v>0.40129999999999999</v>
      </c>
      <c r="Z52" s="86">
        <v>2.7</v>
      </c>
      <c r="AA52" s="165">
        <v>2.7</v>
      </c>
      <c r="AB52" s="86">
        <v>2.7</v>
      </c>
      <c r="AC52" s="165">
        <v>2.7</v>
      </c>
      <c r="AD52" s="92">
        <v>24.77</v>
      </c>
      <c r="AF52" s="11">
        <v>118</v>
      </c>
      <c r="AG52" s="166">
        <v>0.10249999999999999</v>
      </c>
      <c r="AH52" s="86">
        <v>3.4</v>
      </c>
      <c r="AI52" s="11">
        <v>-9.4</v>
      </c>
      <c r="AJ52" s="86">
        <v>8.4</v>
      </c>
      <c r="AK52" s="11">
        <v>-8.4</v>
      </c>
      <c r="AM52" s="11">
        <v>118</v>
      </c>
      <c r="AN52" s="166">
        <v>0.19109499999999999</v>
      </c>
      <c r="AO52" s="86">
        <v>10.5646</v>
      </c>
      <c r="AP52" s="11">
        <v>-15.402900000000001</v>
      </c>
      <c r="AQ52" s="86">
        <v>6.1610899999999997</v>
      </c>
      <c r="AR52" s="165">
        <v>6.1610899999999997</v>
      </c>
      <c r="AT52" s="87">
        <f t="shared" si="0"/>
        <v>19.693094999999996</v>
      </c>
      <c r="AU52" s="87">
        <f t="shared" si="1"/>
        <v>19.399499999999996</v>
      </c>
      <c r="AV52" s="87">
        <f t="shared" si="2"/>
        <v>18.297999999999998</v>
      </c>
      <c r="AW52" s="87">
        <f t="shared" si="3"/>
        <v>2.4055</v>
      </c>
      <c r="AX52" s="82"/>
      <c r="AY52" s="88">
        <v>118</v>
      </c>
      <c r="AZ52" s="12">
        <v>0.67200000000000004</v>
      </c>
      <c r="BA52" s="12">
        <v>7.2800000000000004E-2</v>
      </c>
      <c r="BB52" s="12">
        <v>2.5300000000000002E-4</v>
      </c>
      <c r="BC52" s="12">
        <v>3.39E-2</v>
      </c>
      <c r="BD52" s="12">
        <v>2.8699999999999998E-4</v>
      </c>
      <c r="BE52" s="12">
        <v>0</v>
      </c>
      <c r="BF52" s="12">
        <v>8.8300000000000003E-2</v>
      </c>
      <c r="BG52" s="12">
        <v>2.1900000000000001E-3</v>
      </c>
      <c r="BH52" s="12">
        <v>9.41E-4</v>
      </c>
      <c r="BI52" s="12">
        <v>0.11700000000000001</v>
      </c>
      <c r="BJ52" s="12">
        <v>1.26E-2</v>
      </c>
      <c r="BK52" s="12">
        <v>1.3300000000000001E-4</v>
      </c>
      <c r="BL52" s="12">
        <v>6.0600000000000003E-5</v>
      </c>
      <c r="BM52" s="12">
        <v>1.6200000000000001E-5</v>
      </c>
      <c r="BN52" s="12">
        <v>2.8200000000000001E-5</v>
      </c>
      <c r="BO52" s="12">
        <v>1.26E-2</v>
      </c>
      <c r="BP52" s="12">
        <v>5.6699999999999997E-3</v>
      </c>
      <c r="BQ52" s="12">
        <v>1.3500000000000001E-3</v>
      </c>
      <c r="BR52" s="12">
        <v>1.3799999999999999E-3</v>
      </c>
      <c r="BS52" s="12">
        <v>1.7600000000000001E-3</v>
      </c>
      <c r="BT52" s="12">
        <v>1.17E-3</v>
      </c>
      <c r="BU52" s="12">
        <v>1.7100000000000001E-2</v>
      </c>
      <c r="BV52" s="12">
        <v>3.5200000000000001E-3</v>
      </c>
      <c r="BW52" s="12">
        <v>5.8700000000000002E-2</v>
      </c>
      <c r="BX52" s="12">
        <v>0.129</v>
      </c>
      <c r="BZ52" s="88">
        <v>118</v>
      </c>
      <c r="CA52" s="12">
        <f t="shared" si="4"/>
        <v>0.1016354304</v>
      </c>
      <c r="CB52" s="12">
        <f t="shared" si="5"/>
        <v>1.8153348057600001E-2</v>
      </c>
      <c r="CC52" s="12">
        <f t="shared" si="6"/>
        <v>5.3934720000000005E-2</v>
      </c>
      <c r="CD52" s="12">
        <f t="shared" si="7"/>
        <v>6.8879999999999997E-2</v>
      </c>
      <c r="CE52" s="12">
        <f t="shared" si="8"/>
        <v>7.4619999999999999E-3</v>
      </c>
      <c r="CF52" s="12">
        <f t="shared" si="9"/>
        <v>2.2447499999999999E-4</v>
      </c>
      <c r="CG52" s="12">
        <f t="shared" si="10"/>
        <v>9.4931200000000007E-2</v>
      </c>
      <c r="CH52" s="12">
        <f t="shared" si="11"/>
        <v>1.4336573159999997</v>
      </c>
      <c r="CI52" s="12">
        <f t="shared" si="12"/>
        <v>4.9823530349999996E-3</v>
      </c>
      <c r="CJ52" s="12">
        <f t="shared" si="13"/>
        <v>4.3127878049999992E-2</v>
      </c>
      <c r="CK52" s="12">
        <f t="shared" si="14"/>
        <v>1.8531202394999995E-2</v>
      </c>
      <c r="CL52" s="12">
        <f t="shared" si="15"/>
        <v>0.10749972171743997</v>
      </c>
      <c r="CM52" s="12">
        <f t="shared" si="16"/>
        <v>0.67350384899999993</v>
      </c>
      <c r="CN52" s="12">
        <f t="shared" si="17"/>
        <v>1.1934015569999999E-3</v>
      </c>
      <c r="CO52" s="12">
        <f t="shared" si="18"/>
        <v>6.6813283304207986E-3</v>
      </c>
      <c r="CP52" s="12">
        <f t="shared" si="19"/>
        <v>2.3040921149999997E-2</v>
      </c>
      <c r="CQ52" s="12">
        <f t="shared" si="20"/>
        <v>0.11165984864999998</v>
      </c>
    </row>
    <row r="53" spans="1:95" s="8" customFormat="1">
      <c r="A53" s="11">
        <v>118.5</v>
      </c>
      <c r="B53" s="92">
        <v>16.850300000000001</v>
      </c>
      <c r="C53" s="86">
        <v>7.3</v>
      </c>
      <c r="D53" s="11">
        <v>-7.9</v>
      </c>
      <c r="E53" s="86">
        <v>7.6</v>
      </c>
      <c r="F53" s="11">
        <v>-7</v>
      </c>
      <c r="H53" s="11">
        <v>118.5</v>
      </c>
      <c r="I53" s="87">
        <v>1.2969999999999999</v>
      </c>
      <c r="J53" s="86">
        <v>0.3</v>
      </c>
      <c r="K53" s="11">
        <v>-0.3</v>
      </c>
      <c r="L53" s="86">
        <v>2.4</v>
      </c>
      <c r="M53" s="11">
        <v>-2.1</v>
      </c>
      <c r="O53" s="11">
        <v>118.5</v>
      </c>
      <c r="P53" s="166">
        <v>0.69070000000000009</v>
      </c>
      <c r="Q53" s="86">
        <v>0.9</v>
      </c>
      <c r="R53" s="165">
        <v>0.9</v>
      </c>
      <c r="S53" s="86">
        <v>2.5</v>
      </c>
      <c r="T53" s="165">
        <v>2.5</v>
      </c>
      <c r="U53" s="166">
        <v>0.4395</v>
      </c>
      <c r="V53" s="166">
        <v>0.25109999999999999</v>
      </c>
      <c r="X53" s="11">
        <v>118.5</v>
      </c>
      <c r="Y53" s="166">
        <v>0.39600000000000002</v>
      </c>
      <c r="Z53" s="86">
        <v>2.7</v>
      </c>
      <c r="AA53" s="165">
        <v>2.7</v>
      </c>
      <c r="AB53" s="86">
        <v>2.7</v>
      </c>
      <c r="AC53" s="165">
        <v>2.7</v>
      </c>
      <c r="AD53" s="92">
        <v>24.62</v>
      </c>
      <c r="AF53" s="11">
        <v>118.5</v>
      </c>
      <c r="AG53" s="166">
        <v>0.1013</v>
      </c>
      <c r="AH53" s="86">
        <v>3.4</v>
      </c>
      <c r="AI53" s="11">
        <v>-9.3000000000000007</v>
      </c>
      <c r="AJ53" s="86">
        <v>8.4</v>
      </c>
      <c r="AK53" s="11">
        <v>-8.4</v>
      </c>
      <c r="AM53" s="11">
        <v>118.5</v>
      </c>
      <c r="AN53" s="166">
        <v>0.188279</v>
      </c>
      <c r="AO53" s="86">
        <v>10.5229</v>
      </c>
      <c r="AP53" s="11">
        <v>-15.3437</v>
      </c>
      <c r="AQ53" s="86">
        <v>6.1528499999999999</v>
      </c>
      <c r="AR53" s="165">
        <v>6.1528499999999999</v>
      </c>
      <c r="AT53" s="87">
        <f t="shared" si="0"/>
        <v>19.523579000000002</v>
      </c>
      <c r="AU53" s="87">
        <f t="shared" si="1"/>
        <v>19.234000000000002</v>
      </c>
      <c r="AV53" s="87">
        <f t="shared" si="2"/>
        <v>18.147300000000001</v>
      </c>
      <c r="AW53" s="87">
        <f t="shared" si="3"/>
        <v>2.3837000000000002</v>
      </c>
      <c r="AX53" s="82"/>
      <c r="AY53" s="88">
        <v>118.5</v>
      </c>
      <c r="AZ53" s="12">
        <v>0.66600000000000004</v>
      </c>
      <c r="BA53" s="12">
        <v>7.22E-2</v>
      </c>
      <c r="BB53" s="12">
        <v>2.5099999999999998E-4</v>
      </c>
      <c r="BC53" s="12">
        <v>3.3599999999999998E-2</v>
      </c>
      <c r="BD53" s="12">
        <v>2.8400000000000002E-4</v>
      </c>
      <c r="BE53" s="12">
        <v>0</v>
      </c>
      <c r="BF53" s="12">
        <v>8.8400000000000006E-2</v>
      </c>
      <c r="BG53" s="12">
        <v>2.2000000000000001E-3</v>
      </c>
      <c r="BH53" s="12">
        <v>9.810000000000001E-4</v>
      </c>
      <c r="BI53" s="12">
        <v>0.123</v>
      </c>
      <c r="BJ53" s="12">
        <v>1.34E-2</v>
      </c>
      <c r="BK53" s="12">
        <v>1.4100000000000001E-4</v>
      </c>
      <c r="BL53" s="12">
        <v>6.4200000000000002E-5</v>
      </c>
      <c r="BM53" s="12">
        <v>1.7099999999999999E-5</v>
      </c>
      <c r="BN53" s="12">
        <v>2.9899999999999998E-5</v>
      </c>
      <c r="BO53" s="12">
        <v>1.3299999999999999E-2</v>
      </c>
      <c r="BP53" s="12">
        <v>5.96E-3</v>
      </c>
      <c r="BQ53" s="12">
        <v>1.42E-3</v>
      </c>
      <c r="BR53" s="12">
        <v>1.4400000000000001E-3</v>
      </c>
      <c r="BS53" s="12">
        <v>1.8699999999999999E-3</v>
      </c>
      <c r="BT53" s="12">
        <v>1.25E-3</v>
      </c>
      <c r="BU53" s="12">
        <v>1.7999999999999999E-2</v>
      </c>
      <c r="BV53" s="12">
        <v>3.7299999999999998E-3</v>
      </c>
      <c r="BW53" s="12">
        <v>6.1699999999999998E-2</v>
      </c>
      <c r="BX53" s="12">
        <v>0.13500000000000001</v>
      </c>
      <c r="BZ53" s="88">
        <v>118.5</v>
      </c>
      <c r="CA53" s="12">
        <f t="shared" si="4"/>
        <v>9.9361339200000023E-2</v>
      </c>
      <c r="CB53" s="12">
        <f t="shared" si="5"/>
        <v>1.7753652576000003E-2</v>
      </c>
      <c r="CC53" s="12">
        <f t="shared" si="6"/>
        <v>5.2747200000000008E-2</v>
      </c>
      <c r="CD53" s="12">
        <f t="shared" si="7"/>
        <v>6.7465800000000006E-2</v>
      </c>
      <c r="CE53" s="12">
        <f t="shared" si="8"/>
        <v>7.3138600000000002E-3</v>
      </c>
      <c r="CF53" s="12">
        <f t="shared" si="9"/>
        <v>2.2286000000000002E-4</v>
      </c>
      <c r="CG53" s="12">
        <f t="shared" si="10"/>
        <v>9.3643400000000002E-2</v>
      </c>
      <c r="CH53" s="12">
        <f t="shared" si="11"/>
        <v>1.4096024038000001</v>
      </c>
      <c r="CI53" s="12">
        <f t="shared" si="12"/>
        <v>4.9004183290000001E-3</v>
      </c>
      <c r="CJ53" s="12">
        <f t="shared" si="13"/>
        <v>4.2951873800000005E-2</v>
      </c>
      <c r="CK53" s="12">
        <f t="shared" si="14"/>
        <v>1.9152630999000005E-2</v>
      </c>
      <c r="CL53" s="12">
        <f t="shared" si="15"/>
        <v>0.11203972852435198</v>
      </c>
      <c r="CM53" s="12">
        <f t="shared" si="16"/>
        <v>0.70284884400000003</v>
      </c>
      <c r="CN53" s="12">
        <f t="shared" si="17"/>
        <v>1.2534137718000001E-3</v>
      </c>
      <c r="CO53" s="12">
        <f t="shared" si="18"/>
        <v>7.0443759476470419E-3</v>
      </c>
      <c r="CP53" s="12">
        <f t="shared" si="19"/>
        <v>2.4404473750000003E-2</v>
      </c>
      <c r="CQ53" s="12">
        <f t="shared" si="20"/>
        <v>0.11636053084</v>
      </c>
    </row>
    <row r="54" spans="1:95" s="8" customFormat="1">
      <c r="A54" s="11">
        <v>119</v>
      </c>
      <c r="B54" s="92">
        <v>16.708400000000001</v>
      </c>
      <c r="C54" s="86">
        <v>7.3</v>
      </c>
      <c r="D54" s="11">
        <v>-7.9</v>
      </c>
      <c r="E54" s="86">
        <v>7.6</v>
      </c>
      <c r="F54" s="11">
        <v>-7</v>
      </c>
      <c r="H54" s="11">
        <v>119</v>
      </c>
      <c r="I54" s="87">
        <v>1.292</v>
      </c>
      <c r="J54" s="86">
        <v>0.3</v>
      </c>
      <c r="K54" s="11">
        <v>-0.4</v>
      </c>
      <c r="L54" s="86">
        <v>2.4</v>
      </c>
      <c r="M54" s="11">
        <v>-2.1</v>
      </c>
      <c r="O54" s="11">
        <v>119</v>
      </c>
      <c r="P54" s="166">
        <v>0.68079999999999996</v>
      </c>
      <c r="Q54" s="86">
        <v>0.9</v>
      </c>
      <c r="R54" s="165">
        <v>0.9</v>
      </c>
      <c r="S54" s="86">
        <v>2.6</v>
      </c>
      <c r="T54" s="165">
        <v>2.6</v>
      </c>
      <c r="U54" s="166">
        <v>0.43339999999999995</v>
      </c>
      <c r="V54" s="166">
        <v>0.2475</v>
      </c>
      <c r="X54" s="11">
        <v>119</v>
      </c>
      <c r="Y54" s="166">
        <v>0.39089999999999997</v>
      </c>
      <c r="Z54" s="86">
        <v>2.7</v>
      </c>
      <c r="AA54" s="165">
        <v>2.7</v>
      </c>
      <c r="AB54" s="86">
        <v>2.8</v>
      </c>
      <c r="AC54" s="165">
        <v>2.8</v>
      </c>
      <c r="AD54" s="92">
        <v>24.48</v>
      </c>
      <c r="AF54" s="11">
        <v>119</v>
      </c>
      <c r="AG54" s="166">
        <v>0.1</v>
      </c>
      <c r="AH54" s="86">
        <v>3.4</v>
      </c>
      <c r="AI54" s="11">
        <v>-9.3000000000000007</v>
      </c>
      <c r="AJ54" s="86">
        <v>8.4</v>
      </c>
      <c r="AK54" s="11">
        <v>-8.4</v>
      </c>
      <c r="AM54" s="11">
        <v>119</v>
      </c>
      <c r="AN54" s="166">
        <v>0.18548900000000001</v>
      </c>
      <c r="AO54" s="86">
        <v>10.479799999999999</v>
      </c>
      <c r="AP54" s="11">
        <v>-15.284000000000001</v>
      </c>
      <c r="AQ54" s="86">
        <v>6.14438</v>
      </c>
      <c r="AR54" s="165">
        <v>6.14438</v>
      </c>
      <c r="AT54" s="87">
        <f t="shared" si="0"/>
        <v>19.357589000000004</v>
      </c>
      <c r="AU54" s="87">
        <f t="shared" si="1"/>
        <v>19.072100000000002</v>
      </c>
      <c r="AV54" s="87">
        <f t="shared" si="2"/>
        <v>18.000400000000003</v>
      </c>
      <c r="AW54" s="87">
        <f t="shared" si="3"/>
        <v>2.3636999999999997</v>
      </c>
      <c r="AX54" s="82"/>
      <c r="AY54" s="88">
        <v>119</v>
      </c>
      <c r="AZ54" s="12">
        <v>0.66</v>
      </c>
      <c r="BA54" s="12">
        <v>7.1599999999999997E-2</v>
      </c>
      <c r="BB54" s="12">
        <v>2.4899999999999998E-4</v>
      </c>
      <c r="BC54" s="12">
        <v>3.3300000000000003E-2</v>
      </c>
      <c r="BD54" s="12">
        <v>2.8200000000000002E-4</v>
      </c>
      <c r="BE54" s="12">
        <v>0</v>
      </c>
      <c r="BF54" s="12">
        <v>8.8400000000000006E-2</v>
      </c>
      <c r="BG54" s="12">
        <v>2.2100000000000002E-3</v>
      </c>
      <c r="BH54" s="12">
        <v>1.0200000000000001E-3</v>
      </c>
      <c r="BI54" s="12">
        <v>0.129</v>
      </c>
      <c r="BJ54" s="12">
        <v>1.4200000000000001E-2</v>
      </c>
      <c r="BK54" s="12">
        <v>1.4999999999999999E-4</v>
      </c>
      <c r="BL54" s="12">
        <v>6.7899999999999997E-5</v>
      </c>
      <c r="BM54" s="12">
        <v>1.8099999999999999E-5</v>
      </c>
      <c r="BN54" s="12">
        <v>3.18E-5</v>
      </c>
      <c r="BO54" s="12">
        <v>1.3899999999999999E-2</v>
      </c>
      <c r="BP54" s="12">
        <v>6.2599999999999999E-3</v>
      </c>
      <c r="BQ54" s="12">
        <v>1.49E-3</v>
      </c>
      <c r="BR54" s="12">
        <v>1.5100000000000001E-3</v>
      </c>
      <c r="BS54" s="12">
        <v>1.98E-3</v>
      </c>
      <c r="BT54" s="12">
        <v>1.32E-3</v>
      </c>
      <c r="BU54" s="12">
        <v>1.89E-2</v>
      </c>
      <c r="BV54" s="12">
        <v>3.96E-3</v>
      </c>
      <c r="BW54" s="12">
        <v>6.4799999999999996E-2</v>
      </c>
      <c r="BX54" s="12">
        <v>0.14199999999999999</v>
      </c>
      <c r="BZ54" s="88">
        <v>119</v>
      </c>
      <c r="CA54" s="12">
        <f t="shared" si="4"/>
        <v>9.7054847999999999E-2</v>
      </c>
      <c r="CB54" s="12">
        <f t="shared" si="5"/>
        <v>1.7367124104000001E-2</v>
      </c>
      <c r="CC54" s="12">
        <f t="shared" si="6"/>
        <v>5.15988E-2</v>
      </c>
      <c r="CD54" s="12">
        <f t="shared" si="7"/>
        <v>6.6000000000000003E-2</v>
      </c>
      <c r="CE54" s="12">
        <f t="shared" si="8"/>
        <v>7.1599999999999997E-3</v>
      </c>
      <c r="CF54" s="12">
        <f t="shared" si="9"/>
        <v>2.2100000000000003E-4</v>
      </c>
      <c r="CG54" s="12">
        <f t="shared" si="10"/>
        <v>9.2507199999999998E-2</v>
      </c>
      <c r="CH54" s="12">
        <f t="shared" si="11"/>
        <v>1.3860033724000003</v>
      </c>
      <c r="CI54" s="12">
        <f t="shared" si="12"/>
        <v>4.8200396610000003E-3</v>
      </c>
      <c r="CJ54" s="12">
        <f t="shared" si="13"/>
        <v>4.278027169000001E-2</v>
      </c>
      <c r="CK54" s="12">
        <f t="shared" si="14"/>
        <v>1.9744740780000006E-2</v>
      </c>
      <c r="CL54" s="12">
        <f t="shared" si="15"/>
        <v>0.11650604973753602</v>
      </c>
      <c r="CM54" s="12">
        <f t="shared" si="16"/>
        <v>0.73171686420000015</v>
      </c>
      <c r="CN54" s="12">
        <f t="shared" si="17"/>
        <v>1.3143802931000002E-3</v>
      </c>
      <c r="CO54" s="12">
        <f t="shared" si="18"/>
        <v>7.4014686191843223E-3</v>
      </c>
      <c r="CP54" s="12">
        <f t="shared" si="19"/>
        <v>2.5552017480000005E-2</v>
      </c>
      <c r="CQ54" s="12">
        <f t="shared" si="20"/>
        <v>0.12117850714000003</v>
      </c>
    </row>
    <row r="55" spans="1:95" s="8" customFormat="1">
      <c r="A55" s="11">
        <v>119.5</v>
      </c>
      <c r="B55" s="92">
        <v>16.5685</v>
      </c>
      <c r="C55" s="86">
        <v>7.2</v>
      </c>
      <c r="D55" s="11">
        <v>-7.9</v>
      </c>
      <c r="E55" s="86">
        <v>7.6</v>
      </c>
      <c r="F55" s="11">
        <v>-7</v>
      </c>
      <c r="H55" s="11">
        <v>119.5</v>
      </c>
      <c r="I55" s="87">
        <v>1.286</v>
      </c>
      <c r="J55" s="86">
        <v>0.3</v>
      </c>
      <c r="K55" s="11">
        <v>-0.4</v>
      </c>
      <c r="L55" s="86">
        <v>2.4</v>
      </c>
      <c r="M55" s="11">
        <v>-2.1</v>
      </c>
      <c r="O55" s="11">
        <v>119.5</v>
      </c>
      <c r="P55" s="166">
        <v>0.67120000000000002</v>
      </c>
      <c r="Q55" s="86">
        <v>0.9</v>
      </c>
      <c r="R55" s="165">
        <v>0.9</v>
      </c>
      <c r="S55" s="86">
        <v>2.6</v>
      </c>
      <c r="T55" s="165">
        <v>2.6</v>
      </c>
      <c r="U55" s="166">
        <v>0.42749999999999999</v>
      </c>
      <c r="V55" s="166">
        <v>0.24390000000000001</v>
      </c>
      <c r="X55" s="11">
        <v>119.5</v>
      </c>
      <c r="Y55" s="166">
        <v>0.38580000000000003</v>
      </c>
      <c r="Z55" s="86">
        <v>2.8</v>
      </c>
      <c r="AA55" s="165">
        <v>2.8</v>
      </c>
      <c r="AB55" s="86">
        <v>2.8</v>
      </c>
      <c r="AC55" s="165">
        <v>2.8</v>
      </c>
      <c r="AD55" s="92">
        <v>24.34</v>
      </c>
      <c r="AF55" s="11">
        <v>119.5</v>
      </c>
      <c r="AG55" s="167">
        <v>9.8790000000000003E-2</v>
      </c>
      <c r="AH55" s="86">
        <v>3.4</v>
      </c>
      <c r="AI55" s="11">
        <v>-9.3000000000000007</v>
      </c>
      <c r="AJ55" s="86">
        <v>8.4</v>
      </c>
      <c r="AK55" s="11">
        <v>-8.4</v>
      </c>
      <c r="AM55" s="11">
        <v>119.5</v>
      </c>
      <c r="AN55" s="166">
        <v>0.182726</v>
      </c>
      <c r="AO55" s="86">
        <v>10.4354</v>
      </c>
      <c r="AP55" s="11">
        <v>-15.223800000000001</v>
      </c>
      <c r="AQ55" s="86">
        <v>6.13565</v>
      </c>
      <c r="AR55" s="165">
        <v>6.13565</v>
      </c>
      <c r="AT55" s="87">
        <f t="shared" si="0"/>
        <v>19.193016</v>
      </c>
      <c r="AU55" s="87">
        <f t="shared" si="1"/>
        <v>18.9115</v>
      </c>
      <c r="AV55" s="87">
        <f t="shared" si="2"/>
        <v>17.854500000000002</v>
      </c>
      <c r="AW55" s="87">
        <f t="shared" si="3"/>
        <v>2.343</v>
      </c>
      <c r="AX55" s="82"/>
      <c r="AY55" s="88">
        <v>119.5</v>
      </c>
      <c r="AZ55" s="12">
        <v>0.65400000000000003</v>
      </c>
      <c r="BA55" s="12">
        <v>7.0999999999999994E-2</v>
      </c>
      <c r="BB55" s="12">
        <v>2.4699999999999999E-4</v>
      </c>
      <c r="BC55" s="12">
        <v>3.3000000000000002E-2</v>
      </c>
      <c r="BD55" s="12">
        <v>2.7900000000000001E-4</v>
      </c>
      <c r="BE55" s="12">
        <v>0</v>
      </c>
      <c r="BF55" s="12">
        <v>8.8300000000000003E-2</v>
      </c>
      <c r="BG55" s="12">
        <v>2.2200000000000002E-3</v>
      </c>
      <c r="BH55" s="12">
        <v>1.06E-3</v>
      </c>
      <c r="BI55" s="12">
        <v>0.13500000000000001</v>
      </c>
      <c r="BJ55" s="12">
        <v>1.4999999999999999E-2</v>
      </c>
      <c r="BK55" s="12">
        <v>1.5799999999999999E-4</v>
      </c>
      <c r="BL55" s="12">
        <v>7.1799999999999997E-5</v>
      </c>
      <c r="BM55" s="12">
        <v>1.91E-5</v>
      </c>
      <c r="BN55" s="12">
        <v>3.3699999999999999E-5</v>
      </c>
      <c r="BO55" s="12">
        <v>1.46E-2</v>
      </c>
      <c r="BP55" s="12">
        <v>6.5700000000000003E-3</v>
      </c>
      <c r="BQ55" s="12">
        <v>1.56E-3</v>
      </c>
      <c r="BR55" s="12">
        <v>1.5900000000000001E-3</v>
      </c>
      <c r="BS55" s="12">
        <v>2.0999999999999999E-3</v>
      </c>
      <c r="BT55" s="12">
        <v>1.4E-3</v>
      </c>
      <c r="BU55" s="12">
        <v>1.9800000000000002E-2</v>
      </c>
      <c r="BV55" s="12">
        <v>4.1900000000000001E-3</v>
      </c>
      <c r="BW55" s="12">
        <v>6.8000000000000005E-2</v>
      </c>
      <c r="BX55" s="12">
        <v>0.14899999999999999</v>
      </c>
      <c r="BZ55" s="88">
        <v>119.5</v>
      </c>
      <c r="CA55" s="12">
        <f t="shared" si="4"/>
        <v>9.4816396800000008E-2</v>
      </c>
      <c r="CB55" s="12">
        <f t="shared" si="5"/>
        <v>1.6984715371200002E-2</v>
      </c>
      <c r="CC55" s="12">
        <f t="shared" si="6"/>
        <v>5.0462640000000003E-2</v>
      </c>
      <c r="CD55" s="12">
        <f t="shared" si="7"/>
        <v>6.4608659999999998E-2</v>
      </c>
      <c r="CE55" s="12">
        <f t="shared" si="8"/>
        <v>7.0140899999999997E-3</v>
      </c>
      <c r="CF55" s="12">
        <f t="shared" si="9"/>
        <v>2.1931380000000003E-4</v>
      </c>
      <c r="CG55" s="12">
        <f t="shared" si="10"/>
        <v>9.1305999999999998E-2</v>
      </c>
      <c r="CH55" s="12">
        <f t="shared" si="11"/>
        <v>1.3627041359999998</v>
      </c>
      <c r="CI55" s="12">
        <f t="shared" si="12"/>
        <v>4.7406749519999999E-3</v>
      </c>
      <c r="CJ55" s="12">
        <f t="shared" si="13"/>
        <v>4.2608495520000005E-2</v>
      </c>
      <c r="CK55" s="12">
        <f t="shared" si="14"/>
        <v>2.0344596959999999E-2</v>
      </c>
      <c r="CL55" s="12">
        <f t="shared" si="15"/>
        <v>0.12088836285695999</v>
      </c>
      <c r="CM55" s="12">
        <f t="shared" si="16"/>
        <v>0.76004343360000004</v>
      </c>
      <c r="CN55" s="12">
        <f t="shared" si="17"/>
        <v>1.3780585487999999E-3</v>
      </c>
      <c r="CO55" s="12">
        <f t="shared" si="18"/>
        <v>7.7519823903360006E-3</v>
      </c>
      <c r="CP55" s="12">
        <f t="shared" si="19"/>
        <v>2.6870222400000001E-2</v>
      </c>
      <c r="CQ55" s="12">
        <f t="shared" si="20"/>
        <v>0.12609811511999999</v>
      </c>
    </row>
    <row r="56" spans="1:95" s="8" customFormat="1">
      <c r="A56" s="11">
        <v>120</v>
      </c>
      <c r="B56" s="92">
        <v>16.429500000000001</v>
      </c>
      <c r="C56" s="86">
        <v>7.2</v>
      </c>
      <c r="D56" s="11">
        <v>-7.9</v>
      </c>
      <c r="E56" s="86">
        <v>7.6</v>
      </c>
      <c r="F56" s="11">
        <v>-7</v>
      </c>
      <c r="H56" s="11">
        <v>120</v>
      </c>
      <c r="I56" s="87">
        <v>1.2789999999999999</v>
      </c>
      <c r="J56" s="86">
        <v>0.3</v>
      </c>
      <c r="K56" s="11">
        <v>-0.4</v>
      </c>
      <c r="L56" s="86">
        <v>2.4</v>
      </c>
      <c r="M56" s="11">
        <v>-2.1</v>
      </c>
      <c r="O56" s="11">
        <v>120</v>
      </c>
      <c r="P56" s="166">
        <v>0.66170000000000007</v>
      </c>
      <c r="Q56" s="86">
        <v>0.9</v>
      </c>
      <c r="R56" s="165">
        <v>0.9</v>
      </c>
      <c r="S56" s="86">
        <v>2.6</v>
      </c>
      <c r="T56" s="165">
        <v>2.6</v>
      </c>
      <c r="U56" s="166">
        <v>0.42180000000000001</v>
      </c>
      <c r="V56" s="166">
        <v>0.24030000000000001</v>
      </c>
      <c r="X56" s="11">
        <v>120</v>
      </c>
      <c r="Y56" s="166">
        <v>0.38080000000000003</v>
      </c>
      <c r="Z56" s="86">
        <v>2.8</v>
      </c>
      <c r="AA56" s="165">
        <v>2.8</v>
      </c>
      <c r="AB56" s="86">
        <v>2.8</v>
      </c>
      <c r="AC56" s="165">
        <v>2.8</v>
      </c>
      <c r="AD56" s="92">
        <v>24.19</v>
      </c>
      <c r="AF56" s="11">
        <v>120</v>
      </c>
      <c r="AG56" s="167">
        <v>9.758E-2</v>
      </c>
      <c r="AH56" s="86">
        <v>3.4</v>
      </c>
      <c r="AI56" s="11">
        <v>-9.3000000000000007</v>
      </c>
      <c r="AJ56" s="86">
        <v>8.4</v>
      </c>
      <c r="AK56" s="11">
        <v>-8.4</v>
      </c>
      <c r="AM56" s="11">
        <v>120</v>
      </c>
      <c r="AN56" s="166">
        <v>0.17999000000000001</v>
      </c>
      <c r="AO56" s="86">
        <v>10.389699999999999</v>
      </c>
      <c r="AP56" s="11">
        <v>-15.1629</v>
      </c>
      <c r="AQ56" s="86">
        <v>6.1266499999999997</v>
      </c>
      <c r="AR56" s="165">
        <v>6.1266499999999997</v>
      </c>
      <c r="AT56" s="87">
        <f t="shared" si="0"/>
        <v>19.028570000000002</v>
      </c>
      <c r="AU56" s="87">
        <f t="shared" si="1"/>
        <v>18.751000000000001</v>
      </c>
      <c r="AV56" s="87">
        <f t="shared" si="2"/>
        <v>17.708500000000001</v>
      </c>
      <c r="AW56" s="87">
        <f t="shared" si="3"/>
        <v>2.3215000000000003</v>
      </c>
      <c r="AX56" s="82"/>
      <c r="AY56" s="88">
        <v>120</v>
      </c>
      <c r="AZ56" s="12">
        <v>0.64800000000000002</v>
      </c>
      <c r="BA56" s="12">
        <v>7.0400000000000004E-2</v>
      </c>
      <c r="BB56" s="12">
        <v>2.4399999999999999E-4</v>
      </c>
      <c r="BC56" s="12">
        <v>3.27E-2</v>
      </c>
      <c r="BD56" s="12">
        <v>2.7599999999999999E-4</v>
      </c>
      <c r="BE56" s="12">
        <v>0</v>
      </c>
      <c r="BF56" s="12">
        <v>8.8200000000000001E-2</v>
      </c>
      <c r="BG56" s="12">
        <v>2.2300000000000002E-3</v>
      </c>
      <c r="BH56" s="12">
        <v>1.1100000000000001E-3</v>
      </c>
      <c r="BI56" s="12">
        <v>0.14099999999999999</v>
      </c>
      <c r="BJ56" s="12">
        <v>1.5900000000000001E-2</v>
      </c>
      <c r="BK56" s="12">
        <v>1.6699999999999999E-4</v>
      </c>
      <c r="BL56" s="12">
        <v>7.5900000000000002E-5</v>
      </c>
      <c r="BM56" s="12">
        <v>2.0100000000000001E-5</v>
      </c>
      <c r="BN56" s="12">
        <v>3.5599999999999998E-5</v>
      </c>
      <c r="BO56" s="12">
        <v>1.5299999999999999E-2</v>
      </c>
      <c r="BP56" s="12">
        <v>6.8900000000000003E-3</v>
      </c>
      <c r="BQ56" s="12">
        <v>1.64E-3</v>
      </c>
      <c r="BR56" s="12">
        <v>1.66E-3</v>
      </c>
      <c r="BS56" s="12">
        <v>2.2200000000000002E-3</v>
      </c>
      <c r="BT56" s="12">
        <v>1.48E-3</v>
      </c>
      <c r="BU56" s="12">
        <v>2.07E-2</v>
      </c>
      <c r="BV56" s="12">
        <v>4.4400000000000004E-3</v>
      </c>
      <c r="BW56" s="12">
        <v>7.1300000000000002E-2</v>
      </c>
      <c r="BX56" s="12">
        <v>0.156</v>
      </c>
      <c r="BZ56" s="88">
        <v>120</v>
      </c>
      <c r="CA56" s="12">
        <f t="shared" si="4"/>
        <v>9.2616825600000008E-2</v>
      </c>
      <c r="CB56" s="12">
        <f t="shared" si="5"/>
        <v>1.6610788454400002E-2</v>
      </c>
      <c r="CC56" s="12">
        <f t="shared" si="6"/>
        <v>4.9351680000000002E-2</v>
      </c>
      <c r="CD56" s="12">
        <f t="shared" si="7"/>
        <v>6.3231839999999997E-2</v>
      </c>
      <c r="CE56" s="12">
        <f t="shared" si="8"/>
        <v>6.8696320000000005E-3</v>
      </c>
      <c r="CF56" s="12">
        <f t="shared" si="9"/>
        <v>2.1760340000000002E-4</v>
      </c>
      <c r="CG56" s="12">
        <f t="shared" si="10"/>
        <v>9.0041599999999999E-2</v>
      </c>
      <c r="CH56" s="12">
        <f t="shared" si="11"/>
        <v>1.3396113280000002</v>
      </c>
      <c r="CI56" s="12">
        <f t="shared" si="12"/>
        <v>4.6429710800000006E-3</v>
      </c>
      <c r="CJ56" s="12">
        <f t="shared" si="13"/>
        <v>4.2433711100000007E-2</v>
      </c>
      <c r="CK56" s="12">
        <f t="shared" si="14"/>
        <v>2.1121712700000003E-2</v>
      </c>
      <c r="CL56" s="12">
        <f t="shared" si="15"/>
        <v>0.12517937163072002</v>
      </c>
      <c r="CM56" s="12">
        <f t="shared" si="16"/>
        <v>0.78778279800000006</v>
      </c>
      <c r="CN56" s="12">
        <f t="shared" si="17"/>
        <v>1.4442684630000002E-3</v>
      </c>
      <c r="CO56" s="12">
        <f t="shared" si="18"/>
        <v>8.1466971072432018E-3</v>
      </c>
      <c r="CP56" s="12">
        <f t="shared" si="19"/>
        <v>2.8162283600000001E-2</v>
      </c>
      <c r="CQ56" s="12">
        <f t="shared" si="20"/>
        <v>0.13110684730000002</v>
      </c>
    </row>
    <row r="57" spans="1:95" s="8" customFormat="1">
      <c r="A57" s="11">
        <v>120.1</v>
      </c>
      <c r="B57" s="92">
        <v>16.402200000000001</v>
      </c>
      <c r="C57" s="86">
        <v>7.2</v>
      </c>
      <c r="D57" s="11">
        <v>-7.9</v>
      </c>
      <c r="E57" s="86">
        <v>7.6</v>
      </c>
      <c r="F57" s="11">
        <v>-7</v>
      </c>
      <c r="H57" s="11">
        <v>120.1</v>
      </c>
      <c r="I57" s="87">
        <v>1.28</v>
      </c>
      <c r="J57" s="86">
        <v>0.3</v>
      </c>
      <c r="K57" s="11">
        <v>-0.4</v>
      </c>
      <c r="L57" s="86">
        <v>2.4</v>
      </c>
      <c r="M57" s="11">
        <v>-2.1</v>
      </c>
      <c r="O57" s="11">
        <v>120.1</v>
      </c>
      <c r="P57" s="166">
        <v>0.6603</v>
      </c>
      <c r="Q57" s="86">
        <v>0.9</v>
      </c>
      <c r="R57" s="165">
        <v>0.9</v>
      </c>
      <c r="S57" s="86">
        <v>2.6</v>
      </c>
      <c r="T57" s="165">
        <v>2.6</v>
      </c>
      <c r="U57" s="166">
        <v>0.42060000000000003</v>
      </c>
      <c r="V57" s="166">
        <v>0.2397</v>
      </c>
      <c r="X57" s="11">
        <v>120.1</v>
      </c>
      <c r="Y57" s="166">
        <v>0.37980000000000003</v>
      </c>
      <c r="Z57" s="86">
        <v>2.8</v>
      </c>
      <c r="AA57" s="165">
        <v>2.8</v>
      </c>
      <c r="AB57" s="86">
        <v>2.8</v>
      </c>
      <c r="AC57" s="165">
        <v>2.8</v>
      </c>
      <c r="AD57" s="92">
        <v>24.17</v>
      </c>
      <c r="AF57" s="11">
        <v>120.1</v>
      </c>
      <c r="AG57" s="167">
        <v>9.7339999999999996E-2</v>
      </c>
      <c r="AH57" s="86">
        <v>3.4</v>
      </c>
      <c r="AI57" s="11">
        <v>-9.3000000000000007</v>
      </c>
      <c r="AJ57" s="86">
        <v>8.4</v>
      </c>
      <c r="AK57" s="11">
        <v>-8.4</v>
      </c>
      <c r="AM57" s="11">
        <v>120.1</v>
      </c>
      <c r="AN57" s="166">
        <v>0.179483</v>
      </c>
      <c r="AO57" s="86">
        <v>10.393800000000001</v>
      </c>
      <c r="AP57" s="11">
        <v>-15.1508</v>
      </c>
      <c r="AQ57" s="86">
        <v>6.13842</v>
      </c>
      <c r="AR57" s="165">
        <v>6.13842</v>
      </c>
      <c r="AT57" s="87">
        <f t="shared" si="0"/>
        <v>18.999123000000001</v>
      </c>
      <c r="AU57" s="87">
        <f t="shared" si="1"/>
        <v>18.722300000000001</v>
      </c>
      <c r="AV57" s="87">
        <f t="shared" si="2"/>
        <v>17.682200000000002</v>
      </c>
      <c r="AW57" s="87">
        <f t="shared" si="3"/>
        <v>2.3201000000000001</v>
      </c>
      <c r="AX57" s="82"/>
      <c r="AY57" s="88">
        <v>120.1</v>
      </c>
      <c r="AZ57" s="12">
        <v>0.64600000000000002</v>
      </c>
      <c r="BA57" s="12">
        <v>7.0300000000000001E-2</v>
      </c>
      <c r="BB57" s="12">
        <v>2.4399999999999999E-4</v>
      </c>
      <c r="BC57" s="12">
        <v>3.2599999999999997E-2</v>
      </c>
      <c r="BD57" s="12">
        <v>2.7599999999999999E-4</v>
      </c>
      <c r="BE57" s="12">
        <v>0</v>
      </c>
      <c r="BF57" s="12">
        <v>8.8200000000000001E-2</v>
      </c>
      <c r="BG57" s="12">
        <v>2.2300000000000002E-3</v>
      </c>
      <c r="BH57" s="12">
        <v>1.1199999999999999E-3</v>
      </c>
      <c r="BI57" s="12">
        <v>0.14299999999999999</v>
      </c>
      <c r="BJ57" s="12">
        <v>1.61E-2</v>
      </c>
      <c r="BK57" s="12">
        <v>1.6899999999999999E-4</v>
      </c>
      <c r="BL57" s="12">
        <v>7.6699999999999994E-5</v>
      </c>
      <c r="BM57" s="12">
        <v>2.0400000000000001E-5</v>
      </c>
      <c r="BN57" s="12">
        <v>3.6000000000000001E-5</v>
      </c>
      <c r="BO57" s="12">
        <v>1.55E-2</v>
      </c>
      <c r="BP57" s="12">
        <v>6.9499999999999996E-3</v>
      </c>
      <c r="BQ57" s="12">
        <v>1.65E-3</v>
      </c>
      <c r="BR57" s="12">
        <v>1.6800000000000001E-3</v>
      </c>
      <c r="BS57" s="12">
        <v>2.2499999999999998E-3</v>
      </c>
      <c r="BT57" s="12">
        <v>1.5E-3</v>
      </c>
      <c r="BU57" s="12">
        <v>2.0899999999999998E-2</v>
      </c>
      <c r="BV57" s="12">
        <v>4.4900000000000001E-3</v>
      </c>
      <c r="BW57" s="12">
        <v>7.1900000000000006E-2</v>
      </c>
      <c r="BX57" s="12">
        <v>0.158</v>
      </c>
      <c r="BZ57" s="88">
        <v>120.1</v>
      </c>
      <c r="CA57" s="12">
        <f t="shared" si="4"/>
        <v>9.2135620799999998E-2</v>
      </c>
      <c r="CB57" s="12">
        <f t="shared" si="5"/>
        <v>1.6516034452800001E-2</v>
      </c>
      <c r="CC57" s="12">
        <f t="shared" si="6"/>
        <v>4.9070160000000008E-2</v>
      </c>
      <c r="CD57" s="12">
        <f t="shared" si="7"/>
        <v>6.2881640000000003E-2</v>
      </c>
      <c r="CE57" s="12">
        <f t="shared" si="8"/>
        <v>6.8430019999999999E-3</v>
      </c>
      <c r="CF57" s="12">
        <f t="shared" si="9"/>
        <v>2.1706820000000002E-4</v>
      </c>
      <c r="CG57" s="12">
        <f t="shared" si="10"/>
        <v>8.9984000000000008E-2</v>
      </c>
      <c r="CH57" s="12">
        <f t="shared" si="11"/>
        <v>1.3356383469000002</v>
      </c>
      <c r="CI57" s="12">
        <f t="shared" si="12"/>
        <v>4.6357860120000002E-3</v>
      </c>
      <c r="CJ57" s="12">
        <f t="shared" si="13"/>
        <v>4.2368044290000004E-2</v>
      </c>
      <c r="CK57" s="12">
        <f t="shared" si="14"/>
        <v>2.1279017759999998E-2</v>
      </c>
      <c r="CL57" s="12">
        <f t="shared" si="15"/>
        <v>0.126758500824384</v>
      </c>
      <c r="CM57" s="12">
        <f t="shared" si="16"/>
        <v>0.7941633414</v>
      </c>
      <c r="CN57" s="12">
        <f t="shared" si="17"/>
        <v>1.4572327340999999E-3</v>
      </c>
      <c r="CO57" s="12">
        <f t="shared" si="18"/>
        <v>8.2364055673099217E-3</v>
      </c>
      <c r="CP57" s="12">
        <f t="shared" si="19"/>
        <v>2.8498684500000003E-2</v>
      </c>
      <c r="CQ57" s="12">
        <f t="shared" si="20"/>
        <v>0.13204390485</v>
      </c>
    </row>
    <row r="58" spans="1:95" s="8" customFormat="1">
      <c r="A58" s="11">
        <v>120.2</v>
      </c>
      <c r="B58" s="92">
        <v>16.3748</v>
      </c>
      <c r="C58" s="86">
        <v>7.2</v>
      </c>
      <c r="D58" s="11">
        <v>-7.9</v>
      </c>
      <c r="E58" s="86">
        <v>7.6</v>
      </c>
      <c r="F58" s="11">
        <v>-7</v>
      </c>
      <c r="H58" s="11">
        <v>120.2</v>
      </c>
      <c r="I58" s="87">
        <v>1.2789999999999999</v>
      </c>
      <c r="J58" s="86">
        <v>0.3</v>
      </c>
      <c r="K58" s="11">
        <v>-0.4</v>
      </c>
      <c r="L58" s="86">
        <v>2.4</v>
      </c>
      <c r="M58" s="11">
        <v>-2.1</v>
      </c>
      <c r="O58" s="11">
        <v>120.2</v>
      </c>
      <c r="P58" s="166">
        <v>0.65849999999999997</v>
      </c>
      <c r="Q58" s="86">
        <v>0.9</v>
      </c>
      <c r="R58" s="165">
        <v>0.9</v>
      </c>
      <c r="S58" s="86">
        <v>2.5</v>
      </c>
      <c r="T58" s="165">
        <v>2.5</v>
      </c>
      <c r="U58" s="166">
        <v>0.41930000000000001</v>
      </c>
      <c r="V58" s="166">
        <v>0.23899999999999999</v>
      </c>
      <c r="X58" s="11">
        <v>120.2</v>
      </c>
      <c r="Y58" s="166">
        <v>0.37889999999999996</v>
      </c>
      <c r="Z58" s="86">
        <v>2.8</v>
      </c>
      <c r="AA58" s="165">
        <v>2.8</v>
      </c>
      <c r="AB58" s="86">
        <v>2.8</v>
      </c>
      <c r="AC58" s="165">
        <v>2.8</v>
      </c>
      <c r="AD58" s="92">
        <v>24.14</v>
      </c>
      <c r="AF58" s="11">
        <v>120.2</v>
      </c>
      <c r="AG58" s="167">
        <v>9.7100000000000006E-2</v>
      </c>
      <c r="AH58" s="86">
        <v>3.3</v>
      </c>
      <c r="AI58" s="11">
        <v>-9.3000000000000007</v>
      </c>
      <c r="AJ58" s="86">
        <v>8.4</v>
      </c>
      <c r="AK58" s="11">
        <v>-8.4</v>
      </c>
      <c r="AM58" s="11">
        <v>120.2</v>
      </c>
      <c r="AN58" s="166">
        <v>0.178977</v>
      </c>
      <c r="AO58" s="86">
        <v>10.3978</v>
      </c>
      <c r="AP58" s="11">
        <v>-15.1387</v>
      </c>
      <c r="AQ58" s="86">
        <v>6.1502600000000003</v>
      </c>
      <c r="AR58" s="165">
        <v>6.1502600000000003</v>
      </c>
      <c r="AT58" s="87">
        <f t="shared" si="0"/>
        <v>18.967277000000003</v>
      </c>
      <c r="AU58" s="87">
        <f t="shared" si="1"/>
        <v>18.691200000000002</v>
      </c>
      <c r="AV58" s="87">
        <f t="shared" si="2"/>
        <v>17.6538</v>
      </c>
      <c r="AW58" s="87">
        <f t="shared" si="3"/>
        <v>2.3163999999999998</v>
      </c>
      <c r="AX58" s="82"/>
      <c r="AY58" s="88">
        <v>120.2</v>
      </c>
      <c r="AZ58" s="12">
        <v>0.64500000000000002</v>
      </c>
      <c r="BA58" s="12">
        <v>7.0099999999999996E-2</v>
      </c>
      <c r="BB58" s="12">
        <v>2.43E-4</v>
      </c>
      <c r="BC58" s="12">
        <v>3.2599999999999997E-2</v>
      </c>
      <c r="BD58" s="12">
        <v>2.7500000000000002E-4</v>
      </c>
      <c r="BE58" s="12">
        <v>0</v>
      </c>
      <c r="BF58" s="12">
        <v>8.8200000000000001E-2</v>
      </c>
      <c r="BG58" s="12">
        <v>2.2300000000000002E-3</v>
      </c>
      <c r="BH58" s="12">
        <v>1.1199999999999999E-3</v>
      </c>
      <c r="BI58" s="12">
        <v>0.14399999999999999</v>
      </c>
      <c r="BJ58" s="12">
        <v>1.6199999999999999E-2</v>
      </c>
      <c r="BK58" s="12">
        <v>1.7100000000000001E-4</v>
      </c>
      <c r="BL58" s="12">
        <v>7.7600000000000002E-5</v>
      </c>
      <c r="BM58" s="12">
        <v>2.0599999999999999E-5</v>
      </c>
      <c r="BN58" s="12">
        <v>3.6399999999999997E-5</v>
      </c>
      <c r="BO58" s="12">
        <v>1.5599999999999999E-2</v>
      </c>
      <c r="BP58" s="12">
        <v>7.0200000000000002E-3</v>
      </c>
      <c r="BQ58" s="12">
        <v>1.67E-3</v>
      </c>
      <c r="BR58" s="12">
        <v>1.6900000000000001E-3</v>
      </c>
      <c r="BS58" s="12">
        <v>2.2699999999999999E-3</v>
      </c>
      <c r="BT58" s="12">
        <v>1.5100000000000001E-3</v>
      </c>
      <c r="BU58" s="12">
        <v>2.1100000000000001E-2</v>
      </c>
      <c r="BV58" s="12">
        <v>4.5399999999999998E-3</v>
      </c>
      <c r="BW58" s="12">
        <v>7.2599999999999998E-2</v>
      </c>
      <c r="BX58" s="12">
        <v>0.159</v>
      </c>
      <c r="BZ58" s="88">
        <v>120.2</v>
      </c>
      <c r="CA58" s="12">
        <f t="shared" si="4"/>
        <v>9.1742219999999999E-2</v>
      </c>
      <c r="CB58" s="12">
        <f t="shared" si="5"/>
        <v>1.6451390897999997E-2</v>
      </c>
      <c r="CC58" s="12">
        <f t="shared" si="6"/>
        <v>4.8878100000000001E-2</v>
      </c>
      <c r="CD58" s="12">
        <f t="shared" si="7"/>
        <v>6.2629500000000005E-2</v>
      </c>
      <c r="CE58" s="12">
        <f t="shared" si="8"/>
        <v>6.8067099999999997E-3</v>
      </c>
      <c r="CF58" s="12">
        <f t="shared" si="9"/>
        <v>2.1653300000000004E-4</v>
      </c>
      <c r="CG58" s="12">
        <f t="shared" si="10"/>
        <v>8.9657899999999985E-2</v>
      </c>
      <c r="CH58" s="12">
        <f t="shared" si="11"/>
        <v>1.3296061177</v>
      </c>
      <c r="CI58" s="12">
        <f t="shared" si="12"/>
        <v>4.6090483110000011E-3</v>
      </c>
      <c r="CJ58" s="12">
        <f t="shared" si="13"/>
        <v>4.2297027710000011E-2</v>
      </c>
      <c r="CK58" s="12">
        <f t="shared" si="14"/>
        <v>2.124335024E-2</v>
      </c>
      <c r="CL58" s="12">
        <f t="shared" si="15"/>
        <v>0.12743096770252801</v>
      </c>
      <c r="CM58" s="12">
        <f t="shared" si="16"/>
        <v>0.80041908940000017</v>
      </c>
      <c r="CN58" s="12">
        <f t="shared" si="17"/>
        <v>1.4718606952000002E-3</v>
      </c>
      <c r="CO58" s="12">
        <f t="shared" si="18"/>
        <v>8.2736718960873621E-3</v>
      </c>
      <c r="CP58" s="12">
        <f t="shared" si="19"/>
        <v>2.8640588270000007E-2</v>
      </c>
      <c r="CQ58" s="12">
        <f t="shared" si="20"/>
        <v>0.13315028454000002</v>
      </c>
    </row>
    <row r="59" spans="1:95" s="8" customFormat="1">
      <c r="A59" s="11">
        <v>120.3</v>
      </c>
      <c r="B59" s="92">
        <v>16.3475</v>
      </c>
      <c r="C59" s="86">
        <v>7.2</v>
      </c>
      <c r="D59" s="11">
        <v>-7.9</v>
      </c>
      <c r="E59" s="86">
        <v>7.6</v>
      </c>
      <c r="F59" s="11">
        <v>-7</v>
      </c>
      <c r="H59" s="11">
        <v>120.3</v>
      </c>
      <c r="I59" s="87">
        <v>1.278</v>
      </c>
      <c r="J59" s="86">
        <v>0.3</v>
      </c>
      <c r="K59" s="11">
        <v>-0.4</v>
      </c>
      <c r="L59" s="86">
        <v>2.4</v>
      </c>
      <c r="M59" s="11">
        <v>-2.1</v>
      </c>
      <c r="O59" s="11">
        <v>120.3</v>
      </c>
      <c r="P59" s="166">
        <v>0.65670000000000006</v>
      </c>
      <c r="Q59" s="86">
        <v>0.9</v>
      </c>
      <c r="R59" s="165">
        <v>0.9</v>
      </c>
      <c r="S59" s="86">
        <v>2.5</v>
      </c>
      <c r="T59" s="165">
        <v>2.5</v>
      </c>
      <c r="U59" s="166">
        <v>0.41830000000000001</v>
      </c>
      <c r="V59" s="166">
        <v>0.2384</v>
      </c>
      <c r="X59" s="11">
        <v>120.3</v>
      </c>
      <c r="Y59" s="166">
        <v>0.37789999999999996</v>
      </c>
      <c r="Z59" s="86">
        <v>2.8</v>
      </c>
      <c r="AA59" s="165">
        <v>2.8</v>
      </c>
      <c r="AB59" s="86">
        <v>2.7</v>
      </c>
      <c r="AC59" s="165">
        <v>2.7</v>
      </c>
      <c r="AD59" s="92">
        <v>24.11</v>
      </c>
      <c r="AF59" s="11">
        <v>120.3</v>
      </c>
      <c r="AG59" s="167">
        <v>9.6860000000000002E-2</v>
      </c>
      <c r="AH59" s="86">
        <v>3.3</v>
      </c>
      <c r="AI59" s="11">
        <v>-9.3000000000000007</v>
      </c>
      <c r="AJ59" s="86">
        <v>8.4</v>
      </c>
      <c r="AK59" s="11">
        <v>-8.4</v>
      </c>
      <c r="AM59" s="11">
        <v>120.3</v>
      </c>
      <c r="AN59" s="166">
        <v>0.17847200000000002</v>
      </c>
      <c r="AO59" s="86">
        <v>10.401899999999999</v>
      </c>
      <c r="AP59" s="11">
        <v>-15.1265</v>
      </c>
      <c r="AQ59" s="86">
        <v>6.1621600000000001</v>
      </c>
      <c r="AR59" s="165">
        <v>6.1621600000000001</v>
      </c>
      <c r="AT59" s="87">
        <f t="shared" si="0"/>
        <v>18.935431999999999</v>
      </c>
      <c r="AU59" s="87">
        <f t="shared" si="1"/>
        <v>18.6601</v>
      </c>
      <c r="AV59" s="87">
        <f t="shared" si="2"/>
        <v>17.625499999999999</v>
      </c>
      <c r="AW59" s="87">
        <f t="shared" si="3"/>
        <v>2.3126000000000002</v>
      </c>
      <c r="AX59" s="82"/>
      <c r="AY59" s="88">
        <v>120.3</v>
      </c>
      <c r="AZ59" s="12">
        <v>0.64400000000000002</v>
      </c>
      <c r="BA59" s="12">
        <v>7.0000000000000007E-2</v>
      </c>
      <c r="BB59" s="12">
        <v>2.43E-4</v>
      </c>
      <c r="BC59" s="12">
        <v>3.2500000000000001E-2</v>
      </c>
      <c r="BD59" s="12">
        <v>2.7500000000000002E-4</v>
      </c>
      <c r="BE59" s="12">
        <v>0</v>
      </c>
      <c r="BF59" s="12">
        <v>8.8200000000000001E-2</v>
      </c>
      <c r="BG59" s="12">
        <v>2.2300000000000002E-3</v>
      </c>
      <c r="BH59" s="12">
        <v>1.1299999999999999E-3</v>
      </c>
      <c r="BI59" s="12">
        <v>0.14499999999999999</v>
      </c>
      <c r="BJ59" s="12">
        <v>1.6400000000000001E-2</v>
      </c>
      <c r="BK59" s="12">
        <v>1.73E-4</v>
      </c>
      <c r="BL59" s="12">
        <v>7.8399999999999995E-5</v>
      </c>
      <c r="BM59" s="12">
        <v>2.0800000000000001E-5</v>
      </c>
      <c r="BN59" s="12">
        <v>3.68E-5</v>
      </c>
      <c r="BO59" s="12">
        <v>1.5699999999999999E-2</v>
      </c>
      <c r="BP59" s="12">
        <v>7.0800000000000004E-3</v>
      </c>
      <c r="BQ59" s="12">
        <v>1.6900000000000001E-3</v>
      </c>
      <c r="BR59" s="12">
        <v>1.7099999999999999E-3</v>
      </c>
      <c r="BS59" s="12">
        <v>2.3E-3</v>
      </c>
      <c r="BT59" s="12">
        <v>1.5299999999999999E-3</v>
      </c>
      <c r="BU59" s="12">
        <v>2.1299999999999999E-2</v>
      </c>
      <c r="BV59" s="12">
        <v>4.5900000000000003E-3</v>
      </c>
      <c r="BW59" s="12">
        <v>7.3300000000000004E-2</v>
      </c>
      <c r="BX59" s="12">
        <v>0.161</v>
      </c>
      <c r="BZ59" s="88">
        <v>120.3</v>
      </c>
      <c r="CA59" s="12">
        <f t="shared" si="4"/>
        <v>9.1349596800000002E-2</v>
      </c>
      <c r="CB59" s="12">
        <f t="shared" si="5"/>
        <v>1.6382533361600001E-2</v>
      </c>
      <c r="CC59" s="12">
        <f t="shared" si="6"/>
        <v>4.8673519999999998E-2</v>
      </c>
      <c r="CD59" s="12">
        <f t="shared" si="7"/>
        <v>6.2377840000000004E-2</v>
      </c>
      <c r="CE59" s="12">
        <f t="shared" si="8"/>
        <v>6.780200000000001E-3</v>
      </c>
      <c r="CF59" s="12">
        <f t="shared" si="9"/>
        <v>2.1599780000000003E-4</v>
      </c>
      <c r="CG59" s="12">
        <f t="shared" si="10"/>
        <v>8.9460000000000012E-2</v>
      </c>
      <c r="CH59" s="12">
        <f t="shared" si="11"/>
        <v>1.3254802400000001</v>
      </c>
      <c r="CI59" s="12">
        <f t="shared" si="12"/>
        <v>4.601309976E-3</v>
      </c>
      <c r="CJ59" s="12">
        <f t="shared" si="13"/>
        <v>4.2226013360000002E-2</v>
      </c>
      <c r="CK59" s="12">
        <f t="shared" si="14"/>
        <v>2.1397038159999996E-2</v>
      </c>
      <c r="CL59" s="12">
        <f t="shared" si="15"/>
        <v>0.12810046973183997</v>
      </c>
      <c r="CM59" s="12">
        <f t="shared" si="16"/>
        <v>0.80664940319999989</v>
      </c>
      <c r="CN59" s="12">
        <f t="shared" si="17"/>
        <v>1.4845378687999998E-3</v>
      </c>
      <c r="CO59" s="12">
        <f t="shared" si="18"/>
        <v>8.3617534657587211E-3</v>
      </c>
      <c r="CP59" s="12">
        <f t="shared" si="19"/>
        <v>2.8971210959999997E-2</v>
      </c>
      <c r="CQ59" s="12">
        <f t="shared" si="20"/>
        <v>0.13406285856</v>
      </c>
    </row>
    <row r="60" spans="1:95" s="8" customFormat="1">
      <c r="A60" s="11">
        <v>120.4</v>
      </c>
      <c r="B60" s="92">
        <v>16.3203</v>
      </c>
      <c r="C60" s="86">
        <v>7.2</v>
      </c>
      <c r="D60" s="11">
        <v>-7.9</v>
      </c>
      <c r="E60" s="86">
        <v>7.6</v>
      </c>
      <c r="F60" s="11">
        <v>-7</v>
      </c>
      <c r="H60" s="11">
        <v>120.4</v>
      </c>
      <c r="I60" s="87">
        <v>1.2769999999999999</v>
      </c>
      <c r="J60" s="86">
        <v>0.3</v>
      </c>
      <c r="K60" s="11">
        <v>-0.4</v>
      </c>
      <c r="L60" s="86">
        <v>2.4</v>
      </c>
      <c r="M60" s="11">
        <v>-2.1</v>
      </c>
      <c r="O60" s="11">
        <v>120.4</v>
      </c>
      <c r="P60" s="166">
        <v>0.65489999999999993</v>
      </c>
      <c r="Q60" s="86">
        <v>0.9</v>
      </c>
      <c r="R60" s="165">
        <v>0.9</v>
      </c>
      <c r="S60" s="86">
        <v>2.5</v>
      </c>
      <c r="T60" s="165">
        <v>2.5</v>
      </c>
      <c r="U60" s="166">
        <v>0.41739999999999999</v>
      </c>
      <c r="V60" s="166">
        <v>0.23769999999999999</v>
      </c>
      <c r="X60" s="11">
        <v>120.4</v>
      </c>
      <c r="Y60" s="166">
        <v>0.37689999999999996</v>
      </c>
      <c r="Z60" s="86">
        <v>2.8</v>
      </c>
      <c r="AA60" s="165">
        <v>2.8</v>
      </c>
      <c r="AB60" s="86">
        <v>2.7</v>
      </c>
      <c r="AC60" s="165">
        <v>2.7</v>
      </c>
      <c r="AD60" s="92">
        <v>24.08</v>
      </c>
      <c r="AF60" s="11">
        <v>120.4</v>
      </c>
      <c r="AG60" s="167">
        <v>9.6619999999999998E-2</v>
      </c>
      <c r="AH60" s="86">
        <v>3.3</v>
      </c>
      <c r="AI60" s="11">
        <v>-9.3000000000000007</v>
      </c>
      <c r="AJ60" s="86">
        <v>8.4</v>
      </c>
      <c r="AK60" s="11">
        <v>-8.4</v>
      </c>
      <c r="AM60" s="11">
        <v>120.4</v>
      </c>
      <c r="AN60" s="166">
        <v>0.17796799999999999</v>
      </c>
      <c r="AO60" s="86">
        <v>10.406000000000001</v>
      </c>
      <c r="AP60" s="11">
        <v>-15.1144</v>
      </c>
      <c r="AQ60" s="86">
        <v>6.1741400000000004</v>
      </c>
      <c r="AR60" s="165">
        <v>6.1741400000000004</v>
      </c>
      <c r="AT60" s="87">
        <f t="shared" si="0"/>
        <v>18.903688000000002</v>
      </c>
      <c r="AU60" s="87">
        <f t="shared" si="1"/>
        <v>18.629100000000001</v>
      </c>
      <c r="AV60" s="87">
        <f t="shared" si="2"/>
        <v>17.597300000000001</v>
      </c>
      <c r="AW60" s="87">
        <f t="shared" si="3"/>
        <v>2.3087999999999997</v>
      </c>
      <c r="AX60" s="82"/>
      <c r="AY60" s="88">
        <v>120.4</v>
      </c>
      <c r="AZ60" s="12">
        <v>0.64200000000000002</v>
      </c>
      <c r="BA60" s="12">
        <v>6.9900000000000004E-2</v>
      </c>
      <c r="BB60" s="12">
        <v>2.43E-4</v>
      </c>
      <c r="BC60" s="12">
        <v>3.2399999999999998E-2</v>
      </c>
      <c r="BD60" s="12">
        <v>2.7399999999999999E-4</v>
      </c>
      <c r="BE60" s="12">
        <v>0</v>
      </c>
      <c r="BF60" s="12">
        <v>8.8200000000000001E-2</v>
      </c>
      <c r="BG60" s="12">
        <v>2.2399999999999998E-3</v>
      </c>
      <c r="BH60" s="12">
        <v>1.14E-3</v>
      </c>
      <c r="BI60" s="12">
        <v>0.14699999999999999</v>
      </c>
      <c r="BJ60" s="12">
        <v>1.66E-2</v>
      </c>
      <c r="BK60" s="12">
        <v>1.75E-4</v>
      </c>
      <c r="BL60" s="12">
        <v>7.9300000000000003E-5</v>
      </c>
      <c r="BM60" s="12">
        <v>2.0999999999999999E-5</v>
      </c>
      <c r="BN60" s="12">
        <v>3.7200000000000003E-5</v>
      </c>
      <c r="BO60" s="12">
        <v>1.5900000000000001E-2</v>
      </c>
      <c r="BP60" s="12">
        <v>7.1500000000000001E-3</v>
      </c>
      <c r="BQ60" s="12">
        <v>1.6999999999999999E-3</v>
      </c>
      <c r="BR60" s="12">
        <v>1.72E-3</v>
      </c>
      <c r="BS60" s="12">
        <v>2.32E-3</v>
      </c>
      <c r="BT60" s="12">
        <v>1.5499999999999999E-3</v>
      </c>
      <c r="BU60" s="12">
        <v>2.1499999999999998E-2</v>
      </c>
      <c r="BV60" s="12">
        <v>4.64E-3</v>
      </c>
      <c r="BW60" s="12">
        <v>7.3999999999999996E-2</v>
      </c>
      <c r="BX60" s="12">
        <v>0.16200000000000001</v>
      </c>
      <c r="BZ60" s="88">
        <v>120.4</v>
      </c>
      <c r="CA60" s="12">
        <f t="shared" si="4"/>
        <v>9.081629279999999E-2</v>
      </c>
      <c r="CB60" s="12">
        <f t="shared" si="5"/>
        <v>1.6288439056799997E-2</v>
      </c>
      <c r="CC60" s="12">
        <f t="shared" si="6"/>
        <v>4.839396E-2</v>
      </c>
      <c r="CD60" s="12">
        <f t="shared" si="7"/>
        <v>6.2030040000000002E-2</v>
      </c>
      <c r="CE60" s="12">
        <f t="shared" si="8"/>
        <v>6.7537380000000004E-3</v>
      </c>
      <c r="CF60" s="12">
        <f t="shared" si="9"/>
        <v>2.1642879999999998E-4</v>
      </c>
      <c r="CG60" s="12">
        <f t="shared" si="10"/>
        <v>8.9262300000000003E-2</v>
      </c>
      <c r="CH60" s="12">
        <f t="shared" si="11"/>
        <v>1.3213677912000001</v>
      </c>
      <c r="CI60" s="12">
        <f t="shared" si="12"/>
        <v>4.5935961840000003E-3</v>
      </c>
      <c r="CJ60" s="12">
        <f t="shared" si="13"/>
        <v>4.2344261120000004E-2</v>
      </c>
      <c r="CK60" s="12">
        <f t="shared" si="14"/>
        <v>2.1550204320000002E-2</v>
      </c>
      <c r="CL60" s="12">
        <f t="shared" si="15"/>
        <v>0.12964965869721601</v>
      </c>
      <c r="CM60" s="12">
        <f t="shared" si="16"/>
        <v>0.812858584</v>
      </c>
      <c r="CN60" s="12">
        <f t="shared" si="17"/>
        <v>1.4990624584000003E-3</v>
      </c>
      <c r="CO60" s="12">
        <f t="shared" si="18"/>
        <v>8.4495371917491218E-3</v>
      </c>
      <c r="CP60" s="12">
        <f t="shared" si="19"/>
        <v>2.9300716400000003E-2</v>
      </c>
      <c r="CQ60" s="12">
        <f t="shared" si="20"/>
        <v>0.13516136920000002</v>
      </c>
    </row>
    <row r="61" spans="1:95" s="8" customFormat="1">
      <c r="A61" s="11">
        <v>120.5</v>
      </c>
      <c r="B61" s="92">
        <v>16.293199999999999</v>
      </c>
      <c r="C61" s="86">
        <v>7.2</v>
      </c>
      <c r="D61" s="11">
        <v>-7.9</v>
      </c>
      <c r="E61" s="86">
        <v>7.6</v>
      </c>
      <c r="F61" s="11">
        <v>-7</v>
      </c>
      <c r="H61" s="11">
        <v>120.5</v>
      </c>
      <c r="I61" s="87">
        <v>1.2749999999999999</v>
      </c>
      <c r="J61" s="86">
        <v>0.3</v>
      </c>
      <c r="K61" s="11">
        <v>-0.4</v>
      </c>
      <c r="L61" s="86">
        <v>2.4</v>
      </c>
      <c r="M61" s="11">
        <v>-2.1</v>
      </c>
      <c r="O61" s="11">
        <v>120.5</v>
      </c>
      <c r="P61" s="166">
        <v>0.65329999999999999</v>
      </c>
      <c r="Q61" s="86">
        <v>0.9</v>
      </c>
      <c r="R61" s="165">
        <v>0.9</v>
      </c>
      <c r="S61" s="86">
        <v>2.5</v>
      </c>
      <c r="T61" s="165">
        <v>2.5</v>
      </c>
      <c r="U61" s="166">
        <v>0.41620000000000001</v>
      </c>
      <c r="V61" s="166">
        <v>0.23699999999999999</v>
      </c>
      <c r="X61" s="11">
        <v>120.5</v>
      </c>
      <c r="Y61" s="166">
        <v>0.37589999999999996</v>
      </c>
      <c r="Z61" s="86">
        <v>2.8</v>
      </c>
      <c r="AA61" s="165">
        <v>2.8</v>
      </c>
      <c r="AB61" s="86">
        <v>2.7</v>
      </c>
      <c r="AC61" s="165">
        <v>2.7</v>
      </c>
      <c r="AD61" s="92">
        <v>24.05</v>
      </c>
      <c r="AF61" s="11">
        <v>120.5</v>
      </c>
      <c r="AG61" s="167">
        <v>9.6379999999999993E-2</v>
      </c>
      <c r="AH61" s="86">
        <v>3.3</v>
      </c>
      <c r="AI61" s="11">
        <v>-9.3000000000000007</v>
      </c>
      <c r="AJ61" s="86">
        <v>8.4</v>
      </c>
      <c r="AK61" s="11">
        <v>-8.4</v>
      </c>
      <c r="AM61" s="11">
        <v>120.5</v>
      </c>
      <c r="AN61" s="166">
        <v>0.17746600000000001</v>
      </c>
      <c r="AO61" s="86">
        <v>10.4101</v>
      </c>
      <c r="AP61" s="11">
        <v>-15.1022</v>
      </c>
      <c r="AQ61" s="86">
        <v>6.1861800000000002</v>
      </c>
      <c r="AR61" s="165">
        <v>6.1861800000000002</v>
      </c>
      <c r="AT61" s="87">
        <f t="shared" si="0"/>
        <v>18.871245999999999</v>
      </c>
      <c r="AU61" s="87">
        <f t="shared" si="1"/>
        <v>18.5974</v>
      </c>
      <c r="AV61" s="87">
        <f t="shared" si="2"/>
        <v>17.568199999999997</v>
      </c>
      <c r="AW61" s="87">
        <f t="shared" si="3"/>
        <v>2.3041999999999998</v>
      </c>
      <c r="AX61" s="82"/>
      <c r="AY61" s="88">
        <v>120.5</v>
      </c>
      <c r="AZ61" s="12">
        <v>0.64100000000000001</v>
      </c>
      <c r="BA61" s="12">
        <v>6.9800000000000001E-2</v>
      </c>
      <c r="BB61" s="12">
        <v>2.42E-4</v>
      </c>
      <c r="BC61" s="12">
        <v>3.2399999999999998E-2</v>
      </c>
      <c r="BD61" s="12">
        <v>2.7399999999999999E-4</v>
      </c>
      <c r="BE61" s="12">
        <v>0</v>
      </c>
      <c r="BF61" s="12">
        <v>8.8099999999999998E-2</v>
      </c>
      <c r="BG61" s="12">
        <v>2.2399999999999998E-3</v>
      </c>
      <c r="BH61" s="12">
        <v>1.15E-3</v>
      </c>
      <c r="BI61" s="12">
        <v>0.14799999999999999</v>
      </c>
      <c r="BJ61" s="12">
        <v>1.6799999999999999E-2</v>
      </c>
      <c r="BK61" s="12">
        <v>1.7699999999999999E-4</v>
      </c>
      <c r="BL61" s="12">
        <v>8.0099999999999995E-5</v>
      </c>
      <c r="BM61" s="12">
        <v>2.12E-5</v>
      </c>
      <c r="BN61" s="12">
        <v>3.7599999999999999E-5</v>
      </c>
      <c r="BO61" s="12">
        <v>1.6E-2</v>
      </c>
      <c r="BP61" s="12">
        <v>7.2100000000000003E-3</v>
      </c>
      <c r="BQ61" s="12">
        <v>1.72E-3</v>
      </c>
      <c r="BR61" s="12">
        <v>1.74E-3</v>
      </c>
      <c r="BS61" s="12">
        <v>2.3500000000000001E-3</v>
      </c>
      <c r="BT61" s="12">
        <v>1.57E-3</v>
      </c>
      <c r="BU61" s="12">
        <v>2.1600000000000001E-2</v>
      </c>
      <c r="BV61" s="12">
        <v>4.6899999999999997E-3</v>
      </c>
      <c r="BW61" s="12">
        <v>7.4700000000000003E-2</v>
      </c>
      <c r="BX61" s="12">
        <v>0.16400000000000001</v>
      </c>
      <c r="BZ61" s="88">
        <v>120.5</v>
      </c>
      <c r="CA61" s="12">
        <f t="shared" si="4"/>
        <v>9.0453304800000009E-2</v>
      </c>
      <c r="CB61" s="12">
        <f t="shared" si="5"/>
        <v>1.6219918100399997E-2</v>
      </c>
      <c r="CC61" s="12">
        <f t="shared" si="6"/>
        <v>4.8190379999999998E-2</v>
      </c>
      <c r="CD61" s="12">
        <f t="shared" si="7"/>
        <v>6.1779580000000001E-2</v>
      </c>
      <c r="CE61" s="12">
        <f t="shared" si="8"/>
        <v>6.7273239999999998E-3</v>
      </c>
      <c r="CF61" s="12">
        <f t="shared" si="9"/>
        <v>2.1589119999999997E-4</v>
      </c>
      <c r="CG61" s="12">
        <f t="shared" si="10"/>
        <v>8.8994999999999991E-2</v>
      </c>
      <c r="CH61" s="12">
        <f t="shared" si="11"/>
        <v>1.3172129708</v>
      </c>
      <c r="CI61" s="12">
        <f t="shared" si="12"/>
        <v>4.5668415319999999E-3</v>
      </c>
      <c r="CJ61" s="12">
        <f t="shared" si="13"/>
        <v>4.2271591039999994E-2</v>
      </c>
      <c r="CK61" s="12">
        <f t="shared" si="14"/>
        <v>2.1701932899999998E-2</v>
      </c>
      <c r="CL61" s="12">
        <f t="shared" si="15"/>
        <v>0.13030761429964799</v>
      </c>
      <c r="CM61" s="12">
        <f t="shared" si="16"/>
        <v>0.81523782720000004</v>
      </c>
      <c r="CN61" s="12">
        <f t="shared" si="17"/>
        <v>1.5115868045999998E-3</v>
      </c>
      <c r="CO61" s="12">
        <f t="shared" si="18"/>
        <v>8.5366632673459196E-3</v>
      </c>
      <c r="CP61" s="12">
        <f t="shared" si="19"/>
        <v>2.9627856219999998E-2</v>
      </c>
      <c r="CQ61" s="12">
        <f t="shared" si="20"/>
        <v>0.13606168365999999</v>
      </c>
    </row>
    <row r="62" spans="1:95" s="8" customFormat="1">
      <c r="A62" s="11">
        <v>120.6</v>
      </c>
      <c r="B62" s="92">
        <v>16.265899999999998</v>
      </c>
      <c r="C62" s="86">
        <v>7.2</v>
      </c>
      <c r="D62" s="11">
        <v>-7.9</v>
      </c>
      <c r="E62" s="86">
        <v>7.6</v>
      </c>
      <c r="F62" s="11">
        <v>-7</v>
      </c>
      <c r="H62" s="11">
        <v>120.6</v>
      </c>
      <c r="I62" s="87">
        <v>1.272</v>
      </c>
      <c r="J62" s="86">
        <v>0.3</v>
      </c>
      <c r="K62" s="11">
        <v>-0.4</v>
      </c>
      <c r="L62" s="86">
        <v>2.4</v>
      </c>
      <c r="M62" s="11">
        <v>-2.1</v>
      </c>
      <c r="O62" s="11">
        <v>120.6</v>
      </c>
      <c r="P62" s="166">
        <v>0.65139999999999998</v>
      </c>
      <c r="Q62" s="86">
        <v>0.9</v>
      </c>
      <c r="R62" s="165">
        <v>0.9</v>
      </c>
      <c r="S62" s="86">
        <v>2.5</v>
      </c>
      <c r="T62" s="165">
        <v>2.5</v>
      </c>
      <c r="U62" s="166">
        <v>0.41510000000000002</v>
      </c>
      <c r="V62" s="166">
        <v>0.23630000000000001</v>
      </c>
      <c r="X62" s="11">
        <v>120.6</v>
      </c>
      <c r="Y62" s="166">
        <v>0.37489999999999996</v>
      </c>
      <c r="Z62" s="86">
        <v>2.8</v>
      </c>
      <c r="AA62" s="165">
        <v>2.8</v>
      </c>
      <c r="AB62" s="86">
        <v>2.7</v>
      </c>
      <c r="AC62" s="165">
        <v>2.7</v>
      </c>
      <c r="AD62" s="92">
        <v>24.03</v>
      </c>
      <c r="AF62" s="11">
        <v>120.6</v>
      </c>
      <c r="AG62" s="167">
        <v>9.6140000000000003E-2</v>
      </c>
      <c r="AH62" s="86">
        <v>3.3</v>
      </c>
      <c r="AI62" s="11">
        <v>-9.3000000000000007</v>
      </c>
      <c r="AJ62" s="86">
        <v>8.4</v>
      </c>
      <c r="AK62" s="11">
        <v>-8.4</v>
      </c>
      <c r="AM62" s="11">
        <v>120.6</v>
      </c>
      <c r="AN62" s="166">
        <v>0.17696400000000001</v>
      </c>
      <c r="AO62" s="86">
        <v>10.414300000000001</v>
      </c>
      <c r="AP62" s="11">
        <v>-15.09</v>
      </c>
      <c r="AQ62" s="86">
        <v>6.1822999999999997</v>
      </c>
      <c r="AR62" s="165">
        <v>6.1822999999999997</v>
      </c>
      <c r="AT62" s="87">
        <f t="shared" si="0"/>
        <v>18.837303999999996</v>
      </c>
      <c r="AU62" s="87">
        <f t="shared" si="1"/>
        <v>18.564199999999996</v>
      </c>
      <c r="AV62" s="87">
        <f t="shared" si="2"/>
        <v>17.537899999999997</v>
      </c>
      <c r="AW62" s="87">
        <f t="shared" si="3"/>
        <v>2.2982999999999998</v>
      </c>
      <c r="AX62" s="82"/>
      <c r="AY62" s="88">
        <v>120.6</v>
      </c>
      <c r="AZ62" s="12">
        <v>0.64</v>
      </c>
      <c r="BA62" s="12">
        <v>6.9599999999999995E-2</v>
      </c>
      <c r="BB62" s="12">
        <v>2.42E-4</v>
      </c>
      <c r="BC62" s="12">
        <v>3.2300000000000002E-2</v>
      </c>
      <c r="BD62" s="12">
        <v>2.7300000000000002E-4</v>
      </c>
      <c r="BE62" s="12">
        <v>0</v>
      </c>
      <c r="BF62" s="12">
        <v>8.8099999999999998E-2</v>
      </c>
      <c r="BG62" s="12">
        <v>2.2399999999999998E-3</v>
      </c>
      <c r="BH62" s="12">
        <v>1.16E-3</v>
      </c>
      <c r="BI62" s="12">
        <v>0.14899999999999999</v>
      </c>
      <c r="BJ62" s="12">
        <v>1.7000000000000001E-2</v>
      </c>
      <c r="BK62" s="12">
        <v>1.7899999999999999E-4</v>
      </c>
      <c r="BL62" s="12">
        <v>8.1000000000000004E-5</v>
      </c>
      <c r="BM62" s="12">
        <v>2.1500000000000001E-5</v>
      </c>
      <c r="BN62" s="12">
        <v>3.8099999999999998E-5</v>
      </c>
      <c r="BO62" s="12">
        <v>1.6199999999999999E-2</v>
      </c>
      <c r="BP62" s="12">
        <v>7.28E-3</v>
      </c>
      <c r="BQ62" s="12">
        <v>1.73E-3</v>
      </c>
      <c r="BR62" s="12">
        <v>1.75E-3</v>
      </c>
      <c r="BS62" s="12">
        <v>2.3800000000000002E-3</v>
      </c>
      <c r="BT62" s="12">
        <v>1.58E-3</v>
      </c>
      <c r="BU62" s="12">
        <v>2.18E-2</v>
      </c>
      <c r="BV62" s="12">
        <v>4.7400000000000003E-3</v>
      </c>
      <c r="BW62" s="12">
        <v>7.5399999999999995E-2</v>
      </c>
      <c r="BX62" s="12">
        <v>0.16500000000000001</v>
      </c>
      <c r="BZ62" s="88">
        <v>120.6</v>
      </c>
      <c r="CA62" s="12">
        <f t="shared" si="4"/>
        <v>9.0049535999999999E-2</v>
      </c>
      <c r="CB62" s="12">
        <f t="shared" si="5"/>
        <v>1.6151531776000001E-2</v>
      </c>
      <c r="CC62" s="12">
        <f t="shared" si="6"/>
        <v>4.7987199999999994E-2</v>
      </c>
      <c r="CD62" s="12">
        <f t="shared" si="7"/>
        <v>6.1529600000000004E-2</v>
      </c>
      <c r="CE62" s="12">
        <f t="shared" si="8"/>
        <v>6.6913440000000001E-3</v>
      </c>
      <c r="CF62" s="12">
        <f t="shared" si="9"/>
        <v>2.1535359999999998E-4</v>
      </c>
      <c r="CG62" s="12">
        <f t="shared" si="10"/>
        <v>8.853119999999999E-2</v>
      </c>
      <c r="CH62" s="12">
        <f t="shared" si="11"/>
        <v>1.3110763583999996</v>
      </c>
      <c r="CI62" s="12">
        <f t="shared" si="12"/>
        <v>4.5586275679999995E-3</v>
      </c>
      <c r="CJ62" s="12">
        <f t="shared" si="13"/>
        <v>4.2195560959999989E-2</v>
      </c>
      <c r="CK62" s="12">
        <f t="shared" si="14"/>
        <v>2.1851272639999995E-2</v>
      </c>
      <c r="CL62" s="12">
        <f t="shared" si="15"/>
        <v>0.13095211505817597</v>
      </c>
      <c r="CM62" s="12">
        <f t="shared" si="16"/>
        <v>0.82130645439999983</v>
      </c>
      <c r="CN62" s="12">
        <f t="shared" si="17"/>
        <v>1.5258216239999998E-3</v>
      </c>
      <c r="CO62" s="12">
        <f t="shared" si="18"/>
        <v>8.6227533012351986E-3</v>
      </c>
      <c r="CP62" s="12">
        <f t="shared" si="19"/>
        <v>2.9762940319999993E-2</v>
      </c>
      <c r="CQ62" s="12">
        <f t="shared" si="20"/>
        <v>0.13713557311999997</v>
      </c>
    </row>
    <row r="63" spans="1:95" s="8" customFormat="1">
      <c r="A63" s="11">
        <v>120.7</v>
      </c>
      <c r="B63" s="92">
        <v>16.238700000000001</v>
      </c>
      <c r="C63" s="86">
        <v>7.2</v>
      </c>
      <c r="D63" s="11">
        <v>-7.9</v>
      </c>
      <c r="E63" s="86">
        <v>7.6</v>
      </c>
      <c r="F63" s="11">
        <v>-7</v>
      </c>
      <c r="H63" s="11">
        <v>120.7</v>
      </c>
      <c r="I63" s="87">
        <v>1.272</v>
      </c>
      <c r="J63" s="86">
        <v>0.3</v>
      </c>
      <c r="K63" s="11">
        <v>-0.4</v>
      </c>
      <c r="L63" s="86">
        <v>2.4</v>
      </c>
      <c r="M63" s="11">
        <v>-2.1</v>
      </c>
      <c r="O63" s="11">
        <v>120.7</v>
      </c>
      <c r="P63" s="166">
        <v>0.64960000000000007</v>
      </c>
      <c r="Q63" s="86">
        <v>0.9</v>
      </c>
      <c r="R63" s="165">
        <v>0.9</v>
      </c>
      <c r="S63" s="86">
        <v>2.5</v>
      </c>
      <c r="T63" s="165">
        <v>2.5</v>
      </c>
      <c r="U63" s="166">
        <v>0.41389999999999999</v>
      </c>
      <c r="V63" s="166">
        <v>0.23569999999999999</v>
      </c>
      <c r="X63" s="11">
        <v>120.7</v>
      </c>
      <c r="Y63" s="166">
        <v>0.37389999999999995</v>
      </c>
      <c r="Z63" s="86">
        <v>2.8</v>
      </c>
      <c r="AA63" s="165">
        <v>2.8</v>
      </c>
      <c r="AB63" s="86">
        <v>2.7</v>
      </c>
      <c r="AC63" s="165">
        <v>2.7</v>
      </c>
      <c r="AD63" s="92">
        <v>24</v>
      </c>
      <c r="AF63" s="11">
        <v>120.7</v>
      </c>
      <c r="AG63" s="167">
        <v>9.5899999999999999E-2</v>
      </c>
      <c r="AH63" s="86">
        <v>3.3</v>
      </c>
      <c r="AI63" s="11">
        <v>-9.3000000000000007</v>
      </c>
      <c r="AJ63" s="86">
        <v>8.4</v>
      </c>
      <c r="AK63" s="11">
        <v>-8.4</v>
      </c>
      <c r="AM63" s="11">
        <v>120.7</v>
      </c>
      <c r="AN63" s="166">
        <v>0.17646299999999998</v>
      </c>
      <c r="AO63" s="86">
        <v>10.4184</v>
      </c>
      <c r="AP63" s="11">
        <v>-15.0778</v>
      </c>
      <c r="AQ63" s="86">
        <v>6.1784100000000004</v>
      </c>
      <c r="AR63" s="165">
        <v>6.1784100000000004</v>
      </c>
      <c r="AT63" s="87">
        <f t="shared" si="0"/>
        <v>18.806562999999997</v>
      </c>
      <c r="AU63" s="87">
        <f t="shared" si="1"/>
        <v>18.534199999999998</v>
      </c>
      <c r="AV63" s="87">
        <f t="shared" si="2"/>
        <v>17.5107</v>
      </c>
      <c r="AW63" s="87">
        <f t="shared" si="3"/>
        <v>2.2955000000000001</v>
      </c>
      <c r="AX63" s="82"/>
      <c r="AY63" s="88">
        <v>120.7</v>
      </c>
      <c r="AZ63" s="12">
        <v>0.63900000000000001</v>
      </c>
      <c r="BA63" s="12">
        <v>6.9500000000000006E-2</v>
      </c>
      <c r="BB63" s="12">
        <v>2.41E-4</v>
      </c>
      <c r="BC63" s="12">
        <v>3.2199999999999999E-2</v>
      </c>
      <c r="BD63" s="12">
        <v>2.7300000000000002E-4</v>
      </c>
      <c r="BE63" s="12">
        <v>0</v>
      </c>
      <c r="BF63" s="12">
        <v>8.8099999999999998E-2</v>
      </c>
      <c r="BG63" s="12">
        <v>2.2399999999999998E-3</v>
      </c>
      <c r="BH63" s="12">
        <v>1.17E-3</v>
      </c>
      <c r="BI63" s="12">
        <v>0.151</v>
      </c>
      <c r="BJ63" s="12">
        <v>1.72E-2</v>
      </c>
      <c r="BK63" s="12">
        <v>1.8000000000000001E-4</v>
      </c>
      <c r="BL63" s="12">
        <v>8.1799999999999996E-5</v>
      </c>
      <c r="BM63" s="12">
        <v>2.1699999999999999E-5</v>
      </c>
      <c r="BN63" s="12">
        <v>3.8500000000000001E-5</v>
      </c>
      <c r="BO63" s="12">
        <v>1.6299999999999999E-2</v>
      </c>
      <c r="BP63" s="12">
        <v>7.3499999999999998E-3</v>
      </c>
      <c r="BQ63" s="12">
        <v>1.75E-3</v>
      </c>
      <c r="BR63" s="12">
        <v>1.7700000000000001E-3</v>
      </c>
      <c r="BS63" s="12">
        <v>2.3999999999999998E-3</v>
      </c>
      <c r="BT63" s="12">
        <v>1.6000000000000001E-3</v>
      </c>
      <c r="BU63" s="12">
        <v>2.1999999999999999E-2</v>
      </c>
      <c r="BV63" s="12">
        <v>4.79E-3</v>
      </c>
      <c r="BW63" s="12">
        <v>7.6100000000000001E-2</v>
      </c>
      <c r="BX63" s="12">
        <v>0.16700000000000001</v>
      </c>
      <c r="BZ63" s="88">
        <v>120.7</v>
      </c>
      <c r="CA63" s="12">
        <f t="shared" si="4"/>
        <v>8.9660390400000012E-2</v>
      </c>
      <c r="CB63" s="12">
        <f t="shared" si="5"/>
        <v>1.6083280083599997E-2</v>
      </c>
      <c r="CC63" s="12">
        <f t="shared" si="6"/>
        <v>4.7784420000000001E-2</v>
      </c>
      <c r="CD63" s="12">
        <f t="shared" si="7"/>
        <v>6.1280100000000004E-2</v>
      </c>
      <c r="CE63" s="12">
        <f t="shared" si="8"/>
        <v>6.6650500000000005E-3</v>
      </c>
      <c r="CF63" s="12">
        <f t="shared" si="9"/>
        <v>2.1481599999999997E-4</v>
      </c>
      <c r="CG63" s="12">
        <f t="shared" si="10"/>
        <v>8.840400000000001E-2</v>
      </c>
      <c r="CH63" s="12">
        <f t="shared" si="11"/>
        <v>1.3070561285</v>
      </c>
      <c r="CI63" s="12">
        <f t="shared" si="12"/>
        <v>4.5323816829999997E-3</v>
      </c>
      <c r="CJ63" s="12">
        <f t="shared" si="13"/>
        <v>4.2126701119999992E-2</v>
      </c>
      <c r="CK63" s="12">
        <f t="shared" si="14"/>
        <v>2.2003678709999999E-2</v>
      </c>
      <c r="CL63" s="12">
        <f t="shared" si="15"/>
        <v>0.13249328950252795</v>
      </c>
      <c r="CM63" s="12">
        <f t="shared" si="16"/>
        <v>0.82748877199999982</v>
      </c>
      <c r="CN63" s="12">
        <f t="shared" si="17"/>
        <v>1.5383768533999997E-3</v>
      </c>
      <c r="CO63" s="12">
        <f t="shared" si="18"/>
        <v>8.7099602529670372E-3</v>
      </c>
      <c r="CP63" s="12">
        <f t="shared" si="19"/>
        <v>3.0090500799999996E-2</v>
      </c>
      <c r="CQ63" s="12">
        <f t="shared" si="20"/>
        <v>0.13822823804999998</v>
      </c>
    </row>
    <row r="64" spans="1:95" s="8" customFormat="1">
      <c r="A64" s="11">
        <v>120.8</v>
      </c>
      <c r="B64" s="92">
        <v>16.211600000000001</v>
      </c>
      <c r="C64" s="86">
        <v>7.2</v>
      </c>
      <c r="D64" s="11">
        <v>-7.9</v>
      </c>
      <c r="E64" s="86">
        <v>7.6</v>
      </c>
      <c r="F64" s="11">
        <v>-7</v>
      </c>
      <c r="H64" s="11">
        <v>120.8</v>
      </c>
      <c r="I64" s="87">
        <v>1.272</v>
      </c>
      <c r="J64" s="86">
        <v>0.3</v>
      </c>
      <c r="K64" s="11">
        <v>-0.4</v>
      </c>
      <c r="L64" s="86">
        <v>2.4</v>
      </c>
      <c r="M64" s="11">
        <v>-2.1</v>
      </c>
      <c r="O64" s="11">
        <v>120.8</v>
      </c>
      <c r="P64" s="166">
        <v>0.64790000000000003</v>
      </c>
      <c r="Q64" s="86">
        <v>0.9</v>
      </c>
      <c r="R64" s="165">
        <v>0.9</v>
      </c>
      <c r="S64" s="86">
        <v>2.5</v>
      </c>
      <c r="T64" s="165">
        <v>2.5</v>
      </c>
      <c r="U64" s="166">
        <v>0.41260000000000002</v>
      </c>
      <c r="V64" s="166">
        <v>0.2351</v>
      </c>
      <c r="X64" s="11">
        <v>120.8</v>
      </c>
      <c r="Y64" s="166">
        <v>0.373</v>
      </c>
      <c r="Z64" s="86">
        <v>2.8</v>
      </c>
      <c r="AA64" s="165">
        <v>2.8</v>
      </c>
      <c r="AB64" s="86">
        <v>2.7</v>
      </c>
      <c r="AC64" s="165">
        <v>2.7</v>
      </c>
      <c r="AD64" s="92">
        <v>23.97</v>
      </c>
      <c r="AF64" s="11">
        <v>120.8</v>
      </c>
      <c r="AG64" s="167">
        <v>9.5670000000000005E-2</v>
      </c>
      <c r="AH64" s="86">
        <v>3.3</v>
      </c>
      <c r="AI64" s="11">
        <v>-9.3000000000000007</v>
      </c>
      <c r="AJ64" s="86">
        <v>8.4</v>
      </c>
      <c r="AK64" s="11">
        <v>-8.4</v>
      </c>
      <c r="AM64" s="11">
        <v>120.8</v>
      </c>
      <c r="AN64" s="166">
        <v>0.17596299999999998</v>
      </c>
      <c r="AO64" s="86">
        <v>10.422499999999999</v>
      </c>
      <c r="AP64" s="11">
        <v>-15.0655</v>
      </c>
      <c r="AQ64" s="86">
        <v>6.1744899999999996</v>
      </c>
      <c r="AR64" s="165">
        <v>6.1744899999999996</v>
      </c>
      <c r="AT64" s="87">
        <f t="shared" si="0"/>
        <v>18.776132999999998</v>
      </c>
      <c r="AU64" s="87">
        <f t="shared" si="1"/>
        <v>18.5045</v>
      </c>
      <c r="AV64" s="87">
        <f t="shared" si="2"/>
        <v>17.483599999999999</v>
      </c>
      <c r="AW64" s="87">
        <f t="shared" si="3"/>
        <v>2.2929000000000004</v>
      </c>
      <c r="AX64" s="82"/>
      <c r="AY64" s="88">
        <v>120.8</v>
      </c>
      <c r="AZ64" s="12">
        <v>0.63700000000000001</v>
      </c>
      <c r="BA64" s="12">
        <v>6.9400000000000003E-2</v>
      </c>
      <c r="BB64" s="12">
        <v>2.41E-4</v>
      </c>
      <c r="BC64" s="12">
        <v>3.2199999999999999E-2</v>
      </c>
      <c r="BD64" s="12">
        <v>2.72E-4</v>
      </c>
      <c r="BE64" s="12">
        <v>0</v>
      </c>
      <c r="BF64" s="12">
        <v>8.8099999999999998E-2</v>
      </c>
      <c r="BG64" s="12">
        <v>2.2399999999999998E-3</v>
      </c>
      <c r="BH64" s="12">
        <v>1.1800000000000001E-3</v>
      </c>
      <c r="BI64" s="12">
        <v>0.152</v>
      </c>
      <c r="BJ64" s="12">
        <v>1.7299999999999999E-2</v>
      </c>
      <c r="BK64" s="12">
        <v>1.8200000000000001E-4</v>
      </c>
      <c r="BL64" s="12">
        <v>8.2700000000000004E-5</v>
      </c>
      <c r="BM64" s="12">
        <v>2.19E-5</v>
      </c>
      <c r="BN64" s="12">
        <v>3.8899999999999997E-5</v>
      </c>
      <c r="BO64" s="12">
        <v>1.6500000000000001E-2</v>
      </c>
      <c r="BP64" s="12">
        <v>7.4099999999999999E-3</v>
      </c>
      <c r="BQ64" s="12">
        <v>1.7600000000000001E-3</v>
      </c>
      <c r="BR64" s="12">
        <v>1.7899999999999999E-3</v>
      </c>
      <c r="BS64" s="12">
        <v>2.4299999999999999E-3</v>
      </c>
      <c r="BT64" s="12">
        <v>1.6199999999999999E-3</v>
      </c>
      <c r="BU64" s="12">
        <v>2.2200000000000001E-2</v>
      </c>
      <c r="BV64" s="12">
        <v>4.8399999999999997E-3</v>
      </c>
      <c r="BW64" s="12">
        <v>7.6799999999999993E-2</v>
      </c>
      <c r="BX64" s="12">
        <v>0.16800000000000001</v>
      </c>
      <c r="BZ64" s="88">
        <v>120.8</v>
      </c>
      <c r="CA64" s="12">
        <f t="shared" si="4"/>
        <v>8.9145856800000006E-2</v>
      </c>
      <c r="CB64" s="12">
        <f t="shared" si="5"/>
        <v>1.5994348916E-2</v>
      </c>
      <c r="CC64" s="12">
        <f t="shared" si="6"/>
        <v>4.7520199999999999E-2</v>
      </c>
      <c r="CD64" s="12">
        <f t="shared" si="7"/>
        <v>6.0941790000000003E-2</v>
      </c>
      <c r="CE64" s="12">
        <f t="shared" si="8"/>
        <v>6.6394980000000006E-3</v>
      </c>
      <c r="CF64" s="12">
        <f t="shared" si="9"/>
        <v>2.1430079999999998E-4</v>
      </c>
      <c r="CG64" s="12">
        <f t="shared" si="10"/>
        <v>8.8276800000000002E-2</v>
      </c>
      <c r="CH64" s="12">
        <f t="shared" si="11"/>
        <v>1.3030636301999998</v>
      </c>
      <c r="CI64" s="12">
        <f t="shared" si="12"/>
        <v>4.5250480529999996E-3</v>
      </c>
      <c r="CJ64" s="12">
        <f t="shared" si="13"/>
        <v>4.2058537919999993E-2</v>
      </c>
      <c r="CK64" s="12">
        <f t="shared" si="14"/>
        <v>2.215583694E-2</v>
      </c>
      <c r="CL64" s="12">
        <f t="shared" si="15"/>
        <v>0.13315492770969597</v>
      </c>
      <c r="CM64" s="12">
        <f t="shared" si="16"/>
        <v>0.8336603051999999</v>
      </c>
      <c r="CN64" s="12">
        <f t="shared" si="17"/>
        <v>1.5527861991E-3</v>
      </c>
      <c r="CO64" s="12">
        <f t="shared" si="18"/>
        <v>8.7464244496737592E-3</v>
      </c>
      <c r="CP64" s="12">
        <f t="shared" si="19"/>
        <v>3.0417335459999997E-2</v>
      </c>
      <c r="CQ64" s="12">
        <f t="shared" si="20"/>
        <v>0.13913114552999997</v>
      </c>
    </row>
    <row r="65" spans="1:95" s="8" customFormat="1">
      <c r="A65" s="11">
        <v>120.9</v>
      </c>
      <c r="B65" s="92">
        <v>16.184699999999999</v>
      </c>
      <c r="C65" s="86">
        <v>7.2</v>
      </c>
      <c r="D65" s="11">
        <v>-7.9</v>
      </c>
      <c r="E65" s="86">
        <v>7.6</v>
      </c>
      <c r="F65" s="11">
        <v>-7</v>
      </c>
      <c r="H65" s="11">
        <v>120.9</v>
      </c>
      <c r="I65" s="87">
        <v>1.2689999999999999</v>
      </c>
      <c r="J65" s="86">
        <v>0.3</v>
      </c>
      <c r="K65" s="11">
        <v>-0.4</v>
      </c>
      <c r="L65" s="86">
        <v>2.4</v>
      </c>
      <c r="M65" s="11">
        <v>-2.1</v>
      </c>
      <c r="O65" s="11">
        <v>120.9</v>
      </c>
      <c r="P65" s="166">
        <v>0.64629999999999999</v>
      </c>
      <c r="Q65" s="86">
        <v>0.9</v>
      </c>
      <c r="R65" s="165">
        <v>0.9</v>
      </c>
      <c r="S65" s="86">
        <v>2.5</v>
      </c>
      <c r="T65" s="165">
        <v>2.5</v>
      </c>
      <c r="U65" s="166">
        <v>0.41170000000000001</v>
      </c>
      <c r="V65" s="166">
        <v>0.2344</v>
      </c>
      <c r="X65" s="11">
        <v>120.9</v>
      </c>
      <c r="Y65" s="166">
        <v>0.372</v>
      </c>
      <c r="Z65" s="86">
        <v>2.8</v>
      </c>
      <c r="AA65" s="165">
        <v>2.8</v>
      </c>
      <c r="AB65" s="86">
        <v>2.7</v>
      </c>
      <c r="AC65" s="165">
        <v>2.7</v>
      </c>
      <c r="AD65" s="92">
        <v>23.94</v>
      </c>
      <c r="AF65" s="11">
        <v>120.9</v>
      </c>
      <c r="AG65" s="167">
        <v>9.5430000000000001E-2</v>
      </c>
      <c r="AH65" s="86">
        <v>3.3</v>
      </c>
      <c r="AI65" s="11">
        <v>-9.3000000000000007</v>
      </c>
      <c r="AJ65" s="86">
        <v>8.4</v>
      </c>
      <c r="AK65" s="11">
        <v>-8.4</v>
      </c>
      <c r="AM65" s="11">
        <v>120.9</v>
      </c>
      <c r="AN65" s="166">
        <v>0.17546400000000001</v>
      </c>
      <c r="AO65" s="86">
        <v>10.4267</v>
      </c>
      <c r="AP65" s="11">
        <v>-15.0533</v>
      </c>
      <c r="AQ65" s="86">
        <v>6.1705500000000004</v>
      </c>
      <c r="AR65" s="165">
        <v>6.1705500000000004</v>
      </c>
      <c r="AT65" s="87">
        <f t="shared" si="0"/>
        <v>18.742894</v>
      </c>
      <c r="AU65" s="87">
        <f t="shared" si="1"/>
        <v>18.471999999999998</v>
      </c>
      <c r="AV65" s="87">
        <f t="shared" si="2"/>
        <v>17.453699999999998</v>
      </c>
      <c r="AW65" s="87">
        <f t="shared" si="3"/>
        <v>2.2872999999999997</v>
      </c>
      <c r="AX65" s="82"/>
      <c r="AY65" s="88">
        <v>120.9</v>
      </c>
      <c r="AZ65" s="12">
        <v>0.63600000000000001</v>
      </c>
      <c r="BA65" s="12">
        <v>6.9199999999999998E-2</v>
      </c>
      <c r="BB65" s="12">
        <v>2.4000000000000001E-4</v>
      </c>
      <c r="BC65" s="12">
        <v>3.2099999999999997E-2</v>
      </c>
      <c r="BD65" s="12">
        <v>2.7099999999999997E-4</v>
      </c>
      <c r="BE65" s="12">
        <v>0</v>
      </c>
      <c r="BF65" s="12">
        <v>8.7999999999999995E-2</v>
      </c>
      <c r="BG65" s="12">
        <v>2.2399999999999998E-3</v>
      </c>
      <c r="BH65" s="12">
        <v>1.1800000000000001E-3</v>
      </c>
      <c r="BI65" s="12">
        <v>0.153</v>
      </c>
      <c r="BJ65" s="12">
        <v>1.7500000000000002E-2</v>
      </c>
      <c r="BK65" s="12">
        <v>1.84E-4</v>
      </c>
      <c r="BL65" s="12">
        <v>8.3599999999999999E-5</v>
      </c>
      <c r="BM65" s="12">
        <v>2.2099999999999998E-5</v>
      </c>
      <c r="BN65" s="12">
        <v>3.93E-5</v>
      </c>
      <c r="BO65" s="12">
        <v>1.66E-2</v>
      </c>
      <c r="BP65" s="12">
        <v>7.4799999999999997E-3</v>
      </c>
      <c r="BQ65" s="12">
        <v>1.7799999999999999E-3</v>
      </c>
      <c r="BR65" s="12">
        <v>1.8E-3</v>
      </c>
      <c r="BS65" s="12">
        <v>2.4499999999999999E-3</v>
      </c>
      <c r="BT65" s="12">
        <v>1.64E-3</v>
      </c>
      <c r="BU65" s="12">
        <v>2.24E-2</v>
      </c>
      <c r="BV65" s="12">
        <v>4.8999999999999998E-3</v>
      </c>
      <c r="BW65" s="12">
        <v>7.7499999999999999E-2</v>
      </c>
      <c r="BX65" s="12">
        <v>0.17</v>
      </c>
      <c r="BZ65" s="88">
        <v>120.9</v>
      </c>
      <c r="CA65" s="12">
        <f t="shared" si="4"/>
        <v>8.8786108799999999E-2</v>
      </c>
      <c r="CB65" s="12">
        <f t="shared" si="5"/>
        <v>1.5926427072E-2</v>
      </c>
      <c r="CC65" s="12">
        <f t="shared" si="6"/>
        <v>4.7318400000000004E-2</v>
      </c>
      <c r="CD65" s="12">
        <f t="shared" si="7"/>
        <v>6.0693480000000001E-2</v>
      </c>
      <c r="CE65" s="12">
        <f t="shared" si="8"/>
        <v>6.6037559999999997E-3</v>
      </c>
      <c r="CF65" s="12">
        <f t="shared" si="9"/>
        <v>2.1376319999999999E-4</v>
      </c>
      <c r="CG65" s="12">
        <f t="shared" si="10"/>
        <v>8.7814799999999985E-2</v>
      </c>
      <c r="CH65" s="12">
        <f t="shared" si="11"/>
        <v>1.2970082647999999</v>
      </c>
      <c r="CI65" s="12">
        <f t="shared" si="12"/>
        <v>4.4982945600000003E-3</v>
      </c>
      <c r="CJ65" s="12">
        <f t="shared" si="13"/>
        <v>4.1984082559999997E-2</v>
      </c>
      <c r="CK65" s="12">
        <f t="shared" si="14"/>
        <v>2.211661492E-2</v>
      </c>
      <c r="CL65" s="12">
        <f t="shared" si="15"/>
        <v>0.133793674756992</v>
      </c>
      <c r="CM65" s="12">
        <f t="shared" si="16"/>
        <v>0.83968165119999993</v>
      </c>
      <c r="CN65" s="12">
        <f t="shared" si="17"/>
        <v>1.5669059384E-3</v>
      </c>
      <c r="CO65" s="12">
        <f t="shared" si="18"/>
        <v>8.8318765675280009E-3</v>
      </c>
      <c r="CP65" s="12">
        <f t="shared" si="19"/>
        <v>3.0738346159999999E-2</v>
      </c>
      <c r="CQ65" s="12">
        <f t="shared" si="20"/>
        <v>0.14019684712</v>
      </c>
    </row>
    <row r="66" spans="1:95" s="8" customFormat="1">
      <c r="A66" s="11">
        <v>121</v>
      </c>
      <c r="B66" s="92">
        <v>16.157699999999998</v>
      </c>
      <c r="C66" s="86">
        <v>7.2</v>
      </c>
      <c r="D66" s="11">
        <v>-7.9</v>
      </c>
      <c r="E66" s="86">
        <v>7.6</v>
      </c>
      <c r="F66" s="11">
        <v>-7</v>
      </c>
      <c r="H66" s="11">
        <v>121</v>
      </c>
      <c r="I66" s="87">
        <v>1.2689999999999999</v>
      </c>
      <c r="J66" s="86">
        <v>0.3</v>
      </c>
      <c r="K66" s="11">
        <v>-0.4</v>
      </c>
      <c r="L66" s="86">
        <v>2.4</v>
      </c>
      <c r="M66" s="11">
        <v>-2.1</v>
      </c>
      <c r="O66" s="11">
        <v>121</v>
      </c>
      <c r="P66" s="166">
        <v>0.64479999999999993</v>
      </c>
      <c r="Q66" s="86">
        <v>0.9</v>
      </c>
      <c r="R66" s="165">
        <v>0.9</v>
      </c>
      <c r="S66" s="86">
        <v>2.6</v>
      </c>
      <c r="T66" s="165">
        <v>2.6</v>
      </c>
      <c r="U66" s="166">
        <v>0.41049999999999998</v>
      </c>
      <c r="V66" s="166">
        <v>0.23369999999999999</v>
      </c>
      <c r="X66" s="11">
        <v>121</v>
      </c>
      <c r="Y66" s="166">
        <v>0.37110000000000004</v>
      </c>
      <c r="Z66" s="86">
        <v>2.8</v>
      </c>
      <c r="AA66" s="165">
        <v>2.8</v>
      </c>
      <c r="AB66" s="86">
        <v>2.7</v>
      </c>
      <c r="AC66" s="165">
        <v>2.7</v>
      </c>
      <c r="AD66" s="92">
        <v>23.91</v>
      </c>
      <c r="AF66" s="11">
        <v>121</v>
      </c>
      <c r="AG66" s="167">
        <v>9.5200000000000007E-2</v>
      </c>
      <c r="AH66" s="86">
        <v>3.3</v>
      </c>
      <c r="AI66" s="11">
        <v>-9.3000000000000007</v>
      </c>
      <c r="AJ66" s="86">
        <v>8.4</v>
      </c>
      <c r="AK66" s="11">
        <v>-8.4</v>
      </c>
      <c r="AM66" s="11">
        <v>121</v>
      </c>
      <c r="AN66" s="166">
        <v>0.17496700000000001</v>
      </c>
      <c r="AO66" s="86">
        <v>10.430899999999999</v>
      </c>
      <c r="AP66" s="11">
        <v>-15.041</v>
      </c>
      <c r="AQ66" s="86">
        <v>6.1665900000000002</v>
      </c>
      <c r="AR66" s="165">
        <v>6.1665900000000002</v>
      </c>
      <c r="AT66" s="87">
        <f t="shared" si="0"/>
        <v>18.712766999999992</v>
      </c>
      <c r="AU66" s="87">
        <f t="shared" si="1"/>
        <v>18.442599999999995</v>
      </c>
      <c r="AV66" s="87">
        <f t="shared" si="2"/>
        <v>17.426699999999997</v>
      </c>
      <c r="AW66" s="87">
        <f t="shared" si="3"/>
        <v>2.2848999999999999</v>
      </c>
      <c r="AX66" s="82"/>
      <c r="AY66" s="88">
        <v>121</v>
      </c>
      <c r="AZ66" s="12">
        <v>0.63500000000000001</v>
      </c>
      <c r="BA66" s="12">
        <v>6.9099999999999995E-2</v>
      </c>
      <c r="BB66" s="12">
        <v>2.4000000000000001E-4</v>
      </c>
      <c r="BC66" s="12">
        <v>3.2000000000000001E-2</v>
      </c>
      <c r="BD66" s="12">
        <v>2.7099999999999997E-4</v>
      </c>
      <c r="BE66" s="12">
        <v>0</v>
      </c>
      <c r="BF66" s="12">
        <v>8.7999999999999995E-2</v>
      </c>
      <c r="BG66" s="12">
        <v>2.2499999999999998E-3</v>
      </c>
      <c r="BH66" s="12">
        <v>1.1900000000000001E-3</v>
      </c>
      <c r="BI66" s="12">
        <v>0.155</v>
      </c>
      <c r="BJ66" s="12">
        <v>1.77E-2</v>
      </c>
      <c r="BK66" s="12">
        <v>1.8599999999999999E-4</v>
      </c>
      <c r="BL66" s="12">
        <v>8.4499999999999994E-5</v>
      </c>
      <c r="BM66" s="12">
        <v>2.2399999999999999E-5</v>
      </c>
      <c r="BN66" s="12">
        <v>3.9799999999999998E-5</v>
      </c>
      <c r="BO66" s="12">
        <v>1.6799999999999999E-2</v>
      </c>
      <c r="BP66" s="12">
        <v>7.5500000000000003E-3</v>
      </c>
      <c r="BQ66" s="12">
        <v>1.8E-3</v>
      </c>
      <c r="BR66" s="12">
        <v>1.82E-3</v>
      </c>
      <c r="BS66" s="12">
        <v>2.48E-3</v>
      </c>
      <c r="BT66" s="12">
        <v>1.65E-3</v>
      </c>
      <c r="BU66" s="12">
        <v>2.2599999999999999E-2</v>
      </c>
      <c r="BV66" s="12">
        <v>4.9500000000000004E-3</v>
      </c>
      <c r="BW66" s="12">
        <v>7.8200000000000006E-2</v>
      </c>
      <c r="BX66" s="12">
        <v>0.17100000000000001</v>
      </c>
      <c r="BZ66" s="88">
        <v>121</v>
      </c>
      <c r="CA66" s="12">
        <f t="shared" si="4"/>
        <v>8.8440767999999989E-2</v>
      </c>
      <c r="CB66" s="12">
        <f t="shared" si="5"/>
        <v>1.5862914426000001E-2</v>
      </c>
      <c r="CC66" s="12">
        <f t="shared" si="6"/>
        <v>4.7129700000000004E-2</v>
      </c>
      <c r="CD66" s="12">
        <f t="shared" si="7"/>
        <v>6.0452000000000006E-2</v>
      </c>
      <c r="CE66" s="12">
        <f t="shared" si="8"/>
        <v>6.5783200000000003E-3</v>
      </c>
      <c r="CF66" s="12">
        <f t="shared" si="9"/>
        <v>2.142E-4</v>
      </c>
      <c r="CG66" s="12">
        <f t="shared" si="10"/>
        <v>8.7687899999999985E-2</v>
      </c>
      <c r="CH66" s="12">
        <f t="shared" si="11"/>
        <v>1.2930521996999993</v>
      </c>
      <c r="CI66" s="12">
        <f t="shared" si="12"/>
        <v>4.4910640799999983E-3</v>
      </c>
      <c r="CJ66" s="12">
        <f t="shared" si="13"/>
        <v>4.210372574999998E-2</v>
      </c>
      <c r="CK66" s="12">
        <f t="shared" si="14"/>
        <v>2.2268192729999994E-2</v>
      </c>
      <c r="CL66" s="12">
        <f t="shared" si="15"/>
        <v>0.13532474285855994</v>
      </c>
      <c r="CM66" s="12">
        <f t="shared" si="16"/>
        <v>0.84581706839999959</v>
      </c>
      <c r="CN66" s="12">
        <f t="shared" si="17"/>
        <v>1.5812288114999992E-3</v>
      </c>
      <c r="CO66" s="12">
        <f t="shared" si="18"/>
        <v>8.918453853473755E-3</v>
      </c>
      <c r="CP66" s="12">
        <f t="shared" si="19"/>
        <v>3.0876065549999988E-2</v>
      </c>
      <c r="CQ66" s="12">
        <f t="shared" si="20"/>
        <v>0.14128139084999994</v>
      </c>
    </row>
    <row r="67" spans="1:95" s="8" customFormat="1">
      <c r="A67" s="11">
        <v>121.1</v>
      </c>
      <c r="B67" s="92">
        <v>16.1309</v>
      </c>
      <c r="C67" s="86">
        <v>7.2</v>
      </c>
      <c r="D67" s="11">
        <v>-7.9</v>
      </c>
      <c r="E67" s="86">
        <v>7.6</v>
      </c>
      <c r="F67" s="11">
        <v>-7</v>
      </c>
      <c r="H67" s="11">
        <v>121.1</v>
      </c>
      <c r="I67" s="87">
        <v>1.268</v>
      </c>
      <c r="J67" s="86">
        <v>0.3</v>
      </c>
      <c r="K67" s="11">
        <v>-0.4</v>
      </c>
      <c r="L67" s="86">
        <v>2.4</v>
      </c>
      <c r="M67" s="11">
        <v>-2.1</v>
      </c>
      <c r="O67" s="11">
        <v>121.1</v>
      </c>
      <c r="P67" s="166">
        <v>0.64300000000000002</v>
      </c>
      <c r="Q67" s="86">
        <v>0.9</v>
      </c>
      <c r="R67" s="165">
        <v>0.9</v>
      </c>
      <c r="S67" s="86">
        <v>2.5</v>
      </c>
      <c r="T67" s="165">
        <v>2.5</v>
      </c>
      <c r="U67" s="166">
        <v>0.4093</v>
      </c>
      <c r="V67" s="166">
        <v>0.23300000000000001</v>
      </c>
      <c r="X67" s="11">
        <v>121.1</v>
      </c>
      <c r="Y67" s="166">
        <v>0.37019999999999997</v>
      </c>
      <c r="Z67" s="86">
        <v>2.8</v>
      </c>
      <c r="AA67" s="165">
        <v>2.8</v>
      </c>
      <c r="AB67" s="86">
        <v>2.7</v>
      </c>
      <c r="AC67" s="165">
        <v>2.7</v>
      </c>
      <c r="AD67" s="92">
        <v>23.89</v>
      </c>
      <c r="AF67" s="11">
        <v>121.1</v>
      </c>
      <c r="AG67" s="167">
        <v>9.4960000000000003E-2</v>
      </c>
      <c r="AH67" s="86">
        <v>3.3</v>
      </c>
      <c r="AI67" s="11">
        <v>-9.3000000000000007</v>
      </c>
      <c r="AJ67" s="86">
        <v>8.4</v>
      </c>
      <c r="AK67" s="11">
        <v>-8.4</v>
      </c>
      <c r="AM67" s="11">
        <v>121.1</v>
      </c>
      <c r="AN67" s="166">
        <v>0.17446999999999999</v>
      </c>
      <c r="AO67" s="86">
        <v>10.435</v>
      </c>
      <c r="AP67" s="11">
        <v>-15.028700000000001</v>
      </c>
      <c r="AQ67" s="86">
        <v>6.1820300000000001</v>
      </c>
      <c r="AR67" s="165">
        <v>6.1820300000000001</v>
      </c>
      <c r="AT67" s="87">
        <f t="shared" si="0"/>
        <v>18.681530000000002</v>
      </c>
      <c r="AU67" s="87">
        <f t="shared" si="1"/>
        <v>18.412100000000002</v>
      </c>
      <c r="AV67" s="87">
        <f t="shared" si="2"/>
        <v>17.398900000000001</v>
      </c>
      <c r="AW67" s="87">
        <f t="shared" si="3"/>
        <v>2.2812000000000001</v>
      </c>
      <c r="AX67" s="82"/>
      <c r="AY67" s="88">
        <v>121.1</v>
      </c>
      <c r="AZ67" s="12">
        <v>0.63300000000000001</v>
      </c>
      <c r="BA67" s="12">
        <v>6.9000000000000006E-2</v>
      </c>
      <c r="BB67" s="12">
        <v>2.3900000000000001E-4</v>
      </c>
      <c r="BC67" s="12">
        <v>3.2000000000000001E-2</v>
      </c>
      <c r="BD67" s="12">
        <v>2.7E-4</v>
      </c>
      <c r="BE67" s="12">
        <v>0</v>
      </c>
      <c r="BF67" s="12">
        <v>8.7999999999999995E-2</v>
      </c>
      <c r="BG67" s="12">
        <v>2.2499999999999998E-3</v>
      </c>
      <c r="BH67" s="12">
        <v>1.1999999999999999E-3</v>
      </c>
      <c r="BI67" s="12">
        <v>0.156</v>
      </c>
      <c r="BJ67" s="12">
        <v>1.7899999999999999E-2</v>
      </c>
      <c r="BK67" s="12">
        <v>1.8799999999999999E-4</v>
      </c>
      <c r="BL67" s="12">
        <v>8.53E-5</v>
      </c>
      <c r="BM67" s="12">
        <v>2.26E-5</v>
      </c>
      <c r="BN67" s="12">
        <v>4.0200000000000001E-5</v>
      </c>
      <c r="BO67" s="12">
        <v>1.6899999999999998E-2</v>
      </c>
      <c r="BP67" s="12">
        <v>7.62E-3</v>
      </c>
      <c r="BQ67" s="12">
        <v>1.81E-3</v>
      </c>
      <c r="BR67" s="12">
        <v>1.83E-3</v>
      </c>
      <c r="BS67" s="12">
        <v>2.5100000000000001E-3</v>
      </c>
      <c r="BT67" s="12">
        <v>1.67E-3</v>
      </c>
      <c r="BU67" s="12">
        <v>2.2800000000000001E-2</v>
      </c>
      <c r="BV67" s="12">
        <v>5.0000000000000001E-3</v>
      </c>
      <c r="BW67" s="12">
        <v>7.8899999999999998E-2</v>
      </c>
      <c r="BX67" s="12">
        <v>0.17299999999999999</v>
      </c>
      <c r="BZ67" s="88">
        <v>121.1</v>
      </c>
      <c r="CA67" s="12">
        <f t="shared" si="4"/>
        <v>8.7916104000000009E-2</v>
      </c>
      <c r="CB67" s="12">
        <f t="shared" si="5"/>
        <v>1.57746025656E-2</v>
      </c>
      <c r="CC67" s="12">
        <f t="shared" si="6"/>
        <v>4.6867319999999997E-2</v>
      </c>
      <c r="CD67" s="12">
        <f t="shared" si="7"/>
        <v>6.0109680000000006E-2</v>
      </c>
      <c r="CE67" s="12">
        <f t="shared" si="8"/>
        <v>6.5522400000000008E-3</v>
      </c>
      <c r="CF67" s="12">
        <f t="shared" si="9"/>
        <v>2.1365999999999998E-4</v>
      </c>
      <c r="CG67" s="12">
        <f t="shared" si="10"/>
        <v>8.7492000000000014E-2</v>
      </c>
      <c r="CH67" s="12">
        <f t="shared" si="11"/>
        <v>1.2890255700000002</v>
      </c>
      <c r="CI67" s="12">
        <f t="shared" si="12"/>
        <v>4.4648856700000008E-3</v>
      </c>
      <c r="CJ67" s="12">
        <f t="shared" si="13"/>
        <v>4.2033442500000004E-2</v>
      </c>
      <c r="CK67" s="12">
        <f t="shared" si="14"/>
        <v>2.2417836E-2</v>
      </c>
      <c r="CL67" s="12">
        <f t="shared" si="15"/>
        <v>0.13597045233408001</v>
      </c>
      <c r="CM67" s="12">
        <f t="shared" si="16"/>
        <v>0.85187776800000015</v>
      </c>
      <c r="CN67" s="12">
        <f t="shared" si="17"/>
        <v>1.5935345090000001E-3</v>
      </c>
      <c r="CO67" s="12">
        <f t="shared" si="18"/>
        <v>9.0041716541168024E-3</v>
      </c>
      <c r="CP67" s="12">
        <f t="shared" si="19"/>
        <v>3.1198155100000003E-2</v>
      </c>
      <c r="CQ67" s="12">
        <f t="shared" si="20"/>
        <v>0.1423532586</v>
      </c>
    </row>
    <row r="68" spans="1:95" s="8" customFormat="1">
      <c r="A68" s="11">
        <v>121.2</v>
      </c>
      <c r="B68" s="92">
        <v>16.104199999999999</v>
      </c>
      <c r="C68" s="86">
        <v>7.2</v>
      </c>
      <c r="D68" s="11">
        <v>-7.9</v>
      </c>
      <c r="E68" s="86">
        <v>7.6</v>
      </c>
      <c r="F68" s="11">
        <v>-7</v>
      </c>
      <c r="H68" s="11">
        <v>121.2</v>
      </c>
      <c r="I68" s="87">
        <v>1.2669999999999999</v>
      </c>
      <c r="J68" s="86">
        <v>0.3</v>
      </c>
      <c r="K68" s="11">
        <v>-0.4</v>
      </c>
      <c r="L68" s="86">
        <v>2.4</v>
      </c>
      <c r="M68" s="11">
        <v>-2.1</v>
      </c>
      <c r="O68" s="11">
        <v>121.2</v>
      </c>
      <c r="P68" s="166">
        <v>0.64119999999999999</v>
      </c>
      <c r="Q68" s="86">
        <v>0.9</v>
      </c>
      <c r="R68" s="165">
        <v>0.9</v>
      </c>
      <c r="S68" s="86">
        <v>2.5</v>
      </c>
      <c r="T68" s="165">
        <v>2.5</v>
      </c>
      <c r="U68" s="166">
        <v>0.40820000000000001</v>
      </c>
      <c r="V68" s="166">
        <v>0.2324</v>
      </c>
      <c r="X68" s="11">
        <v>121.2</v>
      </c>
      <c r="Y68" s="166">
        <v>0.36919999999999997</v>
      </c>
      <c r="Z68" s="86">
        <v>2.8</v>
      </c>
      <c r="AA68" s="165">
        <v>2.8</v>
      </c>
      <c r="AB68" s="86">
        <v>2.7</v>
      </c>
      <c r="AC68" s="165">
        <v>2.7</v>
      </c>
      <c r="AD68" s="92">
        <v>23.86</v>
      </c>
      <c r="AF68" s="11">
        <v>121.2</v>
      </c>
      <c r="AG68" s="167">
        <v>9.4729999999999995E-2</v>
      </c>
      <c r="AH68" s="86">
        <v>3.3</v>
      </c>
      <c r="AI68" s="11">
        <v>-9.3000000000000007</v>
      </c>
      <c r="AJ68" s="86">
        <v>8.4</v>
      </c>
      <c r="AK68" s="11">
        <v>-8.4</v>
      </c>
      <c r="AM68" s="11">
        <v>121.2</v>
      </c>
      <c r="AN68" s="166">
        <v>0.17397399999999999</v>
      </c>
      <c r="AO68" s="86">
        <v>10.4392</v>
      </c>
      <c r="AP68" s="11">
        <v>-15.016400000000001</v>
      </c>
      <c r="AQ68" s="86">
        <v>6.1975499999999997</v>
      </c>
      <c r="AR68" s="165">
        <v>6.1975499999999997</v>
      </c>
      <c r="AT68" s="87">
        <f t="shared" si="0"/>
        <v>18.650303999999998</v>
      </c>
      <c r="AU68" s="87">
        <f t="shared" si="1"/>
        <v>18.381599999999999</v>
      </c>
      <c r="AV68" s="87">
        <f t="shared" si="2"/>
        <v>17.371199999999998</v>
      </c>
      <c r="AW68" s="87">
        <f t="shared" si="3"/>
        <v>2.2774000000000001</v>
      </c>
      <c r="AX68" s="82"/>
      <c r="AY68" s="88">
        <v>121.2</v>
      </c>
      <c r="AZ68" s="12">
        <v>0.63200000000000001</v>
      </c>
      <c r="BA68" s="12">
        <v>6.88E-2</v>
      </c>
      <c r="BB68" s="12">
        <v>2.3900000000000001E-4</v>
      </c>
      <c r="BC68" s="12">
        <v>3.1899999999999998E-2</v>
      </c>
      <c r="BD68" s="12">
        <v>2.7E-4</v>
      </c>
      <c r="BE68" s="12">
        <v>0</v>
      </c>
      <c r="BF68" s="12">
        <v>8.7900000000000006E-2</v>
      </c>
      <c r="BG68" s="12">
        <v>2.2499999999999998E-3</v>
      </c>
      <c r="BH68" s="12">
        <v>1.2099999999999999E-3</v>
      </c>
      <c r="BI68" s="12">
        <v>0.157</v>
      </c>
      <c r="BJ68" s="12">
        <v>1.8100000000000002E-2</v>
      </c>
      <c r="BK68" s="12">
        <v>1.9000000000000001E-4</v>
      </c>
      <c r="BL68" s="12">
        <v>8.6299999999999997E-5</v>
      </c>
      <c r="BM68" s="12">
        <v>2.2799999999999999E-5</v>
      </c>
      <c r="BN68" s="12">
        <v>4.0599999999999998E-5</v>
      </c>
      <c r="BO68" s="12">
        <v>1.7100000000000001E-2</v>
      </c>
      <c r="BP68" s="12">
        <v>7.6899999999999998E-3</v>
      </c>
      <c r="BQ68" s="12">
        <v>1.83E-3</v>
      </c>
      <c r="BR68" s="12">
        <v>1.8500000000000001E-3</v>
      </c>
      <c r="BS68" s="12">
        <v>2.5300000000000001E-3</v>
      </c>
      <c r="BT68" s="12">
        <v>1.6900000000000001E-3</v>
      </c>
      <c r="BU68" s="12">
        <v>2.3E-2</v>
      </c>
      <c r="BV68" s="12">
        <v>5.0600000000000003E-3</v>
      </c>
      <c r="BW68" s="12">
        <v>7.9600000000000004E-2</v>
      </c>
      <c r="BX68" s="12">
        <v>0.17399999999999999</v>
      </c>
      <c r="BZ68" s="88">
        <v>121.2</v>
      </c>
      <c r="CA68" s="12">
        <f t="shared" si="4"/>
        <v>8.7531494399999993E-2</v>
      </c>
      <c r="CB68" s="12">
        <f t="shared" si="5"/>
        <v>1.5707138470399999E-2</v>
      </c>
      <c r="CC68" s="12">
        <f t="shared" si="6"/>
        <v>4.6666880000000001E-2</v>
      </c>
      <c r="CD68" s="12">
        <f t="shared" si="7"/>
        <v>5.9869359999999996E-2</v>
      </c>
      <c r="CE68" s="12">
        <f t="shared" si="8"/>
        <v>6.517424E-3</v>
      </c>
      <c r="CF68" s="12">
        <f t="shared" si="9"/>
        <v>2.1314249999999997E-4</v>
      </c>
      <c r="CG68" s="12">
        <f t="shared" si="10"/>
        <v>8.71696E-2</v>
      </c>
      <c r="CH68" s="12">
        <f t="shared" si="11"/>
        <v>1.2831409152</v>
      </c>
      <c r="CI68" s="12">
        <f t="shared" si="12"/>
        <v>4.4574226559999999E-3</v>
      </c>
      <c r="CJ68" s="12">
        <f t="shared" si="13"/>
        <v>4.1963183999999994E-2</v>
      </c>
      <c r="CK68" s="12">
        <f t="shared" si="14"/>
        <v>2.2566867839999998E-2</v>
      </c>
      <c r="CL68" s="12">
        <f t="shared" si="15"/>
        <v>0.13661332759756797</v>
      </c>
      <c r="CM68" s="12">
        <f t="shared" si="16"/>
        <v>0.85791398399999996</v>
      </c>
      <c r="CN68" s="12">
        <f t="shared" si="17"/>
        <v>1.6095212351999997E-3</v>
      </c>
      <c r="CO68" s="12">
        <f t="shared" si="18"/>
        <v>9.0895583758233596E-3</v>
      </c>
      <c r="CP68" s="12">
        <f t="shared" si="19"/>
        <v>3.1519013759999999E-2</v>
      </c>
      <c r="CQ68" s="12">
        <f t="shared" si="20"/>
        <v>0.14342083775999998</v>
      </c>
    </row>
    <row r="69" spans="1:95" s="8" customFormat="1">
      <c r="A69" s="11">
        <v>121.3</v>
      </c>
      <c r="B69" s="92">
        <v>16.077500000000001</v>
      </c>
      <c r="C69" s="86">
        <v>7.2</v>
      </c>
      <c r="D69" s="11">
        <v>-7.9</v>
      </c>
      <c r="E69" s="86">
        <v>7.6</v>
      </c>
      <c r="F69" s="11">
        <v>-7</v>
      </c>
      <c r="H69" s="11">
        <v>121.3</v>
      </c>
      <c r="I69" s="87">
        <v>1.266</v>
      </c>
      <c r="J69" s="86">
        <v>0.3</v>
      </c>
      <c r="K69" s="11">
        <v>-0.4</v>
      </c>
      <c r="L69" s="86">
        <v>2.4</v>
      </c>
      <c r="M69" s="11">
        <v>-2.1</v>
      </c>
      <c r="O69" s="11">
        <v>121.3</v>
      </c>
      <c r="P69" s="166">
        <v>0.63970000000000005</v>
      </c>
      <c r="Q69" s="86">
        <v>0.9</v>
      </c>
      <c r="R69" s="165">
        <v>0.9</v>
      </c>
      <c r="S69" s="86">
        <v>2.4</v>
      </c>
      <c r="T69" s="165">
        <v>2.4</v>
      </c>
      <c r="U69" s="166">
        <v>0.40720000000000001</v>
      </c>
      <c r="V69" s="166">
        <v>0.23169999999999999</v>
      </c>
      <c r="X69" s="11">
        <v>121.3</v>
      </c>
      <c r="Y69" s="166">
        <v>0.36819999999999997</v>
      </c>
      <c r="Z69" s="86">
        <v>2.8</v>
      </c>
      <c r="AA69" s="165">
        <v>2.8</v>
      </c>
      <c r="AB69" s="86">
        <v>2.7</v>
      </c>
      <c r="AC69" s="165">
        <v>2.7</v>
      </c>
      <c r="AD69" s="92">
        <v>23.83</v>
      </c>
      <c r="AF69" s="11">
        <v>121.3</v>
      </c>
      <c r="AG69" s="167">
        <v>9.4490000000000005E-2</v>
      </c>
      <c r="AH69" s="86">
        <v>3.3</v>
      </c>
      <c r="AI69" s="11">
        <v>-9.3000000000000007</v>
      </c>
      <c r="AJ69" s="86">
        <v>8.4</v>
      </c>
      <c r="AK69" s="11">
        <v>-8.4</v>
      </c>
      <c r="AM69" s="11">
        <v>121.3</v>
      </c>
      <c r="AN69" s="166">
        <v>0.17347900000000002</v>
      </c>
      <c r="AO69" s="86">
        <v>10.4434</v>
      </c>
      <c r="AP69" s="11">
        <v>-15.004</v>
      </c>
      <c r="AQ69" s="86">
        <v>6.2131699999999999</v>
      </c>
      <c r="AR69" s="165">
        <v>6.2131699999999999</v>
      </c>
      <c r="AT69" s="87">
        <f t="shared" si="0"/>
        <v>18.619369000000003</v>
      </c>
      <c r="AU69" s="87">
        <f t="shared" si="1"/>
        <v>18.351400000000002</v>
      </c>
      <c r="AV69" s="87">
        <f t="shared" si="2"/>
        <v>17.343499999999999</v>
      </c>
      <c r="AW69" s="87">
        <f t="shared" si="3"/>
        <v>2.2738999999999998</v>
      </c>
      <c r="AX69" s="82"/>
      <c r="AY69" s="88">
        <v>121.3</v>
      </c>
      <c r="AZ69" s="12">
        <v>0.63100000000000001</v>
      </c>
      <c r="BA69" s="12">
        <v>6.8699999999999997E-2</v>
      </c>
      <c r="BB69" s="12">
        <v>2.3800000000000001E-4</v>
      </c>
      <c r="BC69" s="12">
        <v>3.1800000000000002E-2</v>
      </c>
      <c r="BD69" s="12">
        <v>2.6899999999999998E-4</v>
      </c>
      <c r="BE69" s="12">
        <v>0</v>
      </c>
      <c r="BF69" s="12">
        <v>8.7900000000000006E-2</v>
      </c>
      <c r="BG69" s="12">
        <v>2.2499999999999998E-3</v>
      </c>
      <c r="BH69" s="12">
        <v>1.2199999999999999E-3</v>
      </c>
      <c r="BI69" s="12">
        <v>0.159</v>
      </c>
      <c r="BJ69" s="12">
        <v>1.83E-2</v>
      </c>
      <c r="BK69" s="12">
        <v>1.92E-4</v>
      </c>
      <c r="BL69" s="12">
        <v>8.7200000000000005E-5</v>
      </c>
      <c r="BM69" s="12">
        <v>2.3E-5</v>
      </c>
      <c r="BN69" s="12">
        <v>4.1100000000000003E-5</v>
      </c>
      <c r="BO69" s="12">
        <v>1.72E-2</v>
      </c>
      <c r="BP69" s="12">
        <v>7.7600000000000004E-3</v>
      </c>
      <c r="BQ69" s="12">
        <v>1.8500000000000001E-3</v>
      </c>
      <c r="BR69" s="12">
        <v>1.8699999999999999E-3</v>
      </c>
      <c r="BS69" s="12">
        <v>2.5600000000000002E-3</v>
      </c>
      <c r="BT69" s="12">
        <v>1.7099999999999999E-3</v>
      </c>
      <c r="BU69" s="12">
        <v>2.3199999999999998E-2</v>
      </c>
      <c r="BV69" s="12">
        <v>5.11E-3</v>
      </c>
      <c r="BW69" s="12">
        <v>8.0299999999999996E-2</v>
      </c>
      <c r="BX69" s="12">
        <v>0.17599999999999999</v>
      </c>
      <c r="BZ69" s="88">
        <v>121.3</v>
      </c>
      <c r="CA69" s="12">
        <f t="shared" si="4"/>
        <v>8.7188551200000006E-2</v>
      </c>
      <c r="CB69" s="12">
        <f t="shared" si="5"/>
        <v>1.5639809007199999E-2</v>
      </c>
      <c r="CC69" s="12">
        <f t="shared" si="6"/>
        <v>4.6466839999999995E-2</v>
      </c>
      <c r="CD69" s="12">
        <f t="shared" si="7"/>
        <v>5.9623190000000006E-2</v>
      </c>
      <c r="CE69" s="12">
        <f t="shared" si="8"/>
        <v>6.4914630000000003E-3</v>
      </c>
      <c r="CF69" s="12">
        <f t="shared" si="9"/>
        <v>2.126025E-4</v>
      </c>
      <c r="CG69" s="12">
        <f t="shared" si="10"/>
        <v>8.6974200000000002E-2</v>
      </c>
      <c r="CH69" s="12">
        <f t="shared" si="11"/>
        <v>1.2791506503000001</v>
      </c>
      <c r="CI69" s="12">
        <f t="shared" si="12"/>
        <v>4.4314098220000009E-3</v>
      </c>
      <c r="CJ69" s="12">
        <f t="shared" si="13"/>
        <v>4.189358025E-2</v>
      </c>
      <c r="CK69" s="12">
        <f t="shared" si="14"/>
        <v>2.2715630180000002E-2</v>
      </c>
      <c r="CL69" s="12">
        <f t="shared" si="15"/>
        <v>0.13812413953017602</v>
      </c>
      <c r="CM69" s="12">
        <f t="shared" si="16"/>
        <v>0.86393872160000007</v>
      </c>
      <c r="CN69" s="12">
        <f t="shared" si="17"/>
        <v>1.6236089768000004E-3</v>
      </c>
      <c r="CO69" s="12">
        <f t="shared" si="18"/>
        <v>9.1747521671812823E-3</v>
      </c>
      <c r="CP69" s="12">
        <f t="shared" si="19"/>
        <v>3.1839120990000004E-2</v>
      </c>
      <c r="CQ69" s="12">
        <f t="shared" si="20"/>
        <v>0.14448630344000002</v>
      </c>
    </row>
    <row r="70" spans="1:95" s="8" customFormat="1">
      <c r="A70" s="11">
        <v>121.4</v>
      </c>
      <c r="B70" s="92">
        <v>16.050899999999999</v>
      </c>
      <c r="C70" s="86">
        <v>7.2</v>
      </c>
      <c r="D70" s="11">
        <v>-7.9</v>
      </c>
      <c r="E70" s="86">
        <v>7.6</v>
      </c>
      <c r="F70" s="11">
        <v>-7</v>
      </c>
      <c r="H70" s="11">
        <v>121.4</v>
      </c>
      <c r="I70" s="87">
        <v>1.2649999999999999</v>
      </c>
      <c r="J70" s="86">
        <v>0.3</v>
      </c>
      <c r="K70" s="11">
        <v>-0.4</v>
      </c>
      <c r="L70" s="86">
        <v>2.4</v>
      </c>
      <c r="M70" s="11">
        <v>-2.1</v>
      </c>
      <c r="O70" s="11">
        <v>121.4</v>
      </c>
      <c r="P70" s="166">
        <v>0.63790000000000002</v>
      </c>
      <c r="Q70" s="86">
        <v>0.9</v>
      </c>
      <c r="R70" s="165">
        <v>0.9</v>
      </c>
      <c r="S70" s="86">
        <v>2.4</v>
      </c>
      <c r="T70" s="165">
        <v>2.4</v>
      </c>
      <c r="U70" s="166">
        <v>0.40600000000000003</v>
      </c>
      <c r="V70" s="166">
        <v>0.2311</v>
      </c>
      <c r="X70" s="11">
        <v>121.4</v>
      </c>
      <c r="Y70" s="166">
        <v>0.36730000000000002</v>
      </c>
      <c r="Z70" s="86">
        <v>2.8</v>
      </c>
      <c r="AA70" s="165">
        <v>2.8</v>
      </c>
      <c r="AB70" s="86">
        <v>2.8</v>
      </c>
      <c r="AC70" s="165">
        <v>2.8</v>
      </c>
      <c r="AD70" s="92">
        <v>23.8</v>
      </c>
      <c r="AF70" s="11">
        <v>121.4</v>
      </c>
      <c r="AG70" s="167">
        <v>9.4259999999999997E-2</v>
      </c>
      <c r="AH70" s="86">
        <v>3.3</v>
      </c>
      <c r="AI70" s="11">
        <v>-9.3000000000000007</v>
      </c>
      <c r="AJ70" s="86">
        <v>8.4</v>
      </c>
      <c r="AK70" s="11">
        <v>-8.4</v>
      </c>
      <c r="AM70" s="11">
        <v>121.4</v>
      </c>
      <c r="AN70" s="166">
        <v>0.172985</v>
      </c>
      <c r="AO70" s="86">
        <v>10.4476</v>
      </c>
      <c r="AP70" s="11">
        <v>-14.9917</v>
      </c>
      <c r="AQ70" s="86">
        <v>6.2288699999999997</v>
      </c>
      <c r="AR70" s="165">
        <v>6.2288699999999997</v>
      </c>
      <c r="AT70" s="87">
        <f t="shared" si="0"/>
        <v>18.588344999999997</v>
      </c>
      <c r="AU70" s="87">
        <f t="shared" si="1"/>
        <v>18.321099999999998</v>
      </c>
      <c r="AV70" s="87">
        <f t="shared" si="2"/>
        <v>17.315899999999999</v>
      </c>
      <c r="AW70" s="87">
        <f t="shared" si="3"/>
        <v>2.2702</v>
      </c>
      <c r="AX70" s="82"/>
      <c r="AY70" s="88">
        <v>121.4</v>
      </c>
      <c r="AZ70" s="12">
        <v>0.629</v>
      </c>
      <c r="BA70" s="12">
        <v>6.8599999999999994E-2</v>
      </c>
      <c r="BB70" s="12">
        <v>2.3800000000000001E-4</v>
      </c>
      <c r="BC70" s="12">
        <v>3.1800000000000002E-2</v>
      </c>
      <c r="BD70" s="12">
        <v>2.6899999999999998E-4</v>
      </c>
      <c r="BE70" s="12">
        <v>0</v>
      </c>
      <c r="BF70" s="12">
        <v>8.7900000000000006E-2</v>
      </c>
      <c r="BG70" s="12">
        <v>2.2499999999999998E-3</v>
      </c>
      <c r="BH70" s="12">
        <v>1.23E-3</v>
      </c>
      <c r="BI70" s="12">
        <v>0.16</v>
      </c>
      <c r="BJ70" s="12">
        <v>1.8499999999999999E-2</v>
      </c>
      <c r="BK70" s="12">
        <v>1.94E-4</v>
      </c>
      <c r="BL70" s="12">
        <v>8.81E-5</v>
      </c>
      <c r="BM70" s="12">
        <v>2.3300000000000001E-5</v>
      </c>
      <c r="BN70" s="12">
        <v>4.1499999999999999E-5</v>
      </c>
      <c r="BO70" s="12">
        <v>1.7399999999999999E-2</v>
      </c>
      <c r="BP70" s="12">
        <v>7.8300000000000002E-3</v>
      </c>
      <c r="BQ70" s="12">
        <v>1.8600000000000001E-3</v>
      </c>
      <c r="BR70" s="12">
        <v>1.8799999999999999E-3</v>
      </c>
      <c r="BS70" s="12">
        <v>2.5899999999999999E-3</v>
      </c>
      <c r="BT70" s="12">
        <v>1.73E-3</v>
      </c>
      <c r="BU70" s="12">
        <v>2.3400000000000001E-2</v>
      </c>
      <c r="BV70" s="12">
        <v>5.1700000000000001E-3</v>
      </c>
      <c r="BW70" s="12">
        <v>8.1000000000000003E-2</v>
      </c>
      <c r="BX70" s="12">
        <v>0.17699999999999999</v>
      </c>
      <c r="BZ70" s="88">
        <v>121.4</v>
      </c>
      <c r="CA70" s="12">
        <f t="shared" si="4"/>
        <v>8.6667645600000009E-2</v>
      </c>
      <c r="CB70" s="12">
        <f t="shared" si="5"/>
        <v>1.55521299172E-2</v>
      </c>
      <c r="CC70" s="12">
        <f t="shared" si="6"/>
        <v>4.6206340000000005E-2</v>
      </c>
      <c r="CD70" s="12">
        <f t="shared" si="7"/>
        <v>5.9289539999999995E-2</v>
      </c>
      <c r="CE70" s="12">
        <f t="shared" si="8"/>
        <v>6.4662359999999993E-3</v>
      </c>
      <c r="CF70" s="12">
        <f t="shared" si="9"/>
        <v>2.1208499999999999E-4</v>
      </c>
      <c r="CG70" s="12">
        <f t="shared" si="10"/>
        <v>8.6778999999999981E-2</v>
      </c>
      <c r="CH70" s="12">
        <f t="shared" si="11"/>
        <v>1.2751604669999996</v>
      </c>
      <c r="CI70" s="12">
        <f t="shared" si="12"/>
        <v>4.4240261099999997E-3</v>
      </c>
      <c r="CJ70" s="12">
        <f t="shared" si="13"/>
        <v>4.1823776249999993E-2</v>
      </c>
      <c r="CK70" s="12">
        <f t="shared" si="14"/>
        <v>2.2863664349999997E-2</v>
      </c>
      <c r="CL70" s="12">
        <f t="shared" si="15"/>
        <v>0.13876125189119998</v>
      </c>
      <c r="CM70" s="12">
        <f t="shared" si="16"/>
        <v>0.86993454599999986</v>
      </c>
      <c r="CN70" s="12">
        <f t="shared" si="17"/>
        <v>1.6376331944999998E-3</v>
      </c>
      <c r="CO70" s="12">
        <f t="shared" si="18"/>
        <v>9.2595684369479996E-3</v>
      </c>
      <c r="CP70" s="12">
        <f t="shared" si="19"/>
        <v>3.2157836849999996E-2</v>
      </c>
      <c r="CQ70" s="12">
        <f t="shared" si="20"/>
        <v>0.14554674134999998</v>
      </c>
    </row>
    <row r="71" spans="1:95" s="8" customFormat="1">
      <c r="A71" s="11">
        <v>121.5</v>
      </c>
      <c r="B71" s="92">
        <v>16.0244</v>
      </c>
      <c r="C71" s="86">
        <v>7.2</v>
      </c>
      <c r="D71" s="11">
        <v>-7.9</v>
      </c>
      <c r="E71" s="86">
        <v>7.6</v>
      </c>
      <c r="F71" s="11">
        <v>-7</v>
      </c>
      <c r="H71" s="11">
        <v>121.5</v>
      </c>
      <c r="I71" s="87">
        <v>1.2629999999999999</v>
      </c>
      <c r="J71" s="86">
        <v>0.3</v>
      </c>
      <c r="K71" s="11">
        <v>-0.4</v>
      </c>
      <c r="L71" s="86">
        <v>2.4</v>
      </c>
      <c r="M71" s="11">
        <v>-2.1</v>
      </c>
      <c r="O71" s="11">
        <v>121.5</v>
      </c>
      <c r="P71" s="166">
        <v>0.63629999999999998</v>
      </c>
      <c r="Q71" s="86">
        <v>0.9</v>
      </c>
      <c r="R71" s="165">
        <v>0.9</v>
      </c>
      <c r="S71" s="86">
        <v>2.4</v>
      </c>
      <c r="T71" s="165">
        <v>2.4</v>
      </c>
      <c r="U71" s="166">
        <v>0.40510000000000002</v>
      </c>
      <c r="V71" s="166">
        <v>0.23039999999999999</v>
      </c>
      <c r="X71" s="11">
        <v>121.5</v>
      </c>
      <c r="Y71" s="166">
        <v>0.3664</v>
      </c>
      <c r="Z71" s="86">
        <v>2.8</v>
      </c>
      <c r="AA71" s="165">
        <v>2.8</v>
      </c>
      <c r="AB71" s="86">
        <v>2.8</v>
      </c>
      <c r="AC71" s="165">
        <v>2.8</v>
      </c>
      <c r="AD71" s="92">
        <v>23.77</v>
      </c>
      <c r="AF71" s="11">
        <v>121.5</v>
      </c>
      <c r="AG71" s="167">
        <v>9.4030000000000002E-2</v>
      </c>
      <c r="AH71" s="86">
        <v>3.3</v>
      </c>
      <c r="AI71" s="11">
        <v>-9.3000000000000007</v>
      </c>
      <c r="AJ71" s="86">
        <v>8.4</v>
      </c>
      <c r="AK71" s="11">
        <v>-8.4</v>
      </c>
      <c r="AM71" s="11">
        <v>121.5</v>
      </c>
      <c r="AN71" s="166">
        <v>0.17249199999999998</v>
      </c>
      <c r="AO71" s="86">
        <v>10.451700000000001</v>
      </c>
      <c r="AP71" s="11">
        <v>-14.9793</v>
      </c>
      <c r="AQ71" s="86">
        <v>6.24465</v>
      </c>
      <c r="AR71" s="165">
        <v>6.24465</v>
      </c>
      <c r="AT71" s="87">
        <f t="shared" ref="AT71:AT134" si="21">B71+I71+P71+Y71+AG71+AN71</f>
        <v>18.556621999999994</v>
      </c>
      <c r="AU71" s="87">
        <f t="shared" ref="AU71:AU134" si="22">B71+I71+P71+Y71</f>
        <v>18.290099999999995</v>
      </c>
      <c r="AV71" s="87">
        <f t="shared" ref="AV71:AV134" si="23">B71+I71</f>
        <v>17.287399999999998</v>
      </c>
      <c r="AW71" s="87">
        <f t="shared" ref="AW71:AW134" si="24">I71+P71+Y71</f>
        <v>2.2656999999999998</v>
      </c>
      <c r="AX71" s="82"/>
      <c r="AY71" s="88">
        <v>121.5</v>
      </c>
      <c r="AZ71" s="12">
        <v>0.628</v>
      </c>
      <c r="BA71" s="12">
        <v>6.8400000000000002E-2</v>
      </c>
      <c r="BB71" s="12">
        <v>2.3699999999999999E-4</v>
      </c>
      <c r="BC71" s="12">
        <v>3.1699999999999999E-2</v>
      </c>
      <c r="BD71" s="12">
        <v>2.6800000000000001E-4</v>
      </c>
      <c r="BE71" s="12">
        <v>0</v>
      </c>
      <c r="BF71" s="12">
        <v>8.7800000000000003E-2</v>
      </c>
      <c r="BG71" s="12">
        <v>2.2499999999999998E-3</v>
      </c>
      <c r="BH71" s="12">
        <v>1.24E-3</v>
      </c>
      <c r="BI71" s="12">
        <v>0.161</v>
      </c>
      <c r="BJ71" s="12">
        <v>1.8700000000000001E-2</v>
      </c>
      <c r="BK71" s="12">
        <v>1.9599999999999999E-4</v>
      </c>
      <c r="BL71" s="12">
        <v>8.8999999999999995E-5</v>
      </c>
      <c r="BM71" s="12">
        <v>2.3499999999999999E-5</v>
      </c>
      <c r="BN71" s="12">
        <v>4.1900000000000002E-5</v>
      </c>
      <c r="BO71" s="12">
        <v>1.7500000000000002E-2</v>
      </c>
      <c r="BP71" s="12">
        <v>7.9000000000000008E-3</v>
      </c>
      <c r="BQ71" s="12">
        <v>1.8799999999999999E-3</v>
      </c>
      <c r="BR71" s="12">
        <v>1.9E-3</v>
      </c>
      <c r="BS71" s="12">
        <v>2.6199999999999999E-3</v>
      </c>
      <c r="BT71" s="12">
        <v>1.74E-3</v>
      </c>
      <c r="BU71" s="12">
        <v>2.3599999999999999E-2</v>
      </c>
      <c r="BV71" s="12">
        <v>5.2199999999999998E-3</v>
      </c>
      <c r="BW71" s="12">
        <v>8.1799999999999998E-2</v>
      </c>
      <c r="BX71" s="12">
        <v>0.17899999999999999</v>
      </c>
      <c r="BZ71" s="88">
        <v>121.5</v>
      </c>
      <c r="CA71" s="12">
        <f t="shared" ref="CA71:CA134" si="25">P71*2*0.108*AZ71</f>
        <v>8.6312822400000003E-2</v>
      </c>
      <c r="CB71" s="12">
        <f t="shared" ref="CB71:CB134" si="26">Y71*2*0.033658*AZ71</f>
        <v>1.54893577472E-2</v>
      </c>
      <c r="CC71" s="12">
        <f t="shared" ref="CC71:CC134" si="27">Y71*0.2*AZ71</f>
        <v>4.6019839999999999E-2</v>
      </c>
      <c r="CD71" s="12">
        <f t="shared" ref="CD71:CD134" si="28">AG71*AZ71</f>
        <v>5.905084E-2</v>
      </c>
      <c r="CE71" s="12">
        <f t="shared" ref="CE71:CE134" si="29">AG71*BA71</f>
        <v>6.4316520000000004E-3</v>
      </c>
      <c r="CF71" s="12">
        <f t="shared" ref="CF71:CF134" si="30">AG71*BG71</f>
        <v>2.115675E-4</v>
      </c>
      <c r="CG71" s="12">
        <f t="shared" ref="CG71:CG134" si="31">I71*BA71</f>
        <v>8.6389199999999999E-2</v>
      </c>
      <c r="CH71" s="12">
        <f t="shared" ref="CH71:CH134" si="32">AT71*BA71</f>
        <v>1.2692729447999995</v>
      </c>
      <c r="CI71" s="12">
        <f t="shared" ref="CI71:CI134" si="33">AT71*BB71</f>
        <v>4.3979194139999985E-3</v>
      </c>
      <c r="CJ71" s="12">
        <f t="shared" ref="CJ71:CJ134" si="34">AT71*BG71</f>
        <v>4.1752399499999981E-2</v>
      </c>
      <c r="CK71" s="12">
        <f t="shared" ref="CK71:CK134" si="35">AT71*BH71</f>
        <v>2.3010211279999991E-2</v>
      </c>
      <c r="CL71" s="12">
        <f t="shared" ref="CL71:CL134" si="36">AT71*BI71*2*0.108*2*0.108</f>
        <v>0.13939021872115193</v>
      </c>
      <c r="CM71" s="12">
        <f t="shared" ref="CM71:CM134" si="37">AT71*2*BU71</f>
        <v>0.87587255839999967</v>
      </c>
      <c r="CN71" s="12">
        <f t="shared" ref="CN71:CN134" si="38">AT71*BL71</f>
        <v>1.6515393579999993E-3</v>
      </c>
      <c r="CO71" s="12">
        <f t="shared" ref="CO71:CO134" si="39">2*AT71*BJ71*2*0.033658*0.2</f>
        <v>9.3436985978089578E-3</v>
      </c>
      <c r="CP71" s="12">
        <f t="shared" ref="CP71:CP134" si="40">AT71*BT71</f>
        <v>3.2288522279999989E-2</v>
      </c>
      <c r="CQ71" s="12">
        <f t="shared" ref="CQ71:CQ134" si="41">AT71*BP71</f>
        <v>0.14659731379999996</v>
      </c>
    </row>
    <row r="72" spans="1:95" s="8" customFormat="1">
      <c r="A72" s="11">
        <v>121.6</v>
      </c>
      <c r="B72" s="92">
        <v>15.9977</v>
      </c>
      <c r="C72" s="86">
        <v>7.2</v>
      </c>
      <c r="D72" s="11">
        <v>-7.9</v>
      </c>
      <c r="E72" s="86">
        <v>7.6</v>
      </c>
      <c r="F72" s="11">
        <v>-7</v>
      </c>
      <c r="H72" s="11">
        <v>121.6</v>
      </c>
      <c r="I72" s="87">
        <v>1.262</v>
      </c>
      <c r="J72" s="86">
        <v>0.3</v>
      </c>
      <c r="K72" s="11">
        <v>-0.4</v>
      </c>
      <c r="L72" s="86">
        <v>2.4</v>
      </c>
      <c r="M72" s="11">
        <v>-2.1</v>
      </c>
      <c r="O72" s="11">
        <v>121.6</v>
      </c>
      <c r="P72" s="166">
        <v>0.63390000000000002</v>
      </c>
      <c r="Q72" s="86">
        <v>0.9</v>
      </c>
      <c r="R72" s="165">
        <v>0.9</v>
      </c>
      <c r="S72" s="86">
        <v>2.4</v>
      </c>
      <c r="T72" s="165">
        <v>2.4</v>
      </c>
      <c r="U72" s="166">
        <v>0.40400000000000003</v>
      </c>
      <c r="V72" s="166">
        <v>0.22969999999999999</v>
      </c>
      <c r="X72" s="11">
        <v>121.6</v>
      </c>
      <c r="Y72" s="166">
        <v>0.36549999999999999</v>
      </c>
      <c r="Z72" s="86">
        <v>2.8</v>
      </c>
      <c r="AA72" s="165">
        <v>2.8</v>
      </c>
      <c r="AB72" s="86">
        <v>2.8</v>
      </c>
      <c r="AC72" s="165">
        <v>2.8</v>
      </c>
      <c r="AD72" s="92">
        <v>23.75</v>
      </c>
      <c r="AF72" s="11">
        <v>121.6</v>
      </c>
      <c r="AG72" s="167">
        <v>9.3799999999999994E-2</v>
      </c>
      <c r="AH72" s="86">
        <v>3.3</v>
      </c>
      <c r="AI72" s="11">
        <v>-9.3000000000000007</v>
      </c>
      <c r="AJ72" s="86">
        <v>8.4</v>
      </c>
      <c r="AK72" s="11">
        <v>-8.4</v>
      </c>
      <c r="AM72" s="11">
        <v>121.6</v>
      </c>
      <c r="AN72" s="166">
        <v>0.17199999999999999</v>
      </c>
      <c r="AO72" s="86">
        <v>10.4559</v>
      </c>
      <c r="AP72" s="11">
        <v>-14.966900000000001</v>
      </c>
      <c r="AQ72" s="86">
        <v>6.22851</v>
      </c>
      <c r="AR72" s="165">
        <v>6.22851</v>
      </c>
      <c r="AT72" s="87">
        <f t="shared" si="21"/>
        <v>18.524900000000002</v>
      </c>
      <c r="AU72" s="87">
        <f t="shared" si="22"/>
        <v>18.2591</v>
      </c>
      <c r="AV72" s="87">
        <f t="shared" si="23"/>
        <v>17.259699999999999</v>
      </c>
      <c r="AW72" s="87">
        <f t="shared" si="24"/>
        <v>2.2614000000000001</v>
      </c>
      <c r="AX72" s="82"/>
      <c r="AY72" s="88">
        <v>121.6</v>
      </c>
      <c r="AZ72" s="12">
        <v>0.627</v>
      </c>
      <c r="BA72" s="12">
        <v>6.83E-2</v>
      </c>
      <c r="BB72" s="12">
        <v>2.3699999999999999E-4</v>
      </c>
      <c r="BC72" s="12">
        <v>3.1600000000000003E-2</v>
      </c>
      <c r="BD72" s="12">
        <v>2.6800000000000001E-4</v>
      </c>
      <c r="BE72" s="12">
        <v>0</v>
      </c>
      <c r="BF72" s="12">
        <v>8.7800000000000003E-2</v>
      </c>
      <c r="BG72" s="12">
        <v>2.2499999999999998E-3</v>
      </c>
      <c r="BH72" s="12">
        <v>1.24E-3</v>
      </c>
      <c r="BI72" s="12">
        <v>0.16300000000000001</v>
      </c>
      <c r="BJ72" s="12">
        <v>1.89E-2</v>
      </c>
      <c r="BK72" s="12">
        <v>1.9799999999999999E-4</v>
      </c>
      <c r="BL72" s="12">
        <v>8.9900000000000003E-5</v>
      </c>
      <c r="BM72" s="12">
        <v>2.3799999999999999E-5</v>
      </c>
      <c r="BN72" s="12">
        <v>4.2400000000000001E-5</v>
      </c>
      <c r="BO72" s="12">
        <v>1.77E-2</v>
      </c>
      <c r="BP72" s="12">
        <v>7.9699999999999997E-3</v>
      </c>
      <c r="BQ72" s="12">
        <v>1.9E-3</v>
      </c>
      <c r="BR72" s="12">
        <v>1.92E-3</v>
      </c>
      <c r="BS72" s="12">
        <v>2.64E-3</v>
      </c>
      <c r="BT72" s="12">
        <v>1.7600000000000001E-3</v>
      </c>
      <c r="BU72" s="12">
        <v>2.3900000000000001E-2</v>
      </c>
      <c r="BV72" s="12">
        <v>5.28E-3</v>
      </c>
      <c r="BW72" s="12">
        <v>8.2500000000000004E-2</v>
      </c>
      <c r="BX72" s="12">
        <v>0.18099999999999999</v>
      </c>
      <c r="BZ72" s="88">
        <v>121.6</v>
      </c>
      <c r="CA72" s="12">
        <f t="shared" si="25"/>
        <v>8.5850344800000006E-2</v>
      </c>
      <c r="CB72" s="12">
        <f t="shared" si="26"/>
        <v>1.5426706746E-2</v>
      </c>
      <c r="CC72" s="12">
        <f t="shared" si="27"/>
        <v>4.5833699999999998E-2</v>
      </c>
      <c r="CD72" s="12">
        <f t="shared" si="28"/>
        <v>5.88126E-2</v>
      </c>
      <c r="CE72" s="12">
        <f t="shared" si="29"/>
        <v>6.4065399999999996E-3</v>
      </c>
      <c r="CF72" s="12">
        <f t="shared" si="30"/>
        <v>2.1104999999999998E-4</v>
      </c>
      <c r="CG72" s="12">
        <f t="shared" si="31"/>
        <v>8.6194599999999996E-2</v>
      </c>
      <c r="CH72" s="12">
        <f t="shared" si="32"/>
        <v>1.2652506700000001</v>
      </c>
      <c r="CI72" s="12">
        <f t="shared" si="33"/>
        <v>4.3904013E-3</v>
      </c>
      <c r="CJ72" s="12">
        <f t="shared" si="34"/>
        <v>4.1681025000000003E-2</v>
      </c>
      <c r="CK72" s="12">
        <f t="shared" si="35"/>
        <v>2.2970876000000005E-2</v>
      </c>
      <c r="CL72" s="12">
        <f t="shared" si="36"/>
        <v>0.14088053070720002</v>
      </c>
      <c r="CM72" s="12">
        <f t="shared" si="37"/>
        <v>0.88549022000000011</v>
      </c>
      <c r="CN72" s="12">
        <f t="shared" si="38"/>
        <v>1.6653885100000002E-3</v>
      </c>
      <c r="CO72" s="12">
        <f t="shared" si="39"/>
        <v>9.4274875931040017E-3</v>
      </c>
      <c r="CP72" s="12">
        <f t="shared" si="40"/>
        <v>3.2603824000000003E-2</v>
      </c>
      <c r="CQ72" s="12">
        <f t="shared" si="41"/>
        <v>0.14764345300000001</v>
      </c>
    </row>
    <row r="73" spans="1:95" s="8" customFormat="1">
      <c r="A73" s="11">
        <v>121.7</v>
      </c>
      <c r="B73" s="92">
        <v>15.9712</v>
      </c>
      <c r="C73" s="86">
        <v>7.2</v>
      </c>
      <c r="D73" s="11">
        <v>-7.9</v>
      </c>
      <c r="E73" s="86">
        <v>7.6</v>
      </c>
      <c r="F73" s="11">
        <v>-7</v>
      </c>
      <c r="H73" s="11">
        <v>121.7</v>
      </c>
      <c r="I73" s="87">
        <v>1.26</v>
      </c>
      <c r="J73" s="86">
        <v>0.3</v>
      </c>
      <c r="K73" s="11">
        <v>-0.4</v>
      </c>
      <c r="L73" s="86">
        <v>2.4</v>
      </c>
      <c r="M73" s="11">
        <v>-2.1</v>
      </c>
      <c r="O73" s="11">
        <v>121.7</v>
      </c>
      <c r="P73" s="166">
        <v>0.63239999999999996</v>
      </c>
      <c r="Q73" s="86">
        <v>0.9</v>
      </c>
      <c r="R73" s="165">
        <v>0.9</v>
      </c>
      <c r="S73" s="86">
        <v>2.4</v>
      </c>
      <c r="T73" s="165">
        <v>2.4</v>
      </c>
      <c r="U73" s="166">
        <v>0.40329999999999999</v>
      </c>
      <c r="V73" s="166">
        <v>0.2291</v>
      </c>
      <c r="X73" s="11">
        <v>121.7</v>
      </c>
      <c r="Y73" s="166">
        <v>0.36449999999999999</v>
      </c>
      <c r="Z73" s="86">
        <v>2.8</v>
      </c>
      <c r="AA73" s="165">
        <v>2.8</v>
      </c>
      <c r="AB73" s="86">
        <v>2.8</v>
      </c>
      <c r="AC73" s="165">
        <v>2.8</v>
      </c>
      <c r="AD73" s="92">
        <v>23.72</v>
      </c>
      <c r="AF73" s="11">
        <v>121.7</v>
      </c>
      <c r="AG73" s="167">
        <v>9.357E-2</v>
      </c>
      <c r="AH73" s="86">
        <v>3.3</v>
      </c>
      <c r="AI73" s="11">
        <v>-9.3000000000000007</v>
      </c>
      <c r="AJ73" s="86">
        <v>8.4</v>
      </c>
      <c r="AK73" s="11">
        <v>-8.4</v>
      </c>
      <c r="AM73" s="11">
        <v>121.7</v>
      </c>
      <c r="AN73" s="166">
        <v>0.17150899999999999</v>
      </c>
      <c r="AO73" s="86">
        <v>10.460100000000001</v>
      </c>
      <c r="AP73" s="11">
        <v>-14.954499999999999</v>
      </c>
      <c r="AQ73" s="86">
        <v>6.2122799999999998</v>
      </c>
      <c r="AR73" s="165">
        <v>6.2122799999999998</v>
      </c>
      <c r="AT73" s="87">
        <f t="shared" si="21"/>
        <v>18.493179000000001</v>
      </c>
      <c r="AU73" s="87">
        <f t="shared" si="22"/>
        <v>18.228100000000001</v>
      </c>
      <c r="AV73" s="87">
        <f t="shared" si="23"/>
        <v>17.231200000000001</v>
      </c>
      <c r="AW73" s="87">
        <f t="shared" si="24"/>
        <v>2.2568999999999999</v>
      </c>
      <c r="AX73" s="82"/>
      <c r="AY73" s="88">
        <v>121.7</v>
      </c>
      <c r="AZ73" s="12">
        <v>0.625</v>
      </c>
      <c r="BA73" s="12">
        <v>6.8099999999999994E-2</v>
      </c>
      <c r="BB73" s="12">
        <v>2.3599999999999999E-4</v>
      </c>
      <c r="BC73" s="12">
        <v>3.1600000000000003E-2</v>
      </c>
      <c r="BD73" s="12">
        <v>2.6699999999999998E-4</v>
      </c>
      <c r="BE73" s="12">
        <v>0</v>
      </c>
      <c r="BF73" s="12">
        <v>8.7800000000000003E-2</v>
      </c>
      <c r="BG73" s="12">
        <v>2.2499999999999998E-3</v>
      </c>
      <c r="BH73" s="12">
        <v>1.25E-3</v>
      </c>
      <c r="BI73" s="12">
        <v>0.16400000000000001</v>
      </c>
      <c r="BJ73" s="12">
        <v>1.9099999999999999E-2</v>
      </c>
      <c r="BK73" s="12">
        <v>2.0100000000000001E-4</v>
      </c>
      <c r="BL73" s="12">
        <v>9.0799999999999998E-5</v>
      </c>
      <c r="BM73" s="12">
        <v>2.4000000000000001E-5</v>
      </c>
      <c r="BN73" s="12">
        <v>4.2799999999999997E-5</v>
      </c>
      <c r="BO73" s="12">
        <v>1.7899999999999999E-2</v>
      </c>
      <c r="BP73" s="12">
        <v>8.0400000000000003E-3</v>
      </c>
      <c r="BQ73" s="12">
        <v>1.91E-3</v>
      </c>
      <c r="BR73" s="12">
        <v>1.9300000000000001E-3</v>
      </c>
      <c r="BS73" s="12">
        <v>2.6700000000000001E-3</v>
      </c>
      <c r="BT73" s="12">
        <v>1.7799999999999999E-3</v>
      </c>
      <c r="BU73" s="12">
        <v>2.41E-2</v>
      </c>
      <c r="BV73" s="12">
        <v>5.3400000000000001E-3</v>
      </c>
      <c r="BW73" s="12">
        <v>8.3199999999999996E-2</v>
      </c>
      <c r="BX73" s="12">
        <v>0.182</v>
      </c>
      <c r="BZ73" s="88">
        <v>121.7</v>
      </c>
      <c r="CA73" s="12">
        <f t="shared" si="25"/>
        <v>8.5373999999999992E-2</v>
      </c>
      <c r="CB73" s="12">
        <f t="shared" si="26"/>
        <v>1.5335426250000001E-2</v>
      </c>
      <c r="CC73" s="12">
        <f t="shared" si="27"/>
        <v>4.5562500000000006E-2</v>
      </c>
      <c r="CD73" s="12">
        <f t="shared" si="28"/>
        <v>5.8481249999999999E-2</v>
      </c>
      <c r="CE73" s="12">
        <f t="shared" si="29"/>
        <v>6.3721169999999992E-3</v>
      </c>
      <c r="CF73" s="12">
        <f t="shared" si="30"/>
        <v>2.1053249999999999E-4</v>
      </c>
      <c r="CG73" s="12">
        <f t="shared" si="31"/>
        <v>8.5805999999999993E-2</v>
      </c>
      <c r="CH73" s="12">
        <f t="shared" si="32"/>
        <v>1.2593854898999999</v>
      </c>
      <c r="CI73" s="12">
        <f t="shared" si="33"/>
        <v>4.364390244E-3</v>
      </c>
      <c r="CJ73" s="12">
        <f t="shared" si="34"/>
        <v>4.1609652749999997E-2</v>
      </c>
      <c r="CK73" s="12">
        <f t="shared" si="35"/>
        <v>2.3116473750000002E-2</v>
      </c>
      <c r="CL73" s="12">
        <f t="shared" si="36"/>
        <v>0.14150211254553602</v>
      </c>
      <c r="CM73" s="12">
        <f t="shared" si="37"/>
        <v>0.89137122780000011</v>
      </c>
      <c r="CN73" s="12">
        <f t="shared" si="38"/>
        <v>1.6791806532000001E-3</v>
      </c>
      <c r="CO73" s="12">
        <f t="shared" si="39"/>
        <v>9.5109354389889614E-3</v>
      </c>
      <c r="CP73" s="12">
        <f t="shared" si="40"/>
        <v>3.2917858620000004E-2</v>
      </c>
      <c r="CQ73" s="12">
        <f t="shared" si="41"/>
        <v>0.14868515916000002</v>
      </c>
    </row>
    <row r="74" spans="1:95" s="8" customFormat="1">
      <c r="A74" s="11">
        <v>121.8</v>
      </c>
      <c r="B74" s="92">
        <v>15.944800000000001</v>
      </c>
      <c r="C74" s="86">
        <v>7.2</v>
      </c>
      <c r="D74" s="11">
        <v>-7.9</v>
      </c>
      <c r="E74" s="86">
        <v>7.6</v>
      </c>
      <c r="F74" s="11">
        <v>-7</v>
      </c>
      <c r="H74" s="11">
        <v>121.8</v>
      </c>
      <c r="I74" s="87">
        <v>1.2589999999999999</v>
      </c>
      <c r="J74" s="86">
        <v>0.3</v>
      </c>
      <c r="K74" s="11">
        <v>-0.4</v>
      </c>
      <c r="L74" s="86">
        <v>2.4</v>
      </c>
      <c r="M74" s="11">
        <v>-2.1</v>
      </c>
      <c r="O74" s="11">
        <v>121.8</v>
      </c>
      <c r="P74" s="166">
        <v>0.63070000000000004</v>
      </c>
      <c r="Q74" s="86">
        <v>0.9</v>
      </c>
      <c r="R74" s="165">
        <v>0.9</v>
      </c>
      <c r="S74" s="86">
        <v>2.5</v>
      </c>
      <c r="T74" s="165">
        <v>2.5</v>
      </c>
      <c r="U74" s="166">
        <v>0.4022</v>
      </c>
      <c r="V74" s="166">
        <v>0.22850000000000001</v>
      </c>
      <c r="X74" s="11">
        <v>121.8</v>
      </c>
      <c r="Y74" s="166">
        <v>0.36360000000000003</v>
      </c>
      <c r="Z74" s="86">
        <v>2.8</v>
      </c>
      <c r="AA74" s="165">
        <v>2.8</v>
      </c>
      <c r="AB74" s="86">
        <v>2.8</v>
      </c>
      <c r="AC74" s="165">
        <v>2.8</v>
      </c>
      <c r="AD74" s="92">
        <v>23.68</v>
      </c>
      <c r="AF74" s="11">
        <v>121.8</v>
      </c>
      <c r="AG74" s="167">
        <v>9.3340000000000006E-2</v>
      </c>
      <c r="AH74" s="86">
        <v>3.3</v>
      </c>
      <c r="AI74" s="11">
        <v>-9.3000000000000007</v>
      </c>
      <c r="AJ74" s="86">
        <v>8.4</v>
      </c>
      <c r="AK74" s="11">
        <v>-8.4</v>
      </c>
      <c r="AM74" s="11">
        <v>121.8</v>
      </c>
      <c r="AN74" s="166">
        <v>0.171019</v>
      </c>
      <c r="AO74" s="86">
        <v>10.4643</v>
      </c>
      <c r="AP74" s="11">
        <v>-14.9421</v>
      </c>
      <c r="AQ74" s="86">
        <v>6.1959499999999998</v>
      </c>
      <c r="AR74" s="165">
        <v>6.1959499999999998</v>
      </c>
      <c r="AT74" s="87">
        <f t="shared" si="21"/>
        <v>18.462459000000006</v>
      </c>
      <c r="AU74" s="87">
        <f t="shared" si="22"/>
        <v>18.198100000000004</v>
      </c>
      <c r="AV74" s="87">
        <f t="shared" si="23"/>
        <v>17.203800000000001</v>
      </c>
      <c r="AW74" s="87">
        <f t="shared" si="24"/>
        <v>2.2532999999999999</v>
      </c>
      <c r="AX74" s="82"/>
      <c r="AY74" s="88">
        <v>121.8</v>
      </c>
      <c r="AZ74" s="12">
        <v>0.624</v>
      </c>
      <c r="BA74" s="12">
        <v>6.8000000000000005E-2</v>
      </c>
      <c r="BB74" s="12">
        <v>2.3599999999999999E-4</v>
      </c>
      <c r="BC74" s="12">
        <v>3.15E-2</v>
      </c>
      <c r="BD74" s="12">
        <v>2.6600000000000001E-4</v>
      </c>
      <c r="BE74" s="12">
        <v>0</v>
      </c>
      <c r="BF74" s="12">
        <v>8.77E-2</v>
      </c>
      <c r="BG74" s="12">
        <v>2.2599999999999999E-3</v>
      </c>
      <c r="BH74" s="12">
        <v>1.2600000000000001E-3</v>
      </c>
      <c r="BI74" s="12">
        <v>0.16600000000000001</v>
      </c>
      <c r="BJ74" s="12">
        <v>1.9300000000000001E-2</v>
      </c>
      <c r="BK74" s="12">
        <v>2.03E-4</v>
      </c>
      <c r="BL74" s="12">
        <v>9.1799999999999995E-5</v>
      </c>
      <c r="BM74" s="12">
        <v>2.4199999999999999E-5</v>
      </c>
      <c r="BN74" s="12">
        <v>4.3300000000000002E-5</v>
      </c>
      <c r="BO74" s="12">
        <v>1.7999999999999999E-2</v>
      </c>
      <c r="BP74" s="12">
        <v>8.1099999999999992E-3</v>
      </c>
      <c r="BQ74" s="12">
        <v>1.9300000000000001E-3</v>
      </c>
      <c r="BR74" s="12">
        <v>1.9499999999999999E-3</v>
      </c>
      <c r="BS74" s="12">
        <v>2.7000000000000001E-3</v>
      </c>
      <c r="BT74" s="12">
        <v>1.8E-3</v>
      </c>
      <c r="BU74" s="12">
        <v>2.4299999999999999E-2</v>
      </c>
      <c r="BV74" s="12">
        <v>5.3899999999999998E-3</v>
      </c>
      <c r="BW74" s="12">
        <v>8.4000000000000005E-2</v>
      </c>
      <c r="BX74" s="12">
        <v>0.184</v>
      </c>
      <c r="BZ74" s="88">
        <v>121.8</v>
      </c>
      <c r="CA74" s="12">
        <f t="shared" si="25"/>
        <v>8.5008268799999995E-2</v>
      </c>
      <c r="CB74" s="12">
        <f t="shared" si="26"/>
        <v>1.5273084902400001E-2</v>
      </c>
      <c r="CC74" s="12">
        <f t="shared" si="27"/>
        <v>4.5377280000000006E-2</v>
      </c>
      <c r="CD74" s="12">
        <f t="shared" si="28"/>
        <v>5.8244160000000003E-2</v>
      </c>
      <c r="CE74" s="12">
        <f t="shared" si="29"/>
        <v>6.3471200000000012E-3</v>
      </c>
      <c r="CF74" s="12">
        <f t="shared" si="30"/>
        <v>2.109484E-4</v>
      </c>
      <c r="CG74" s="12">
        <f t="shared" si="31"/>
        <v>8.5611999999999994E-2</v>
      </c>
      <c r="CH74" s="12">
        <f t="shared" si="32"/>
        <v>1.2554472120000004</v>
      </c>
      <c r="CI74" s="12">
        <f t="shared" si="33"/>
        <v>4.3571403240000011E-3</v>
      </c>
      <c r="CJ74" s="12">
        <f t="shared" si="34"/>
        <v>4.1725157340000013E-2</v>
      </c>
      <c r="CK74" s="12">
        <f t="shared" si="35"/>
        <v>2.3262698340000009E-2</v>
      </c>
      <c r="CL74" s="12">
        <f t="shared" si="36"/>
        <v>0.14298982485926406</v>
      </c>
      <c r="CM74" s="12">
        <f t="shared" si="37"/>
        <v>0.89727550740000028</v>
      </c>
      <c r="CN74" s="12">
        <f t="shared" si="38"/>
        <v>1.6948537362000006E-3</v>
      </c>
      <c r="CO74" s="12">
        <f t="shared" si="39"/>
        <v>9.5945618311396863E-3</v>
      </c>
      <c r="CP74" s="12">
        <f t="shared" si="40"/>
        <v>3.3232426200000012E-2</v>
      </c>
      <c r="CQ74" s="12">
        <f t="shared" si="41"/>
        <v>0.14973054249000003</v>
      </c>
    </row>
    <row r="75" spans="1:95" s="8" customFormat="1">
      <c r="A75" s="11">
        <v>121.9</v>
      </c>
      <c r="B75" s="92">
        <v>15.9184</v>
      </c>
      <c r="C75" s="86">
        <v>7.2</v>
      </c>
      <c r="D75" s="11">
        <v>-7.9</v>
      </c>
      <c r="E75" s="86">
        <v>7.6</v>
      </c>
      <c r="F75" s="11">
        <v>-7</v>
      </c>
      <c r="H75" s="11">
        <v>121.9</v>
      </c>
      <c r="I75" s="87">
        <v>1.256</v>
      </c>
      <c r="J75" s="86">
        <v>0.3</v>
      </c>
      <c r="K75" s="11">
        <v>-0.4</v>
      </c>
      <c r="L75" s="86">
        <v>2.4</v>
      </c>
      <c r="M75" s="11">
        <v>-2.1</v>
      </c>
      <c r="O75" s="11">
        <v>121.9</v>
      </c>
      <c r="P75" s="166">
        <v>0.62879999999999991</v>
      </c>
      <c r="Q75" s="86">
        <v>0.9</v>
      </c>
      <c r="R75" s="165">
        <v>0.9</v>
      </c>
      <c r="S75" s="86">
        <v>2.5</v>
      </c>
      <c r="T75" s="165">
        <v>2.5</v>
      </c>
      <c r="U75" s="166">
        <v>0.40089999999999998</v>
      </c>
      <c r="V75" s="166">
        <v>0.22790000000000002</v>
      </c>
      <c r="X75" s="11">
        <v>121.9</v>
      </c>
      <c r="Y75" s="166">
        <v>0.36260000000000003</v>
      </c>
      <c r="Z75" s="86">
        <v>2.8</v>
      </c>
      <c r="AA75" s="165">
        <v>2.8</v>
      </c>
      <c r="AB75" s="86">
        <v>2.8</v>
      </c>
      <c r="AC75" s="165">
        <v>2.8</v>
      </c>
      <c r="AD75" s="92">
        <v>23.66</v>
      </c>
      <c r="AF75" s="11">
        <v>121.9</v>
      </c>
      <c r="AG75" s="167">
        <v>9.3109999999999998E-2</v>
      </c>
      <c r="AH75" s="86">
        <v>3.3</v>
      </c>
      <c r="AI75" s="11">
        <v>-9.3000000000000007</v>
      </c>
      <c r="AJ75" s="86">
        <v>8.4</v>
      </c>
      <c r="AK75" s="11">
        <v>-8.4</v>
      </c>
      <c r="AM75" s="11">
        <v>121.9</v>
      </c>
      <c r="AN75" s="166">
        <v>0.17053000000000001</v>
      </c>
      <c r="AO75" s="86">
        <v>10.468400000000001</v>
      </c>
      <c r="AP75" s="11">
        <v>-14.9297</v>
      </c>
      <c r="AQ75" s="86">
        <v>6.1795299999999997</v>
      </c>
      <c r="AR75" s="165">
        <v>6.1795299999999997</v>
      </c>
      <c r="AT75" s="87">
        <f t="shared" si="21"/>
        <v>18.429439999999996</v>
      </c>
      <c r="AU75" s="87">
        <f t="shared" si="22"/>
        <v>18.165799999999997</v>
      </c>
      <c r="AV75" s="87">
        <f t="shared" si="23"/>
        <v>17.174399999999999</v>
      </c>
      <c r="AW75" s="87">
        <f t="shared" si="24"/>
        <v>2.2473999999999998</v>
      </c>
      <c r="AX75" s="82"/>
      <c r="AY75" s="88">
        <v>121.9</v>
      </c>
      <c r="AZ75" s="12">
        <v>0.622</v>
      </c>
      <c r="BA75" s="12">
        <v>6.7900000000000002E-2</v>
      </c>
      <c r="BB75" s="12">
        <v>2.3499999999999999E-4</v>
      </c>
      <c r="BC75" s="12">
        <v>3.1399999999999997E-2</v>
      </c>
      <c r="BD75" s="12">
        <v>2.6600000000000001E-4</v>
      </c>
      <c r="BE75" s="12">
        <v>0</v>
      </c>
      <c r="BF75" s="12">
        <v>8.77E-2</v>
      </c>
      <c r="BG75" s="12">
        <v>2.2599999999999999E-3</v>
      </c>
      <c r="BH75" s="12">
        <v>1.2700000000000001E-3</v>
      </c>
      <c r="BI75" s="12">
        <v>0.16700000000000001</v>
      </c>
      <c r="BJ75" s="12">
        <v>1.95E-2</v>
      </c>
      <c r="BK75" s="12">
        <v>2.05E-4</v>
      </c>
      <c r="BL75" s="12">
        <v>9.2700000000000004E-5</v>
      </c>
      <c r="BM75" s="12">
        <v>2.4499999999999999E-5</v>
      </c>
      <c r="BN75" s="12">
        <v>4.3699999999999998E-5</v>
      </c>
      <c r="BO75" s="12">
        <v>1.8200000000000001E-2</v>
      </c>
      <c r="BP75" s="12">
        <v>8.1799999999999998E-3</v>
      </c>
      <c r="BQ75" s="12">
        <v>1.9499999999999999E-3</v>
      </c>
      <c r="BR75" s="12">
        <v>1.97E-3</v>
      </c>
      <c r="BS75" s="12">
        <v>2.7299999999999998E-3</v>
      </c>
      <c r="BT75" s="12">
        <v>1.82E-3</v>
      </c>
      <c r="BU75" s="12">
        <v>2.4500000000000001E-2</v>
      </c>
      <c r="BV75" s="12">
        <v>5.45E-3</v>
      </c>
      <c r="BW75" s="12">
        <v>8.4699999999999998E-2</v>
      </c>
      <c r="BX75" s="12">
        <v>0.186</v>
      </c>
      <c r="BZ75" s="88">
        <v>121.9</v>
      </c>
      <c r="CA75" s="12">
        <f t="shared" si="25"/>
        <v>8.4480537599999989E-2</v>
      </c>
      <c r="CB75" s="12">
        <f t="shared" si="26"/>
        <v>1.5182262155200001E-2</v>
      </c>
      <c r="CC75" s="12">
        <f t="shared" si="27"/>
        <v>4.5107440000000013E-2</v>
      </c>
      <c r="CD75" s="12">
        <f t="shared" si="28"/>
        <v>5.7914420000000001E-2</v>
      </c>
      <c r="CE75" s="12">
        <f t="shared" si="29"/>
        <v>6.3221689999999999E-3</v>
      </c>
      <c r="CF75" s="12">
        <f t="shared" si="30"/>
        <v>2.1042859999999999E-4</v>
      </c>
      <c r="CG75" s="12">
        <f t="shared" si="31"/>
        <v>8.5282400000000008E-2</v>
      </c>
      <c r="CH75" s="12">
        <f t="shared" si="32"/>
        <v>1.2513589759999997</v>
      </c>
      <c r="CI75" s="12">
        <f t="shared" si="33"/>
        <v>4.3309183999999988E-3</v>
      </c>
      <c r="CJ75" s="12">
        <f t="shared" si="34"/>
        <v>4.1650534399999987E-2</v>
      </c>
      <c r="CK75" s="12">
        <f t="shared" si="35"/>
        <v>2.3405388799999996E-2</v>
      </c>
      <c r="CL75" s="12">
        <f t="shared" si="36"/>
        <v>0.14359394009087997</v>
      </c>
      <c r="CM75" s="12">
        <f t="shared" si="37"/>
        <v>0.90304255999999983</v>
      </c>
      <c r="CN75" s="12">
        <f t="shared" si="38"/>
        <v>1.7084090879999998E-3</v>
      </c>
      <c r="CO75" s="12">
        <f t="shared" si="39"/>
        <v>9.6766502277119987E-3</v>
      </c>
      <c r="CP75" s="12">
        <f t="shared" si="40"/>
        <v>3.3541580799999991E-2</v>
      </c>
      <c r="CQ75" s="12">
        <f t="shared" si="41"/>
        <v>0.15075281919999997</v>
      </c>
    </row>
    <row r="76" spans="1:95" s="8" customFormat="1">
      <c r="A76" s="11">
        <v>122</v>
      </c>
      <c r="B76" s="92">
        <v>15.8919</v>
      </c>
      <c r="C76" s="86">
        <v>7.2</v>
      </c>
      <c r="D76" s="11">
        <v>-7.9</v>
      </c>
      <c r="E76" s="86">
        <v>7.6</v>
      </c>
      <c r="F76" s="11">
        <v>-7</v>
      </c>
      <c r="H76" s="11">
        <v>122</v>
      </c>
      <c r="I76" s="87">
        <v>1.2569999999999999</v>
      </c>
      <c r="J76" s="86">
        <v>0.3</v>
      </c>
      <c r="K76" s="11">
        <v>-0.4</v>
      </c>
      <c r="L76" s="86">
        <v>2.4</v>
      </c>
      <c r="M76" s="11">
        <v>-2.1</v>
      </c>
      <c r="O76" s="11">
        <v>122</v>
      </c>
      <c r="P76" s="166">
        <v>0.62679999999999991</v>
      </c>
      <c r="Q76" s="86">
        <v>0.9</v>
      </c>
      <c r="R76" s="165">
        <v>0.9</v>
      </c>
      <c r="S76" s="86">
        <v>2.5</v>
      </c>
      <c r="T76" s="165">
        <v>2.5</v>
      </c>
      <c r="U76" s="166">
        <v>0.39979999999999999</v>
      </c>
      <c r="V76" s="166">
        <v>0.22719999999999999</v>
      </c>
      <c r="X76" s="11">
        <v>122</v>
      </c>
      <c r="Y76" s="166">
        <v>0.36180000000000001</v>
      </c>
      <c r="Z76" s="86">
        <v>2.8</v>
      </c>
      <c r="AA76" s="165">
        <v>2.8</v>
      </c>
      <c r="AB76" s="86">
        <v>2.8</v>
      </c>
      <c r="AC76" s="165">
        <v>2.8</v>
      </c>
      <c r="AD76" s="92">
        <v>23.63</v>
      </c>
      <c r="AF76" s="11">
        <v>122</v>
      </c>
      <c r="AG76" s="167">
        <v>9.2880000000000004E-2</v>
      </c>
      <c r="AH76" s="86">
        <v>3.3</v>
      </c>
      <c r="AI76" s="11">
        <v>-9.3000000000000007</v>
      </c>
      <c r="AJ76" s="86">
        <v>8.4</v>
      </c>
      <c r="AK76" s="11">
        <v>-8.4</v>
      </c>
      <c r="AM76" s="11">
        <v>122</v>
      </c>
      <c r="AN76" s="166">
        <v>0.170042</v>
      </c>
      <c r="AO76" s="86">
        <v>10.4726</v>
      </c>
      <c r="AP76" s="11">
        <v>-14.917299999999999</v>
      </c>
      <c r="AQ76" s="86">
        <v>6.1630000000000003</v>
      </c>
      <c r="AR76" s="165">
        <v>6.1630000000000003</v>
      </c>
      <c r="AT76" s="87">
        <f t="shared" si="21"/>
        <v>18.400421999999999</v>
      </c>
      <c r="AU76" s="87">
        <f t="shared" si="22"/>
        <v>18.137499999999999</v>
      </c>
      <c r="AV76" s="87">
        <f t="shared" si="23"/>
        <v>17.148900000000001</v>
      </c>
      <c r="AW76" s="87">
        <f t="shared" si="24"/>
        <v>2.2456</v>
      </c>
      <c r="AX76" s="82"/>
      <c r="AY76" s="88">
        <v>122</v>
      </c>
      <c r="AZ76" s="12">
        <v>0.621</v>
      </c>
      <c r="BA76" s="12">
        <v>6.7699999999999996E-2</v>
      </c>
      <c r="BB76" s="12">
        <v>2.3499999999999999E-4</v>
      </c>
      <c r="BC76" s="12">
        <v>3.1300000000000001E-2</v>
      </c>
      <c r="BD76" s="12">
        <v>2.6499999999999999E-4</v>
      </c>
      <c r="BE76" s="12">
        <v>0</v>
      </c>
      <c r="BF76" s="12">
        <v>8.7599999999999997E-2</v>
      </c>
      <c r="BG76" s="12">
        <v>2.2599999999999999E-3</v>
      </c>
      <c r="BH76" s="12">
        <v>1.2800000000000001E-3</v>
      </c>
      <c r="BI76" s="12">
        <v>0.16900000000000001</v>
      </c>
      <c r="BJ76" s="12">
        <v>1.9699999999999999E-2</v>
      </c>
      <c r="BK76" s="12">
        <v>2.0699999999999999E-4</v>
      </c>
      <c r="BL76" s="12">
        <v>9.3599999999999998E-5</v>
      </c>
      <c r="BM76" s="12">
        <v>2.4700000000000001E-5</v>
      </c>
      <c r="BN76" s="12">
        <v>4.4199999999999997E-5</v>
      </c>
      <c r="BO76" s="12">
        <v>1.83E-2</v>
      </c>
      <c r="BP76" s="12">
        <v>8.2500000000000004E-3</v>
      </c>
      <c r="BQ76" s="12">
        <v>1.97E-3</v>
      </c>
      <c r="BR76" s="12">
        <v>1.98E-3</v>
      </c>
      <c r="BS76" s="12">
        <v>2.7599999999999999E-3</v>
      </c>
      <c r="BT76" s="12">
        <v>1.8400000000000001E-3</v>
      </c>
      <c r="BU76" s="12">
        <v>2.47E-2</v>
      </c>
      <c r="BV76" s="12">
        <v>5.4999999999999997E-3</v>
      </c>
      <c r="BW76" s="12">
        <v>8.5500000000000007E-2</v>
      </c>
      <c r="BX76" s="12">
        <v>0.187</v>
      </c>
      <c r="BZ76" s="88">
        <v>122</v>
      </c>
      <c r="CA76" s="12">
        <f t="shared" si="25"/>
        <v>8.4076444799999983E-2</v>
      </c>
      <c r="CB76" s="12">
        <f t="shared" si="26"/>
        <v>1.5124410784800001E-2</v>
      </c>
      <c r="CC76" s="12">
        <f t="shared" si="27"/>
        <v>4.4935560000000006E-2</v>
      </c>
      <c r="CD76" s="12">
        <f t="shared" si="28"/>
        <v>5.7678480000000004E-2</v>
      </c>
      <c r="CE76" s="12">
        <f t="shared" si="29"/>
        <v>6.2879759999999998E-3</v>
      </c>
      <c r="CF76" s="12">
        <f t="shared" si="30"/>
        <v>2.099088E-4</v>
      </c>
      <c r="CG76" s="12">
        <f t="shared" si="31"/>
        <v>8.5098899999999991E-2</v>
      </c>
      <c r="CH76" s="12">
        <f t="shared" si="32"/>
        <v>1.2457085693999999</v>
      </c>
      <c r="CI76" s="12">
        <f t="shared" si="33"/>
        <v>4.3240991699999998E-3</v>
      </c>
      <c r="CJ76" s="12">
        <f t="shared" si="34"/>
        <v>4.1584953719999998E-2</v>
      </c>
      <c r="CK76" s="12">
        <f t="shared" si="35"/>
        <v>2.355254016E-2</v>
      </c>
      <c r="CL76" s="12">
        <f t="shared" si="36"/>
        <v>0.14508482501260803</v>
      </c>
      <c r="CM76" s="12">
        <f t="shared" si="37"/>
        <v>0.90898084679999991</v>
      </c>
      <c r="CN76" s="12">
        <f t="shared" si="38"/>
        <v>1.7222794991999999E-3</v>
      </c>
      <c r="CO76" s="12">
        <f t="shared" si="39"/>
        <v>9.7605053219337601E-3</v>
      </c>
      <c r="CP76" s="12">
        <f t="shared" si="40"/>
        <v>3.3856776479999996E-2</v>
      </c>
      <c r="CQ76" s="12">
        <f t="shared" si="41"/>
        <v>0.1518034815</v>
      </c>
    </row>
    <row r="77" spans="1:95" s="8" customFormat="1">
      <c r="A77" s="11">
        <v>122.1</v>
      </c>
      <c r="B77" s="92">
        <v>15.8659</v>
      </c>
      <c r="C77" s="86">
        <v>7.2</v>
      </c>
      <c r="D77" s="11">
        <v>-7.9</v>
      </c>
      <c r="E77" s="86">
        <v>7.6</v>
      </c>
      <c r="F77" s="11">
        <v>-7</v>
      </c>
      <c r="H77" s="11">
        <v>122.1</v>
      </c>
      <c r="I77" s="87">
        <v>1.256</v>
      </c>
      <c r="J77" s="86">
        <v>0.3</v>
      </c>
      <c r="K77" s="11">
        <v>-0.4</v>
      </c>
      <c r="L77" s="86">
        <v>2.4</v>
      </c>
      <c r="M77" s="11">
        <v>-2.1</v>
      </c>
      <c r="O77" s="11">
        <v>122.1</v>
      </c>
      <c r="P77" s="166">
        <v>0.62509999999999999</v>
      </c>
      <c r="Q77" s="86">
        <v>0.9</v>
      </c>
      <c r="R77" s="165">
        <v>0.9</v>
      </c>
      <c r="S77" s="86">
        <v>2.5</v>
      </c>
      <c r="T77" s="165">
        <v>2.5</v>
      </c>
      <c r="U77" s="166">
        <v>0.39879999999999999</v>
      </c>
      <c r="V77" s="166">
        <v>0.2266</v>
      </c>
      <c r="X77" s="11">
        <v>122.1</v>
      </c>
      <c r="Y77" s="166">
        <v>0.3609</v>
      </c>
      <c r="Z77" s="86">
        <v>2.8</v>
      </c>
      <c r="AA77" s="165">
        <v>2.8</v>
      </c>
      <c r="AB77" s="86">
        <v>2.8</v>
      </c>
      <c r="AC77" s="165">
        <v>2.8</v>
      </c>
      <c r="AD77" s="92">
        <v>23.6</v>
      </c>
      <c r="AF77" s="11">
        <v>122.1</v>
      </c>
      <c r="AG77" s="167">
        <v>9.2649999999999996E-2</v>
      </c>
      <c r="AH77" s="86">
        <v>3.3</v>
      </c>
      <c r="AI77" s="11">
        <v>-9.3000000000000007</v>
      </c>
      <c r="AJ77" s="86">
        <v>8.4</v>
      </c>
      <c r="AK77" s="11">
        <v>-8.4</v>
      </c>
      <c r="AM77" s="11">
        <v>122.1</v>
      </c>
      <c r="AN77" s="166">
        <v>0.16955500000000001</v>
      </c>
      <c r="AO77" s="86">
        <v>10.476699999999999</v>
      </c>
      <c r="AP77" s="11">
        <v>-14.9048</v>
      </c>
      <c r="AQ77" s="86">
        <v>6.1528099999999997</v>
      </c>
      <c r="AR77" s="165">
        <v>6.1528099999999997</v>
      </c>
      <c r="AT77" s="87">
        <f t="shared" si="21"/>
        <v>18.370104999999999</v>
      </c>
      <c r="AU77" s="87">
        <f t="shared" si="22"/>
        <v>18.107900000000001</v>
      </c>
      <c r="AV77" s="87">
        <f t="shared" si="23"/>
        <v>17.1219</v>
      </c>
      <c r="AW77" s="87">
        <f t="shared" si="24"/>
        <v>2.242</v>
      </c>
      <c r="AX77" s="82"/>
      <c r="AY77" s="88">
        <v>122.1</v>
      </c>
      <c r="AZ77" s="12">
        <v>0.62</v>
      </c>
      <c r="BA77" s="12">
        <v>6.7599999999999993E-2</v>
      </c>
      <c r="BB77" s="12">
        <v>2.34E-4</v>
      </c>
      <c r="BC77" s="12">
        <v>3.1300000000000001E-2</v>
      </c>
      <c r="BD77" s="12">
        <v>2.6499999999999999E-4</v>
      </c>
      <c r="BE77" s="12">
        <v>0</v>
      </c>
      <c r="BF77" s="12">
        <v>8.7599999999999997E-2</v>
      </c>
      <c r="BG77" s="12">
        <v>2.2599999999999999E-3</v>
      </c>
      <c r="BH77" s="12">
        <v>1.2899999999999999E-3</v>
      </c>
      <c r="BI77" s="12">
        <v>0.17</v>
      </c>
      <c r="BJ77" s="12">
        <v>1.9900000000000001E-2</v>
      </c>
      <c r="BK77" s="12">
        <v>2.0900000000000001E-4</v>
      </c>
      <c r="BL77" s="12">
        <v>9.4599999999999996E-5</v>
      </c>
      <c r="BM77" s="12">
        <v>2.5000000000000001E-5</v>
      </c>
      <c r="BN77" s="12">
        <v>4.4700000000000002E-5</v>
      </c>
      <c r="BO77" s="12">
        <v>1.8499999999999999E-2</v>
      </c>
      <c r="BP77" s="12">
        <v>8.3199999999999993E-3</v>
      </c>
      <c r="BQ77" s="12">
        <v>1.98E-3</v>
      </c>
      <c r="BR77" s="12">
        <v>2E-3</v>
      </c>
      <c r="BS77" s="12">
        <v>2.7899999999999999E-3</v>
      </c>
      <c r="BT77" s="12">
        <v>1.8600000000000001E-3</v>
      </c>
      <c r="BU77" s="12">
        <v>2.4899999999999999E-2</v>
      </c>
      <c r="BV77" s="12">
        <v>5.5599999999999998E-3</v>
      </c>
      <c r="BW77" s="12">
        <v>8.6199999999999999E-2</v>
      </c>
      <c r="BX77" s="12">
        <v>0.189</v>
      </c>
      <c r="BZ77" s="88">
        <v>122.1</v>
      </c>
      <c r="CA77" s="12">
        <f t="shared" si="25"/>
        <v>8.3713391999999998E-2</v>
      </c>
      <c r="CB77" s="12">
        <f t="shared" si="26"/>
        <v>1.5062493528000001E-2</v>
      </c>
      <c r="CC77" s="12">
        <f t="shared" si="27"/>
        <v>4.4751600000000002E-2</v>
      </c>
      <c r="CD77" s="12">
        <f t="shared" si="28"/>
        <v>5.7442999999999994E-2</v>
      </c>
      <c r="CE77" s="12">
        <f t="shared" si="29"/>
        <v>6.2631399999999995E-3</v>
      </c>
      <c r="CF77" s="12">
        <f t="shared" si="30"/>
        <v>2.0938899999999998E-4</v>
      </c>
      <c r="CG77" s="12">
        <f t="shared" si="31"/>
        <v>8.4905599999999998E-2</v>
      </c>
      <c r="CH77" s="12">
        <f t="shared" si="32"/>
        <v>1.2418190979999999</v>
      </c>
      <c r="CI77" s="12">
        <f t="shared" si="33"/>
        <v>4.2986045699999996E-3</v>
      </c>
      <c r="CJ77" s="12">
        <f t="shared" si="34"/>
        <v>4.1516437299999993E-2</v>
      </c>
      <c r="CK77" s="12">
        <f t="shared" si="35"/>
        <v>2.3697435449999998E-2</v>
      </c>
      <c r="CL77" s="12">
        <f t="shared" si="36"/>
        <v>0.1457028552096</v>
      </c>
      <c r="CM77" s="12">
        <f t="shared" si="37"/>
        <v>0.91483122899999991</v>
      </c>
      <c r="CN77" s="12">
        <f t="shared" si="38"/>
        <v>1.7378119329999999E-3</v>
      </c>
      <c r="CO77" s="12">
        <f t="shared" si="39"/>
        <v>9.8433518259128001E-3</v>
      </c>
      <c r="CP77" s="12">
        <f t="shared" si="40"/>
        <v>3.4168395300000001E-2</v>
      </c>
      <c r="CQ77" s="12">
        <f t="shared" si="41"/>
        <v>0.15283927359999996</v>
      </c>
    </row>
    <row r="78" spans="1:95" s="8" customFormat="1">
      <c r="A78" s="11">
        <v>122.2</v>
      </c>
      <c r="B78" s="92">
        <v>15.8398</v>
      </c>
      <c r="C78" s="86">
        <v>7.2</v>
      </c>
      <c r="D78" s="11">
        <v>-7.9</v>
      </c>
      <c r="E78" s="86">
        <v>7.6</v>
      </c>
      <c r="F78" s="11">
        <v>-7</v>
      </c>
      <c r="H78" s="11">
        <v>122.2</v>
      </c>
      <c r="I78" s="87">
        <v>1.2529999999999999</v>
      </c>
      <c r="J78" s="86">
        <v>0.3</v>
      </c>
      <c r="K78" s="11">
        <v>-0.4</v>
      </c>
      <c r="L78" s="86">
        <v>2.4</v>
      </c>
      <c r="M78" s="11">
        <v>-2.1</v>
      </c>
      <c r="O78" s="11">
        <v>122.2</v>
      </c>
      <c r="P78" s="166">
        <v>0.62360000000000004</v>
      </c>
      <c r="Q78" s="86">
        <v>0.9</v>
      </c>
      <c r="R78" s="165">
        <v>0.9</v>
      </c>
      <c r="S78" s="86">
        <v>2.5</v>
      </c>
      <c r="T78" s="165">
        <v>2.5</v>
      </c>
      <c r="U78" s="166">
        <v>0.3977</v>
      </c>
      <c r="V78" s="166">
        <v>0.22600000000000001</v>
      </c>
      <c r="X78" s="11">
        <v>122.2</v>
      </c>
      <c r="Y78" s="166">
        <v>0.3599</v>
      </c>
      <c r="Z78" s="86">
        <v>2.8</v>
      </c>
      <c r="AA78" s="165">
        <v>2.8</v>
      </c>
      <c r="AB78" s="86">
        <v>2.7</v>
      </c>
      <c r="AC78" s="165">
        <v>2.7</v>
      </c>
      <c r="AD78" s="92">
        <v>23.57</v>
      </c>
      <c r="AF78" s="11">
        <v>122.2</v>
      </c>
      <c r="AG78" s="167">
        <v>9.2429999999999998E-2</v>
      </c>
      <c r="AH78" s="86">
        <v>3.3</v>
      </c>
      <c r="AI78" s="11">
        <v>-9.3000000000000007</v>
      </c>
      <c r="AJ78" s="86">
        <v>8.4</v>
      </c>
      <c r="AK78" s="11">
        <v>-8.4</v>
      </c>
      <c r="AM78" s="11">
        <v>122.2</v>
      </c>
      <c r="AN78" s="166">
        <v>0.169069</v>
      </c>
      <c r="AO78" s="86">
        <v>10.4809</v>
      </c>
      <c r="AP78" s="11">
        <v>-14.892300000000001</v>
      </c>
      <c r="AQ78" s="86">
        <v>6.1425599999999996</v>
      </c>
      <c r="AR78" s="165">
        <v>6.1425599999999996</v>
      </c>
      <c r="AT78" s="87">
        <f t="shared" si="21"/>
        <v>18.337799</v>
      </c>
      <c r="AU78" s="87">
        <f t="shared" si="22"/>
        <v>18.0763</v>
      </c>
      <c r="AV78" s="87">
        <f t="shared" si="23"/>
        <v>17.0928</v>
      </c>
      <c r="AW78" s="87">
        <f t="shared" si="24"/>
        <v>2.2364999999999999</v>
      </c>
      <c r="AX78" s="82"/>
      <c r="AY78" s="88">
        <v>122.2</v>
      </c>
      <c r="AZ78" s="12">
        <v>0.61799999999999999</v>
      </c>
      <c r="BA78" s="12">
        <v>6.7400000000000002E-2</v>
      </c>
      <c r="BB78" s="12">
        <v>2.34E-4</v>
      </c>
      <c r="BC78" s="12">
        <v>3.1199999999999999E-2</v>
      </c>
      <c r="BD78" s="12">
        <v>2.6400000000000002E-4</v>
      </c>
      <c r="BE78" s="12">
        <v>0</v>
      </c>
      <c r="BF78" s="12">
        <v>8.7499999999999994E-2</v>
      </c>
      <c r="BG78" s="12">
        <v>2.2599999999999999E-3</v>
      </c>
      <c r="BH78" s="12">
        <v>1.2999999999999999E-3</v>
      </c>
      <c r="BI78" s="12">
        <v>0.17100000000000001</v>
      </c>
      <c r="BJ78" s="12">
        <v>2.01E-2</v>
      </c>
      <c r="BK78" s="12">
        <v>2.1100000000000001E-4</v>
      </c>
      <c r="BL78" s="12">
        <v>9.5500000000000004E-5</v>
      </c>
      <c r="BM78" s="12">
        <v>2.5199999999999999E-5</v>
      </c>
      <c r="BN78" s="12">
        <v>4.5099999999999998E-5</v>
      </c>
      <c r="BO78" s="12">
        <v>1.8599999999999998E-2</v>
      </c>
      <c r="BP78" s="12">
        <v>8.3899999999999999E-3</v>
      </c>
      <c r="BQ78" s="12">
        <v>2E-3</v>
      </c>
      <c r="BR78" s="12">
        <v>2.0200000000000001E-3</v>
      </c>
      <c r="BS78" s="12">
        <v>2.82E-3</v>
      </c>
      <c r="BT78" s="12">
        <v>1.8799999999999999E-3</v>
      </c>
      <c r="BU78" s="12">
        <v>2.5100000000000001E-2</v>
      </c>
      <c r="BV78" s="12">
        <v>5.62E-3</v>
      </c>
      <c r="BW78" s="12">
        <v>8.6999999999999994E-2</v>
      </c>
      <c r="BX78" s="12">
        <v>0.19</v>
      </c>
      <c r="BZ78" s="88">
        <v>122.2</v>
      </c>
      <c r="CA78" s="12">
        <f t="shared" si="25"/>
        <v>8.3243116800000003E-2</v>
      </c>
      <c r="CB78" s="12">
        <f t="shared" si="26"/>
        <v>1.49723035512E-2</v>
      </c>
      <c r="CC78" s="12">
        <f t="shared" si="27"/>
        <v>4.4483639999999998E-2</v>
      </c>
      <c r="CD78" s="12">
        <f t="shared" si="28"/>
        <v>5.7121739999999997E-2</v>
      </c>
      <c r="CE78" s="12">
        <f t="shared" si="29"/>
        <v>6.2297819999999997E-3</v>
      </c>
      <c r="CF78" s="12">
        <f t="shared" si="30"/>
        <v>2.0889179999999998E-4</v>
      </c>
      <c r="CG78" s="12">
        <f t="shared" si="31"/>
        <v>8.4452199999999991E-2</v>
      </c>
      <c r="CH78" s="12">
        <f t="shared" si="32"/>
        <v>1.2359676526000001</v>
      </c>
      <c r="CI78" s="12">
        <f t="shared" si="33"/>
        <v>4.2910449660000004E-3</v>
      </c>
      <c r="CJ78" s="12">
        <f t="shared" si="34"/>
        <v>4.1443425739999998E-2</v>
      </c>
      <c r="CK78" s="12">
        <f t="shared" si="35"/>
        <v>2.3839138699999998E-2</v>
      </c>
      <c r="CL78" s="12">
        <f t="shared" si="36"/>
        <v>0.14630218787462401</v>
      </c>
      <c r="CM78" s="12">
        <f t="shared" si="37"/>
        <v>0.92055750980000006</v>
      </c>
      <c r="CN78" s="12">
        <f t="shared" si="38"/>
        <v>1.7512598045000001E-3</v>
      </c>
      <c r="CO78" s="12">
        <f t="shared" si="39"/>
        <v>9.9247953109713599E-3</v>
      </c>
      <c r="CP78" s="12">
        <f t="shared" si="40"/>
        <v>3.4475062119999997E-2</v>
      </c>
      <c r="CQ78" s="12">
        <f t="shared" si="41"/>
        <v>0.15385413361</v>
      </c>
    </row>
    <row r="79" spans="1:95" s="8" customFormat="1">
      <c r="A79" s="11">
        <v>122.3</v>
      </c>
      <c r="B79" s="92">
        <v>15.813800000000001</v>
      </c>
      <c r="C79" s="86">
        <v>7.1</v>
      </c>
      <c r="D79" s="11">
        <v>-7.9</v>
      </c>
      <c r="E79" s="86">
        <v>7.6</v>
      </c>
      <c r="F79" s="11">
        <v>-7</v>
      </c>
      <c r="H79" s="11">
        <v>122.3</v>
      </c>
      <c r="I79" s="87">
        <v>1.2529999999999999</v>
      </c>
      <c r="J79" s="86">
        <v>0.3</v>
      </c>
      <c r="K79" s="11">
        <v>-0.4</v>
      </c>
      <c r="L79" s="86">
        <v>2.4</v>
      </c>
      <c r="M79" s="11">
        <v>-2.1</v>
      </c>
      <c r="O79" s="11">
        <v>122.3</v>
      </c>
      <c r="P79" s="166">
        <v>0.62179999999999991</v>
      </c>
      <c r="Q79" s="86">
        <v>0.9</v>
      </c>
      <c r="R79" s="165">
        <v>0.9</v>
      </c>
      <c r="S79" s="86">
        <v>2.6</v>
      </c>
      <c r="T79" s="165">
        <v>2.6</v>
      </c>
      <c r="U79" s="166">
        <v>0.3967</v>
      </c>
      <c r="V79" s="166">
        <v>0.22540000000000002</v>
      </c>
      <c r="X79" s="11">
        <v>122.3</v>
      </c>
      <c r="Y79" s="166">
        <v>0.35899999999999999</v>
      </c>
      <c r="Z79" s="86">
        <v>2.9</v>
      </c>
      <c r="AA79" s="165">
        <v>2.9</v>
      </c>
      <c r="AB79" s="86">
        <v>2.7</v>
      </c>
      <c r="AC79" s="165">
        <v>2.7</v>
      </c>
      <c r="AD79" s="92">
        <v>23.54</v>
      </c>
      <c r="AF79" s="11">
        <v>122.3</v>
      </c>
      <c r="AG79" s="167">
        <v>9.2200000000000004E-2</v>
      </c>
      <c r="AH79" s="86">
        <v>3.3</v>
      </c>
      <c r="AI79" s="11">
        <v>-9.3000000000000007</v>
      </c>
      <c r="AJ79" s="86">
        <v>8.4</v>
      </c>
      <c r="AK79" s="11">
        <v>-8.4</v>
      </c>
      <c r="AM79" s="11">
        <v>122.3</v>
      </c>
      <c r="AN79" s="166">
        <v>0.16858300000000001</v>
      </c>
      <c r="AO79" s="86">
        <v>10.485099999999999</v>
      </c>
      <c r="AP79" s="11">
        <v>-14.879899999999999</v>
      </c>
      <c r="AQ79" s="86">
        <v>6.13225</v>
      </c>
      <c r="AR79" s="165">
        <v>6.13225</v>
      </c>
      <c r="AT79" s="87">
        <f t="shared" si="21"/>
        <v>18.308383000000003</v>
      </c>
      <c r="AU79" s="87">
        <f t="shared" si="22"/>
        <v>18.047600000000003</v>
      </c>
      <c r="AV79" s="87">
        <f t="shared" si="23"/>
        <v>17.066800000000001</v>
      </c>
      <c r="AW79" s="87">
        <f t="shared" si="24"/>
        <v>2.2337999999999996</v>
      </c>
      <c r="AX79" s="82"/>
      <c r="AY79" s="88">
        <v>122.3</v>
      </c>
      <c r="AZ79" s="12">
        <v>0.61699999999999999</v>
      </c>
      <c r="BA79" s="12">
        <v>6.7299999999999999E-2</v>
      </c>
      <c r="BB79" s="12">
        <v>2.33E-4</v>
      </c>
      <c r="BC79" s="12">
        <v>3.1099999999999999E-2</v>
      </c>
      <c r="BD79" s="12">
        <v>2.63E-4</v>
      </c>
      <c r="BE79" s="12">
        <v>0</v>
      </c>
      <c r="BF79" s="12">
        <v>8.7499999999999994E-2</v>
      </c>
      <c r="BG79" s="12">
        <v>2.2599999999999999E-3</v>
      </c>
      <c r="BH79" s="12">
        <v>1.2999999999999999E-3</v>
      </c>
      <c r="BI79" s="12">
        <v>0.17299999999999999</v>
      </c>
      <c r="BJ79" s="12">
        <v>2.0299999999999999E-2</v>
      </c>
      <c r="BK79" s="12">
        <v>2.13E-4</v>
      </c>
      <c r="BL79" s="12">
        <v>9.6500000000000001E-5</v>
      </c>
      <c r="BM79" s="12">
        <v>2.55E-5</v>
      </c>
      <c r="BN79" s="12">
        <v>4.5599999999999997E-5</v>
      </c>
      <c r="BO79" s="12">
        <v>1.8800000000000001E-2</v>
      </c>
      <c r="BP79" s="12">
        <v>8.4700000000000001E-3</v>
      </c>
      <c r="BQ79" s="12">
        <v>2.0200000000000001E-3</v>
      </c>
      <c r="BR79" s="12">
        <v>2.0300000000000001E-3</v>
      </c>
      <c r="BS79" s="12">
        <v>2.8400000000000001E-3</v>
      </c>
      <c r="BT79" s="12">
        <v>1.9E-3</v>
      </c>
      <c r="BU79" s="12">
        <v>2.53E-2</v>
      </c>
      <c r="BV79" s="12">
        <v>5.6800000000000002E-3</v>
      </c>
      <c r="BW79" s="12">
        <v>8.77E-2</v>
      </c>
      <c r="BX79" s="12">
        <v>0.192</v>
      </c>
      <c r="BZ79" s="88">
        <v>122.3</v>
      </c>
      <c r="CA79" s="12">
        <f t="shared" si="25"/>
        <v>8.286852959999999E-2</v>
      </c>
      <c r="CB79" s="12">
        <f t="shared" si="26"/>
        <v>1.4910695948E-2</v>
      </c>
      <c r="CC79" s="12">
        <f t="shared" si="27"/>
        <v>4.4300600000000002E-2</v>
      </c>
      <c r="CD79" s="12">
        <f t="shared" si="28"/>
        <v>5.6887400000000005E-2</v>
      </c>
      <c r="CE79" s="12">
        <f t="shared" si="29"/>
        <v>6.2050600000000001E-3</v>
      </c>
      <c r="CF79" s="12">
        <f t="shared" si="30"/>
        <v>2.0837199999999999E-4</v>
      </c>
      <c r="CG79" s="12">
        <f t="shared" si="31"/>
        <v>8.4326899999999996E-2</v>
      </c>
      <c r="CH79" s="12">
        <f t="shared" si="32"/>
        <v>1.2321541759000001</v>
      </c>
      <c r="CI79" s="12">
        <f t="shared" si="33"/>
        <v>4.2658532390000004E-3</v>
      </c>
      <c r="CJ79" s="12">
        <f t="shared" si="34"/>
        <v>4.1376945580000005E-2</v>
      </c>
      <c r="CK79" s="12">
        <f t="shared" si="35"/>
        <v>2.3800897900000003E-2</v>
      </c>
      <c r="CL79" s="12">
        <f t="shared" si="36"/>
        <v>0.14777589368390401</v>
      </c>
      <c r="CM79" s="12">
        <f t="shared" si="37"/>
        <v>0.92640417980000012</v>
      </c>
      <c r="CN79" s="12">
        <f t="shared" si="38"/>
        <v>1.7667589595000003E-3</v>
      </c>
      <c r="CO79" s="12">
        <f t="shared" si="39"/>
        <v>1.0007470533427362E-2</v>
      </c>
      <c r="CP79" s="12">
        <f t="shared" si="40"/>
        <v>3.4785927700000004E-2</v>
      </c>
      <c r="CQ79" s="12">
        <f t="shared" si="41"/>
        <v>0.15507200401000001</v>
      </c>
    </row>
    <row r="80" spans="1:95" s="8" customFormat="1">
      <c r="A80" s="11">
        <v>122.4</v>
      </c>
      <c r="B80" s="92">
        <v>15.787800000000001</v>
      </c>
      <c r="C80" s="86">
        <v>7.1</v>
      </c>
      <c r="D80" s="11">
        <v>-7.9</v>
      </c>
      <c r="E80" s="86">
        <v>7.6</v>
      </c>
      <c r="F80" s="11">
        <v>-7</v>
      </c>
      <c r="H80" s="11">
        <v>122.4</v>
      </c>
      <c r="I80" s="87">
        <v>1.252</v>
      </c>
      <c r="J80" s="86">
        <v>0.3</v>
      </c>
      <c r="K80" s="11">
        <v>-0.4</v>
      </c>
      <c r="L80" s="86">
        <v>2.4</v>
      </c>
      <c r="M80" s="11">
        <v>-2.1</v>
      </c>
      <c r="O80" s="11">
        <v>122.4</v>
      </c>
      <c r="P80" s="166">
        <v>0.62020000000000008</v>
      </c>
      <c r="Q80" s="86">
        <v>0.9</v>
      </c>
      <c r="R80" s="165">
        <v>0.9</v>
      </c>
      <c r="S80" s="86">
        <v>2.6</v>
      </c>
      <c r="T80" s="165">
        <v>2.6</v>
      </c>
      <c r="U80" s="166">
        <v>0.39550000000000002</v>
      </c>
      <c r="V80" s="166">
        <v>0.22469999999999998</v>
      </c>
      <c r="X80" s="11">
        <v>122.4</v>
      </c>
      <c r="Y80" s="166">
        <v>0.35799999999999998</v>
      </c>
      <c r="Z80" s="86">
        <v>2.9</v>
      </c>
      <c r="AA80" s="165">
        <v>2.9</v>
      </c>
      <c r="AB80" s="86">
        <v>2.7</v>
      </c>
      <c r="AC80" s="165">
        <v>2.7</v>
      </c>
      <c r="AD80" s="92">
        <v>23.52</v>
      </c>
      <c r="AF80" s="11">
        <v>122.4</v>
      </c>
      <c r="AG80" s="167">
        <v>9.1969999999999996E-2</v>
      </c>
      <c r="AH80" s="86">
        <v>3.3</v>
      </c>
      <c r="AI80" s="11">
        <v>-9.3000000000000007</v>
      </c>
      <c r="AJ80" s="86">
        <v>8.4</v>
      </c>
      <c r="AK80" s="11">
        <v>-8.4</v>
      </c>
      <c r="AM80" s="11">
        <v>122.4</v>
      </c>
      <c r="AN80" s="166">
        <v>0.168099</v>
      </c>
      <c r="AO80" s="86">
        <v>10.4893</v>
      </c>
      <c r="AP80" s="11">
        <v>-14.8673</v>
      </c>
      <c r="AQ80" s="86">
        <v>6.12188</v>
      </c>
      <c r="AR80" s="165">
        <v>6.12188</v>
      </c>
      <c r="AT80" s="87">
        <f t="shared" si="21"/>
        <v>18.278069000000002</v>
      </c>
      <c r="AU80" s="87">
        <f t="shared" si="22"/>
        <v>18.018000000000001</v>
      </c>
      <c r="AV80" s="87">
        <f t="shared" si="23"/>
        <v>17.0398</v>
      </c>
      <c r="AW80" s="87">
        <f t="shared" si="24"/>
        <v>2.2302</v>
      </c>
      <c r="AX80" s="82"/>
      <c r="AY80" s="88">
        <v>122.4</v>
      </c>
      <c r="AZ80" s="12">
        <v>0.61499999999999999</v>
      </c>
      <c r="BA80" s="12">
        <v>6.7199999999999996E-2</v>
      </c>
      <c r="BB80" s="12">
        <v>2.33E-4</v>
      </c>
      <c r="BC80" s="12">
        <v>3.1099999999999999E-2</v>
      </c>
      <c r="BD80" s="12">
        <v>2.63E-4</v>
      </c>
      <c r="BE80" s="12">
        <v>0</v>
      </c>
      <c r="BF80" s="12">
        <v>8.7400000000000005E-2</v>
      </c>
      <c r="BG80" s="12">
        <v>2.2599999999999999E-3</v>
      </c>
      <c r="BH80" s="12">
        <v>1.31E-3</v>
      </c>
      <c r="BI80" s="12">
        <v>0.17399999999999999</v>
      </c>
      <c r="BJ80" s="12">
        <v>2.0500000000000001E-2</v>
      </c>
      <c r="BK80" s="12">
        <v>2.1499999999999999E-4</v>
      </c>
      <c r="BL80" s="12">
        <v>9.7499999999999998E-5</v>
      </c>
      <c r="BM80" s="12">
        <v>2.5700000000000001E-5</v>
      </c>
      <c r="BN80" s="12">
        <v>4.6100000000000002E-5</v>
      </c>
      <c r="BO80" s="12">
        <v>1.9E-2</v>
      </c>
      <c r="BP80" s="12">
        <v>8.5400000000000007E-3</v>
      </c>
      <c r="BQ80" s="12">
        <v>2.0400000000000001E-3</v>
      </c>
      <c r="BR80" s="12">
        <v>2.0500000000000002E-3</v>
      </c>
      <c r="BS80" s="12">
        <v>2.8700000000000002E-3</v>
      </c>
      <c r="BT80" s="12">
        <v>1.92E-3</v>
      </c>
      <c r="BU80" s="12">
        <v>2.5499999999999998E-2</v>
      </c>
      <c r="BV80" s="12">
        <v>5.7400000000000003E-3</v>
      </c>
      <c r="BW80" s="12">
        <v>8.8499999999999995E-2</v>
      </c>
      <c r="BX80" s="12">
        <v>0.19400000000000001</v>
      </c>
      <c r="BZ80" s="88">
        <v>122.4</v>
      </c>
      <c r="CA80" s="12">
        <f t="shared" si="25"/>
        <v>8.2387368000000002E-2</v>
      </c>
      <c r="CB80" s="12">
        <f t="shared" si="26"/>
        <v>1.482096372E-2</v>
      </c>
      <c r="CC80" s="12">
        <f t="shared" si="27"/>
        <v>4.4033999999999997E-2</v>
      </c>
      <c r="CD80" s="12">
        <f t="shared" si="28"/>
        <v>5.6561549999999995E-2</v>
      </c>
      <c r="CE80" s="12">
        <f t="shared" si="29"/>
        <v>6.1803839999999997E-3</v>
      </c>
      <c r="CF80" s="12">
        <f t="shared" si="30"/>
        <v>2.0785219999999997E-4</v>
      </c>
      <c r="CG80" s="12">
        <f t="shared" si="31"/>
        <v>8.4134399999999998E-2</v>
      </c>
      <c r="CH80" s="12">
        <f t="shared" si="32"/>
        <v>1.2282862368</v>
      </c>
      <c r="CI80" s="12">
        <f t="shared" si="33"/>
        <v>4.2587900770000003E-3</v>
      </c>
      <c r="CJ80" s="12">
        <f t="shared" si="34"/>
        <v>4.1308435939999999E-2</v>
      </c>
      <c r="CK80" s="12">
        <f t="shared" si="35"/>
        <v>2.3944270390000001E-2</v>
      </c>
      <c r="CL80" s="12">
        <f t="shared" si="36"/>
        <v>0.148383996183936</v>
      </c>
      <c r="CM80" s="12">
        <f t="shared" si="37"/>
        <v>0.93218151900000001</v>
      </c>
      <c r="CN80" s="12">
        <f t="shared" si="38"/>
        <v>1.7821117275000002E-3</v>
      </c>
      <c r="CO80" s="12">
        <f t="shared" si="39"/>
        <v>1.0089333240992803E-2</v>
      </c>
      <c r="CP80" s="12">
        <f t="shared" si="40"/>
        <v>3.5093892480000007E-2</v>
      </c>
      <c r="CQ80" s="12">
        <f t="shared" si="41"/>
        <v>0.15609470926000002</v>
      </c>
    </row>
    <row r="81" spans="1:95" s="8" customFormat="1">
      <c r="A81" s="11">
        <v>122.5</v>
      </c>
      <c r="B81" s="92">
        <v>15.762</v>
      </c>
      <c r="C81" s="86">
        <v>7.1</v>
      </c>
      <c r="D81" s="11">
        <v>-7.9</v>
      </c>
      <c r="E81" s="86">
        <v>7.6</v>
      </c>
      <c r="F81" s="11">
        <v>-7</v>
      </c>
      <c r="H81" s="11">
        <v>122.5</v>
      </c>
      <c r="I81" s="87">
        <v>1.2509999999999999</v>
      </c>
      <c r="J81" s="86">
        <v>0.3</v>
      </c>
      <c r="K81" s="11">
        <v>-0.3</v>
      </c>
      <c r="L81" s="86">
        <v>2.5</v>
      </c>
      <c r="M81" s="11">
        <v>-2.1</v>
      </c>
      <c r="O81" s="11">
        <v>122.5</v>
      </c>
      <c r="P81" s="166">
        <v>0.61850000000000005</v>
      </c>
      <c r="Q81" s="86">
        <v>0.9</v>
      </c>
      <c r="R81" s="165">
        <v>0.9</v>
      </c>
      <c r="S81" s="86">
        <v>2.6</v>
      </c>
      <c r="T81" s="165">
        <v>2.6</v>
      </c>
      <c r="U81" s="166">
        <v>0.39450000000000002</v>
      </c>
      <c r="V81" s="166">
        <v>0.224</v>
      </c>
      <c r="X81" s="11">
        <v>122.5</v>
      </c>
      <c r="Y81" s="166">
        <v>0.35710000000000003</v>
      </c>
      <c r="Z81" s="86">
        <v>2.9</v>
      </c>
      <c r="AA81" s="165">
        <v>2.9</v>
      </c>
      <c r="AB81" s="86">
        <v>2.7</v>
      </c>
      <c r="AC81" s="165">
        <v>2.7</v>
      </c>
      <c r="AD81" s="92">
        <v>23.49</v>
      </c>
      <c r="AF81" s="11">
        <v>122.5</v>
      </c>
      <c r="AG81" s="167">
        <v>9.1749999999999998E-2</v>
      </c>
      <c r="AH81" s="86">
        <v>3.3</v>
      </c>
      <c r="AI81" s="11">
        <v>-9.3000000000000007</v>
      </c>
      <c r="AJ81" s="86">
        <v>8.4</v>
      </c>
      <c r="AK81" s="11">
        <v>-8.4</v>
      </c>
      <c r="AM81" s="11">
        <v>122.5</v>
      </c>
      <c r="AN81" s="166">
        <v>0.16761600000000001</v>
      </c>
      <c r="AO81" s="86">
        <v>10.493499999999999</v>
      </c>
      <c r="AP81" s="11">
        <v>-14.854799999999999</v>
      </c>
      <c r="AQ81" s="86">
        <v>6.1114499999999996</v>
      </c>
      <c r="AR81" s="165">
        <v>6.1114499999999996</v>
      </c>
      <c r="AT81" s="87">
        <f t="shared" si="21"/>
        <v>18.247966000000002</v>
      </c>
      <c r="AU81" s="87">
        <f t="shared" si="22"/>
        <v>17.988600000000002</v>
      </c>
      <c r="AV81" s="87">
        <f t="shared" si="23"/>
        <v>17.013000000000002</v>
      </c>
      <c r="AW81" s="87">
        <f t="shared" si="24"/>
        <v>2.2265999999999999</v>
      </c>
      <c r="AX81" s="82"/>
      <c r="AY81" s="88">
        <v>122.5</v>
      </c>
      <c r="AZ81" s="12">
        <v>0.61399999999999999</v>
      </c>
      <c r="BA81" s="12">
        <v>6.7000000000000004E-2</v>
      </c>
      <c r="BB81" s="12">
        <v>2.32E-4</v>
      </c>
      <c r="BC81" s="12">
        <v>3.1E-2</v>
      </c>
      <c r="BD81" s="12">
        <v>2.6200000000000003E-4</v>
      </c>
      <c r="BE81" s="12">
        <v>0</v>
      </c>
      <c r="BF81" s="12">
        <v>8.7400000000000005E-2</v>
      </c>
      <c r="BG81" s="12">
        <v>2.2599999999999999E-3</v>
      </c>
      <c r="BH81" s="12">
        <v>1.32E-3</v>
      </c>
      <c r="BI81" s="12">
        <v>0.17599999999999999</v>
      </c>
      <c r="BJ81" s="12">
        <v>2.07E-2</v>
      </c>
      <c r="BK81" s="12">
        <v>2.1800000000000001E-4</v>
      </c>
      <c r="BL81" s="12">
        <v>9.8499999999999995E-5</v>
      </c>
      <c r="BM81" s="12">
        <v>2.5999999999999998E-5</v>
      </c>
      <c r="BN81" s="12">
        <v>4.6499999999999999E-5</v>
      </c>
      <c r="BO81" s="12">
        <v>1.9099999999999999E-2</v>
      </c>
      <c r="BP81" s="12">
        <v>8.6099999999999996E-3</v>
      </c>
      <c r="BQ81" s="12">
        <v>2.0500000000000002E-3</v>
      </c>
      <c r="BR81" s="12">
        <v>2.0699999999999998E-3</v>
      </c>
      <c r="BS81" s="12">
        <v>2.8999999999999998E-3</v>
      </c>
      <c r="BT81" s="12">
        <v>1.9400000000000001E-3</v>
      </c>
      <c r="BU81" s="12">
        <v>2.5700000000000001E-2</v>
      </c>
      <c r="BV81" s="12">
        <v>5.7999999999999996E-3</v>
      </c>
      <c r="BW81" s="12">
        <v>8.9200000000000002E-2</v>
      </c>
      <c r="BX81" s="12">
        <v>0.19500000000000001</v>
      </c>
      <c r="BZ81" s="88">
        <v>122.5</v>
      </c>
      <c r="CA81" s="12">
        <f t="shared" si="25"/>
        <v>8.2027944000000005E-2</v>
      </c>
      <c r="CB81" s="12">
        <f t="shared" si="26"/>
        <v>1.4759665770400002E-2</v>
      </c>
      <c r="CC81" s="12">
        <f t="shared" si="27"/>
        <v>4.3851880000000003E-2</v>
      </c>
      <c r="CD81" s="12">
        <f t="shared" si="28"/>
        <v>5.6334499999999996E-2</v>
      </c>
      <c r="CE81" s="12">
        <f t="shared" si="29"/>
        <v>6.1472499999999999E-3</v>
      </c>
      <c r="CF81" s="12">
        <f t="shared" si="30"/>
        <v>2.07355E-4</v>
      </c>
      <c r="CG81" s="12">
        <f t="shared" si="31"/>
        <v>8.3817000000000003E-2</v>
      </c>
      <c r="CH81" s="12">
        <f t="shared" si="32"/>
        <v>1.2226137220000002</v>
      </c>
      <c r="CI81" s="12">
        <f t="shared" si="33"/>
        <v>4.2335281120000007E-3</v>
      </c>
      <c r="CJ81" s="12">
        <f t="shared" si="34"/>
        <v>4.1240403160000001E-2</v>
      </c>
      <c r="CK81" s="12">
        <f t="shared" si="35"/>
        <v>2.4087315120000001E-2</v>
      </c>
      <c r="CL81" s="12">
        <f t="shared" si="36"/>
        <v>0.149842369898496</v>
      </c>
      <c r="CM81" s="12">
        <f t="shared" si="37"/>
        <v>0.93794545240000016</v>
      </c>
      <c r="CN81" s="12">
        <f t="shared" si="38"/>
        <v>1.7974246510000002E-3</v>
      </c>
      <c r="CO81" s="12">
        <f t="shared" si="39"/>
        <v>1.0170987056239681E-2</v>
      </c>
      <c r="CP81" s="12">
        <f t="shared" si="40"/>
        <v>3.5401054040000005E-2</v>
      </c>
      <c r="CQ81" s="12">
        <f t="shared" si="41"/>
        <v>0.15711498726000001</v>
      </c>
    </row>
    <row r="82" spans="1:95" s="8" customFormat="1">
      <c r="A82" s="11">
        <v>122.6</v>
      </c>
      <c r="B82" s="92">
        <v>15.736000000000001</v>
      </c>
      <c r="C82" s="86">
        <v>7.1</v>
      </c>
      <c r="D82" s="11">
        <v>-7.9</v>
      </c>
      <c r="E82" s="86">
        <v>7.6</v>
      </c>
      <c r="F82" s="11">
        <v>-7</v>
      </c>
      <c r="H82" s="11">
        <v>122.6</v>
      </c>
      <c r="I82" s="87">
        <v>1.2509999999999999</v>
      </c>
      <c r="J82" s="86">
        <v>0.3</v>
      </c>
      <c r="K82" s="11">
        <v>-0.3</v>
      </c>
      <c r="L82" s="86">
        <v>2.5</v>
      </c>
      <c r="M82" s="11">
        <v>-2.1</v>
      </c>
      <c r="O82" s="11">
        <v>122.6</v>
      </c>
      <c r="P82" s="166">
        <v>0.6167999999999999</v>
      </c>
      <c r="Q82" s="86">
        <v>0.9</v>
      </c>
      <c r="R82" s="165">
        <v>0.9</v>
      </c>
      <c r="S82" s="86">
        <v>2.6</v>
      </c>
      <c r="T82" s="165">
        <v>2.6</v>
      </c>
      <c r="U82" s="166">
        <v>0.39339999999999997</v>
      </c>
      <c r="V82" s="166">
        <v>0.22340000000000002</v>
      </c>
      <c r="X82" s="11">
        <v>122.6</v>
      </c>
      <c r="Y82" s="166">
        <v>0.35619999999999996</v>
      </c>
      <c r="Z82" s="86">
        <v>2.9</v>
      </c>
      <c r="AA82" s="165">
        <v>2.9</v>
      </c>
      <c r="AB82" s="86">
        <v>2.7</v>
      </c>
      <c r="AC82" s="165">
        <v>2.7</v>
      </c>
      <c r="AD82" s="92">
        <v>23.45</v>
      </c>
      <c r="AF82" s="11">
        <v>122.6</v>
      </c>
      <c r="AG82" s="167">
        <v>9.1520000000000004E-2</v>
      </c>
      <c r="AH82" s="86">
        <v>3.3</v>
      </c>
      <c r="AI82" s="11">
        <v>-9.3000000000000007</v>
      </c>
      <c r="AJ82" s="86">
        <v>8.4</v>
      </c>
      <c r="AK82" s="11">
        <v>-8.4</v>
      </c>
      <c r="AM82" s="11">
        <v>122.6</v>
      </c>
      <c r="AN82" s="166">
        <v>0.167133</v>
      </c>
      <c r="AO82" s="86">
        <v>10.4977</v>
      </c>
      <c r="AP82" s="11">
        <v>-14.8422</v>
      </c>
      <c r="AQ82" s="86">
        <v>6.1195899999999996</v>
      </c>
      <c r="AR82" s="165">
        <v>6.1195899999999996</v>
      </c>
      <c r="AT82" s="87">
        <f t="shared" si="21"/>
        <v>18.218653000000003</v>
      </c>
      <c r="AU82" s="87">
        <f t="shared" si="22"/>
        <v>17.960000000000004</v>
      </c>
      <c r="AV82" s="87">
        <f t="shared" si="23"/>
        <v>16.987000000000002</v>
      </c>
      <c r="AW82" s="87">
        <f t="shared" si="24"/>
        <v>2.2239999999999998</v>
      </c>
      <c r="AX82" s="82"/>
      <c r="AY82" s="88">
        <v>122.6</v>
      </c>
      <c r="AZ82" s="12">
        <v>0.61299999999999999</v>
      </c>
      <c r="BA82" s="12">
        <v>6.6900000000000001E-2</v>
      </c>
      <c r="BB82" s="12">
        <v>2.32E-4</v>
      </c>
      <c r="BC82" s="12">
        <v>3.09E-2</v>
      </c>
      <c r="BD82" s="12">
        <v>2.6200000000000003E-4</v>
      </c>
      <c r="BE82" s="12">
        <v>0</v>
      </c>
      <c r="BF82" s="12">
        <v>8.7300000000000003E-2</v>
      </c>
      <c r="BG82" s="12">
        <v>2.2599999999999999E-3</v>
      </c>
      <c r="BH82" s="12">
        <v>1.33E-3</v>
      </c>
      <c r="BI82" s="12">
        <v>0.17699999999999999</v>
      </c>
      <c r="BJ82" s="12">
        <v>2.1000000000000001E-2</v>
      </c>
      <c r="BK82" s="12">
        <v>2.2000000000000001E-4</v>
      </c>
      <c r="BL82" s="12">
        <v>9.9500000000000006E-5</v>
      </c>
      <c r="BM82" s="12">
        <v>2.62E-5</v>
      </c>
      <c r="BN82" s="12">
        <v>4.6999999999999997E-5</v>
      </c>
      <c r="BO82" s="12">
        <v>1.9300000000000001E-2</v>
      </c>
      <c r="BP82" s="12">
        <v>8.6899999999999998E-3</v>
      </c>
      <c r="BQ82" s="12">
        <v>2.0699999999999998E-3</v>
      </c>
      <c r="BR82" s="12">
        <v>2.0899999999999998E-3</v>
      </c>
      <c r="BS82" s="12">
        <v>2.9299999999999999E-3</v>
      </c>
      <c r="BT82" s="12">
        <v>1.9599999999999999E-3</v>
      </c>
      <c r="BU82" s="12">
        <v>2.5999999999999999E-2</v>
      </c>
      <c r="BV82" s="12">
        <v>5.8500000000000002E-3</v>
      </c>
      <c r="BW82" s="12">
        <v>0.09</v>
      </c>
      <c r="BX82" s="12">
        <v>0.19700000000000001</v>
      </c>
      <c r="BZ82" s="88">
        <v>122.6</v>
      </c>
      <c r="CA82" s="12">
        <f t="shared" si="25"/>
        <v>8.1669254399999988E-2</v>
      </c>
      <c r="CB82" s="12">
        <f t="shared" si="26"/>
        <v>1.46984889896E-2</v>
      </c>
      <c r="CC82" s="12">
        <f t="shared" si="27"/>
        <v>4.367012E-2</v>
      </c>
      <c r="CD82" s="12">
        <f t="shared" si="28"/>
        <v>5.6101760000000001E-2</v>
      </c>
      <c r="CE82" s="12">
        <f t="shared" si="29"/>
        <v>6.1226880000000003E-3</v>
      </c>
      <c r="CF82" s="12">
        <f t="shared" si="30"/>
        <v>2.0683520000000001E-4</v>
      </c>
      <c r="CG82" s="12">
        <f t="shared" si="31"/>
        <v>8.36919E-2</v>
      </c>
      <c r="CH82" s="12">
        <f t="shared" si="32"/>
        <v>1.2188278857000003</v>
      </c>
      <c r="CI82" s="12">
        <f t="shared" si="33"/>
        <v>4.2267274960000011E-3</v>
      </c>
      <c r="CJ82" s="12">
        <f t="shared" si="34"/>
        <v>4.1174155780000006E-2</v>
      </c>
      <c r="CK82" s="12">
        <f t="shared" si="35"/>
        <v>2.4230808490000005E-2</v>
      </c>
      <c r="CL82" s="12">
        <f t="shared" si="36"/>
        <v>0.15045167696313602</v>
      </c>
      <c r="CM82" s="12">
        <f t="shared" si="37"/>
        <v>0.94736995600000018</v>
      </c>
      <c r="CN82" s="12">
        <f t="shared" si="38"/>
        <v>1.8127559735000005E-3</v>
      </c>
      <c r="CO82" s="12">
        <f t="shared" si="39"/>
        <v>1.0301817500923204E-2</v>
      </c>
      <c r="CP82" s="12">
        <f t="shared" si="40"/>
        <v>3.5708559880000004E-2</v>
      </c>
      <c r="CQ82" s="12">
        <f t="shared" si="41"/>
        <v>0.15832009457000001</v>
      </c>
    </row>
    <row r="83" spans="1:95" s="8" customFormat="1">
      <c r="A83" s="11">
        <v>122.7</v>
      </c>
      <c r="B83" s="92">
        <v>15.710100000000001</v>
      </c>
      <c r="C83" s="86">
        <v>7.1</v>
      </c>
      <c r="D83" s="11">
        <v>-7.9</v>
      </c>
      <c r="E83" s="86">
        <v>7.6</v>
      </c>
      <c r="F83" s="11">
        <v>-7</v>
      </c>
      <c r="H83" s="11">
        <v>122.7</v>
      </c>
      <c r="I83" s="87">
        <v>1.2470000000000001</v>
      </c>
      <c r="J83" s="86">
        <v>0.3</v>
      </c>
      <c r="K83" s="11">
        <v>-0.3</v>
      </c>
      <c r="L83" s="86">
        <v>2.5</v>
      </c>
      <c r="M83" s="11">
        <v>-2.1</v>
      </c>
      <c r="O83" s="11">
        <v>122.7</v>
      </c>
      <c r="P83" s="166">
        <v>0.61529999999999996</v>
      </c>
      <c r="Q83" s="86">
        <v>0.9</v>
      </c>
      <c r="R83" s="165">
        <v>0.9</v>
      </c>
      <c r="S83" s="86">
        <v>2.6</v>
      </c>
      <c r="T83" s="165">
        <v>2.6</v>
      </c>
      <c r="U83" s="166">
        <v>0.39239999999999997</v>
      </c>
      <c r="V83" s="166">
        <v>0.22290000000000001</v>
      </c>
      <c r="X83" s="11">
        <v>122.7</v>
      </c>
      <c r="Y83" s="166">
        <v>0.35520000000000002</v>
      </c>
      <c r="Z83" s="86">
        <v>2.9</v>
      </c>
      <c r="AA83" s="165">
        <v>2.9</v>
      </c>
      <c r="AB83" s="86">
        <v>2.7</v>
      </c>
      <c r="AC83" s="165">
        <v>2.7</v>
      </c>
      <c r="AD83" s="92">
        <v>23.43</v>
      </c>
      <c r="AF83" s="11">
        <v>122.7</v>
      </c>
      <c r="AG83" s="167">
        <v>9.1300000000000006E-2</v>
      </c>
      <c r="AH83" s="86">
        <v>3.3</v>
      </c>
      <c r="AI83" s="11">
        <v>-9.3000000000000007</v>
      </c>
      <c r="AJ83" s="86">
        <v>8.4</v>
      </c>
      <c r="AK83" s="11">
        <v>-8.4</v>
      </c>
      <c r="AM83" s="11">
        <v>122.7</v>
      </c>
      <c r="AN83" s="166">
        <v>0.16665199999999999</v>
      </c>
      <c r="AO83" s="86">
        <v>10.502000000000001</v>
      </c>
      <c r="AP83" s="11">
        <v>-14.829599999999999</v>
      </c>
      <c r="AQ83" s="86">
        <v>6.1277799999999996</v>
      </c>
      <c r="AR83" s="165">
        <v>6.1277799999999996</v>
      </c>
      <c r="AT83" s="87">
        <f t="shared" si="21"/>
        <v>18.185552000000001</v>
      </c>
      <c r="AU83" s="87">
        <f t="shared" si="22"/>
        <v>17.927600000000002</v>
      </c>
      <c r="AV83" s="87">
        <f t="shared" si="23"/>
        <v>16.957100000000001</v>
      </c>
      <c r="AW83" s="87">
        <f t="shared" si="24"/>
        <v>2.2175000000000002</v>
      </c>
      <c r="AX83" s="82"/>
      <c r="AY83" s="88">
        <v>122.7</v>
      </c>
      <c r="AZ83" s="12">
        <v>0.61099999999999999</v>
      </c>
      <c r="BA83" s="12">
        <v>6.6699999999999995E-2</v>
      </c>
      <c r="BB83" s="12">
        <v>2.31E-4</v>
      </c>
      <c r="BC83" s="12">
        <v>3.0800000000000001E-2</v>
      </c>
      <c r="BD83" s="12">
        <v>2.61E-4</v>
      </c>
      <c r="BE83" s="12">
        <v>0</v>
      </c>
      <c r="BF83" s="12">
        <v>8.7300000000000003E-2</v>
      </c>
      <c r="BG83" s="12">
        <v>2.2599999999999999E-3</v>
      </c>
      <c r="BH83" s="12">
        <v>1.34E-3</v>
      </c>
      <c r="BI83" s="12">
        <v>0.17899999999999999</v>
      </c>
      <c r="BJ83" s="12">
        <v>2.12E-2</v>
      </c>
      <c r="BK83" s="12">
        <v>2.22E-4</v>
      </c>
      <c r="BL83" s="12">
        <v>1E-4</v>
      </c>
      <c r="BM83" s="12">
        <v>2.65E-5</v>
      </c>
      <c r="BN83" s="12">
        <v>4.7500000000000003E-5</v>
      </c>
      <c r="BO83" s="12">
        <v>1.9400000000000001E-2</v>
      </c>
      <c r="BP83" s="12">
        <v>8.7600000000000004E-3</v>
      </c>
      <c r="BQ83" s="12">
        <v>2.0899999999999998E-3</v>
      </c>
      <c r="BR83" s="12">
        <v>2.0999999999999999E-3</v>
      </c>
      <c r="BS83" s="12">
        <v>2.96E-3</v>
      </c>
      <c r="BT83" s="12">
        <v>1.98E-3</v>
      </c>
      <c r="BU83" s="12">
        <v>2.6200000000000001E-2</v>
      </c>
      <c r="BV83" s="12">
        <v>5.9100000000000003E-3</v>
      </c>
      <c r="BW83" s="12">
        <v>9.0800000000000006E-2</v>
      </c>
      <c r="BX83" s="12">
        <v>0.19900000000000001</v>
      </c>
      <c r="BZ83" s="88">
        <v>122.7</v>
      </c>
      <c r="CA83" s="12">
        <f t="shared" si="25"/>
        <v>8.1204832799999987E-2</v>
      </c>
      <c r="CB83" s="12">
        <f t="shared" si="26"/>
        <v>1.4609402995200001E-2</v>
      </c>
      <c r="CC83" s="12">
        <f t="shared" si="27"/>
        <v>4.3405440000000003E-2</v>
      </c>
      <c r="CD83" s="12">
        <f t="shared" si="28"/>
        <v>5.5784300000000002E-2</v>
      </c>
      <c r="CE83" s="12">
        <f t="shared" si="29"/>
        <v>6.0897099999999999E-3</v>
      </c>
      <c r="CF83" s="12">
        <f t="shared" si="30"/>
        <v>2.06338E-4</v>
      </c>
      <c r="CG83" s="12">
        <f t="shared" si="31"/>
        <v>8.3174899999999996E-2</v>
      </c>
      <c r="CH83" s="12">
        <f t="shared" si="32"/>
        <v>1.2129763184</v>
      </c>
      <c r="CI83" s="12">
        <f t="shared" si="33"/>
        <v>4.2008625120000002E-3</v>
      </c>
      <c r="CJ83" s="12">
        <f t="shared" si="34"/>
        <v>4.1099347520000003E-2</v>
      </c>
      <c r="CK83" s="12">
        <f t="shared" si="35"/>
        <v>2.4368639680000002E-2</v>
      </c>
      <c r="CL83" s="12">
        <f t="shared" si="36"/>
        <v>0.15187525542604802</v>
      </c>
      <c r="CM83" s="12">
        <f t="shared" si="37"/>
        <v>0.95292292480000007</v>
      </c>
      <c r="CN83" s="12">
        <f t="shared" si="38"/>
        <v>1.8185552000000002E-3</v>
      </c>
      <c r="CO83" s="12">
        <f t="shared" si="39"/>
        <v>1.0381034684303361E-2</v>
      </c>
      <c r="CP83" s="12">
        <f t="shared" si="40"/>
        <v>3.6007392960000002E-2</v>
      </c>
      <c r="CQ83" s="12">
        <f t="shared" si="41"/>
        <v>0.15930543552000001</v>
      </c>
    </row>
    <row r="84" spans="1:95" s="8" customFormat="1">
      <c r="A84" s="11">
        <v>122.8</v>
      </c>
      <c r="B84" s="92">
        <v>15.6843</v>
      </c>
      <c r="C84" s="86">
        <v>7.1</v>
      </c>
      <c r="D84" s="11">
        <v>-7.8</v>
      </c>
      <c r="E84" s="86">
        <v>7.6</v>
      </c>
      <c r="F84" s="11">
        <v>-7.1</v>
      </c>
      <c r="H84" s="11">
        <v>122.8</v>
      </c>
      <c r="I84" s="87">
        <v>1.2490000000000001</v>
      </c>
      <c r="J84" s="86">
        <v>0.3</v>
      </c>
      <c r="K84" s="11">
        <v>-0.3</v>
      </c>
      <c r="L84" s="86">
        <v>2.5</v>
      </c>
      <c r="M84" s="11">
        <v>-2.1</v>
      </c>
      <c r="O84" s="11">
        <v>122.8</v>
      </c>
      <c r="P84" s="166">
        <v>0.61339999999999995</v>
      </c>
      <c r="Q84" s="86">
        <v>0.9</v>
      </c>
      <c r="R84" s="165">
        <v>0.9</v>
      </c>
      <c r="S84" s="86">
        <v>2.6</v>
      </c>
      <c r="T84" s="165">
        <v>2.6</v>
      </c>
      <c r="U84" s="166">
        <v>0.39119999999999999</v>
      </c>
      <c r="V84" s="166">
        <v>0.22219999999999998</v>
      </c>
      <c r="X84" s="11">
        <v>122.8</v>
      </c>
      <c r="Y84" s="166">
        <v>0.35420000000000001</v>
      </c>
      <c r="Z84" s="86">
        <v>2.9</v>
      </c>
      <c r="AA84" s="165">
        <v>2.9</v>
      </c>
      <c r="AB84" s="86">
        <v>2.7</v>
      </c>
      <c r="AC84" s="165">
        <v>2.7</v>
      </c>
      <c r="AD84" s="92">
        <v>23.4</v>
      </c>
      <c r="AF84" s="11">
        <v>122.8</v>
      </c>
      <c r="AG84" s="167">
        <v>9.1069999999999998E-2</v>
      </c>
      <c r="AH84" s="86">
        <v>3.3</v>
      </c>
      <c r="AI84" s="11">
        <v>-9.3000000000000007</v>
      </c>
      <c r="AJ84" s="86">
        <v>8.4</v>
      </c>
      <c r="AK84" s="11">
        <v>-8.4</v>
      </c>
      <c r="AM84" s="11">
        <v>122.8</v>
      </c>
      <c r="AN84" s="166">
        <v>0.16617099999999999</v>
      </c>
      <c r="AO84" s="86">
        <v>10.5063</v>
      </c>
      <c r="AP84" s="11">
        <v>-14.8169</v>
      </c>
      <c r="AQ84" s="86">
        <v>6.1360099999999997</v>
      </c>
      <c r="AR84" s="165">
        <v>6.1360099999999997</v>
      </c>
      <c r="AT84" s="87">
        <f t="shared" si="21"/>
        <v>18.158140999999993</v>
      </c>
      <c r="AU84" s="87">
        <f t="shared" si="22"/>
        <v>17.900899999999996</v>
      </c>
      <c r="AV84" s="87">
        <f t="shared" si="23"/>
        <v>16.933299999999999</v>
      </c>
      <c r="AW84" s="87">
        <f t="shared" si="24"/>
        <v>2.2166000000000001</v>
      </c>
      <c r="AX84" s="82"/>
      <c r="AY84" s="88">
        <v>122.8</v>
      </c>
      <c r="AZ84" s="12">
        <v>0.61</v>
      </c>
      <c r="BA84" s="12">
        <v>6.6600000000000006E-2</v>
      </c>
      <c r="BB84" s="12">
        <v>2.31E-4</v>
      </c>
      <c r="BC84" s="12">
        <v>3.0800000000000001E-2</v>
      </c>
      <c r="BD84" s="12">
        <v>2.5999999999999998E-4</v>
      </c>
      <c r="BE84" s="12">
        <v>0</v>
      </c>
      <c r="BF84" s="12">
        <v>8.72E-2</v>
      </c>
      <c r="BG84" s="12">
        <v>2.2699999999999999E-3</v>
      </c>
      <c r="BH84" s="12">
        <v>1.3500000000000001E-3</v>
      </c>
      <c r="BI84" s="12">
        <v>0.18</v>
      </c>
      <c r="BJ84" s="12">
        <v>2.1399999999999999E-2</v>
      </c>
      <c r="BK84" s="12">
        <v>2.24E-4</v>
      </c>
      <c r="BL84" s="12">
        <v>1.01E-4</v>
      </c>
      <c r="BM84" s="12">
        <v>2.6699999999999998E-5</v>
      </c>
      <c r="BN84" s="12">
        <v>4.8000000000000001E-5</v>
      </c>
      <c r="BO84" s="12">
        <v>1.9599999999999999E-2</v>
      </c>
      <c r="BP84" s="12">
        <v>8.8400000000000006E-3</v>
      </c>
      <c r="BQ84" s="12">
        <v>2.1099999999999999E-3</v>
      </c>
      <c r="BR84" s="12">
        <v>2.1199999999999999E-3</v>
      </c>
      <c r="BS84" s="12">
        <v>2.99E-3</v>
      </c>
      <c r="BT84" s="12">
        <v>2E-3</v>
      </c>
      <c r="BU84" s="12">
        <v>2.64E-2</v>
      </c>
      <c r="BV84" s="12">
        <v>5.9699999999999996E-3</v>
      </c>
      <c r="BW84" s="12">
        <v>9.1600000000000001E-2</v>
      </c>
      <c r="BX84" s="12">
        <v>0.2</v>
      </c>
      <c r="BZ84" s="88">
        <v>122.8</v>
      </c>
      <c r="CA84" s="12">
        <f t="shared" si="25"/>
        <v>8.0821583999999988E-2</v>
      </c>
      <c r="CB84" s="12">
        <f t="shared" si="26"/>
        <v>1.4544429592E-2</v>
      </c>
      <c r="CC84" s="12">
        <f t="shared" si="27"/>
        <v>4.3212399999999998E-2</v>
      </c>
      <c r="CD84" s="12">
        <f t="shared" si="28"/>
        <v>5.5552699999999997E-2</v>
      </c>
      <c r="CE84" s="12">
        <f t="shared" si="29"/>
        <v>6.0652620000000001E-3</v>
      </c>
      <c r="CF84" s="12">
        <f t="shared" si="30"/>
        <v>2.067289E-4</v>
      </c>
      <c r="CG84" s="12">
        <f t="shared" si="31"/>
        <v>8.3183400000000018E-2</v>
      </c>
      <c r="CH84" s="12">
        <f t="shared" si="32"/>
        <v>1.2093321905999996</v>
      </c>
      <c r="CI84" s="12">
        <f t="shared" si="33"/>
        <v>4.1945305709999983E-3</v>
      </c>
      <c r="CJ84" s="12">
        <f t="shared" si="34"/>
        <v>4.121898006999998E-2</v>
      </c>
      <c r="CK84" s="12">
        <f t="shared" si="35"/>
        <v>2.4513490349999993E-2</v>
      </c>
      <c r="CL84" s="12">
        <f t="shared" si="36"/>
        <v>0.15249352076927991</v>
      </c>
      <c r="CM84" s="12">
        <f t="shared" si="37"/>
        <v>0.9587498447999997</v>
      </c>
      <c r="CN84" s="12">
        <f t="shared" si="38"/>
        <v>1.8339722409999994E-3</v>
      </c>
      <c r="CO84" s="12">
        <f t="shared" si="39"/>
        <v>1.0463174071399357E-2</v>
      </c>
      <c r="CP84" s="12">
        <f t="shared" si="40"/>
        <v>3.6316281999999984E-2</v>
      </c>
      <c r="CQ84" s="12">
        <f t="shared" si="41"/>
        <v>0.16051796643999997</v>
      </c>
    </row>
    <row r="85" spans="1:95" s="8" customFormat="1">
      <c r="A85" s="11">
        <v>122.9</v>
      </c>
      <c r="B85" s="92">
        <v>15.6586</v>
      </c>
      <c r="C85" s="86">
        <v>7.1</v>
      </c>
      <c r="D85" s="11">
        <v>-7.8</v>
      </c>
      <c r="E85" s="86">
        <v>7.6</v>
      </c>
      <c r="F85" s="11">
        <v>-7.1</v>
      </c>
      <c r="H85" s="11">
        <v>122.9</v>
      </c>
      <c r="I85" s="87">
        <v>1.248</v>
      </c>
      <c r="J85" s="86">
        <v>0.3</v>
      </c>
      <c r="K85" s="11">
        <v>-0.3</v>
      </c>
      <c r="L85" s="86">
        <v>2.5</v>
      </c>
      <c r="M85" s="11">
        <v>-2.1</v>
      </c>
      <c r="O85" s="11">
        <v>122.9</v>
      </c>
      <c r="P85" s="166">
        <v>0.61160000000000003</v>
      </c>
      <c r="Q85" s="86">
        <v>0.9</v>
      </c>
      <c r="R85" s="165">
        <v>0.9</v>
      </c>
      <c r="S85" s="86">
        <v>2.6</v>
      </c>
      <c r="T85" s="165">
        <v>2.6</v>
      </c>
      <c r="U85" s="166">
        <v>0.39019999999999999</v>
      </c>
      <c r="V85" s="166">
        <v>0.22169999999999998</v>
      </c>
      <c r="X85" s="11">
        <v>122.9</v>
      </c>
      <c r="Y85" s="166">
        <v>0.35349999999999998</v>
      </c>
      <c r="Z85" s="86">
        <v>2.9</v>
      </c>
      <c r="AA85" s="165">
        <v>2.9</v>
      </c>
      <c r="AB85" s="86">
        <v>2.7</v>
      </c>
      <c r="AC85" s="165">
        <v>2.7</v>
      </c>
      <c r="AD85" s="92">
        <v>23.37</v>
      </c>
      <c r="AF85" s="11">
        <v>122.9</v>
      </c>
      <c r="AG85" s="167">
        <v>9.085E-2</v>
      </c>
      <c r="AH85" s="86">
        <v>3.3</v>
      </c>
      <c r="AI85" s="11">
        <v>-9.3000000000000007</v>
      </c>
      <c r="AJ85" s="86">
        <v>8.4</v>
      </c>
      <c r="AK85" s="11">
        <v>-8.4</v>
      </c>
      <c r="AM85" s="11">
        <v>122.9</v>
      </c>
      <c r="AN85" s="166">
        <v>0.165691</v>
      </c>
      <c r="AO85" s="86">
        <v>10.5106</v>
      </c>
      <c r="AP85" s="11">
        <v>-14.8042</v>
      </c>
      <c r="AQ85" s="86">
        <v>6.1442899999999998</v>
      </c>
      <c r="AR85" s="165">
        <v>6.1442899999999998</v>
      </c>
      <c r="AT85" s="87">
        <f t="shared" si="21"/>
        <v>18.128240999999999</v>
      </c>
      <c r="AU85" s="87">
        <f t="shared" si="22"/>
        <v>17.871700000000001</v>
      </c>
      <c r="AV85" s="87">
        <f t="shared" si="23"/>
        <v>16.906600000000001</v>
      </c>
      <c r="AW85" s="87">
        <f t="shared" si="24"/>
        <v>2.2130999999999998</v>
      </c>
      <c r="AX85" s="82"/>
      <c r="AY85" s="88">
        <v>122.9</v>
      </c>
      <c r="AZ85" s="12">
        <v>0.60799999999999998</v>
      </c>
      <c r="BA85" s="12">
        <v>6.6400000000000001E-2</v>
      </c>
      <c r="BB85" s="12">
        <v>2.3000000000000001E-4</v>
      </c>
      <c r="BC85" s="12">
        <v>3.0700000000000002E-2</v>
      </c>
      <c r="BD85" s="12">
        <v>2.5999999999999998E-4</v>
      </c>
      <c r="BE85" s="12">
        <v>0</v>
      </c>
      <c r="BF85" s="12">
        <v>8.72E-2</v>
      </c>
      <c r="BG85" s="12">
        <v>2.2699999999999999E-3</v>
      </c>
      <c r="BH85" s="12">
        <v>1.3600000000000001E-3</v>
      </c>
      <c r="BI85" s="12">
        <v>0.182</v>
      </c>
      <c r="BJ85" s="12">
        <v>2.1600000000000001E-2</v>
      </c>
      <c r="BK85" s="12">
        <v>2.2599999999999999E-4</v>
      </c>
      <c r="BL85" s="12">
        <v>1.02E-4</v>
      </c>
      <c r="BM85" s="12">
        <v>2.6999999999999999E-5</v>
      </c>
      <c r="BN85" s="12">
        <v>4.85E-5</v>
      </c>
      <c r="BO85" s="12">
        <v>1.9800000000000002E-2</v>
      </c>
      <c r="BP85" s="12">
        <v>8.9099999999999995E-3</v>
      </c>
      <c r="BQ85" s="12">
        <v>2.1199999999999999E-3</v>
      </c>
      <c r="BR85" s="12">
        <v>2.14E-3</v>
      </c>
      <c r="BS85" s="12">
        <v>3.0200000000000001E-3</v>
      </c>
      <c r="BT85" s="12">
        <v>2.0200000000000001E-3</v>
      </c>
      <c r="BU85" s="12">
        <v>2.6599999999999999E-2</v>
      </c>
      <c r="BV85" s="12">
        <v>6.0299999999999998E-3</v>
      </c>
      <c r="BW85" s="12">
        <v>9.2299999999999993E-2</v>
      </c>
      <c r="BX85" s="12">
        <v>0.20200000000000001</v>
      </c>
      <c r="BZ85" s="88">
        <v>122.9</v>
      </c>
      <c r="CA85" s="12">
        <f t="shared" si="25"/>
        <v>8.0320204800000003E-2</v>
      </c>
      <c r="CB85" s="12">
        <f t="shared" si="26"/>
        <v>1.4468093248E-2</v>
      </c>
      <c r="CC85" s="12">
        <f t="shared" si="27"/>
        <v>4.2985599999999999E-2</v>
      </c>
      <c r="CD85" s="12">
        <f t="shared" si="28"/>
        <v>5.5236799999999996E-2</v>
      </c>
      <c r="CE85" s="12">
        <f t="shared" si="29"/>
        <v>6.03244E-3</v>
      </c>
      <c r="CF85" s="12">
        <f t="shared" si="30"/>
        <v>2.062295E-4</v>
      </c>
      <c r="CG85" s="12">
        <f t="shared" si="31"/>
        <v>8.2867200000000002E-2</v>
      </c>
      <c r="CH85" s="12">
        <f t="shared" si="32"/>
        <v>1.2037152024</v>
      </c>
      <c r="CI85" s="12">
        <f t="shared" si="33"/>
        <v>4.1694954299999996E-3</v>
      </c>
      <c r="CJ85" s="12">
        <f t="shared" si="34"/>
        <v>4.1151107069999998E-2</v>
      </c>
      <c r="CK85" s="12">
        <f t="shared" si="35"/>
        <v>2.465440776E-2</v>
      </c>
      <c r="CL85" s="12">
        <f t="shared" si="36"/>
        <v>0.15393400060147197</v>
      </c>
      <c r="CM85" s="12">
        <f t="shared" si="37"/>
        <v>0.96442242119999988</v>
      </c>
      <c r="CN85" s="12">
        <f t="shared" si="38"/>
        <v>1.849080582E-3</v>
      </c>
      <c r="CO85" s="12">
        <f t="shared" si="39"/>
        <v>1.0543570598787841E-2</v>
      </c>
      <c r="CP85" s="12">
        <f t="shared" si="40"/>
        <v>3.6619046820000001E-2</v>
      </c>
      <c r="CQ85" s="12">
        <f t="shared" si="41"/>
        <v>0.16152262730999997</v>
      </c>
    </row>
    <row r="86" spans="1:95" s="8" customFormat="1">
      <c r="A86" s="11">
        <v>123</v>
      </c>
      <c r="B86" s="92">
        <v>15.632899999999999</v>
      </c>
      <c r="C86" s="86">
        <v>7.1</v>
      </c>
      <c r="D86" s="11">
        <v>-7.8</v>
      </c>
      <c r="E86" s="86">
        <v>7.6</v>
      </c>
      <c r="F86" s="11">
        <v>-7.1</v>
      </c>
      <c r="H86" s="11">
        <v>123</v>
      </c>
      <c r="I86" s="87">
        <v>1.246</v>
      </c>
      <c r="J86" s="86">
        <v>0.3</v>
      </c>
      <c r="K86" s="11">
        <v>-0.3</v>
      </c>
      <c r="L86" s="86">
        <v>2.5</v>
      </c>
      <c r="M86" s="11">
        <v>-2.1</v>
      </c>
      <c r="O86" s="11">
        <v>123</v>
      </c>
      <c r="P86" s="166">
        <v>0.61</v>
      </c>
      <c r="Q86" s="86">
        <v>0.9</v>
      </c>
      <c r="R86" s="165">
        <v>0.9</v>
      </c>
      <c r="S86" s="86">
        <v>2.6</v>
      </c>
      <c r="T86" s="165">
        <v>2.6</v>
      </c>
      <c r="U86" s="166">
        <v>0.38919999999999999</v>
      </c>
      <c r="V86" s="166">
        <v>0.221</v>
      </c>
      <c r="X86" s="11">
        <v>123</v>
      </c>
      <c r="Y86" s="166">
        <v>0.35249999999999998</v>
      </c>
      <c r="Z86" s="86">
        <v>2.9</v>
      </c>
      <c r="AA86" s="165">
        <v>2.9</v>
      </c>
      <c r="AB86" s="86">
        <v>2.7</v>
      </c>
      <c r="AC86" s="165">
        <v>2.7</v>
      </c>
      <c r="AD86" s="92">
        <v>23.34</v>
      </c>
      <c r="AF86" s="11">
        <v>123</v>
      </c>
      <c r="AG86" s="167">
        <v>9.0630000000000002E-2</v>
      </c>
      <c r="AH86" s="86">
        <v>3.3</v>
      </c>
      <c r="AI86" s="11">
        <v>-9.3000000000000007</v>
      </c>
      <c r="AJ86" s="86">
        <v>8.4</v>
      </c>
      <c r="AK86" s="11">
        <v>-8.4</v>
      </c>
      <c r="AM86" s="11">
        <v>123</v>
      </c>
      <c r="AN86" s="166">
        <v>0.165212</v>
      </c>
      <c r="AO86" s="86">
        <v>10.514900000000001</v>
      </c>
      <c r="AP86" s="11">
        <v>-14.791499999999999</v>
      </c>
      <c r="AQ86" s="86">
        <v>6.1526100000000001</v>
      </c>
      <c r="AR86" s="165">
        <v>6.1526100000000001</v>
      </c>
      <c r="AT86" s="87">
        <f t="shared" si="21"/>
        <v>18.097241999999998</v>
      </c>
      <c r="AU86" s="87">
        <f t="shared" si="22"/>
        <v>17.841399999999997</v>
      </c>
      <c r="AV86" s="87">
        <f t="shared" si="23"/>
        <v>16.878899999999998</v>
      </c>
      <c r="AW86" s="87">
        <f t="shared" si="24"/>
        <v>2.2084999999999999</v>
      </c>
      <c r="AX86" s="82"/>
      <c r="AY86" s="88">
        <v>123</v>
      </c>
      <c r="AZ86" s="12">
        <v>0.60699999999999998</v>
      </c>
      <c r="BA86" s="12">
        <v>6.6299999999999998E-2</v>
      </c>
      <c r="BB86" s="12">
        <v>2.3000000000000001E-4</v>
      </c>
      <c r="BC86" s="12">
        <v>3.0599999999999999E-2</v>
      </c>
      <c r="BD86" s="12">
        <v>2.5900000000000001E-4</v>
      </c>
      <c r="BE86" s="12">
        <v>0</v>
      </c>
      <c r="BF86" s="12">
        <v>8.7099999999999997E-2</v>
      </c>
      <c r="BG86" s="12">
        <v>2.2699999999999999E-3</v>
      </c>
      <c r="BH86" s="12">
        <v>1.3600000000000001E-3</v>
      </c>
      <c r="BI86" s="12">
        <v>0.183</v>
      </c>
      <c r="BJ86" s="12">
        <v>2.18E-2</v>
      </c>
      <c r="BK86" s="12">
        <v>2.2900000000000001E-4</v>
      </c>
      <c r="BL86" s="12">
        <v>1.03E-4</v>
      </c>
      <c r="BM86" s="12">
        <v>2.72E-5</v>
      </c>
      <c r="BN86" s="12">
        <v>4.8999999999999998E-5</v>
      </c>
      <c r="BO86" s="12">
        <v>1.9900000000000001E-2</v>
      </c>
      <c r="BP86" s="12">
        <v>8.9899999999999997E-3</v>
      </c>
      <c r="BQ86" s="12">
        <v>2.14E-3</v>
      </c>
      <c r="BR86" s="12">
        <v>2.16E-3</v>
      </c>
      <c r="BS86" s="12">
        <v>3.0599999999999998E-3</v>
      </c>
      <c r="BT86" s="12">
        <v>2.0400000000000001E-3</v>
      </c>
      <c r="BU86" s="12">
        <v>2.6800000000000001E-2</v>
      </c>
      <c r="BV86" s="12">
        <v>6.1000000000000004E-3</v>
      </c>
      <c r="BW86" s="12">
        <v>9.3100000000000002E-2</v>
      </c>
      <c r="BX86" s="12">
        <v>0.20399999999999999</v>
      </c>
      <c r="BZ86" s="88">
        <v>123</v>
      </c>
      <c r="CA86" s="12">
        <f t="shared" si="25"/>
        <v>7.9978319999999992E-2</v>
      </c>
      <c r="CB86" s="12">
        <f t="shared" si="26"/>
        <v>1.4403436229999999E-2</v>
      </c>
      <c r="CC86" s="12">
        <f t="shared" si="27"/>
        <v>4.2793499999999998E-2</v>
      </c>
      <c r="CD86" s="12">
        <f t="shared" si="28"/>
        <v>5.5012409999999998E-2</v>
      </c>
      <c r="CE86" s="12">
        <f t="shared" si="29"/>
        <v>6.0087689999999997E-3</v>
      </c>
      <c r="CF86" s="12">
        <f t="shared" si="30"/>
        <v>2.057301E-4</v>
      </c>
      <c r="CG86" s="12">
        <f t="shared" si="31"/>
        <v>8.2609799999999997E-2</v>
      </c>
      <c r="CH86" s="12">
        <f t="shared" si="32"/>
        <v>1.1998471445999999</v>
      </c>
      <c r="CI86" s="12">
        <f t="shared" si="33"/>
        <v>4.1623656599999994E-3</v>
      </c>
      <c r="CJ86" s="12">
        <f t="shared" si="34"/>
        <v>4.1080739339999991E-2</v>
      </c>
      <c r="CK86" s="12">
        <f t="shared" si="35"/>
        <v>2.4612249119999999E-2</v>
      </c>
      <c r="CL86" s="12">
        <f t="shared" si="36"/>
        <v>0.15451512086361596</v>
      </c>
      <c r="CM86" s="12">
        <f t="shared" si="37"/>
        <v>0.97001217119999994</v>
      </c>
      <c r="CN86" s="12">
        <f t="shared" si="38"/>
        <v>1.8640159259999997E-3</v>
      </c>
      <c r="CO86" s="12">
        <f t="shared" si="39"/>
        <v>1.062299997835584E-2</v>
      </c>
      <c r="CP86" s="12">
        <f t="shared" si="40"/>
        <v>3.6918373679999998E-2</v>
      </c>
      <c r="CQ86" s="12">
        <f t="shared" si="41"/>
        <v>0.16269420557999997</v>
      </c>
    </row>
    <row r="87" spans="1:95" s="8" customFormat="1">
      <c r="A87" s="11">
        <v>123.1</v>
      </c>
      <c r="B87" s="92">
        <v>15.6073</v>
      </c>
      <c r="C87" s="86">
        <v>7.1</v>
      </c>
      <c r="D87" s="11">
        <v>-7.8</v>
      </c>
      <c r="E87" s="86">
        <v>7.6</v>
      </c>
      <c r="F87" s="11">
        <v>-7.1</v>
      </c>
      <c r="H87" s="11">
        <v>123.1</v>
      </c>
      <c r="I87" s="87">
        <v>1.2450000000000001</v>
      </c>
      <c r="J87" s="86">
        <v>0.3</v>
      </c>
      <c r="K87" s="11">
        <v>-0.3</v>
      </c>
      <c r="L87" s="86">
        <v>2.5</v>
      </c>
      <c r="M87" s="11">
        <v>-2.1</v>
      </c>
      <c r="O87" s="11">
        <v>123.1</v>
      </c>
      <c r="P87" s="166">
        <v>0.60839999999999994</v>
      </c>
      <c r="Q87" s="86">
        <v>0.9</v>
      </c>
      <c r="R87" s="165">
        <v>0.9</v>
      </c>
      <c r="S87" s="86">
        <v>2.6</v>
      </c>
      <c r="T87" s="165">
        <v>2.6</v>
      </c>
      <c r="U87" s="166">
        <v>0.3881</v>
      </c>
      <c r="V87" s="166">
        <v>0.22040000000000001</v>
      </c>
      <c r="X87" s="11">
        <v>123.1</v>
      </c>
      <c r="Y87" s="166">
        <v>0.35160000000000002</v>
      </c>
      <c r="Z87" s="86">
        <v>2.9</v>
      </c>
      <c r="AA87" s="165">
        <v>2.9</v>
      </c>
      <c r="AB87" s="86">
        <v>2.7</v>
      </c>
      <c r="AC87" s="165">
        <v>2.7</v>
      </c>
      <c r="AD87" s="92">
        <v>23.31</v>
      </c>
      <c r="AF87" s="11">
        <v>123.1</v>
      </c>
      <c r="AG87" s="167">
        <v>9.0410000000000004E-2</v>
      </c>
      <c r="AH87" s="86">
        <v>3.3</v>
      </c>
      <c r="AI87" s="11">
        <v>-9.3000000000000007</v>
      </c>
      <c r="AJ87" s="86">
        <v>8.4</v>
      </c>
      <c r="AK87" s="11">
        <v>-8.4</v>
      </c>
      <c r="AM87" s="11">
        <v>123.1</v>
      </c>
      <c r="AN87" s="166">
        <v>0.16473500000000002</v>
      </c>
      <c r="AO87" s="86">
        <v>10.519299999999999</v>
      </c>
      <c r="AP87" s="11">
        <v>-14.7788</v>
      </c>
      <c r="AQ87" s="86">
        <v>6.1672599999999997</v>
      </c>
      <c r="AR87" s="165">
        <v>6.1672599999999997</v>
      </c>
      <c r="AT87" s="87">
        <f t="shared" si="21"/>
        <v>18.067444999999999</v>
      </c>
      <c r="AU87" s="87">
        <f t="shared" si="22"/>
        <v>17.8123</v>
      </c>
      <c r="AV87" s="87">
        <f t="shared" si="23"/>
        <v>16.8523</v>
      </c>
      <c r="AW87" s="87">
        <f t="shared" si="24"/>
        <v>2.2050000000000001</v>
      </c>
      <c r="AX87" s="82"/>
      <c r="AY87" s="88">
        <v>123.1</v>
      </c>
      <c r="AZ87" s="12">
        <v>0.60499999999999998</v>
      </c>
      <c r="BA87" s="12">
        <v>6.6100000000000006E-2</v>
      </c>
      <c r="BB87" s="12">
        <v>2.2900000000000001E-4</v>
      </c>
      <c r="BC87" s="12">
        <v>3.0599999999999999E-2</v>
      </c>
      <c r="BD87" s="12">
        <v>2.5799999999999998E-4</v>
      </c>
      <c r="BE87" s="12">
        <v>0</v>
      </c>
      <c r="BF87" s="12">
        <v>8.7099999999999997E-2</v>
      </c>
      <c r="BG87" s="12">
        <v>2.2699999999999999E-3</v>
      </c>
      <c r="BH87" s="12">
        <v>1.3699999999999999E-3</v>
      </c>
      <c r="BI87" s="12">
        <v>0.185</v>
      </c>
      <c r="BJ87" s="12">
        <v>2.1999999999999999E-2</v>
      </c>
      <c r="BK87" s="12">
        <v>2.31E-4</v>
      </c>
      <c r="BL87" s="12">
        <v>1.0399999999999999E-4</v>
      </c>
      <c r="BM87" s="12">
        <v>2.7500000000000001E-5</v>
      </c>
      <c r="BN87" s="12">
        <v>4.9400000000000001E-5</v>
      </c>
      <c r="BO87" s="12">
        <v>2.01E-2</v>
      </c>
      <c r="BP87" s="12">
        <v>9.0600000000000003E-3</v>
      </c>
      <c r="BQ87" s="12">
        <v>2.16E-3</v>
      </c>
      <c r="BR87" s="12">
        <v>2.1700000000000001E-3</v>
      </c>
      <c r="BS87" s="12">
        <v>3.0899999999999999E-3</v>
      </c>
      <c r="BT87" s="12">
        <v>2.0600000000000002E-3</v>
      </c>
      <c r="BU87" s="12">
        <v>2.7E-2</v>
      </c>
      <c r="BV87" s="12">
        <v>6.1599999999999997E-3</v>
      </c>
      <c r="BW87" s="12">
        <v>9.3899999999999997E-2</v>
      </c>
      <c r="BX87" s="12">
        <v>0.20599999999999999</v>
      </c>
      <c r="BZ87" s="88">
        <v>123.1</v>
      </c>
      <c r="CA87" s="12">
        <f t="shared" si="25"/>
        <v>7.9505711999999992E-2</v>
      </c>
      <c r="CB87" s="12">
        <f t="shared" si="26"/>
        <v>1.4319324888000001E-2</v>
      </c>
      <c r="CC87" s="12">
        <f t="shared" si="27"/>
        <v>4.2543600000000001E-2</v>
      </c>
      <c r="CD87" s="12">
        <f t="shared" si="28"/>
        <v>5.4698049999999998E-2</v>
      </c>
      <c r="CE87" s="12">
        <f t="shared" si="29"/>
        <v>5.976101000000001E-3</v>
      </c>
      <c r="CF87" s="12">
        <f t="shared" si="30"/>
        <v>2.0523070000000001E-4</v>
      </c>
      <c r="CG87" s="12">
        <f t="shared" si="31"/>
        <v>8.229450000000002E-2</v>
      </c>
      <c r="CH87" s="12">
        <f t="shared" si="32"/>
        <v>1.1942581145</v>
      </c>
      <c r="CI87" s="12">
        <f t="shared" si="33"/>
        <v>4.137444905E-3</v>
      </c>
      <c r="CJ87" s="12">
        <f t="shared" si="34"/>
        <v>4.1013100149999995E-2</v>
      </c>
      <c r="CK87" s="12">
        <f t="shared" si="35"/>
        <v>2.4752399649999996E-2</v>
      </c>
      <c r="CL87" s="12">
        <f t="shared" si="36"/>
        <v>0.15594662207519999</v>
      </c>
      <c r="CM87" s="12">
        <f t="shared" si="37"/>
        <v>0.97564202999999994</v>
      </c>
      <c r="CN87" s="12">
        <f t="shared" si="38"/>
        <v>1.8790142799999998E-3</v>
      </c>
      <c r="CO87" s="12">
        <f t="shared" si="39"/>
        <v>1.0702807523056E-2</v>
      </c>
      <c r="CP87" s="12">
        <f t="shared" si="40"/>
        <v>3.7218936700000003E-2</v>
      </c>
      <c r="CQ87" s="12">
        <f t="shared" si="41"/>
        <v>0.16369105170000001</v>
      </c>
    </row>
    <row r="88" spans="1:95" s="8" customFormat="1">
      <c r="A88" s="11">
        <v>123.2</v>
      </c>
      <c r="B88" s="92">
        <v>15.581799999999999</v>
      </c>
      <c r="C88" s="86">
        <v>7.1</v>
      </c>
      <c r="D88" s="11">
        <v>-7.8</v>
      </c>
      <c r="E88" s="86">
        <v>7.6</v>
      </c>
      <c r="F88" s="11">
        <v>-7.1</v>
      </c>
      <c r="H88" s="11">
        <v>123.2</v>
      </c>
      <c r="I88" s="87">
        <v>1.242</v>
      </c>
      <c r="J88" s="86">
        <v>0.3</v>
      </c>
      <c r="K88" s="11">
        <v>-0.3</v>
      </c>
      <c r="L88" s="86">
        <v>2.5</v>
      </c>
      <c r="M88" s="11">
        <v>-2.1</v>
      </c>
      <c r="O88" s="11">
        <v>123.2</v>
      </c>
      <c r="P88" s="166">
        <v>0.6069</v>
      </c>
      <c r="Q88" s="86">
        <v>0.9</v>
      </c>
      <c r="R88" s="165">
        <v>0.9</v>
      </c>
      <c r="S88" s="86">
        <v>2.6</v>
      </c>
      <c r="T88" s="165">
        <v>2.6</v>
      </c>
      <c r="U88" s="166">
        <v>0.38700000000000001</v>
      </c>
      <c r="V88" s="166">
        <v>0.21969999999999998</v>
      </c>
      <c r="X88" s="11">
        <v>123.2</v>
      </c>
      <c r="Y88" s="166">
        <v>0.3508</v>
      </c>
      <c r="Z88" s="86">
        <v>2.9</v>
      </c>
      <c r="AA88" s="165">
        <v>2.9</v>
      </c>
      <c r="AB88" s="86">
        <v>2.7</v>
      </c>
      <c r="AC88" s="165">
        <v>2.7</v>
      </c>
      <c r="AD88" s="92">
        <v>23.28</v>
      </c>
      <c r="AF88" s="11">
        <v>123.2</v>
      </c>
      <c r="AG88" s="167">
        <v>9.0190000000000006E-2</v>
      </c>
      <c r="AH88" s="86">
        <v>3.3</v>
      </c>
      <c r="AI88" s="11">
        <v>-9.3000000000000007</v>
      </c>
      <c r="AJ88" s="86">
        <v>8.4</v>
      </c>
      <c r="AK88" s="11">
        <v>-8.4</v>
      </c>
      <c r="AM88" s="11">
        <v>123.2</v>
      </c>
      <c r="AN88" s="166">
        <v>0.16425800000000002</v>
      </c>
      <c r="AO88" s="86">
        <v>10.5236</v>
      </c>
      <c r="AP88" s="11">
        <v>-14.766</v>
      </c>
      <c r="AQ88" s="86">
        <v>6.1819899999999999</v>
      </c>
      <c r="AR88" s="165">
        <v>6.1819899999999999</v>
      </c>
      <c r="AT88" s="87">
        <f t="shared" si="21"/>
        <v>18.035947999999998</v>
      </c>
      <c r="AU88" s="87">
        <f t="shared" si="22"/>
        <v>17.781499999999998</v>
      </c>
      <c r="AV88" s="87">
        <f t="shared" si="23"/>
        <v>16.823799999999999</v>
      </c>
      <c r="AW88" s="87">
        <f t="shared" si="24"/>
        <v>2.1997</v>
      </c>
      <c r="AX88" s="82"/>
      <c r="AY88" s="88">
        <v>123.2</v>
      </c>
      <c r="AZ88" s="12">
        <v>0.60399999999999998</v>
      </c>
      <c r="BA88" s="12">
        <v>6.6000000000000003E-2</v>
      </c>
      <c r="BB88" s="12">
        <v>2.2900000000000001E-4</v>
      </c>
      <c r="BC88" s="12">
        <v>3.0499999999999999E-2</v>
      </c>
      <c r="BD88" s="12">
        <v>2.5799999999999998E-4</v>
      </c>
      <c r="BE88" s="12">
        <v>0</v>
      </c>
      <c r="BF88" s="12">
        <v>8.6999999999999994E-2</v>
      </c>
      <c r="BG88" s="12">
        <v>2.2699999999999999E-3</v>
      </c>
      <c r="BH88" s="12">
        <v>1.3799999999999999E-3</v>
      </c>
      <c r="BI88" s="12">
        <v>0.186</v>
      </c>
      <c r="BJ88" s="12">
        <v>2.2200000000000001E-2</v>
      </c>
      <c r="BK88" s="12">
        <v>2.33E-4</v>
      </c>
      <c r="BL88" s="12">
        <v>1.05E-4</v>
      </c>
      <c r="BM88" s="12">
        <v>2.7800000000000001E-5</v>
      </c>
      <c r="BN88" s="12">
        <v>4.99E-5</v>
      </c>
      <c r="BO88" s="12">
        <v>2.0299999999999999E-2</v>
      </c>
      <c r="BP88" s="12">
        <v>9.1400000000000006E-3</v>
      </c>
      <c r="BQ88" s="12">
        <v>2.1800000000000001E-3</v>
      </c>
      <c r="BR88" s="12">
        <v>2.1900000000000001E-3</v>
      </c>
      <c r="BS88" s="12">
        <v>3.1199999999999999E-3</v>
      </c>
      <c r="BT88" s="12">
        <v>2.0799999999999998E-3</v>
      </c>
      <c r="BU88" s="12">
        <v>2.7300000000000001E-2</v>
      </c>
      <c r="BV88" s="12">
        <v>6.2199999999999998E-3</v>
      </c>
      <c r="BW88" s="12">
        <v>9.4700000000000006E-2</v>
      </c>
      <c r="BX88" s="12">
        <v>0.20699999999999999</v>
      </c>
      <c r="BZ88" s="88">
        <v>123.2</v>
      </c>
      <c r="CA88" s="12">
        <f t="shared" si="25"/>
        <v>7.9178601599999995E-2</v>
      </c>
      <c r="CB88" s="12">
        <f t="shared" si="26"/>
        <v>1.42631294912E-2</v>
      </c>
      <c r="CC88" s="12">
        <f t="shared" si="27"/>
        <v>4.237664E-2</v>
      </c>
      <c r="CD88" s="12">
        <f t="shared" si="28"/>
        <v>5.4474760000000004E-2</v>
      </c>
      <c r="CE88" s="12">
        <f t="shared" si="29"/>
        <v>5.952540000000001E-3</v>
      </c>
      <c r="CF88" s="12">
        <f t="shared" si="30"/>
        <v>2.0473130000000001E-4</v>
      </c>
      <c r="CG88" s="12">
        <f t="shared" si="31"/>
        <v>8.1972000000000003E-2</v>
      </c>
      <c r="CH88" s="12">
        <f t="shared" si="32"/>
        <v>1.1903725679999999</v>
      </c>
      <c r="CI88" s="12">
        <f t="shared" si="33"/>
        <v>4.1302320919999998E-3</v>
      </c>
      <c r="CJ88" s="12">
        <f t="shared" si="34"/>
        <v>4.094160195999999E-2</v>
      </c>
      <c r="CK88" s="12">
        <f t="shared" si="35"/>
        <v>2.4889608239999996E-2</v>
      </c>
      <c r="CL88" s="12">
        <f t="shared" si="36"/>
        <v>0.156516245319168</v>
      </c>
      <c r="CM88" s="12">
        <f t="shared" si="37"/>
        <v>0.98476276079999991</v>
      </c>
      <c r="CN88" s="12">
        <f t="shared" si="38"/>
        <v>1.8937745399999998E-3</v>
      </c>
      <c r="CO88" s="12">
        <f t="shared" si="39"/>
        <v>1.078127793504384E-2</v>
      </c>
      <c r="CP88" s="12">
        <f t="shared" si="40"/>
        <v>3.7514771839999989E-2</v>
      </c>
      <c r="CQ88" s="12">
        <f t="shared" si="41"/>
        <v>0.16484856471999998</v>
      </c>
    </row>
    <row r="89" spans="1:95" s="8" customFormat="1">
      <c r="A89" s="11">
        <v>123.3</v>
      </c>
      <c r="B89" s="92">
        <v>15.5563</v>
      </c>
      <c r="C89" s="86">
        <v>7.1</v>
      </c>
      <c r="D89" s="11">
        <v>-7.8</v>
      </c>
      <c r="E89" s="86">
        <v>7.6</v>
      </c>
      <c r="F89" s="11">
        <v>-7.1</v>
      </c>
      <c r="H89" s="11">
        <v>123.3</v>
      </c>
      <c r="I89" s="87">
        <v>1.242</v>
      </c>
      <c r="J89" s="86">
        <v>0.3</v>
      </c>
      <c r="K89" s="11">
        <v>-0.3</v>
      </c>
      <c r="L89" s="86">
        <v>2.5</v>
      </c>
      <c r="M89" s="11">
        <v>-2.1</v>
      </c>
      <c r="O89" s="11">
        <v>123.3</v>
      </c>
      <c r="P89" s="166">
        <v>0.60499999999999998</v>
      </c>
      <c r="Q89" s="86">
        <v>0.9</v>
      </c>
      <c r="R89" s="165">
        <v>0.9</v>
      </c>
      <c r="S89" s="86">
        <v>2.6</v>
      </c>
      <c r="T89" s="165">
        <v>2.6</v>
      </c>
      <c r="U89" s="166">
        <v>0.3861</v>
      </c>
      <c r="V89" s="166">
        <v>0.21909999999999999</v>
      </c>
      <c r="X89" s="11">
        <v>123.3</v>
      </c>
      <c r="Y89" s="166">
        <v>0.3498</v>
      </c>
      <c r="Z89" s="86">
        <v>2.9</v>
      </c>
      <c r="AA89" s="165">
        <v>2.9</v>
      </c>
      <c r="AB89" s="86">
        <v>2.7</v>
      </c>
      <c r="AC89" s="165">
        <v>2.7</v>
      </c>
      <c r="AD89" s="92">
        <v>23.25</v>
      </c>
      <c r="AF89" s="11">
        <v>123.3</v>
      </c>
      <c r="AG89" s="167">
        <v>8.9969999999999994E-2</v>
      </c>
      <c r="AH89" s="86">
        <v>3.3</v>
      </c>
      <c r="AI89" s="11">
        <v>-9.3000000000000007</v>
      </c>
      <c r="AJ89" s="86">
        <v>8.4</v>
      </c>
      <c r="AK89" s="11">
        <v>-8.4</v>
      </c>
      <c r="AM89" s="11">
        <v>123.3</v>
      </c>
      <c r="AN89" s="166">
        <v>0.16378200000000001</v>
      </c>
      <c r="AO89" s="86">
        <v>10.528</v>
      </c>
      <c r="AP89" s="11">
        <v>-14.7532</v>
      </c>
      <c r="AQ89" s="86">
        <v>6.1967999999999996</v>
      </c>
      <c r="AR89" s="165">
        <v>6.1967999999999996</v>
      </c>
      <c r="AT89" s="87">
        <f t="shared" si="21"/>
        <v>18.006852000000002</v>
      </c>
      <c r="AU89" s="87">
        <f t="shared" si="22"/>
        <v>17.7531</v>
      </c>
      <c r="AV89" s="87">
        <f t="shared" si="23"/>
        <v>16.798300000000001</v>
      </c>
      <c r="AW89" s="87">
        <f t="shared" si="24"/>
        <v>2.1968000000000001</v>
      </c>
      <c r="AX89" s="82"/>
      <c r="AY89" s="88">
        <v>123.3</v>
      </c>
      <c r="AZ89" s="12">
        <v>0.60199999999999998</v>
      </c>
      <c r="BA89" s="12">
        <v>6.5799999999999997E-2</v>
      </c>
      <c r="BB89" s="12">
        <v>2.2800000000000001E-4</v>
      </c>
      <c r="BC89" s="12">
        <v>3.04E-2</v>
      </c>
      <c r="BD89" s="12">
        <v>2.5700000000000001E-4</v>
      </c>
      <c r="BE89" s="12">
        <v>0</v>
      </c>
      <c r="BF89" s="12">
        <v>8.6900000000000005E-2</v>
      </c>
      <c r="BG89" s="12">
        <v>2.2699999999999999E-3</v>
      </c>
      <c r="BH89" s="12">
        <v>1.39E-3</v>
      </c>
      <c r="BI89" s="12">
        <v>0.188</v>
      </c>
      <c r="BJ89" s="12">
        <v>2.2499999999999999E-2</v>
      </c>
      <c r="BK89" s="12">
        <v>2.3499999999999999E-4</v>
      </c>
      <c r="BL89" s="12">
        <v>1.06E-4</v>
      </c>
      <c r="BM89" s="12">
        <v>2.8E-5</v>
      </c>
      <c r="BN89" s="12">
        <v>5.0399999999999999E-5</v>
      </c>
      <c r="BO89" s="12">
        <v>2.0400000000000001E-2</v>
      </c>
      <c r="BP89" s="12">
        <v>9.2200000000000008E-3</v>
      </c>
      <c r="BQ89" s="12">
        <v>2.2000000000000001E-3</v>
      </c>
      <c r="BR89" s="12">
        <v>2.2100000000000002E-3</v>
      </c>
      <c r="BS89" s="12">
        <v>3.15E-3</v>
      </c>
      <c r="BT89" s="12">
        <v>2.0999999999999999E-3</v>
      </c>
      <c r="BU89" s="12">
        <v>2.75E-2</v>
      </c>
      <c r="BV89" s="12">
        <v>6.28E-3</v>
      </c>
      <c r="BW89" s="12">
        <v>9.5500000000000002E-2</v>
      </c>
      <c r="BX89" s="12">
        <v>0.20899999999999999</v>
      </c>
      <c r="BZ89" s="88">
        <v>123.3</v>
      </c>
      <c r="CA89" s="12">
        <f t="shared" si="25"/>
        <v>7.8669359999999994E-2</v>
      </c>
      <c r="CB89" s="12">
        <f t="shared" si="26"/>
        <v>1.41753763536E-2</v>
      </c>
      <c r="CC89" s="12">
        <f t="shared" si="27"/>
        <v>4.2115920000000001E-2</v>
      </c>
      <c r="CD89" s="12">
        <f t="shared" si="28"/>
        <v>5.4161939999999992E-2</v>
      </c>
      <c r="CE89" s="12">
        <f t="shared" si="29"/>
        <v>5.9200259999999992E-3</v>
      </c>
      <c r="CF89" s="12">
        <f t="shared" si="30"/>
        <v>2.0423189999999999E-4</v>
      </c>
      <c r="CG89" s="12">
        <f t="shared" si="31"/>
        <v>8.1723599999999993E-2</v>
      </c>
      <c r="CH89" s="12">
        <f t="shared" si="32"/>
        <v>1.1848508616000002</v>
      </c>
      <c r="CI89" s="12">
        <f t="shared" si="33"/>
        <v>4.1055622560000008E-3</v>
      </c>
      <c r="CJ89" s="12">
        <f t="shared" si="34"/>
        <v>4.0875554040000005E-2</v>
      </c>
      <c r="CK89" s="12">
        <f t="shared" si="35"/>
        <v>2.5029524280000003E-2</v>
      </c>
      <c r="CL89" s="12">
        <f t="shared" si="36"/>
        <v>0.157944005139456</v>
      </c>
      <c r="CM89" s="12">
        <f t="shared" si="37"/>
        <v>0.99037686000000014</v>
      </c>
      <c r="CN89" s="12">
        <f t="shared" si="38"/>
        <v>1.9087263120000002E-3</v>
      </c>
      <c r="CO89" s="12">
        <f t="shared" si="39"/>
        <v>1.0909343243088003E-2</v>
      </c>
      <c r="CP89" s="12">
        <f t="shared" si="40"/>
        <v>3.78143892E-2</v>
      </c>
      <c r="CQ89" s="12">
        <f t="shared" si="41"/>
        <v>0.16602317544000003</v>
      </c>
    </row>
    <row r="90" spans="1:95" s="8" customFormat="1">
      <c r="A90" s="11">
        <v>123.4</v>
      </c>
      <c r="B90" s="92">
        <v>15.530900000000001</v>
      </c>
      <c r="C90" s="86">
        <v>7.1</v>
      </c>
      <c r="D90" s="11">
        <v>-7.8</v>
      </c>
      <c r="E90" s="86">
        <v>7.6</v>
      </c>
      <c r="F90" s="11">
        <v>-7.1</v>
      </c>
      <c r="H90" s="11">
        <v>123.4</v>
      </c>
      <c r="I90" s="87">
        <v>1.2410000000000001</v>
      </c>
      <c r="J90" s="86">
        <v>0.3</v>
      </c>
      <c r="K90" s="11">
        <v>-0.3</v>
      </c>
      <c r="L90" s="86">
        <v>2.5</v>
      </c>
      <c r="M90" s="11">
        <v>-2.1</v>
      </c>
      <c r="O90" s="11">
        <v>123.4</v>
      </c>
      <c r="P90" s="166">
        <v>0.60350000000000004</v>
      </c>
      <c r="Q90" s="86">
        <v>0.9</v>
      </c>
      <c r="R90" s="165">
        <v>0.9</v>
      </c>
      <c r="S90" s="86">
        <v>2.6</v>
      </c>
      <c r="T90" s="165">
        <v>2.6</v>
      </c>
      <c r="U90" s="166">
        <v>0.3851</v>
      </c>
      <c r="V90" s="166">
        <v>0.21840000000000001</v>
      </c>
      <c r="X90" s="11">
        <v>123.4</v>
      </c>
      <c r="Y90" s="166">
        <v>0.34899999999999998</v>
      </c>
      <c r="Z90" s="86">
        <v>2.9</v>
      </c>
      <c r="AA90" s="165">
        <v>2.9</v>
      </c>
      <c r="AB90" s="86">
        <v>2.7</v>
      </c>
      <c r="AC90" s="165">
        <v>2.7</v>
      </c>
      <c r="AD90" s="92">
        <v>23.22</v>
      </c>
      <c r="AF90" s="11">
        <v>123.4</v>
      </c>
      <c r="AG90" s="167">
        <v>8.9749999999999996E-2</v>
      </c>
      <c r="AH90" s="86">
        <v>3.3</v>
      </c>
      <c r="AI90" s="11">
        <v>-9.3000000000000007</v>
      </c>
      <c r="AJ90" s="86">
        <v>8.4</v>
      </c>
      <c r="AK90" s="11">
        <v>-8.4</v>
      </c>
      <c r="AM90" s="11">
        <v>123.4</v>
      </c>
      <c r="AN90" s="166">
        <v>0.16330600000000001</v>
      </c>
      <c r="AO90" s="86">
        <v>10.532400000000001</v>
      </c>
      <c r="AP90" s="11">
        <v>-14.740399999999999</v>
      </c>
      <c r="AQ90" s="86">
        <v>6.2117000000000004</v>
      </c>
      <c r="AR90" s="165">
        <v>6.2117000000000004</v>
      </c>
      <c r="AT90" s="87">
        <f t="shared" si="21"/>
        <v>17.977456</v>
      </c>
      <c r="AU90" s="87">
        <f t="shared" si="22"/>
        <v>17.724400000000003</v>
      </c>
      <c r="AV90" s="87">
        <f t="shared" si="23"/>
        <v>16.771900000000002</v>
      </c>
      <c r="AW90" s="87">
        <f t="shared" si="24"/>
        <v>2.1935000000000002</v>
      </c>
      <c r="AX90" s="82"/>
      <c r="AY90" s="88">
        <v>123.4</v>
      </c>
      <c r="AZ90" s="12">
        <v>0.60099999999999998</v>
      </c>
      <c r="BA90" s="12">
        <v>6.5699999999999995E-2</v>
      </c>
      <c r="BB90" s="12">
        <v>2.2800000000000001E-4</v>
      </c>
      <c r="BC90" s="12">
        <v>3.0300000000000001E-2</v>
      </c>
      <c r="BD90" s="12">
        <v>2.5700000000000001E-4</v>
      </c>
      <c r="BE90" s="12">
        <v>0</v>
      </c>
      <c r="BF90" s="12">
        <v>8.6900000000000005E-2</v>
      </c>
      <c r="BG90" s="12">
        <v>2.2699999999999999E-3</v>
      </c>
      <c r="BH90" s="12">
        <v>1.4E-3</v>
      </c>
      <c r="BI90" s="12">
        <v>0.189</v>
      </c>
      <c r="BJ90" s="12">
        <v>2.2700000000000001E-2</v>
      </c>
      <c r="BK90" s="12">
        <v>2.3800000000000001E-4</v>
      </c>
      <c r="BL90" s="12">
        <v>1.08E-4</v>
      </c>
      <c r="BM90" s="12">
        <v>2.83E-5</v>
      </c>
      <c r="BN90" s="12">
        <v>5.0899999999999997E-5</v>
      </c>
      <c r="BO90" s="12">
        <v>2.06E-2</v>
      </c>
      <c r="BP90" s="12">
        <v>9.2899999999999996E-3</v>
      </c>
      <c r="BQ90" s="12">
        <v>2.2200000000000002E-3</v>
      </c>
      <c r="BR90" s="12">
        <v>2.2300000000000002E-3</v>
      </c>
      <c r="BS90" s="12">
        <v>3.1800000000000001E-3</v>
      </c>
      <c r="BT90" s="12">
        <v>2.1199999999999999E-3</v>
      </c>
      <c r="BU90" s="12">
        <v>2.7699999999999999E-2</v>
      </c>
      <c r="BV90" s="12">
        <v>6.3400000000000001E-3</v>
      </c>
      <c r="BW90" s="12">
        <v>9.6299999999999997E-2</v>
      </c>
      <c r="BX90" s="12">
        <v>0.21099999999999999</v>
      </c>
      <c r="BZ90" s="88">
        <v>123.4</v>
      </c>
      <c r="CA90" s="12">
        <f t="shared" si="25"/>
        <v>7.8343955999999992E-2</v>
      </c>
      <c r="CB90" s="12">
        <f t="shared" si="26"/>
        <v>1.4119463684E-2</v>
      </c>
      <c r="CC90" s="12">
        <f t="shared" si="27"/>
        <v>4.1949800000000002E-2</v>
      </c>
      <c r="CD90" s="12">
        <f t="shared" si="28"/>
        <v>5.3939749999999995E-2</v>
      </c>
      <c r="CE90" s="12">
        <f t="shared" si="29"/>
        <v>5.8965749999999994E-3</v>
      </c>
      <c r="CF90" s="12">
        <f t="shared" si="30"/>
        <v>2.0373249999999999E-4</v>
      </c>
      <c r="CG90" s="12">
        <f t="shared" si="31"/>
        <v>8.1533700000000001E-2</v>
      </c>
      <c r="CH90" s="12">
        <f t="shared" si="32"/>
        <v>1.1811188591999999</v>
      </c>
      <c r="CI90" s="12">
        <f t="shared" si="33"/>
        <v>4.0988599680000003E-3</v>
      </c>
      <c r="CJ90" s="12">
        <f t="shared" si="34"/>
        <v>4.0808825119999996E-2</v>
      </c>
      <c r="CK90" s="12">
        <f t="shared" si="35"/>
        <v>2.51684384E-2</v>
      </c>
      <c r="CL90" s="12">
        <f t="shared" si="36"/>
        <v>0.15852491936870403</v>
      </c>
      <c r="CM90" s="12">
        <f t="shared" si="37"/>
        <v>0.99595106239999998</v>
      </c>
      <c r="CN90" s="12">
        <f t="shared" si="38"/>
        <v>1.941565248E-3</v>
      </c>
      <c r="CO90" s="12">
        <f t="shared" si="39"/>
        <v>1.0988347487111682E-2</v>
      </c>
      <c r="CP90" s="12">
        <f t="shared" si="40"/>
        <v>3.811220672E-2</v>
      </c>
      <c r="CQ90" s="12">
        <f t="shared" si="41"/>
        <v>0.16701056623999999</v>
      </c>
    </row>
    <row r="91" spans="1:95" s="8" customFormat="1">
      <c r="A91" s="11">
        <v>123.5</v>
      </c>
      <c r="B91" s="92">
        <v>15.505599999999999</v>
      </c>
      <c r="C91" s="86">
        <v>7.1</v>
      </c>
      <c r="D91" s="11">
        <v>-7.8</v>
      </c>
      <c r="E91" s="86">
        <v>7.6</v>
      </c>
      <c r="F91" s="11">
        <v>-7.1</v>
      </c>
      <c r="H91" s="11">
        <v>123.5</v>
      </c>
      <c r="I91" s="87">
        <v>1.2410000000000001</v>
      </c>
      <c r="J91" s="86">
        <v>0.3</v>
      </c>
      <c r="K91" s="11">
        <v>-0.3</v>
      </c>
      <c r="L91" s="86">
        <v>2.5</v>
      </c>
      <c r="M91" s="11">
        <v>-2.1</v>
      </c>
      <c r="O91" s="11">
        <v>123.5</v>
      </c>
      <c r="P91" s="166">
        <v>0.60209999999999997</v>
      </c>
      <c r="Q91" s="86">
        <v>0.9</v>
      </c>
      <c r="R91" s="165">
        <v>0.9</v>
      </c>
      <c r="S91" s="86">
        <v>2.5</v>
      </c>
      <c r="T91" s="165">
        <v>2.5</v>
      </c>
      <c r="U91" s="166">
        <v>0.3841</v>
      </c>
      <c r="V91" s="166">
        <v>0.21790000000000001</v>
      </c>
      <c r="X91" s="11">
        <v>123.5</v>
      </c>
      <c r="Y91" s="166">
        <v>0.34799999999999998</v>
      </c>
      <c r="Z91" s="86">
        <v>2.9</v>
      </c>
      <c r="AA91" s="165">
        <v>2.9</v>
      </c>
      <c r="AB91" s="86">
        <v>2.7</v>
      </c>
      <c r="AC91" s="165">
        <v>2.7</v>
      </c>
      <c r="AD91" s="92">
        <v>23.19</v>
      </c>
      <c r="AF91" s="11">
        <v>123.5</v>
      </c>
      <c r="AG91" s="167">
        <v>8.9529999999999998E-2</v>
      </c>
      <c r="AH91" s="86">
        <v>3.3</v>
      </c>
      <c r="AI91" s="11">
        <v>-9.3000000000000007</v>
      </c>
      <c r="AJ91" s="86">
        <v>8.4</v>
      </c>
      <c r="AK91" s="11">
        <v>-8.4</v>
      </c>
      <c r="AM91" s="11">
        <v>123.5</v>
      </c>
      <c r="AN91" s="166">
        <v>0.162832</v>
      </c>
      <c r="AO91" s="86">
        <v>10.5367</v>
      </c>
      <c r="AP91" s="11">
        <v>-14.727499999999999</v>
      </c>
      <c r="AQ91" s="86">
        <v>6.2266700000000004</v>
      </c>
      <c r="AR91" s="165">
        <v>6.2266700000000004</v>
      </c>
      <c r="AT91" s="87">
        <f t="shared" si="21"/>
        <v>17.949062000000001</v>
      </c>
      <c r="AU91" s="87">
        <f t="shared" si="22"/>
        <v>17.6967</v>
      </c>
      <c r="AV91" s="87">
        <f t="shared" si="23"/>
        <v>16.746600000000001</v>
      </c>
      <c r="AW91" s="87">
        <f t="shared" si="24"/>
        <v>2.1911</v>
      </c>
      <c r="AX91" s="82"/>
      <c r="AY91" s="88">
        <v>123.5</v>
      </c>
      <c r="AZ91" s="12">
        <v>0.6</v>
      </c>
      <c r="BA91" s="12">
        <v>6.5500000000000003E-2</v>
      </c>
      <c r="BB91" s="12">
        <v>2.2699999999999999E-4</v>
      </c>
      <c r="BC91" s="12">
        <v>3.0300000000000001E-2</v>
      </c>
      <c r="BD91" s="12">
        <v>2.5599999999999999E-4</v>
      </c>
      <c r="BE91" s="12">
        <v>0</v>
      </c>
      <c r="BF91" s="12">
        <v>8.6800000000000002E-2</v>
      </c>
      <c r="BG91" s="12">
        <v>2.2699999999999999E-3</v>
      </c>
      <c r="BH91" s="12">
        <v>1.41E-3</v>
      </c>
      <c r="BI91" s="12">
        <v>0.191</v>
      </c>
      <c r="BJ91" s="12">
        <v>2.29E-2</v>
      </c>
      <c r="BK91" s="12">
        <v>2.4000000000000001E-4</v>
      </c>
      <c r="BL91" s="12">
        <v>1.0900000000000001E-4</v>
      </c>
      <c r="BM91" s="12">
        <v>2.8600000000000001E-5</v>
      </c>
      <c r="BN91" s="12">
        <v>5.1400000000000003E-5</v>
      </c>
      <c r="BO91" s="12">
        <v>2.0799999999999999E-2</v>
      </c>
      <c r="BP91" s="12">
        <v>9.3699999999999999E-3</v>
      </c>
      <c r="BQ91" s="12">
        <v>2.2300000000000002E-3</v>
      </c>
      <c r="BR91" s="12">
        <v>2.2399999999999998E-3</v>
      </c>
      <c r="BS91" s="12">
        <v>3.2100000000000002E-3</v>
      </c>
      <c r="BT91" s="12">
        <v>2.14E-3</v>
      </c>
      <c r="BU91" s="12">
        <v>2.7900000000000001E-2</v>
      </c>
      <c r="BV91" s="12">
        <v>6.4000000000000003E-3</v>
      </c>
      <c r="BW91" s="12">
        <v>9.7100000000000006E-2</v>
      </c>
      <c r="BX91" s="12">
        <v>0.21299999999999999</v>
      </c>
      <c r="BZ91" s="88">
        <v>123.5</v>
      </c>
      <c r="CA91" s="12">
        <f t="shared" si="25"/>
        <v>7.8032159999999989E-2</v>
      </c>
      <c r="CB91" s="12">
        <f t="shared" si="26"/>
        <v>1.4055580799999998E-2</v>
      </c>
      <c r="CC91" s="12">
        <f t="shared" si="27"/>
        <v>4.1759999999999999E-2</v>
      </c>
      <c r="CD91" s="12">
        <f t="shared" si="28"/>
        <v>5.3717999999999995E-2</v>
      </c>
      <c r="CE91" s="12">
        <f t="shared" si="29"/>
        <v>5.8642149999999999E-3</v>
      </c>
      <c r="CF91" s="12">
        <f t="shared" si="30"/>
        <v>2.0323309999999999E-4</v>
      </c>
      <c r="CG91" s="12">
        <f t="shared" si="31"/>
        <v>8.1285500000000011E-2</v>
      </c>
      <c r="CH91" s="12">
        <f t="shared" si="32"/>
        <v>1.1756635610000001</v>
      </c>
      <c r="CI91" s="12">
        <f t="shared" si="33"/>
        <v>4.0744370739999999E-3</v>
      </c>
      <c r="CJ91" s="12">
        <f t="shared" si="34"/>
        <v>4.0744370740000001E-2</v>
      </c>
      <c r="CK91" s="12">
        <f t="shared" si="35"/>
        <v>2.5308177420000001E-2</v>
      </c>
      <c r="CL91" s="12">
        <f t="shared" si="36"/>
        <v>0.15994940440435201</v>
      </c>
      <c r="CM91" s="12">
        <f t="shared" si="37"/>
        <v>1.0015576596000002</v>
      </c>
      <c r="CN91" s="12">
        <f t="shared" si="38"/>
        <v>1.9564477580000005E-3</v>
      </c>
      <c r="CO91" s="12">
        <f t="shared" si="39"/>
        <v>1.1067652967542722E-2</v>
      </c>
      <c r="CP91" s="12">
        <f t="shared" si="40"/>
        <v>3.8410992680000006E-2</v>
      </c>
      <c r="CQ91" s="12">
        <f t="shared" si="41"/>
        <v>0.16818271094000001</v>
      </c>
    </row>
    <row r="92" spans="1:95" s="8" customFormat="1">
      <c r="A92" s="11">
        <v>123.6</v>
      </c>
      <c r="B92" s="92">
        <v>15.480499999999999</v>
      </c>
      <c r="C92" s="86">
        <v>7.1</v>
      </c>
      <c r="D92" s="11">
        <v>-7.8</v>
      </c>
      <c r="E92" s="86">
        <v>7.6</v>
      </c>
      <c r="F92" s="11">
        <v>-7.1</v>
      </c>
      <c r="H92" s="11">
        <v>123.6</v>
      </c>
      <c r="I92" s="87">
        <v>1.2390000000000001</v>
      </c>
      <c r="J92" s="86">
        <v>0.3</v>
      </c>
      <c r="K92" s="11">
        <v>-0.3</v>
      </c>
      <c r="L92" s="86">
        <v>2.5</v>
      </c>
      <c r="M92" s="11">
        <v>-2.1</v>
      </c>
      <c r="O92" s="11">
        <v>123.6</v>
      </c>
      <c r="P92" s="166">
        <v>0.60029999999999994</v>
      </c>
      <c r="Q92" s="86">
        <v>0.9</v>
      </c>
      <c r="R92" s="165">
        <v>0.9</v>
      </c>
      <c r="S92" s="86">
        <v>2.5</v>
      </c>
      <c r="T92" s="165">
        <v>2.5</v>
      </c>
      <c r="U92" s="166">
        <v>0.3831</v>
      </c>
      <c r="V92" s="166">
        <v>0.21730000000000002</v>
      </c>
      <c r="X92" s="11">
        <v>123.6</v>
      </c>
      <c r="Y92" s="166">
        <v>0.34710000000000002</v>
      </c>
      <c r="Z92" s="86">
        <v>2.9</v>
      </c>
      <c r="AA92" s="165">
        <v>2.9</v>
      </c>
      <c r="AB92" s="86">
        <v>2.7</v>
      </c>
      <c r="AC92" s="165">
        <v>2.7</v>
      </c>
      <c r="AD92" s="92">
        <v>23.16</v>
      </c>
      <c r="AF92" s="11">
        <v>123.6</v>
      </c>
      <c r="AG92" s="167">
        <v>8.931E-2</v>
      </c>
      <c r="AH92" s="86">
        <v>3.3</v>
      </c>
      <c r="AI92" s="11">
        <v>-9.3000000000000007</v>
      </c>
      <c r="AJ92" s="86">
        <v>8.4</v>
      </c>
      <c r="AK92" s="11">
        <v>-8.4</v>
      </c>
      <c r="AM92" s="11">
        <v>123.6</v>
      </c>
      <c r="AN92" s="166">
        <v>0.162359</v>
      </c>
      <c r="AO92" s="86">
        <v>10.5412</v>
      </c>
      <c r="AP92" s="11">
        <v>-14.714499999999999</v>
      </c>
      <c r="AQ92" s="86">
        <v>6.2155800000000001</v>
      </c>
      <c r="AR92" s="165">
        <v>6.2155800000000001</v>
      </c>
      <c r="AT92" s="87">
        <f t="shared" si="21"/>
        <v>17.918569000000002</v>
      </c>
      <c r="AU92" s="87">
        <f t="shared" si="22"/>
        <v>17.666900000000002</v>
      </c>
      <c r="AV92" s="87">
        <f t="shared" si="23"/>
        <v>16.7195</v>
      </c>
      <c r="AW92" s="87">
        <f t="shared" si="24"/>
        <v>2.1864000000000003</v>
      </c>
      <c r="AX92" s="82"/>
      <c r="AY92" s="88">
        <v>123.6</v>
      </c>
      <c r="AZ92" s="12">
        <v>0.59799999999999998</v>
      </c>
      <c r="BA92" s="12">
        <v>6.54E-2</v>
      </c>
      <c r="BB92" s="12">
        <v>2.2699999999999999E-4</v>
      </c>
      <c r="BC92" s="12">
        <v>3.0200000000000001E-2</v>
      </c>
      <c r="BD92" s="12">
        <v>2.5500000000000002E-4</v>
      </c>
      <c r="BE92" s="12">
        <v>0</v>
      </c>
      <c r="BF92" s="12">
        <v>8.6800000000000002E-2</v>
      </c>
      <c r="BG92" s="12">
        <v>2.2699999999999999E-3</v>
      </c>
      <c r="BH92" s="12">
        <v>1.42E-3</v>
      </c>
      <c r="BI92" s="12">
        <v>0.192</v>
      </c>
      <c r="BJ92" s="12">
        <v>2.3099999999999999E-2</v>
      </c>
      <c r="BK92" s="12">
        <v>2.42E-4</v>
      </c>
      <c r="BL92" s="12">
        <v>1.1E-4</v>
      </c>
      <c r="BM92" s="12">
        <v>2.8799999999999999E-5</v>
      </c>
      <c r="BN92" s="12">
        <v>5.1999999999999997E-5</v>
      </c>
      <c r="BO92" s="12">
        <v>2.1000000000000001E-2</v>
      </c>
      <c r="BP92" s="12">
        <v>9.4500000000000001E-3</v>
      </c>
      <c r="BQ92" s="12">
        <v>2.2499999999999998E-3</v>
      </c>
      <c r="BR92" s="12">
        <v>2.2599999999999999E-3</v>
      </c>
      <c r="BS92" s="12">
        <v>3.2399999999999998E-3</v>
      </c>
      <c r="BT92" s="12">
        <v>2.16E-3</v>
      </c>
      <c r="BU92" s="12">
        <v>2.8199999999999999E-2</v>
      </c>
      <c r="BV92" s="12">
        <v>6.4700000000000001E-3</v>
      </c>
      <c r="BW92" s="12">
        <v>9.7900000000000001E-2</v>
      </c>
      <c r="BX92" s="12">
        <v>0.214</v>
      </c>
      <c r="BZ92" s="88">
        <v>123.6</v>
      </c>
      <c r="CA92" s="12">
        <f t="shared" si="25"/>
        <v>7.753955039999999E-2</v>
      </c>
      <c r="CB92" s="12">
        <f t="shared" si="26"/>
        <v>1.39724993928E-2</v>
      </c>
      <c r="CC92" s="12">
        <f t="shared" si="27"/>
        <v>4.1513160000000007E-2</v>
      </c>
      <c r="CD92" s="12">
        <f t="shared" si="28"/>
        <v>5.3407379999999997E-2</v>
      </c>
      <c r="CE92" s="12">
        <f t="shared" si="29"/>
        <v>5.8408740000000002E-3</v>
      </c>
      <c r="CF92" s="12">
        <f t="shared" si="30"/>
        <v>2.0273369999999999E-4</v>
      </c>
      <c r="CG92" s="12">
        <f t="shared" si="31"/>
        <v>8.1030600000000008E-2</v>
      </c>
      <c r="CH92" s="12">
        <f t="shared" si="32"/>
        <v>1.1718744126</v>
      </c>
      <c r="CI92" s="12">
        <f t="shared" si="33"/>
        <v>4.0675151630000005E-3</v>
      </c>
      <c r="CJ92" s="12">
        <f t="shared" si="34"/>
        <v>4.0675151630000003E-2</v>
      </c>
      <c r="CK92" s="12">
        <f t="shared" si="35"/>
        <v>2.5444367980000004E-2</v>
      </c>
      <c r="CL92" s="12">
        <f t="shared" si="36"/>
        <v>0.16051368101068803</v>
      </c>
      <c r="CM92" s="12">
        <f t="shared" si="37"/>
        <v>1.0106072916</v>
      </c>
      <c r="CN92" s="12">
        <f t="shared" si="38"/>
        <v>1.9710425900000004E-3</v>
      </c>
      <c r="CO92" s="12">
        <f t="shared" si="39"/>
        <v>1.114534705102896E-2</v>
      </c>
      <c r="CP92" s="12">
        <f t="shared" si="40"/>
        <v>3.8704109040000004E-2</v>
      </c>
      <c r="CQ92" s="12">
        <f t="shared" si="41"/>
        <v>0.16933047705000001</v>
      </c>
    </row>
    <row r="93" spans="1:95" s="8" customFormat="1">
      <c r="A93" s="11">
        <v>123.7</v>
      </c>
      <c r="B93" s="92">
        <v>15.4552</v>
      </c>
      <c r="C93" s="86">
        <v>7.1</v>
      </c>
      <c r="D93" s="11">
        <v>-7.8</v>
      </c>
      <c r="E93" s="86">
        <v>7.6</v>
      </c>
      <c r="F93" s="11">
        <v>-7.1</v>
      </c>
      <c r="H93" s="11">
        <v>123.7</v>
      </c>
      <c r="I93" s="87">
        <v>1.2370000000000001</v>
      </c>
      <c r="J93" s="86">
        <v>0.3</v>
      </c>
      <c r="K93" s="11">
        <v>-0.3</v>
      </c>
      <c r="L93" s="86">
        <v>2.5</v>
      </c>
      <c r="M93" s="11">
        <v>-2.1</v>
      </c>
      <c r="O93" s="11">
        <v>123.7</v>
      </c>
      <c r="P93" s="166">
        <v>0.59899999999999998</v>
      </c>
      <c r="Q93" s="86">
        <v>0.9</v>
      </c>
      <c r="R93" s="165">
        <v>0.9</v>
      </c>
      <c r="S93" s="86">
        <v>2.5</v>
      </c>
      <c r="T93" s="165">
        <v>2.5</v>
      </c>
      <c r="U93" s="166">
        <v>0.3821</v>
      </c>
      <c r="V93" s="166">
        <v>0.21669999999999998</v>
      </c>
      <c r="X93" s="11">
        <v>123.7</v>
      </c>
      <c r="Y93" s="166">
        <v>0.34620000000000001</v>
      </c>
      <c r="Z93" s="86">
        <v>2.9</v>
      </c>
      <c r="AA93" s="165">
        <v>2.9</v>
      </c>
      <c r="AB93" s="86">
        <v>2.8</v>
      </c>
      <c r="AC93" s="165">
        <v>2.8</v>
      </c>
      <c r="AD93" s="92">
        <v>23.12</v>
      </c>
      <c r="AF93" s="11">
        <v>123.7</v>
      </c>
      <c r="AG93" s="167">
        <v>8.9090000000000003E-2</v>
      </c>
      <c r="AH93" s="86">
        <v>3.3</v>
      </c>
      <c r="AI93" s="11">
        <v>-9.3000000000000007</v>
      </c>
      <c r="AJ93" s="86">
        <v>8.4</v>
      </c>
      <c r="AK93" s="11">
        <v>-8.4</v>
      </c>
      <c r="AM93" s="11">
        <v>123.7</v>
      </c>
      <c r="AN93" s="166">
        <v>0.161886</v>
      </c>
      <c r="AO93" s="86">
        <v>10.5456</v>
      </c>
      <c r="AP93" s="11">
        <v>-14.701599999999999</v>
      </c>
      <c r="AQ93" s="86">
        <v>6.2044300000000003</v>
      </c>
      <c r="AR93" s="165">
        <v>6.2044300000000003</v>
      </c>
      <c r="AT93" s="87">
        <f t="shared" si="21"/>
        <v>17.888375999999997</v>
      </c>
      <c r="AU93" s="87">
        <f t="shared" si="22"/>
        <v>17.6374</v>
      </c>
      <c r="AV93" s="87">
        <f t="shared" si="23"/>
        <v>16.6922</v>
      </c>
      <c r="AW93" s="87">
        <f t="shared" si="24"/>
        <v>2.1821999999999999</v>
      </c>
      <c r="AX93" s="82"/>
      <c r="AY93" s="88">
        <v>123.7</v>
      </c>
      <c r="AZ93" s="12">
        <v>0.59699999999999998</v>
      </c>
      <c r="BA93" s="12">
        <v>6.5199999999999994E-2</v>
      </c>
      <c r="BB93" s="12">
        <v>2.2599999999999999E-4</v>
      </c>
      <c r="BC93" s="12">
        <v>3.0099999999999998E-2</v>
      </c>
      <c r="BD93" s="12">
        <v>2.5500000000000002E-4</v>
      </c>
      <c r="BE93" s="12">
        <v>0</v>
      </c>
      <c r="BF93" s="12">
        <v>8.6699999999999999E-2</v>
      </c>
      <c r="BG93" s="12">
        <v>2.2699999999999999E-3</v>
      </c>
      <c r="BH93" s="12">
        <v>1.4300000000000001E-3</v>
      </c>
      <c r="BI93" s="12">
        <v>0.19400000000000001</v>
      </c>
      <c r="BJ93" s="12">
        <v>2.3400000000000001E-2</v>
      </c>
      <c r="BK93" s="12">
        <v>2.4499999999999999E-4</v>
      </c>
      <c r="BL93" s="12">
        <v>1.11E-4</v>
      </c>
      <c r="BM93" s="12">
        <v>2.9099999999999999E-5</v>
      </c>
      <c r="BN93" s="12">
        <v>5.2500000000000002E-5</v>
      </c>
      <c r="BO93" s="12">
        <v>2.1100000000000001E-2</v>
      </c>
      <c r="BP93" s="12">
        <v>9.5300000000000003E-3</v>
      </c>
      <c r="BQ93" s="12">
        <v>2.2699999999999999E-3</v>
      </c>
      <c r="BR93" s="12">
        <v>2.2799999999999999E-3</v>
      </c>
      <c r="BS93" s="12">
        <v>3.2699999999999999E-3</v>
      </c>
      <c r="BT93" s="12">
        <v>2.1800000000000001E-3</v>
      </c>
      <c r="BU93" s="12">
        <v>2.8400000000000002E-2</v>
      </c>
      <c r="BV93" s="12">
        <v>6.5300000000000002E-3</v>
      </c>
      <c r="BW93" s="12">
        <v>9.8699999999999996E-2</v>
      </c>
      <c r="BX93" s="12">
        <v>0.216</v>
      </c>
      <c r="BZ93" s="88">
        <v>123.7</v>
      </c>
      <c r="CA93" s="12">
        <f t="shared" si="25"/>
        <v>7.7242247999999999E-2</v>
      </c>
      <c r="CB93" s="12">
        <f t="shared" si="26"/>
        <v>1.3912965122399999E-2</v>
      </c>
      <c r="CC93" s="12">
        <f t="shared" si="27"/>
        <v>4.1336280000000003E-2</v>
      </c>
      <c r="CD93" s="12">
        <f t="shared" si="28"/>
        <v>5.3186730000000002E-2</v>
      </c>
      <c r="CE93" s="12">
        <f t="shared" si="29"/>
        <v>5.8086679999999995E-3</v>
      </c>
      <c r="CF93" s="12">
        <f t="shared" si="30"/>
        <v>2.022343E-4</v>
      </c>
      <c r="CG93" s="12">
        <f t="shared" si="31"/>
        <v>8.0652399999999999E-2</v>
      </c>
      <c r="CH93" s="12">
        <f t="shared" si="32"/>
        <v>1.1663221151999996</v>
      </c>
      <c r="CI93" s="12">
        <f t="shared" si="33"/>
        <v>4.0427729759999996E-3</v>
      </c>
      <c r="CJ93" s="12">
        <f t="shared" si="34"/>
        <v>4.0606613519999994E-2</v>
      </c>
      <c r="CK93" s="12">
        <f t="shared" si="35"/>
        <v>2.5580377679999999E-2</v>
      </c>
      <c r="CL93" s="12">
        <f t="shared" si="36"/>
        <v>0.16191241370726397</v>
      </c>
      <c r="CM93" s="12">
        <f t="shared" si="37"/>
        <v>1.0160597567999998</v>
      </c>
      <c r="CN93" s="12">
        <f t="shared" si="38"/>
        <v>1.9856097359999998E-3</v>
      </c>
      <c r="CO93" s="12">
        <f t="shared" si="39"/>
        <v>1.1271067880117759E-2</v>
      </c>
      <c r="CP93" s="12">
        <f t="shared" si="40"/>
        <v>3.8996659679999997E-2</v>
      </c>
      <c r="CQ93" s="12">
        <f t="shared" si="41"/>
        <v>0.17047622327999998</v>
      </c>
    </row>
    <row r="94" spans="1:95" s="8" customFormat="1">
      <c r="A94" s="11">
        <v>123.8</v>
      </c>
      <c r="B94" s="92">
        <v>15.43</v>
      </c>
      <c r="C94" s="86">
        <v>7.1</v>
      </c>
      <c r="D94" s="11">
        <v>-7.8</v>
      </c>
      <c r="E94" s="86">
        <v>7.6</v>
      </c>
      <c r="F94" s="11">
        <v>-7.1</v>
      </c>
      <c r="H94" s="11">
        <v>123.8</v>
      </c>
      <c r="I94" s="87">
        <v>1.236</v>
      </c>
      <c r="J94" s="86">
        <v>0.3</v>
      </c>
      <c r="K94" s="11">
        <v>-0.3</v>
      </c>
      <c r="L94" s="86">
        <v>2.5</v>
      </c>
      <c r="M94" s="11">
        <v>-2.1</v>
      </c>
      <c r="O94" s="11">
        <v>123.8</v>
      </c>
      <c r="P94" s="166">
        <v>0.59760000000000002</v>
      </c>
      <c r="Q94" s="86">
        <v>0.9</v>
      </c>
      <c r="R94" s="165">
        <v>0.9</v>
      </c>
      <c r="S94" s="86">
        <v>2.5</v>
      </c>
      <c r="T94" s="165">
        <v>2.5</v>
      </c>
      <c r="U94" s="166">
        <v>0.38100000000000001</v>
      </c>
      <c r="V94" s="166">
        <v>0.21609999999999999</v>
      </c>
      <c r="X94" s="11">
        <v>123.8</v>
      </c>
      <c r="Y94" s="166">
        <v>0.34539999999999998</v>
      </c>
      <c r="Z94" s="86">
        <v>2.9</v>
      </c>
      <c r="AA94" s="165">
        <v>2.9</v>
      </c>
      <c r="AB94" s="86">
        <v>2.8</v>
      </c>
      <c r="AC94" s="165">
        <v>2.8</v>
      </c>
      <c r="AD94" s="92">
        <v>23.1</v>
      </c>
      <c r="AF94" s="11">
        <v>123.8</v>
      </c>
      <c r="AG94" s="167">
        <v>8.8880000000000001E-2</v>
      </c>
      <c r="AH94" s="86">
        <v>3.3</v>
      </c>
      <c r="AI94" s="11">
        <v>-9.3000000000000007</v>
      </c>
      <c r="AJ94" s="86">
        <v>8.4</v>
      </c>
      <c r="AK94" s="11">
        <v>-8.4</v>
      </c>
      <c r="AM94" s="11">
        <v>123.8</v>
      </c>
      <c r="AN94" s="166">
        <v>0.161415</v>
      </c>
      <c r="AO94" s="86">
        <v>10.55</v>
      </c>
      <c r="AP94" s="11">
        <v>-14.688499999999999</v>
      </c>
      <c r="AQ94" s="86">
        <v>6.1932099999999997</v>
      </c>
      <c r="AR94" s="165">
        <v>6.1932099999999997</v>
      </c>
      <c r="AT94" s="87">
        <f t="shared" si="21"/>
        <v>17.859295000000003</v>
      </c>
      <c r="AU94" s="87">
        <f t="shared" si="22"/>
        <v>17.609000000000002</v>
      </c>
      <c r="AV94" s="87">
        <f t="shared" si="23"/>
        <v>16.666</v>
      </c>
      <c r="AW94" s="87">
        <f t="shared" si="24"/>
        <v>2.1790000000000003</v>
      </c>
      <c r="AX94" s="82"/>
      <c r="AY94" s="88">
        <v>123.8</v>
      </c>
      <c r="AZ94" s="12">
        <v>0.59499999999999997</v>
      </c>
      <c r="BA94" s="12">
        <v>6.5100000000000005E-2</v>
      </c>
      <c r="BB94" s="12">
        <v>2.2599999999999999E-4</v>
      </c>
      <c r="BC94" s="12">
        <v>0.03</v>
      </c>
      <c r="BD94" s="12">
        <v>2.5399999999999999E-4</v>
      </c>
      <c r="BE94" s="12">
        <v>0</v>
      </c>
      <c r="BF94" s="12">
        <v>8.6599999999999996E-2</v>
      </c>
      <c r="BG94" s="12">
        <v>2.2699999999999999E-3</v>
      </c>
      <c r="BH94" s="12">
        <v>1.4400000000000001E-3</v>
      </c>
      <c r="BI94" s="12">
        <v>0.19500000000000001</v>
      </c>
      <c r="BJ94" s="12">
        <v>2.3599999999999999E-2</v>
      </c>
      <c r="BK94" s="12">
        <v>2.4699999999999999E-4</v>
      </c>
      <c r="BL94" s="12">
        <v>1.12E-4</v>
      </c>
      <c r="BM94" s="12">
        <v>2.94E-5</v>
      </c>
      <c r="BN94" s="12">
        <v>5.3000000000000001E-5</v>
      </c>
      <c r="BO94" s="12">
        <v>2.1299999999999999E-2</v>
      </c>
      <c r="BP94" s="12">
        <v>9.5999999999999992E-3</v>
      </c>
      <c r="BQ94" s="12">
        <v>2.2899999999999999E-3</v>
      </c>
      <c r="BR94" s="12">
        <v>2.3E-3</v>
      </c>
      <c r="BS94" s="12">
        <v>3.3E-3</v>
      </c>
      <c r="BT94" s="12">
        <v>2.2000000000000001E-3</v>
      </c>
      <c r="BU94" s="12">
        <v>2.86E-2</v>
      </c>
      <c r="BV94" s="12">
        <v>6.5900000000000004E-3</v>
      </c>
      <c r="BW94" s="12">
        <v>9.9500000000000005E-2</v>
      </c>
      <c r="BX94" s="12">
        <v>0.218</v>
      </c>
      <c r="BZ94" s="88">
        <v>123.8</v>
      </c>
      <c r="CA94" s="12">
        <f t="shared" si="25"/>
        <v>7.6803551999999997E-2</v>
      </c>
      <c r="CB94" s="12">
        <f t="shared" si="26"/>
        <v>1.3834313107999999E-2</v>
      </c>
      <c r="CC94" s="12">
        <f t="shared" si="27"/>
        <v>4.1102600000000003E-2</v>
      </c>
      <c r="CD94" s="12">
        <f t="shared" si="28"/>
        <v>5.2883599999999996E-2</v>
      </c>
      <c r="CE94" s="12">
        <f t="shared" si="29"/>
        <v>5.7860880000000009E-3</v>
      </c>
      <c r="CF94" s="12">
        <f t="shared" si="30"/>
        <v>2.0175759999999999E-4</v>
      </c>
      <c r="CG94" s="12">
        <f t="shared" si="31"/>
        <v>8.046360000000001E-2</v>
      </c>
      <c r="CH94" s="12">
        <f t="shared" si="32"/>
        <v>1.1626401045000003</v>
      </c>
      <c r="CI94" s="12">
        <f t="shared" si="33"/>
        <v>4.0362006700000001E-3</v>
      </c>
      <c r="CJ94" s="12">
        <f t="shared" si="34"/>
        <v>4.0540599650000002E-2</v>
      </c>
      <c r="CK94" s="12">
        <f t="shared" si="35"/>
        <v>2.5717384800000007E-2</v>
      </c>
      <c r="CL94" s="12">
        <f t="shared" si="36"/>
        <v>0.16248243716640001</v>
      </c>
      <c r="CM94" s="12">
        <f t="shared" si="37"/>
        <v>1.0215516740000001</v>
      </c>
      <c r="CN94" s="12">
        <f t="shared" si="38"/>
        <v>2.0002410400000001E-3</v>
      </c>
      <c r="CO94" s="12">
        <f t="shared" si="39"/>
        <v>1.1348921892956804E-2</v>
      </c>
      <c r="CP94" s="12">
        <f t="shared" si="40"/>
        <v>3.9290449000000012E-2</v>
      </c>
      <c r="CQ94" s="12">
        <f t="shared" si="41"/>
        <v>0.17144923200000001</v>
      </c>
    </row>
    <row r="95" spans="1:95" s="8" customFormat="1">
      <c r="A95" s="11">
        <v>123.9</v>
      </c>
      <c r="B95" s="92">
        <v>15.4049</v>
      </c>
      <c r="C95" s="86">
        <v>7.1</v>
      </c>
      <c r="D95" s="11">
        <v>-7.8</v>
      </c>
      <c r="E95" s="86">
        <v>7.6</v>
      </c>
      <c r="F95" s="11">
        <v>-7.1</v>
      </c>
      <c r="H95" s="11">
        <v>123.9</v>
      </c>
      <c r="I95" s="87">
        <v>1.236</v>
      </c>
      <c r="J95" s="86">
        <v>0.3</v>
      </c>
      <c r="K95" s="11">
        <v>-0.3</v>
      </c>
      <c r="L95" s="86">
        <v>2.5</v>
      </c>
      <c r="M95" s="11">
        <v>-2.1</v>
      </c>
      <c r="O95" s="11">
        <v>123.9</v>
      </c>
      <c r="P95" s="166">
        <v>0.59589999999999999</v>
      </c>
      <c r="Q95" s="86">
        <v>0.9</v>
      </c>
      <c r="R95" s="165">
        <v>0.9</v>
      </c>
      <c r="S95" s="86">
        <v>2.5</v>
      </c>
      <c r="T95" s="165">
        <v>2.5</v>
      </c>
      <c r="U95" s="166">
        <v>0.38</v>
      </c>
      <c r="V95" s="166">
        <v>0.21540000000000001</v>
      </c>
      <c r="X95" s="11">
        <v>123.9</v>
      </c>
      <c r="Y95" s="166">
        <v>0.34449999999999997</v>
      </c>
      <c r="Z95" s="86">
        <v>2.9</v>
      </c>
      <c r="AA95" s="165">
        <v>2.9</v>
      </c>
      <c r="AB95" s="86">
        <v>2.8</v>
      </c>
      <c r="AC95" s="165">
        <v>2.8</v>
      </c>
      <c r="AD95" s="92">
        <v>23.07</v>
      </c>
      <c r="AF95" s="11">
        <v>123.9</v>
      </c>
      <c r="AG95" s="167">
        <v>8.8660000000000003E-2</v>
      </c>
      <c r="AH95" s="86">
        <v>3.3</v>
      </c>
      <c r="AI95" s="11">
        <v>-9.3000000000000007</v>
      </c>
      <c r="AJ95" s="86">
        <v>8.4</v>
      </c>
      <c r="AK95" s="11">
        <v>-8.4</v>
      </c>
      <c r="AM95" s="11">
        <v>123.9</v>
      </c>
      <c r="AN95" s="166">
        <v>0.16094399999999998</v>
      </c>
      <c r="AO95" s="86">
        <v>10.554600000000001</v>
      </c>
      <c r="AP95" s="11">
        <v>-14.6755</v>
      </c>
      <c r="AQ95" s="86">
        <v>6.1819300000000004</v>
      </c>
      <c r="AR95" s="165">
        <v>6.1819300000000004</v>
      </c>
      <c r="AT95" s="87">
        <f t="shared" si="21"/>
        <v>17.830904</v>
      </c>
      <c r="AU95" s="87">
        <f t="shared" si="22"/>
        <v>17.581299999999999</v>
      </c>
      <c r="AV95" s="87">
        <f t="shared" si="23"/>
        <v>16.640899999999998</v>
      </c>
      <c r="AW95" s="87">
        <f t="shared" si="24"/>
        <v>2.1764000000000001</v>
      </c>
      <c r="AX95" s="82"/>
      <c r="AY95" s="88">
        <v>123.9</v>
      </c>
      <c r="AZ95" s="12">
        <v>0.59399999999999997</v>
      </c>
      <c r="BA95" s="12">
        <v>6.4899999999999999E-2</v>
      </c>
      <c r="BB95" s="12">
        <v>2.2499999999999999E-4</v>
      </c>
      <c r="BC95" s="12">
        <v>0.03</v>
      </c>
      <c r="BD95" s="12">
        <v>2.5300000000000002E-4</v>
      </c>
      <c r="BE95" s="12">
        <v>0</v>
      </c>
      <c r="BF95" s="12">
        <v>8.6499999999999994E-2</v>
      </c>
      <c r="BG95" s="12">
        <v>2.2699999999999999E-3</v>
      </c>
      <c r="BH95" s="12">
        <v>1.4400000000000001E-3</v>
      </c>
      <c r="BI95" s="12">
        <v>0.19700000000000001</v>
      </c>
      <c r="BJ95" s="12">
        <v>2.3800000000000002E-2</v>
      </c>
      <c r="BK95" s="12">
        <v>2.4899999999999998E-4</v>
      </c>
      <c r="BL95" s="12">
        <v>1.13E-4</v>
      </c>
      <c r="BM95" s="12">
        <v>2.9600000000000001E-5</v>
      </c>
      <c r="BN95" s="12">
        <v>5.3499999999999999E-5</v>
      </c>
      <c r="BO95" s="12">
        <v>2.1499999999999998E-2</v>
      </c>
      <c r="BP95" s="12">
        <v>9.6799999999999994E-3</v>
      </c>
      <c r="BQ95" s="12">
        <v>2.31E-3</v>
      </c>
      <c r="BR95" s="12">
        <v>2.32E-3</v>
      </c>
      <c r="BS95" s="12">
        <v>3.3400000000000001E-3</v>
      </c>
      <c r="BT95" s="12">
        <v>2.2200000000000002E-3</v>
      </c>
      <c r="BU95" s="12">
        <v>2.8799999999999999E-2</v>
      </c>
      <c r="BV95" s="12">
        <v>6.6600000000000001E-3</v>
      </c>
      <c r="BW95" s="12">
        <v>0.1</v>
      </c>
      <c r="BX95" s="12">
        <v>0.22</v>
      </c>
      <c r="BZ95" s="88">
        <v>123.9</v>
      </c>
      <c r="CA95" s="12">
        <f t="shared" si="25"/>
        <v>7.6456353599999999E-2</v>
      </c>
      <c r="CB95" s="12">
        <f t="shared" si="26"/>
        <v>1.3775075027999999E-2</v>
      </c>
      <c r="CC95" s="12">
        <f t="shared" si="27"/>
        <v>4.09266E-2</v>
      </c>
      <c r="CD95" s="12">
        <f t="shared" si="28"/>
        <v>5.2664040000000002E-2</v>
      </c>
      <c r="CE95" s="12">
        <f t="shared" si="29"/>
        <v>5.7540339999999999E-3</v>
      </c>
      <c r="CF95" s="12">
        <f t="shared" si="30"/>
        <v>2.0125819999999999E-4</v>
      </c>
      <c r="CG95" s="12">
        <f t="shared" si="31"/>
        <v>8.0216399999999993E-2</v>
      </c>
      <c r="CH95" s="12">
        <f t="shared" si="32"/>
        <v>1.1572256696000001</v>
      </c>
      <c r="CI95" s="12">
        <f t="shared" si="33"/>
        <v>4.0119533999999997E-3</v>
      </c>
      <c r="CJ95" s="12">
        <f t="shared" si="34"/>
        <v>4.0476152080000001E-2</v>
      </c>
      <c r="CK95" s="12">
        <f t="shared" si="35"/>
        <v>2.5676501760000001E-2</v>
      </c>
      <c r="CL95" s="12">
        <f t="shared" si="36"/>
        <v>0.16388797543372802</v>
      </c>
      <c r="CM95" s="12">
        <f t="shared" si="37"/>
        <v>1.0270600703999999</v>
      </c>
      <c r="CN95" s="12">
        <f t="shared" si="38"/>
        <v>2.0148921520000002E-3</v>
      </c>
      <c r="CO95" s="12">
        <f t="shared" si="39"/>
        <v>1.1426904872481283E-2</v>
      </c>
      <c r="CP95" s="12">
        <f t="shared" si="40"/>
        <v>3.9584606880000005E-2</v>
      </c>
      <c r="CQ95" s="12">
        <f t="shared" si="41"/>
        <v>0.17260315071999999</v>
      </c>
    </row>
    <row r="96" spans="1:95" s="8" customFormat="1">
      <c r="A96" s="11">
        <v>124</v>
      </c>
      <c r="B96" s="92">
        <v>15.379799999999999</v>
      </c>
      <c r="C96" s="86">
        <v>7.1</v>
      </c>
      <c r="D96" s="11">
        <v>-7.8</v>
      </c>
      <c r="E96" s="86">
        <v>7.6</v>
      </c>
      <c r="F96" s="11">
        <v>-7.1</v>
      </c>
      <c r="H96" s="11">
        <v>124</v>
      </c>
      <c r="I96" s="87">
        <v>1.234</v>
      </c>
      <c r="J96" s="86">
        <v>0.3</v>
      </c>
      <c r="K96" s="11">
        <v>-0.3</v>
      </c>
      <c r="L96" s="86">
        <v>2.5</v>
      </c>
      <c r="M96" s="11">
        <v>-2.1</v>
      </c>
      <c r="O96" s="11">
        <v>124</v>
      </c>
      <c r="P96" s="166">
        <v>0.59439999999999993</v>
      </c>
      <c r="Q96" s="86">
        <v>0.9</v>
      </c>
      <c r="R96" s="165">
        <v>0.9</v>
      </c>
      <c r="S96" s="86">
        <v>2.5</v>
      </c>
      <c r="T96" s="165">
        <v>2.5</v>
      </c>
      <c r="U96" s="166">
        <v>0.37910000000000005</v>
      </c>
      <c r="V96" s="166">
        <v>0.21480000000000002</v>
      </c>
      <c r="X96" s="11">
        <v>124</v>
      </c>
      <c r="Y96" s="166">
        <v>0.34360000000000002</v>
      </c>
      <c r="Z96" s="86">
        <v>2.9</v>
      </c>
      <c r="AA96" s="165">
        <v>2.9</v>
      </c>
      <c r="AB96" s="86">
        <v>2.8</v>
      </c>
      <c r="AC96" s="165">
        <v>2.8</v>
      </c>
      <c r="AD96" s="92">
        <v>23.05</v>
      </c>
      <c r="AF96" s="11">
        <v>124</v>
      </c>
      <c r="AG96" s="167">
        <v>8.8440000000000005E-2</v>
      </c>
      <c r="AH96" s="86">
        <v>3.3</v>
      </c>
      <c r="AI96" s="11">
        <v>-9.3000000000000007</v>
      </c>
      <c r="AJ96" s="86">
        <v>8.4</v>
      </c>
      <c r="AK96" s="11">
        <v>-8.4</v>
      </c>
      <c r="AM96" s="11">
        <v>124</v>
      </c>
      <c r="AN96" s="166">
        <v>0.16047399999999998</v>
      </c>
      <c r="AO96" s="86">
        <v>10.559100000000001</v>
      </c>
      <c r="AP96" s="11">
        <v>-14.6624</v>
      </c>
      <c r="AQ96" s="86">
        <v>6.1705899999999998</v>
      </c>
      <c r="AR96" s="165">
        <v>6.1705899999999998</v>
      </c>
      <c r="AT96" s="87">
        <f t="shared" si="21"/>
        <v>17.800713999999996</v>
      </c>
      <c r="AU96" s="87">
        <f t="shared" si="22"/>
        <v>17.551799999999997</v>
      </c>
      <c r="AV96" s="87">
        <f t="shared" si="23"/>
        <v>16.613799999999998</v>
      </c>
      <c r="AW96" s="87">
        <f t="shared" si="24"/>
        <v>2.1719999999999997</v>
      </c>
      <c r="AX96" s="82"/>
      <c r="AY96" s="88">
        <v>124</v>
      </c>
      <c r="AZ96" s="12">
        <v>0.59199999999999997</v>
      </c>
      <c r="BA96" s="12">
        <v>6.4799999999999996E-2</v>
      </c>
      <c r="BB96" s="12">
        <v>2.2499999999999999E-4</v>
      </c>
      <c r="BC96" s="12">
        <v>2.9899999999999999E-2</v>
      </c>
      <c r="BD96" s="12">
        <v>2.5300000000000002E-4</v>
      </c>
      <c r="BE96" s="12">
        <v>0</v>
      </c>
      <c r="BF96" s="12">
        <v>8.6499999999999994E-2</v>
      </c>
      <c r="BG96" s="12">
        <v>2.2699999999999999E-3</v>
      </c>
      <c r="BH96" s="12">
        <v>1.4499999999999999E-3</v>
      </c>
      <c r="BI96" s="12">
        <v>0.19900000000000001</v>
      </c>
      <c r="BJ96" s="12">
        <v>2.41E-2</v>
      </c>
      <c r="BK96" s="12">
        <v>2.52E-4</v>
      </c>
      <c r="BL96" s="12">
        <v>1.1400000000000001E-4</v>
      </c>
      <c r="BM96" s="12">
        <v>2.9899999999999998E-5</v>
      </c>
      <c r="BN96" s="12">
        <v>5.3999999999999998E-5</v>
      </c>
      <c r="BO96" s="12">
        <v>2.1600000000000001E-2</v>
      </c>
      <c r="BP96" s="12">
        <v>9.7599999999999996E-3</v>
      </c>
      <c r="BQ96" s="12">
        <v>2.33E-3</v>
      </c>
      <c r="BR96" s="12">
        <v>2.3400000000000001E-3</v>
      </c>
      <c r="BS96" s="12">
        <v>3.3700000000000002E-3</v>
      </c>
      <c r="BT96" s="12">
        <v>2.2499999999999998E-3</v>
      </c>
      <c r="BU96" s="12">
        <v>2.9100000000000001E-2</v>
      </c>
      <c r="BV96" s="12">
        <v>6.7200000000000003E-3</v>
      </c>
      <c r="BW96" s="12">
        <v>0.10100000000000001</v>
      </c>
      <c r="BX96" s="12">
        <v>0.221</v>
      </c>
      <c r="BZ96" s="88">
        <v>124</v>
      </c>
      <c r="CA96" s="12">
        <f t="shared" si="25"/>
        <v>7.6007116799999982E-2</v>
      </c>
      <c r="CB96" s="12">
        <f t="shared" si="26"/>
        <v>1.36928283392E-2</v>
      </c>
      <c r="CC96" s="12">
        <f t="shared" si="27"/>
        <v>4.0682240000000001E-2</v>
      </c>
      <c r="CD96" s="12">
        <f t="shared" si="28"/>
        <v>5.2356479999999997E-2</v>
      </c>
      <c r="CE96" s="12">
        <f t="shared" si="29"/>
        <v>5.7309120000000003E-3</v>
      </c>
      <c r="CF96" s="12">
        <f t="shared" si="30"/>
        <v>2.0075879999999999E-4</v>
      </c>
      <c r="CG96" s="12">
        <f t="shared" si="31"/>
        <v>7.9963199999999998E-2</v>
      </c>
      <c r="CH96" s="12">
        <f t="shared" si="32"/>
        <v>1.1534862671999997</v>
      </c>
      <c r="CI96" s="12">
        <f t="shared" si="33"/>
        <v>4.0051606499999989E-3</v>
      </c>
      <c r="CJ96" s="12">
        <f t="shared" si="34"/>
        <v>4.0407620779999986E-2</v>
      </c>
      <c r="CK96" s="12">
        <f t="shared" si="35"/>
        <v>2.5811035299999993E-2</v>
      </c>
      <c r="CL96" s="12">
        <f t="shared" si="36"/>
        <v>0.16527151236441595</v>
      </c>
      <c r="CM96" s="12">
        <f t="shared" si="37"/>
        <v>1.0360015547999999</v>
      </c>
      <c r="CN96" s="12">
        <f t="shared" si="38"/>
        <v>2.0292813959999997E-3</v>
      </c>
      <c r="CO96" s="12">
        <f t="shared" si="39"/>
        <v>1.1551350405335357E-2</v>
      </c>
      <c r="CP96" s="12">
        <f t="shared" si="40"/>
        <v>4.0051606499999989E-2</v>
      </c>
      <c r="CQ96" s="12">
        <f t="shared" si="41"/>
        <v>0.17373496863999996</v>
      </c>
    </row>
    <row r="97" spans="1:95" s="8" customFormat="1">
      <c r="A97" s="11">
        <v>124.1</v>
      </c>
      <c r="B97" s="92">
        <v>15.354900000000001</v>
      </c>
      <c r="C97" s="86">
        <v>7.1</v>
      </c>
      <c r="D97" s="11">
        <v>-7.8</v>
      </c>
      <c r="E97" s="86">
        <v>7.6</v>
      </c>
      <c r="F97" s="11">
        <v>-7.1</v>
      </c>
      <c r="H97" s="11">
        <v>124.1</v>
      </c>
      <c r="I97" s="87">
        <v>1.234</v>
      </c>
      <c r="J97" s="86">
        <v>0.3</v>
      </c>
      <c r="K97" s="11">
        <v>-0.3</v>
      </c>
      <c r="L97" s="86">
        <v>2.5</v>
      </c>
      <c r="M97" s="11">
        <v>-2.1</v>
      </c>
      <c r="O97" s="11">
        <v>124.1</v>
      </c>
      <c r="P97" s="166">
        <v>0.59260000000000002</v>
      </c>
      <c r="Q97" s="86">
        <v>0.9</v>
      </c>
      <c r="R97" s="165">
        <v>0.9</v>
      </c>
      <c r="S97" s="86">
        <v>2.5</v>
      </c>
      <c r="T97" s="165">
        <v>2.5</v>
      </c>
      <c r="U97" s="166">
        <v>0.37789999999999996</v>
      </c>
      <c r="V97" s="166">
        <v>0.21430000000000002</v>
      </c>
      <c r="X97" s="11">
        <v>124.1</v>
      </c>
      <c r="Y97" s="166">
        <v>0.3427</v>
      </c>
      <c r="Z97" s="86">
        <v>2.9</v>
      </c>
      <c r="AA97" s="165">
        <v>2.9</v>
      </c>
      <c r="AB97" s="86">
        <v>2.8</v>
      </c>
      <c r="AC97" s="165">
        <v>2.8</v>
      </c>
      <c r="AD97" s="92">
        <v>23.01</v>
      </c>
      <c r="AF97" s="11">
        <v>124.1</v>
      </c>
      <c r="AG97" s="167">
        <v>8.8230000000000003E-2</v>
      </c>
      <c r="AH97" s="86">
        <v>3.3</v>
      </c>
      <c r="AI97" s="11">
        <v>-9.3000000000000007</v>
      </c>
      <c r="AJ97" s="86">
        <v>8.4</v>
      </c>
      <c r="AK97" s="11">
        <v>-8.4</v>
      </c>
      <c r="AM97" s="11">
        <v>124.1</v>
      </c>
      <c r="AN97" s="166">
        <v>0.16000500000000001</v>
      </c>
      <c r="AO97" s="86">
        <v>10.563599999999999</v>
      </c>
      <c r="AP97" s="11">
        <v>-14.6492</v>
      </c>
      <c r="AQ97" s="86">
        <v>6.1877500000000003</v>
      </c>
      <c r="AR97" s="165">
        <v>6.1877500000000003</v>
      </c>
      <c r="AT97" s="87">
        <f t="shared" si="21"/>
        <v>17.772435000000005</v>
      </c>
      <c r="AU97" s="87">
        <f t="shared" si="22"/>
        <v>17.524200000000004</v>
      </c>
      <c r="AV97" s="87">
        <f t="shared" si="23"/>
        <v>16.588900000000002</v>
      </c>
      <c r="AW97" s="87">
        <f t="shared" si="24"/>
        <v>2.1692999999999998</v>
      </c>
      <c r="AX97" s="82"/>
      <c r="AY97" s="88">
        <v>124.1</v>
      </c>
      <c r="AZ97" s="12">
        <v>0.59099999999999997</v>
      </c>
      <c r="BA97" s="12">
        <v>6.4600000000000005E-2</v>
      </c>
      <c r="BB97" s="12">
        <v>2.24E-4</v>
      </c>
      <c r="BC97" s="12">
        <v>2.98E-2</v>
      </c>
      <c r="BD97" s="12">
        <v>2.52E-4</v>
      </c>
      <c r="BE97" s="12">
        <v>0</v>
      </c>
      <c r="BF97" s="12">
        <v>8.6400000000000005E-2</v>
      </c>
      <c r="BG97" s="12">
        <v>2.2799999999999999E-3</v>
      </c>
      <c r="BH97" s="12">
        <v>1.4599999999999999E-3</v>
      </c>
      <c r="BI97" s="12">
        <v>0.2</v>
      </c>
      <c r="BJ97" s="12">
        <v>2.4299999999999999E-2</v>
      </c>
      <c r="BK97" s="12">
        <v>2.5399999999999999E-4</v>
      </c>
      <c r="BL97" s="12">
        <v>1.15E-4</v>
      </c>
      <c r="BM97" s="12">
        <v>3.0199999999999999E-5</v>
      </c>
      <c r="BN97" s="12">
        <v>5.4500000000000003E-5</v>
      </c>
      <c r="BO97" s="12">
        <v>2.18E-2</v>
      </c>
      <c r="BP97" s="12">
        <v>9.8399999999999998E-3</v>
      </c>
      <c r="BQ97" s="12">
        <v>2.3500000000000001E-3</v>
      </c>
      <c r="BR97" s="12">
        <v>2.3500000000000001E-3</v>
      </c>
      <c r="BS97" s="12">
        <v>3.3999999999999998E-3</v>
      </c>
      <c r="BT97" s="12">
        <v>2.2699999999999999E-3</v>
      </c>
      <c r="BU97" s="12">
        <v>2.93E-2</v>
      </c>
      <c r="BV97" s="12">
        <v>6.79E-3</v>
      </c>
      <c r="BW97" s="12">
        <v>0.10199999999999999</v>
      </c>
      <c r="BX97" s="12">
        <v>0.223</v>
      </c>
      <c r="BZ97" s="88">
        <v>124.1</v>
      </c>
      <c r="CA97" s="12">
        <f t="shared" si="25"/>
        <v>7.5648945599999989E-2</v>
      </c>
      <c r="CB97" s="12">
        <f t="shared" si="26"/>
        <v>1.3633893181200001E-2</v>
      </c>
      <c r="CC97" s="12">
        <f t="shared" si="27"/>
        <v>4.0507139999999997E-2</v>
      </c>
      <c r="CD97" s="12">
        <f t="shared" si="28"/>
        <v>5.2143929999999998E-2</v>
      </c>
      <c r="CE97" s="12">
        <f t="shared" si="29"/>
        <v>5.6996580000000007E-3</v>
      </c>
      <c r="CF97" s="12">
        <f t="shared" si="30"/>
        <v>2.0116439999999999E-4</v>
      </c>
      <c r="CG97" s="12">
        <f t="shared" si="31"/>
        <v>7.9716400000000007E-2</v>
      </c>
      <c r="CH97" s="12">
        <f t="shared" si="32"/>
        <v>1.1480993010000005</v>
      </c>
      <c r="CI97" s="12">
        <f t="shared" si="33"/>
        <v>3.9810254400000009E-3</v>
      </c>
      <c r="CJ97" s="12">
        <f t="shared" si="34"/>
        <v>4.0521151800000009E-2</v>
      </c>
      <c r="CK97" s="12">
        <f t="shared" si="35"/>
        <v>2.5947755100000008E-2</v>
      </c>
      <c r="CL97" s="12">
        <f t="shared" si="36"/>
        <v>0.16583814547200004</v>
      </c>
      <c r="CM97" s="12">
        <f t="shared" si="37"/>
        <v>1.0414646910000003</v>
      </c>
      <c r="CN97" s="12">
        <f t="shared" si="38"/>
        <v>2.0438300250000007E-3</v>
      </c>
      <c r="CO97" s="12">
        <f t="shared" si="39"/>
        <v>1.1628708958951205E-2</v>
      </c>
      <c r="CP97" s="12">
        <f t="shared" si="40"/>
        <v>4.0343427450000011E-2</v>
      </c>
      <c r="CQ97" s="12">
        <f t="shared" si="41"/>
        <v>0.17488076040000006</v>
      </c>
    </row>
    <row r="98" spans="1:95" s="8" customFormat="1">
      <c r="A98" s="11">
        <v>124.2</v>
      </c>
      <c r="B98" s="92">
        <v>15.33</v>
      </c>
      <c r="C98" s="86">
        <v>7.1</v>
      </c>
      <c r="D98" s="11">
        <v>-7.8</v>
      </c>
      <c r="E98" s="86">
        <v>7.6</v>
      </c>
      <c r="F98" s="11">
        <v>-7.1</v>
      </c>
      <c r="H98" s="11">
        <v>124.2</v>
      </c>
      <c r="I98" s="87">
        <v>1.2310000000000001</v>
      </c>
      <c r="J98" s="86">
        <v>0.3</v>
      </c>
      <c r="K98" s="11">
        <v>-0.3</v>
      </c>
      <c r="L98" s="86">
        <v>2.5</v>
      </c>
      <c r="M98" s="11">
        <v>-2.1</v>
      </c>
      <c r="O98" s="11">
        <v>124.2</v>
      </c>
      <c r="P98" s="166">
        <v>0.59089999999999998</v>
      </c>
      <c r="Q98" s="86">
        <v>0.9</v>
      </c>
      <c r="R98" s="165">
        <v>0.9</v>
      </c>
      <c r="S98" s="86">
        <v>2.5</v>
      </c>
      <c r="T98" s="165">
        <v>2.5</v>
      </c>
      <c r="U98" s="166">
        <v>0.37689999999999996</v>
      </c>
      <c r="V98" s="166">
        <v>0.2137</v>
      </c>
      <c r="X98" s="11">
        <v>124.2</v>
      </c>
      <c r="Y98" s="166">
        <v>0.34189999999999998</v>
      </c>
      <c r="Z98" s="86">
        <v>2.9</v>
      </c>
      <c r="AA98" s="165">
        <v>2.9</v>
      </c>
      <c r="AB98" s="86">
        <v>2.8</v>
      </c>
      <c r="AC98" s="165">
        <v>2.8</v>
      </c>
      <c r="AD98" s="92">
        <v>22.99</v>
      </c>
      <c r="AF98" s="11">
        <v>124.2</v>
      </c>
      <c r="AG98" s="167">
        <v>8.8010000000000005E-2</v>
      </c>
      <c r="AH98" s="86">
        <v>3.3</v>
      </c>
      <c r="AI98" s="11">
        <v>-9.3000000000000007</v>
      </c>
      <c r="AJ98" s="86">
        <v>8.4</v>
      </c>
      <c r="AK98" s="11">
        <v>-8.4</v>
      </c>
      <c r="AM98" s="11">
        <v>124.2</v>
      </c>
      <c r="AN98" s="166">
        <v>0.15953700000000001</v>
      </c>
      <c r="AO98" s="86">
        <v>10.568099999999999</v>
      </c>
      <c r="AP98" s="11">
        <v>-14.636100000000001</v>
      </c>
      <c r="AQ98" s="86">
        <v>6.2050099999999997</v>
      </c>
      <c r="AR98" s="165">
        <v>6.2050099999999997</v>
      </c>
      <c r="AT98" s="87">
        <f t="shared" si="21"/>
        <v>17.741347000000001</v>
      </c>
      <c r="AU98" s="87">
        <f t="shared" si="22"/>
        <v>17.4938</v>
      </c>
      <c r="AV98" s="87">
        <f t="shared" si="23"/>
        <v>16.561</v>
      </c>
      <c r="AW98" s="87">
        <f t="shared" si="24"/>
        <v>2.1638000000000002</v>
      </c>
      <c r="AX98" s="82"/>
      <c r="AY98" s="88">
        <v>124.2</v>
      </c>
      <c r="AZ98" s="12">
        <v>0.58899999999999997</v>
      </c>
      <c r="BA98" s="12">
        <v>6.4500000000000002E-2</v>
      </c>
      <c r="BB98" s="12">
        <v>2.24E-4</v>
      </c>
      <c r="BC98" s="12">
        <v>2.9700000000000001E-2</v>
      </c>
      <c r="BD98" s="12">
        <v>2.5099999999999998E-4</v>
      </c>
      <c r="BE98" s="12">
        <v>0</v>
      </c>
      <c r="BF98" s="12">
        <v>8.6300000000000002E-2</v>
      </c>
      <c r="BG98" s="12">
        <v>2.2799999999999999E-3</v>
      </c>
      <c r="BH98" s="12">
        <v>1.47E-3</v>
      </c>
      <c r="BI98" s="12">
        <v>0.20200000000000001</v>
      </c>
      <c r="BJ98" s="12">
        <v>2.4500000000000001E-2</v>
      </c>
      <c r="BK98" s="12">
        <v>2.5700000000000001E-4</v>
      </c>
      <c r="BL98" s="12">
        <v>1.16E-4</v>
      </c>
      <c r="BM98" s="12">
        <v>3.0499999999999999E-5</v>
      </c>
      <c r="BN98" s="12">
        <v>5.5099999999999998E-5</v>
      </c>
      <c r="BO98" s="12">
        <v>2.1999999999999999E-2</v>
      </c>
      <c r="BP98" s="12">
        <v>9.92E-3</v>
      </c>
      <c r="BQ98" s="12">
        <v>2.3700000000000001E-3</v>
      </c>
      <c r="BR98" s="12">
        <v>2.3700000000000001E-3</v>
      </c>
      <c r="BS98" s="12">
        <v>3.4299999999999999E-3</v>
      </c>
      <c r="BT98" s="12">
        <v>2.2899999999999999E-3</v>
      </c>
      <c r="BU98" s="12">
        <v>2.9499999999999998E-2</v>
      </c>
      <c r="BV98" s="12">
        <v>6.8500000000000002E-3</v>
      </c>
      <c r="BW98" s="12">
        <v>0.10299999999999999</v>
      </c>
      <c r="BX98" s="12">
        <v>0.22500000000000001</v>
      </c>
      <c r="BZ98" s="88">
        <v>124.2</v>
      </c>
      <c r="CA98" s="12">
        <f t="shared" si="25"/>
        <v>7.5176661599999986E-2</v>
      </c>
      <c r="CB98" s="12">
        <f t="shared" si="26"/>
        <v>1.35560354956E-2</v>
      </c>
      <c r="CC98" s="12">
        <f t="shared" si="27"/>
        <v>4.0275819999999997E-2</v>
      </c>
      <c r="CD98" s="12">
        <f t="shared" si="28"/>
        <v>5.1837889999999998E-2</v>
      </c>
      <c r="CE98" s="12">
        <f t="shared" si="29"/>
        <v>5.6766450000000001E-3</v>
      </c>
      <c r="CF98" s="12">
        <f t="shared" si="30"/>
        <v>2.006628E-4</v>
      </c>
      <c r="CG98" s="12">
        <f t="shared" si="31"/>
        <v>7.9399500000000012E-2</v>
      </c>
      <c r="CH98" s="12">
        <f t="shared" si="32"/>
        <v>1.1443168815</v>
      </c>
      <c r="CI98" s="12">
        <f t="shared" si="33"/>
        <v>3.9740617279999998E-3</v>
      </c>
      <c r="CJ98" s="12">
        <f t="shared" si="34"/>
        <v>4.0450271160000002E-2</v>
      </c>
      <c r="CK98" s="12">
        <f t="shared" si="35"/>
        <v>2.6079780090000001E-2</v>
      </c>
      <c r="CL98" s="12">
        <f t="shared" si="36"/>
        <v>0.16720353769766402</v>
      </c>
      <c r="CM98" s="12">
        <f t="shared" si="37"/>
        <v>1.0467394729999999</v>
      </c>
      <c r="CN98" s="12">
        <f t="shared" si="38"/>
        <v>2.0579962520000002E-3</v>
      </c>
      <c r="CO98" s="12">
        <f t="shared" si="39"/>
        <v>1.1703909843589601E-2</v>
      </c>
      <c r="CP98" s="12">
        <f t="shared" si="40"/>
        <v>4.0627684630000001E-2</v>
      </c>
      <c r="CQ98" s="12">
        <f t="shared" si="41"/>
        <v>0.17599416224</v>
      </c>
    </row>
    <row r="99" spans="1:95" s="8" customFormat="1">
      <c r="A99" s="11">
        <v>124.3</v>
      </c>
      <c r="B99" s="92">
        <v>15.305199999999999</v>
      </c>
      <c r="C99" s="86">
        <v>7.1</v>
      </c>
      <c r="D99" s="11">
        <v>-7.8</v>
      </c>
      <c r="E99" s="86">
        <v>7.6</v>
      </c>
      <c r="F99" s="11">
        <v>-7.1</v>
      </c>
      <c r="H99" s="11">
        <v>124.3</v>
      </c>
      <c r="I99" s="87">
        <v>1.2310000000000001</v>
      </c>
      <c r="J99" s="86">
        <v>0.3</v>
      </c>
      <c r="K99" s="11">
        <v>-0.3</v>
      </c>
      <c r="L99" s="86">
        <v>2.5</v>
      </c>
      <c r="M99" s="11">
        <v>-2.1</v>
      </c>
      <c r="O99" s="11">
        <v>124.3</v>
      </c>
      <c r="P99" s="166">
        <v>0.58939999999999992</v>
      </c>
      <c r="Q99" s="86">
        <v>0.9</v>
      </c>
      <c r="R99" s="165">
        <v>0.9</v>
      </c>
      <c r="S99" s="86">
        <v>2.6</v>
      </c>
      <c r="T99" s="165">
        <v>2.6</v>
      </c>
      <c r="U99" s="166">
        <v>0.37619999999999998</v>
      </c>
      <c r="V99" s="166">
        <v>0.2132</v>
      </c>
      <c r="X99" s="11">
        <v>124.3</v>
      </c>
      <c r="Y99" s="166">
        <v>0.34110000000000001</v>
      </c>
      <c r="Z99" s="86">
        <v>2.9</v>
      </c>
      <c r="AA99" s="165">
        <v>2.9</v>
      </c>
      <c r="AB99" s="86">
        <v>2.8</v>
      </c>
      <c r="AC99" s="165">
        <v>2.8</v>
      </c>
      <c r="AD99" s="92">
        <v>22.96</v>
      </c>
      <c r="AF99" s="11">
        <v>124.3</v>
      </c>
      <c r="AG99" s="167">
        <v>8.7800000000000003E-2</v>
      </c>
      <c r="AH99" s="86">
        <v>3.3</v>
      </c>
      <c r="AI99" s="11">
        <v>-9.3000000000000007</v>
      </c>
      <c r="AJ99" s="86">
        <v>8.4</v>
      </c>
      <c r="AK99" s="11">
        <v>-8.4</v>
      </c>
      <c r="AM99" s="11">
        <v>124.3</v>
      </c>
      <c r="AN99" s="166">
        <v>0.15906999999999999</v>
      </c>
      <c r="AO99" s="86">
        <v>10.5726</v>
      </c>
      <c r="AP99" s="11">
        <v>-14.6229</v>
      </c>
      <c r="AQ99" s="86">
        <v>6.2223699999999997</v>
      </c>
      <c r="AR99" s="165">
        <v>6.2223699999999997</v>
      </c>
      <c r="AT99" s="87">
        <f t="shared" si="21"/>
        <v>17.713570000000004</v>
      </c>
      <c r="AU99" s="87">
        <f t="shared" si="22"/>
        <v>17.466700000000003</v>
      </c>
      <c r="AV99" s="87">
        <f t="shared" si="23"/>
        <v>16.536200000000001</v>
      </c>
      <c r="AW99" s="87">
        <f t="shared" si="24"/>
        <v>2.1615000000000002</v>
      </c>
      <c r="AX99" s="82"/>
      <c r="AY99" s="88">
        <v>124.3</v>
      </c>
      <c r="AZ99" s="12">
        <v>0.58799999999999997</v>
      </c>
      <c r="BA99" s="12">
        <v>6.4299999999999996E-2</v>
      </c>
      <c r="BB99" s="12">
        <v>2.23E-4</v>
      </c>
      <c r="BC99" s="12">
        <v>2.9600000000000001E-2</v>
      </c>
      <c r="BD99" s="12">
        <v>2.5099999999999998E-4</v>
      </c>
      <c r="BE99" s="12">
        <v>0</v>
      </c>
      <c r="BF99" s="12">
        <v>8.6300000000000002E-2</v>
      </c>
      <c r="BG99" s="12">
        <v>2.2799999999999999E-3</v>
      </c>
      <c r="BH99" s="12">
        <v>1.48E-3</v>
      </c>
      <c r="BI99" s="12">
        <v>0.20300000000000001</v>
      </c>
      <c r="BJ99" s="12">
        <v>2.4799999999999999E-2</v>
      </c>
      <c r="BK99" s="12">
        <v>2.5900000000000001E-4</v>
      </c>
      <c r="BL99" s="12">
        <v>1.17E-4</v>
      </c>
      <c r="BM99" s="12">
        <v>3.0700000000000001E-5</v>
      </c>
      <c r="BN99" s="12">
        <v>5.5600000000000003E-5</v>
      </c>
      <c r="BO99" s="12">
        <v>2.2200000000000001E-2</v>
      </c>
      <c r="BP99" s="12">
        <v>0.01</v>
      </c>
      <c r="BQ99" s="12">
        <v>2.3900000000000002E-3</v>
      </c>
      <c r="BR99" s="12">
        <v>2.3900000000000002E-3</v>
      </c>
      <c r="BS99" s="12">
        <v>3.47E-3</v>
      </c>
      <c r="BT99" s="12">
        <v>2.31E-3</v>
      </c>
      <c r="BU99" s="12">
        <v>2.98E-2</v>
      </c>
      <c r="BV99" s="12">
        <v>6.9199999999999999E-3</v>
      </c>
      <c r="BW99" s="12">
        <v>0.104</v>
      </c>
      <c r="BX99" s="12">
        <v>0.22700000000000001</v>
      </c>
      <c r="BZ99" s="88">
        <v>124.3</v>
      </c>
      <c r="CA99" s="12">
        <f t="shared" si="25"/>
        <v>7.4858515199999989E-2</v>
      </c>
      <c r="CB99" s="12">
        <f t="shared" si="26"/>
        <v>1.35013547088E-2</v>
      </c>
      <c r="CC99" s="12">
        <f t="shared" si="27"/>
        <v>4.0113360000000001E-2</v>
      </c>
      <c r="CD99" s="12">
        <f t="shared" si="28"/>
        <v>5.1626399999999996E-2</v>
      </c>
      <c r="CE99" s="12">
        <f t="shared" si="29"/>
        <v>5.6455400000000001E-3</v>
      </c>
      <c r="CF99" s="12">
        <f t="shared" si="30"/>
        <v>2.0018400000000001E-4</v>
      </c>
      <c r="CG99" s="12">
        <f t="shared" si="31"/>
        <v>7.9153299999999996E-2</v>
      </c>
      <c r="CH99" s="12">
        <f t="shared" si="32"/>
        <v>1.1389825510000002</v>
      </c>
      <c r="CI99" s="12">
        <f t="shared" si="33"/>
        <v>3.9501261100000013E-3</v>
      </c>
      <c r="CJ99" s="12">
        <f t="shared" si="34"/>
        <v>4.0386939600000005E-2</v>
      </c>
      <c r="CK99" s="12">
        <f t="shared" si="35"/>
        <v>2.6216083600000006E-2</v>
      </c>
      <c r="CL99" s="12">
        <f t="shared" si="36"/>
        <v>0.16776819734976003</v>
      </c>
      <c r="CM99" s="12">
        <f t="shared" si="37"/>
        <v>1.0557287720000001</v>
      </c>
      <c r="CN99" s="12">
        <f t="shared" si="38"/>
        <v>2.0724876900000003E-3</v>
      </c>
      <c r="CO99" s="12">
        <f t="shared" si="39"/>
        <v>1.1828674246950402E-2</v>
      </c>
      <c r="CP99" s="12">
        <f t="shared" si="40"/>
        <v>4.0918346700000011E-2</v>
      </c>
      <c r="CQ99" s="12">
        <f t="shared" si="41"/>
        <v>0.17713570000000003</v>
      </c>
    </row>
    <row r="100" spans="1:95" s="8" customFormat="1">
      <c r="A100" s="11">
        <v>124.4</v>
      </c>
      <c r="B100" s="92">
        <v>15.2804</v>
      </c>
      <c r="C100" s="86">
        <v>7.1</v>
      </c>
      <c r="D100" s="11">
        <v>-7.8</v>
      </c>
      <c r="E100" s="86">
        <v>7.6</v>
      </c>
      <c r="F100" s="11">
        <v>-7.1</v>
      </c>
      <c r="H100" s="11">
        <v>124.4</v>
      </c>
      <c r="I100" s="87">
        <v>1.228</v>
      </c>
      <c r="J100" s="86">
        <v>0.3</v>
      </c>
      <c r="K100" s="11">
        <v>-0.3</v>
      </c>
      <c r="L100" s="86">
        <v>2.5</v>
      </c>
      <c r="M100" s="11">
        <v>-2.1</v>
      </c>
      <c r="O100" s="11">
        <v>124.4</v>
      </c>
      <c r="P100" s="166">
        <v>0.5877</v>
      </c>
      <c r="Q100" s="86">
        <v>0.9</v>
      </c>
      <c r="R100" s="165">
        <v>0.9</v>
      </c>
      <c r="S100" s="86">
        <v>2.6</v>
      </c>
      <c r="T100" s="165">
        <v>2.6</v>
      </c>
      <c r="U100" s="166">
        <v>0.37510000000000004</v>
      </c>
      <c r="V100" s="166">
        <v>0.21259999999999998</v>
      </c>
      <c r="X100" s="11">
        <v>124.4</v>
      </c>
      <c r="Y100" s="166">
        <v>0.3402</v>
      </c>
      <c r="Z100" s="86">
        <v>2.9</v>
      </c>
      <c r="AA100" s="165">
        <v>2.9</v>
      </c>
      <c r="AB100" s="86">
        <v>2.8</v>
      </c>
      <c r="AC100" s="165">
        <v>2.8</v>
      </c>
      <c r="AD100" s="92">
        <v>22.93</v>
      </c>
      <c r="AF100" s="11">
        <v>124.4</v>
      </c>
      <c r="AG100" s="167">
        <v>8.7590000000000001E-2</v>
      </c>
      <c r="AH100" s="86">
        <v>3.3</v>
      </c>
      <c r="AI100" s="11">
        <v>-9.3000000000000007</v>
      </c>
      <c r="AJ100" s="86">
        <v>8.4</v>
      </c>
      <c r="AK100" s="11">
        <v>-8.4</v>
      </c>
      <c r="AM100" s="11">
        <v>124.4</v>
      </c>
      <c r="AN100" s="166">
        <v>0.15860400000000002</v>
      </c>
      <c r="AO100" s="86">
        <v>10.5771</v>
      </c>
      <c r="AP100" s="11">
        <v>-14.6097</v>
      </c>
      <c r="AQ100" s="86">
        <v>6.2398199999999999</v>
      </c>
      <c r="AR100" s="165">
        <v>6.2398199999999999</v>
      </c>
      <c r="AT100" s="87">
        <f t="shared" si="21"/>
        <v>17.682494000000002</v>
      </c>
      <c r="AU100" s="87">
        <f t="shared" si="22"/>
        <v>17.436300000000003</v>
      </c>
      <c r="AV100" s="87">
        <f t="shared" si="23"/>
        <v>16.508400000000002</v>
      </c>
      <c r="AW100" s="87">
        <f t="shared" si="24"/>
        <v>2.1558999999999999</v>
      </c>
      <c r="AX100" s="82"/>
      <c r="AY100" s="88">
        <v>124.4</v>
      </c>
      <c r="AZ100" s="12">
        <v>0.58599999999999997</v>
      </c>
      <c r="BA100" s="12">
        <v>6.4100000000000004E-2</v>
      </c>
      <c r="BB100" s="12">
        <v>2.23E-4</v>
      </c>
      <c r="BC100" s="12">
        <v>2.9600000000000001E-2</v>
      </c>
      <c r="BD100" s="12">
        <v>2.5000000000000001E-4</v>
      </c>
      <c r="BE100" s="12">
        <v>0</v>
      </c>
      <c r="BF100" s="12">
        <v>8.6199999999999999E-2</v>
      </c>
      <c r="BG100" s="12">
        <v>2.2799999999999999E-3</v>
      </c>
      <c r="BH100" s="12">
        <v>1.49E-3</v>
      </c>
      <c r="BI100" s="12">
        <v>0.20499999999999999</v>
      </c>
      <c r="BJ100" s="12">
        <v>2.5000000000000001E-2</v>
      </c>
      <c r="BK100" s="12">
        <v>2.61E-4</v>
      </c>
      <c r="BL100" s="12">
        <v>1.18E-4</v>
      </c>
      <c r="BM100" s="12">
        <v>3.1000000000000001E-5</v>
      </c>
      <c r="BN100" s="12">
        <v>5.6100000000000002E-5</v>
      </c>
      <c r="BO100" s="12">
        <v>2.23E-2</v>
      </c>
      <c r="BP100" s="12">
        <v>1.01E-2</v>
      </c>
      <c r="BQ100" s="12">
        <v>2.3999999999999998E-3</v>
      </c>
      <c r="BR100" s="12">
        <v>2.4099999999999998E-3</v>
      </c>
      <c r="BS100" s="12">
        <v>3.5000000000000001E-3</v>
      </c>
      <c r="BT100" s="12">
        <v>2.33E-3</v>
      </c>
      <c r="BU100" s="12">
        <v>0.03</v>
      </c>
      <c r="BV100" s="12">
        <v>6.9800000000000001E-3</v>
      </c>
      <c r="BW100" s="12">
        <v>0.104</v>
      </c>
      <c r="BX100" s="12">
        <v>0.22900000000000001</v>
      </c>
      <c r="BZ100" s="88">
        <v>124.4</v>
      </c>
      <c r="CA100" s="12">
        <f t="shared" si="25"/>
        <v>7.4388715199999997E-2</v>
      </c>
      <c r="CB100" s="12">
        <f t="shared" si="26"/>
        <v>1.3419929275199999E-2</v>
      </c>
      <c r="CC100" s="12">
        <f t="shared" si="27"/>
        <v>3.9871440000000001E-2</v>
      </c>
      <c r="CD100" s="12">
        <f t="shared" si="28"/>
        <v>5.1327739999999997E-2</v>
      </c>
      <c r="CE100" s="12">
        <f t="shared" si="29"/>
        <v>5.6145190000000001E-3</v>
      </c>
      <c r="CF100" s="12">
        <f t="shared" si="30"/>
        <v>1.9970519999999999E-4</v>
      </c>
      <c r="CG100" s="12">
        <f t="shared" si="31"/>
        <v>7.8714800000000001E-2</v>
      </c>
      <c r="CH100" s="12">
        <f t="shared" si="32"/>
        <v>1.1334478654000002</v>
      </c>
      <c r="CI100" s="12">
        <f t="shared" si="33"/>
        <v>3.9431961620000006E-3</v>
      </c>
      <c r="CJ100" s="12">
        <f t="shared" si="34"/>
        <v>4.031608632E-2</v>
      </c>
      <c r="CK100" s="12">
        <f t="shared" si="35"/>
        <v>2.6346916060000003E-2</v>
      </c>
      <c r="CL100" s="12">
        <f t="shared" si="36"/>
        <v>0.16912386021312001</v>
      </c>
      <c r="CM100" s="12">
        <f t="shared" si="37"/>
        <v>1.06094964</v>
      </c>
      <c r="CN100" s="12">
        <f t="shared" si="38"/>
        <v>2.0865342920000003E-3</v>
      </c>
      <c r="CO100" s="12">
        <f t="shared" si="39"/>
        <v>1.1903147661040003E-2</v>
      </c>
      <c r="CP100" s="12">
        <f t="shared" si="40"/>
        <v>4.1200211020000002E-2</v>
      </c>
      <c r="CQ100" s="12">
        <f t="shared" si="41"/>
        <v>0.17859318940000002</v>
      </c>
    </row>
    <row r="101" spans="1:95" s="8" customFormat="1">
      <c r="A101" s="11">
        <v>124.5</v>
      </c>
      <c r="B101" s="92">
        <v>15.255699999999999</v>
      </c>
      <c r="C101" s="86">
        <v>7.1</v>
      </c>
      <c r="D101" s="11">
        <v>-7.8</v>
      </c>
      <c r="E101" s="86">
        <v>7.6</v>
      </c>
      <c r="F101" s="11">
        <v>-7.1</v>
      </c>
      <c r="H101" s="11">
        <v>124.5</v>
      </c>
      <c r="I101" s="87">
        <v>1.2270000000000001</v>
      </c>
      <c r="J101" s="86">
        <v>0.3</v>
      </c>
      <c r="K101" s="11">
        <v>-0.3</v>
      </c>
      <c r="L101" s="86">
        <v>2.5</v>
      </c>
      <c r="M101" s="11">
        <v>-2.1</v>
      </c>
      <c r="O101" s="11">
        <v>124.5</v>
      </c>
      <c r="P101" s="166">
        <v>0.58579999999999999</v>
      </c>
      <c r="Q101" s="86">
        <v>0.9</v>
      </c>
      <c r="R101" s="165">
        <v>0.9</v>
      </c>
      <c r="S101" s="86">
        <v>2.6</v>
      </c>
      <c r="T101" s="165">
        <v>2.6</v>
      </c>
      <c r="U101" s="166">
        <v>0.37410000000000004</v>
      </c>
      <c r="V101" s="166">
        <v>0.21209999999999998</v>
      </c>
      <c r="X101" s="11">
        <v>124.5</v>
      </c>
      <c r="Y101" s="166">
        <v>0.33929999999999999</v>
      </c>
      <c r="Z101" s="86">
        <v>2.9</v>
      </c>
      <c r="AA101" s="165">
        <v>2.9</v>
      </c>
      <c r="AB101" s="86">
        <v>2.8</v>
      </c>
      <c r="AC101" s="165">
        <v>2.8</v>
      </c>
      <c r="AD101" s="92">
        <v>22.9</v>
      </c>
      <c r="AF101" s="11">
        <v>124.5</v>
      </c>
      <c r="AG101" s="167">
        <v>8.7370000000000003E-2</v>
      </c>
      <c r="AH101" s="86">
        <v>3.3</v>
      </c>
      <c r="AI101" s="11">
        <v>-9.3000000000000007</v>
      </c>
      <c r="AJ101" s="86">
        <v>8.4</v>
      </c>
      <c r="AK101" s="11">
        <v>-8.4</v>
      </c>
      <c r="AM101" s="11">
        <v>124.5</v>
      </c>
      <c r="AN101" s="166">
        <v>0.158138</v>
      </c>
      <c r="AO101" s="86">
        <v>10.5816</v>
      </c>
      <c r="AP101" s="11">
        <v>-14.596500000000001</v>
      </c>
      <c r="AQ101" s="86">
        <v>6.2573600000000003</v>
      </c>
      <c r="AR101" s="165">
        <v>6.2573600000000003</v>
      </c>
      <c r="AT101" s="87">
        <f t="shared" si="21"/>
        <v>17.653307999999999</v>
      </c>
      <c r="AU101" s="87">
        <f t="shared" si="22"/>
        <v>17.407799999999998</v>
      </c>
      <c r="AV101" s="87">
        <f t="shared" si="23"/>
        <v>16.482699999999998</v>
      </c>
      <c r="AW101" s="87">
        <f t="shared" si="24"/>
        <v>2.1521000000000003</v>
      </c>
      <c r="AX101" s="82"/>
      <c r="AY101" s="88">
        <v>124.5</v>
      </c>
      <c r="AZ101" s="12">
        <v>0.58399999999999996</v>
      </c>
      <c r="BA101" s="12">
        <v>6.4000000000000001E-2</v>
      </c>
      <c r="BB101" s="12">
        <v>2.22E-4</v>
      </c>
      <c r="BC101" s="12">
        <v>2.9499999999999998E-2</v>
      </c>
      <c r="BD101" s="12">
        <v>2.5000000000000001E-4</v>
      </c>
      <c r="BE101" s="12">
        <v>0</v>
      </c>
      <c r="BF101" s="12">
        <v>8.6099999999999996E-2</v>
      </c>
      <c r="BG101" s="12">
        <v>2.2799999999999999E-3</v>
      </c>
      <c r="BH101" s="12">
        <v>1.5E-3</v>
      </c>
      <c r="BI101" s="12">
        <v>0.20599999999999999</v>
      </c>
      <c r="BJ101" s="12">
        <v>2.52E-2</v>
      </c>
      <c r="BK101" s="12">
        <v>2.6400000000000002E-4</v>
      </c>
      <c r="BL101" s="12">
        <v>1.1900000000000001E-4</v>
      </c>
      <c r="BM101" s="12">
        <v>3.1300000000000002E-5</v>
      </c>
      <c r="BN101" s="12">
        <v>5.66E-5</v>
      </c>
      <c r="BO101" s="12">
        <v>2.2499999999999999E-2</v>
      </c>
      <c r="BP101" s="12">
        <v>1.0200000000000001E-2</v>
      </c>
      <c r="BQ101" s="12">
        <v>2.4199999999999998E-3</v>
      </c>
      <c r="BR101" s="12">
        <v>2.4299999999999999E-3</v>
      </c>
      <c r="BS101" s="12">
        <v>3.5300000000000002E-3</v>
      </c>
      <c r="BT101" s="12">
        <v>2.3600000000000001E-3</v>
      </c>
      <c r="BU101" s="12">
        <v>3.0200000000000001E-2</v>
      </c>
      <c r="BV101" s="12">
        <v>7.0499999999999998E-3</v>
      </c>
      <c r="BW101" s="12">
        <v>0.105</v>
      </c>
      <c r="BX101" s="12">
        <v>0.23</v>
      </c>
      <c r="BZ101" s="88">
        <v>124.5</v>
      </c>
      <c r="CA101" s="12">
        <f t="shared" si="25"/>
        <v>7.3895155199999993E-2</v>
      </c>
      <c r="CB101" s="12">
        <f t="shared" si="26"/>
        <v>1.3338746179199999E-2</v>
      </c>
      <c r="CC101" s="12">
        <f t="shared" si="27"/>
        <v>3.9630239999999997E-2</v>
      </c>
      <c r="CD101" s="12">
        <f t="shared" si="28"/>
        <v>5.1024079999999999E-2</v>
      </c>
      <c r="CE101" s="12">
        <f t="shared" si="29"/>
        <v>5.5916799999999999E-3</v>
      </c>
      <c r="CF101" s="12">
        <f t="shared" si="30"/>
        <v>1.992036E-4</v>
      </c>
      <c r="CG101" s="12">
        <f t="shared" si="31"/>
        <v>7.8528000000000001E-2</v>
      </c>
      <c r="CH101" s="12">
        <f t="shared" si="32"/>
        <v>1.129811712</v>
      </c>
      <c r="CI101" s="12">
        <f t="shared" si="33"/>
        <v>3.9190343759999994E-3</v>
      </c>
      <c r="CJ101" s="12">
        <f t="shared" si="34"/>
        <v>4.0249542239999998E-2</v>
      </c>
      <c r="CK101" s="12">
        <f t="shared" si="35"/>
        <v>2.6479961999999999E-2</v>
      </c>
      <c r="CL101" s="12">
        <f t="shared" si="36"/>
        <v>0.16966834403788797</v>
      </c>
      <c r="CM101" s="12">
        <f t="shared" si="37"/>
        <v>1.0662598031999999</v>
      </c>
      <c r="CN101" s="12">
        <f t="shared" si="38"/>
        <v>2.100743652E-3</v>
      </c>
      <c r="CO101" s="12">
        <f t="shared" si="39"/>
        <v>1.1978568819786241E-2</v>
      </c>
      <c r="CP101" s="12">
        <f t="shared" si="40"/>
        <v>4.1661806879999999E-2</v>
      </c>
      <c r="CQ101" s="12">
        <f t="shared" si="41"/>
        <v>0.18006374159999999</v>
      </c>
    </row>
    <row r="102" spans="1:95" s="8" customFormat="1">
      <c r="A102" s="11">
        <v>124.6</v>
      </c>
      <c r="B102" s="92">
        <v>15.2309</v>
      </c>
      <c r="C102" s="86">
        <v>7.1</v>
      </c>
      <c r="D102" s="11">
        <v>-7.8</v>
      </c>
      <c r="E102" s="86">
        <v>7.6</v>
      </c>
      <c r="F102" s="11">
        <v>-7.1</v>
      </c>
      <c r="H102" s="11">
        <v>124.6</v>
      </c>
      <c r="I102" s="87">
        <v>1.228</v>
      </c>
      <c r="J102" s="86">
        <v>0.3</v>
      </c>
      <c r="K102" s="11">
        <v>-0.3</v>
      </c>
      <c r="L102" s="86">
        <v>2.5</v>
      </c>
      <c r="M102" s="11">
        <v>-2.1</v>
      </c>
      <c r="O102" s="11">
        <v>124.6</v>
      </c>
      <c r="P102" s="166">
        <v>0.58440000000000003</v>
      </c>
      <c r="Q102" s="86">
        <v>0.9</v>
      </c>
      <c r="R102" s="165">
        <v>0.9</v>
      </c>
      <c r="S102" s="86">
        <v>2.6</v>
      </c>
      <c r="T102" s="165">
        <v>2.6</v>
      </c>
      <c r="U102" s="166">
        <v>0.37289999999999995</v>
      </c>
      <c r="V102" s="166">
        <v>0.21149999999999999</v>
      </c>
      <c r="X102" s="11">
        <v>124.6</v>
      </c>
      <c r="Y102" s="166">
        <v>0.33839999999999998</v>
      </c>
      <c r="Z102" s="86">
        <v>2.9</v>
      </c>
      <c r="AA102" s="165">
        <v>2.9</v>
      </c>
      <c r="AB102" s="86">
        <v>2.8</v>
      </c>
      <c r="AC102" s="165">
        <v>2.8</v>
      </c>
      <c r="AD102" s="92">
        <v>22.88</v>
      </c>
      <c r="AF102" s="11">
        <v>124.6</v>
      </c>
      <c r="AG102" s="167">
        <v>8.7160000000000001E-2</v>
      </c>
      <c r="AH102" s="86">
        <v>3.3</v>
      </c>
      <c r="AI102" s="11">
        <v>-9.3000000000000007</v>
      </c>
      <c r="AJ102" s="86">
        <v>8.4</v>
      </c>
      <c r="AK102" s="11">
        <v>-8.4</v>
      </c>
      <c r="AM102" s="11">
        <v>124.6</v>
      </c>
      <c r="AN102" s="166">
        <v>0.15767400000000001</v>
      </c>
      <c r="AO102" s="86">
        <v>10.5861</v>
      </c>
      <c r="AP102" s="11">
        <v>-14.5832</v>
      </c>
      <c r="AQ102" s="86">
        <v>6.2155500000000004</v>
      </c>
      <c r="AR102" s="165">
        <v>6.2155500000000004</v>
      </c>
      <c r="AT102" s="87">
        <f t="shared" si="21"/>
        <v>17.626533999999999</v>
      </c>
      <c r="AU102" s="87">
        <f t="shared" si="22"/>
        <v>17.381699999999999</v>
      </c>
      <c r="AV102" s="87">
        <f t="shared" si="23"/>
        <v>16.4589</v>
      </c>
      <c r="AW102" s="87">
        <f t="shared" si="24"/>
        <v>2.1507999999999998</v>
      </c>
      <c r="AX102" s="82"/>
      <c r="AY102" s="88">
        <v>124.6</v>
      </c>
      <c r="AZ102" s="12">
        <v>0.58299999999999996</v>
      </c>
      <c r="BA102" s="12">
        <v>6.3799999999999996E-2</v>
      </c>
      <c r="BB102" s="12">
        <v>2.22E-4</v>
      </c>
      <c r="BC102" s="12">
        <v>2.9399999999999999E-2</v>
      </c>
      <c r="BD102" s="12">
        <v>2.4899999999999998E-4</v>
      </c>
      <c r="BE102" s="12">
        <v>0</v>
      </c>
      <c r="BF102" s="12">
        <v>8.5999999999999993E-2</v>
      </c>
      <c r="BG102" s="12">
        <v>2.2799999999999999E-3</v>
      </c>
      <c r="BH102" s="12">
        <v>1.5E-3</v>
      </c>
      <c r="BI102" s="12">
        <v>0.20799999999999999</v>
      </c>
      <c r="BJ102" s="12">
        <v>2.5499999999999998E-2</v>
      </c>
      <c r="BK102" s="12">
        <v>2.6600000000000001E-4</v>
      </c>
      <c r="BL102" s="12">
        <v>1.2E-4</v>
      </c>
      <c r="BM102" s="12">
        <v>3.1600000000000002E-5</v>
      </c>
      <c r="BN102" s="12">
        <v>5.7200000000000001E-5</v>
      </c>
      <c r="BO102" s="12">
        <v>2.2700000000000001E-2</v>
      </c>
      <c r="BP102" s="12">
        <v>1.0200000000000001E-2</v>
      </c>
      <c r="BQ102" s="12">
        <v>2.4399999999999999E-3</v>
      </c>
      <c r="BR102" s="12">
        <v>2.4499999999999999E-3</v>
      </c>
      <c r="BS102" s="12">
        <v>3.5699999999999998E-3</v>
      </c>
      <c r="BT102" s="12">
        <v>2.3800000000000002E-3</v>
      </c>
      <c r="BU102" s="12">
        <v>3.0499999999999999E-2</v>
      </c>
      <c r="BV102" s="12">
        <v>7.11E-3</v>
      </c>
      <c r="BW102" s="12">
        <v>0.106</v>
      </c>
      <c r="BX102" s="12">
        <v>0.23200000000000001</v>
      </c>
      <c r="BZ102" s="88">
        <v>124.6</v>
      </c>
      <c r="CA102" s="12">
        <f t="shared" si="25"/>
        <v>7.359232319999999E-2</v>
      </c>
      <c r="CB102" s="12">
        <f t="shared" si="26"/>
        <v>1.3280585155199998E-2</v>
      </c>
      <c r="CC102" s="12">
        <f t="shared" si="27"/>
        <v>3.9457439999999996E-2</v>
      </c>
      <c r="CD102" s="12">
        <f t="shared" si="28"/>
        <v>5.0814279999999996E-2</v>
      </c>
      <c r="CE102" s="12">
        <f t="shared" si="29"/>
        <v>5.5608079999999995E-3</v>
      </c>
      <c r="CF102" s="12">
        <f t="shared" si="30"/>
        <v>1.9872480000000001E-4</v>
      </c>
      <c r="CG102" s="12">
        <f t="shared" si="31"/>
        <v>7.8346399999999997E-2</v>
      </c>
      <c r="CH102" s="12">
        <f t="shared" si="32"/>
        <v>1.1245728691999999</v>
      </c>
      <c r="CI102" s="12">
        <f t="shared" si="33"/>
        <v>3.9130905479999997E-3</v>
      </c>
      <c r="CJ102" s="12">
        <f t="shared" si="34"/>
        <v>4.0188497519999998E-2</v>
      </c>
      <c r="CK102" s="12">
        <f t="shared" si="35"/>
        <v>2.6439800999999999E-2</v>
      </c>
      <c r="CL102" s="12">
        <f t="shared" si="36"/>
        <v>0.17105578262323198</v>
      </c>
      <c r="CM102" s="12">
        <f t="shared" si="37"/>
        <v>1.075218574</v>
      </c>
      <c r="CN102" s="12">
        <f t="shared" si="38"/>
        <v>2.1151840800000001E-3</v>
      </c>
      <c r="CO102" s="12">
        <f t="shared" si="39"/>
        <v>1.21027871799888E-2</v>
      </c>
      <c r="CP102" s="12">
        <f t="shared" si="40"/>
        <v>4.1951150919999999E-2</v>
      </c>
      <c r="CQ102" s="12">
        <f t="shared" si="41"/>
        <v>0.17979064680000001</v>
      </c>
    </row>
    <row r="103" spans="1:95" s="8" customFormat="1">
      <c r="A103" s="11">
        <v>124.7</v>
      </c>
      <c r="B103" s="92">
        <v>15.206300000000001</v>
      </c>
      <c r="C103" s="86">
        <v>7.1</v>
      </c>
      <c r="D103" s="11">
        <v>-7.8</v>
      </c>
      <c r="E103" s="86">
        <v>7.6</v>
      </c>
      <c r="F103" s="11">
        <v>-7.1</v>
      </c>
      <c r="H103" s="11">
        <v>124.7</v>
      </c>
      <c r="I103" s="87">
        <v>1.2250000000000001</v>
      </c>
      <c r="J103" s="86">
        <v>0.3</v>
      </c>
      <c r="K103" s="11">
        <v>-0.3</v>
      </c>
      <c r="L103" s="86">
        <v>2.5</v>
      </c>
      <c r="M103" s="11">
        <v>-2.1</v>
      </c>
      <c r="O103" s="11">
        <v>124.7</v>
      </c>
      <c r="P103" s="166">
        <v>0.58289999999999997</v>
      </c>
      <c r="Q103" s="86">
        <v>0.9</v>
      </c>
      <c r="R103" s="165">
        <v>0.9</v>
      </c>
      <c r="S103" s="86">
        <v>2.6</v>
      </c>
      <c r="T103" s="165">
        <v>2.6</v>
      </c>
      <c r="U103" s="166">
        <v>0.372</v>
      </c>
      <c r="V103" s="166">
        <v>0.2109</v>
      </c>
      <c r="X103" s="11">
        <v>124.7</v>
      </c>
      <c r="Y103" s="166">
        <v>0.33760000000000001</v>
      </c>
      <c r="Z103" s="86">
        <v>2.9</v>
      </c>
      <c r="AA103" s="165">
        <v>2.9</v>
      </c>
      <c r="AB103" s="86">
        <v>2.8</v>
      </c>
      <c r="AC103" s="165">
        <v>2.8</v>
      </c>
      <c r="AD103" s="92">
        <v>22.85</v>
      </c>
      <c r="AF103" s="11">
        <v>124.7</v>
      </c>
      <c r="AG103" s="167">
        <v>8.695E-2</v>
      </c>
      <c r="AH103" s="86">
        <v>3.3</v>
      </c>
      <c r="AI103" s="11">
        <v>-9.3000000000000007</v>
      </c>
      <c r="AJ103" s="86">
        <v>8.4</v>
      </c>
      <c r="AK103" s="11">
        <v>-8.4</v>
      </c>
      <c r="AM103" s="11">
        <v>124.7</v>
      </c>
      <c r="AN103" s="166">
        <v>0.15721000000000002</v>
      </c>
      <c r="AO103" s="86">
        <v>10.5906</v>
      </c>
      <c r="AP103" s="11">
        <v>-14.57</v>
      </c>
      <c r="AQ103" s="86">
        <v>6.1734999999999998</v>
      </c>
      <c r="AR103" s="165">
        <v>6.1734999999999998</v>
      </c>
      <c r="AT103" s="87">
        <f t="shared" si="21"/>
        <v>17.595959999999998</v>
      </c>
      <c r="AU103" s="87">
        <f t="shared" si="22"/>
        <v>17.351799999999997</v>
      </c>
      <c r="AV103" s="87">
        <f t="shared" si="23"/>
        <v>16.4313</v>
      </c>
      <c r="AW103" s="87">
        <f t="shared" si="24"/>
        <v>2.1455000000000002</v>
      </c>
      <c r="AX103" s="82"/>
      <c r="AY103" s="88">
        <v>124.7</v>
      </c>
      <c r="AZ103" s="12">
        <v>0.58099999999999996</v>
      </c>
      <c r="BA103" s="12">
        <v>6.3700000000000007E-2</v>
      </c>
      <c r="BB103" s="12">
        <v>2.2100000000000001E-4</v>
      </c>
      <c r="BC103" s="12">
        <v>2.93E-2</v>
      </c>
      <c r="BD103" s="12">
        <v>2.4800000000000001E-4</v>
      </c>
      <c r="BE103" s="12">
        <v>0</v>
      </c>
      <c r="BF103" s="12">
        <v>8.5900000000000004E-2</v>
      </c>
      <c r="BG103" s="12">
        <v>2.2799999999999999E-3</v>
      </c>
      <c r="BH103" s="12">
        <v>1.5100000000000001E-3</v>
      </c>
      <c r="BI103" s="12">
        <v>0.21</v>
      </c>
      <c r="BJ103" s="12">
        <v>2.5700000000000001E-2</v>
      </c>
      <c r="BK103" s="12">
        <v>2.6899999999999998E-4</v>
      </c>
      <c r="BL103" s="12">
        <v>1.21E-4</v>
      </c>
      <c r="BM103" s="12">
        <v>3.1900000000000003E-5</v>
      </c>
      <c r="BN103" s="12">
        <v>5.77E-5</v>
      </c>
      <c r="BO103" s="12">
        <v>2.29E-2</v>
      </c>
      <c r="BP103" s="12">
        <v>1.03E-2</v>
      </c>
      <c r="BQ103" s="12">
        <v>2.4599999999999999E-3</v>
      </c>
      <c r="BR103" s="12">
        <v>2.47E-3</v>
      </c>
      <c r="BS103" s="12">
        <v>3.5999999999999999E-3</v>
      </c>
      <c r="BT103" s="12">
        <v>2.3999999999999998E-3</v>
      </c>
      <c r="BU103" s="12">
        <v>3.0700000000000002E-2</v>
      </c>
      <c r="BV103" s="12">
        <v>7.1799999999999998E-3</v>
      </c>
      <c r="BW103" s="12">
        <v>0.107</v>
      </c>
      <c r="BX103" s="12">
        <v>0.23400000000000001</v>
      </c>
      <c r="BZ103" s="88">
        <v>124.7</v>
      </c>
      <c r="CA103" s="12">
        <f t="shared" si="25"/>
        <v>7.3151618399999993E-2</v>
      </c>
      <c r="CB103" s="12">
        <f t="shared" si="26"/>
        <v>1.3203737209599999E-2</v>
      </c>
      <c r="CC103" s="12">
        <f t="shared" si="27"/>
        <v>3.9229120000000006E-2</v>
      </c>
      <c r="CD103" s="12">
        <f t="shared" si="28"/>
        <v>5.0517949999999999E-2</v>
      </c>
      <c r="CE103" s="12">
        <f t="shared" si="29"/>
        <v>5.5387150000000005E-3</v>
      </c>
      <c r="CF103" s="12">
        <f t="shared" si="30"/>
        <v>1.9824599999999999E-4</v>
      </c>
      <c r="CG103" s="12">
        <f t="shared" si="31"/>
        <v>7.8032500000000019E-2</v>
      </c>
      <c r="CH103" s="12">
        <f t="shared" si="32"/>
        <v>1.120862652</v>
      </c>
      <c r="CI103" s="12">
        <f t="shared" si="33"/>
        <v>3.8887071599999997E-3</v>
      </c>
      <c r="CJ103" s="12">
        <f t="shared" si="34"/>
        <v>4.0118788799999992E-2</v>
      </c>
      <c r="CK103" s="12">
        <f t="shared" si="35"/>
        <v>2.6569899599999999E-2</v>
      </c>
      <c r="CL103" s="12">
        <f t="shared" si="36"/>
        <v>0.17240099304959999</v>
      </c>
      <c r="CM103" s="12">
        <f t="shared" si="37"/>
        <v>1.0803919439999998</v>
      </c>
      <c r="CN103" s="12">
        <f t="shared" si="38"/>
        <v>2.1291111599999997E-3</v>
      </c>
      <c r="CO103" s="12">
        <f t="shared" si="39"/>
        <v>1.2176553533740801E-2</v>
      </c>
      <c r="CP103" s="12">
        <f t="shared" si="40"/>
        <v>4.2230303999999989E-2</v>
      </c>
      <c r="CQ103" s="12">
        <f t="shared" si="41"/>
        <v>0.18123838799999997</v>
      </c>
    </row>
    <row r="104" spans="1:95" s="8" customFormat="1">
      <c r="A104" s="11">
        <v>124.8</v>
      </c>
      <c r="B104" s="92">
        <v>15.181699999999999</v>
      </c>
      <c r="C104" s="86">
        <v>7.1</v>
      </c>
      <c r="D104" s="11">
        <v>-7.8</v>
      </c>
      <c r="E104" s="86">
        <v>7.6</v>
      </c>
      <c r="F104" s="11">
        <v>-7.1</v>
      </c>
      <c r="H104" s="11">
        <v>124.8</v>
      </c>
      <c r="I104" s="87">
        <v>1.2250000000000001</v>
      </c>
      <c r="J104" s="86">
        <v>0.3</v>
      </c>
      <c r="K104" s="11">
        <v>-0.3</v>
      </c>
      <c r="L104" s="86">
        <v>2.5</v>
      </c>
      <c r="M104" s="11">
        <v>-2.1</v>
      </c>
      <c r="O104" s="11">
        <v>124.8</v>
      </c>
      <c r="P104" s="166">
        <v>0.58120000000000005</v>
      </c>
      <c r="Q104" s="86">
        <v>0.9</v>
      </c>
      <c r="R104" s="165">
        <v>0.9</v>
      </c>
      <c r="S104" s="86">
        <v>2.6</v>
      </c>
      <c r="T104" s="165">
        <v>2.6</v>
      </c>
      <c r="U104" s="166">
        <v>0.37110000000000004</v>
      </c>
      <c r="V104" s="166">
        <v>0.21030000000000001</v>
      </c>
      <c r="X104" s="11">
        <v>124.8</v>
      </c>
      <c r="Y104" s="166">
        <v>0.33679999999999999</v>
      </c>
      <c r="Z104" s="86">
        <v>2.9</v>
      </c>
      <c r="AA104" s="165">
        <v>2.9</v>
      </c>
      <c r="AB104" s="86">
        <v>2.7</v>
      </c>
      <c r="AC104" s="165">
        <v>2.7</v>
      </c>
      <c r="AD104" s="92">
        <v>22.82</v>
      </c>
      <c r="AF104" s="11">
        <v>124.8</v>
      </c>
      <c r="AG104" s="167">
        <v>8.6739999999999998E-2</v>
      </c>
      <c r="AH104" s="86">
        <v>3.3</v>
      </c>
      <c r="AI104" s="11">
        <v>-9.3000000000000007</v>
      </c>
      <c r="AJ104" s="86">
        <v>8.4</v>
      </c>
      <c r="AK104" s="11">
        <v>-8.4</v>
      </c>
      <c r="AM104" s="11">
        <v>124.8</v>
      </c>
      <c r="AN104" s="166">
        <v>0.15674700000000003</v>
      </c>
      <c r="AO104" s="86">
        <v>10.5951</v>
      </c>
      <c r="AP104" s="11">
        <v>-14.556699999999999</v>
      </c>
      <c r="AQ104" s="86">
        <v>6.1311999999999998</v>
      </c>
      <c r="AR104" s="165">
        <v>6.1311999999999998</v>
      </c>
      <c r="AT104" s="87">
        <f t="shared" si="21"/>
        <v>17.568186999999998</v>
      </c>
      <c r="AU104" s="87">
        <f t="shared" si="22"/>
        <v>17.3247</v>
      </c>
      <c r="AV104" s="87">
        <f t="shared" si="23"/>
        <v>16.406700000000001</v>
      </c>
      <c r="AW104" s="87">
        <f t="shared" si="24"/>
        <v>2.1429999999999998</v>
      </c>
      <c r="AX104" s="82"/>
      <c r="AY104" s="88">
        <v>124.8</v>
      </c>
      <c r="AZ104" s="12">
        <v>0.57999999999999996</v>
      </c>
      <c r="BA104" s="12">
        <v>6.3500000000000001E-2</v>
      </c>
      <c r="BB104" s="12">
        <v>2.2000000000000001E-4</v>
      </c>
      <c r="BC104" s="12">
        <v>2.93E-2</v>
      </c>
      <c r="BD104" s="12">
        <v>2.4800000000000001E-4</v>
      </c>
      <c r="BE104" s="12">
        <v>0</v>
      </c>
      <c r="BF104" s="12">
        <v>8.5900000000000004E-2</v>
      </c>
      <c r="BG104" s="12">
        <v>2.2799999999999999E-3</v>
      </c>
      <c r="BH104" s="12">
        <v>1.5200000000000001E-3</v>
      </c>
      <c r="BI104" s="12">
        <v>0.21099999999999999</v>
      </c>
      <c r="BJ104" s="12">
        <v>2.5899999999999999E-2</v>
      </c>
      <c r="BK104" s="12">
        <v>2.7099999999999997E-4</v>
      </c>
      <c r="BL104" s="12">
        <v>1.2300000000000001E-4</v>
      </c>
      <c r="BM104" s="12">
        <v>3.2100000000000001E-5</v>
      </c>
      <c r="BN104" s="12">
        <v>5.8199999999999998E-5</v>
      </c>
      <c r="BO104" s="12">
        <v>2.3099999999999999E-2</v>
      </c>
      <c r="BP104" s="12">
        <v>1.04E-2</v>
      </c>
      <c r="BQ104" s="12">
        <v>2.48E-3</v>
      </c>
      <c r="BR104" s="12">
        <v>2.49E-3</v>
      </c>
      <c r="BS104" s="12">
        <v>3.63E-3</v>
      </c>
      <c r="BT104" s="12">
        <v>2.4199999999999998E-3</v>
      </c>
      <c r="BU104" s="12">
        <v>3.09E-2</v>
      </c>
      <c r="BV104" s="12">
        <v>7.2500000000000004E-3</v>
      </c>
      <c r="BW104" s="12">
        <v>0.108</v>
      </c>
      <c r="BX104" s="12">
        <v>0.23599999999999999</v>
      </c>
      <c r="BZ104" s="88">
        <v>124.8</v>
      </c>
      <c r="CA104" s="12">
        <f t="shared" si="25"/>
        <v>7.2812736000000003E-2</v>
      </c>
      <c r="CB104" s="12">
        <f t="shared" si="26"/>
        <v>1.3149776703999999E-2</v>
      </c>
      <c r="CC104" s="12">
        <f t="shared" si="27"/>
        <v>3.9068800000000001E-2</v>
      </c>
      <c r="CD104" s="12">
        <f t="shared" si="28"/>
        <v>5.0309199999999998E-2</v>
      </c>
      <c r="CE104" s="12">
        <f t="shared" si="29"/>
        <v>5.5079899999999999E-3</v>
      </c>
      <c r="CF104" s="12">
        <f t="shared" si="30"/>
        <v>1.9776719999999999E-4</v>
      </c>
      <c r="CG104" s="12">
        <f t="shared" si="31"/>
        <v>7.7787500000000009E-2</v>
      </c>
      <c r="CH104" s="12">
        <f t="shared" si="32"/>
        <v>1.1155798744999998</v>
      </c>
      <c r="CI104" s="12">
        <f t="shared" si="33"/>
        <v>3.8650011399999997E-3</v>
      </c>
      <c r="CJ104" s="12">
        <f t="shared" si="34"/>
        <v>4.0055466359999993E-2</v>
      </c>
      <c r="CK104" s="12">
        <f t="shared" si="35"/>
        <v>2.6703644239999998E-2</v>
      </c>
      <c r="CL104" s="12">
        <f t="shared" si="36"/>
        <v>0.17294854119379199</v>
      </c>
      <c r="CM104" s="12">
        <f t="shared" si="37"/>
        <v>1.0857139565999998</v>
      </c>
      <c r="CN104" s="12">
        <f t="shared" si="38"/>
        <v>2.1608870009999998E-3</v>
      </c>
      <c r="CO104" s="12">
        <f t="shared" si="39"/>
        <v>1.225194398831312E-2</v>
      </c>
      <c r="CP104" s="12">
        <f t="shared" si="40"/>
        <v>4.2515012539999994E-2</v>
      </c>
      <c r="CQ104" s="12">
        <f t="shared" si="41"/>
        <v>0.18270914479999997</v>
      </c>
    </row>
    <row r="105" spans="1:95" s="8" customFormat="1">
      <c r="A105" s="11">
        <v>124.9</v>
      </c>
      <c r="B105" s="92">
        <v>15.1571</v>
      </c>
      <c r="C105" s="86">
        <v>7.1</v>
      </c>
      <c r="D105" s="11">
        <v>-7.8</v>
      </c>
      <c r="E105" s="86">
        <v>7.6</v>
      </c>
      <c r="F105" s="11">
        <v>-7.1</v>
      </c>
      <c r="H105" s="11">
        <v>124.9</v>
      </c>
      <c r="I105" s="87">
        <v>1.226</v>
      </c>
      <c r="J105" s="86">
        <v>0.3</v>
      </c>
      <c r="K105" s="11">
        <v>-0.3</v>
      </c>
      <c r="L105" s="86">
        <v>2.5</v>
      </c>
      <c r="M105" s="11">
        <v>-2.1</v>
      </c>
      <c r="O105" s="11">
        <v>124.9</v>
      </c>
      <c r="P105" s="166">
        <v>0.57979999999999998</v>
      </c>
      <c r="Q105" s="86">
        <v>0.9</v>
      </c>
      <c r="R105" s="165">
        <v>0.9</v>
      </c>
      <c r="S105" s="86">
        <v>2.6</v>
      </c>
      <c r="T105" s="165">
        <v>2.6</v>
      </c>
      <c r="U105" s="166">
        <v>0.37</v>
      </c>
      <c r="V105" s="166">
        <v>0.20959999999999998</v>
      </c>
      <c r="X105" s="11">
        <v>124.9</v>
      </c>
      <c r="Y105" s="166">
        <v>0.33589999999999998</v>
      </c>
      <c r="Z105" s="86">
        <v>2.9</v>
      </c>
      <c r="AA105" s="165">
        <v>2.9</v>
      </c>
      <c r="AB105" s="86">
        <v>2.7</v>
      </c>
      <c r="AC105" s="165">
        <v>2.7</v>
      </c>
      <c r="AD105" s="92">
        <v>22.8</v>
      </c>
      <c r="AF105" s="11">
        <v>124.9</v>
      </c>
      <c r="AG105" s="167">
        <v>8.6529999999999996E-2</v>
      </c>
      <c r="AH105" s="86">
        <v>3.3</v>
      </c>
      <c r="AI105" s="11">
        <v>-9.3000000000000007</v>
      </c>
      <c r="AJ105" s="86">
        <v>8.4</v>
      </c>
      <c r="AK105" s="11">
        <v>-8.4</v>
      </c>
      <c r="AM105" s="11">
        <v>124.9</v>
      </c>
      <c r="AN105" s="166">
        <v>0.15628500000000001</v>
      </c>
      <c r="AO105" s="86">
        <v>10.5997</v>
      </c>
      <c r="AP105" s="11">
        <v>-14.5434</v>
      </c>
      <c r="AQ105" s="86">
        <v>6.0886500000000003</v>
      </c>
      <c r="AR105" s="165">
        <v>6.0886500000000003</v>
      </c>
      <c r="AT105" s="87">
        <f t="shared" si="21"/>
        <v>17.541614999999997</v>
      </c>
      <c r="AU105" s="87">
        <f t="shared" si="22"/>
        <v>17.298799999999996</v>
      </c>
      <c r="AV105" s="87">
        <f t="shared" si="23"/>
        <v>16.383099999999999</v>
      </c>
      <c r="AW105" s="87">
        <f t="shared" si="24"/>
        <v>2.1417000000000002</v>
      </c>
      <c r="AX105" s="82"/>
      <c r="AY105" s="88">
        <v>124.9</v>
      </c>
      <c r="AZ105" s="12">
        <v>0.57799999999999996</v>
      </c>
      <c r="BA105" s="12">
        <v>6.3299999999999995E-2</v>
      </c>
      <c r="BB105" s="12">
        <v>2.2000000000000001E-4</v>
      </c>
      <c r="BC105" s="12">
        <v>2.92E-2</v>
      </c>
      <c r="BD105" s="12">
        <v>2.4699999999999999E-4</v>
      </c>
      <c r="BE105" s="12">
        <v>0</v>
      </c>
      <c r="BF105" s="12">
        <v>8.5800000000000001E-2</v>
      </c>
      <c r="BG105" s="12">
        <v>2.2799999999999999E-3</v>
      </c>
      <c r="BH105" s="12">
        <v>1.5299999999999999E-3</v>
      </c>
      <c r="BI105" s="12">
        <v>0.21299999999999999</v>
      </c>
      <c r="BJ105" s="12">
        <v>2.6200000000000001E-2</v>
      </c>
      <c r="BK105" s="12">
        <v>2.7399999999999999E-4</v>
      </c>
      <c r="BL105" s="12">
        <v>1.2400000000000001E-4</v>
      </c>
      <c r="BM105" s="12">
        <v>3.2400000000000001E-5</v>
      </c>
      <c r="BN105" s="12">
        <v>5.8799999999999999E-5</v>
      </c>
      <c r="BO105" s="12">
        <v>2.3199999999999998E-2</v>
      </c>
      <c r="BP105" s="12">
        <v>1.0500000000000001E-2</v>
      </c>
      <c r="BQ105" s="12">
        <v>2.5000000000000001E-3</v>
      </c>
      <c r="BR105" s="12">
        <v>2.5000000000000001E-3</v>
      </c>
      <c r="BS105" s="12">
        <v>3.6700000000000001E-3</v>
      </c>
      <c r="BT105" s="12">
        <v>2.4399999999999999E-3</v>
      </c>
      <c r="BU105" s="12">
        <v>3.1199999999999999E-2</v>
      </c>
      <c r="BV105" s="12">
        <v>7.3099999999999997E-3</v>
      </c>
      <c r="BW105" s="12">
        <v>0.109</v>
      </c>
      <c r="BX105" s="12">
        <v>0.23799999999999999</v>
      </c>
      <c r="BZ105" s="88">
        <v>124.9</v>
      </c>
      <c r="CA105" s="12">
        <f t="shared" si="25"/>
        <v>7.2386870399999984E-2</v>
      </c>
      <c r="CB105" s="12">
        <f t="shared" si="26"/>
        <v>1.3069414863199999E-2</v>
      </c>
      <c r="CC105" s="12">
        <f t="shared" si="27"/>
        <v>3.8830039999999996E-2</v>
      </c>
      <c r="CD105" s="12">
        <f t="shared" si="28"/>
        <v>5.0014339999999997E-2</v>
      </c>
      <c r="CE105" s="12">
        <f t="shared" si="29"/>
        <v>5.4773489999999994E-3</v>
      </c>
      <c r="CF105" s="12">
        <f t="shared" si="30"/>
        <v>1.9728839999999997E-4</v>
      </c>
      <c r="CG105" s="12">
        <f t="shared" si="31"/>
        <v>7.7605799999999989E-2</v>
      </c>
      <c r="CH105" s="12">
        <f t="shared" si="32"/>
        <v>1.1103842294999997</v>
      </c>
      <c r="CI105" s="12">
        <f t="shared" si="33"/>
        <v>3.8591552999999992E-3</v>
      </c>
      <c r="CJ105" s="12">
        <f t="shared" si="34"/>
        <v>3.9994882199999991E-2</v>
      </c>
      <c r="CK105" s="12">
        <f t="shared" si="35"/>
        <v>2.6838670949999994E-2</v>
      </c>
      <c r="CL105" s="12">
        <f t="shared" si="36"/>
        <v>0.17432379855071997</v>
      </c>
      <c r="CM105" s="12">
        <f t="shared" si="37"/>
        <v>1.0945967759999997</v>
      </c>
      <c r="CN105" s="12">
        <f t="shared" si="38"/>
        <v>2.1751602599999996E-3</v>
      </c>
      <c r="CO105" s="12">
        <f t="shared" si="39"/>
        <v>1.23751126039632E-2</v>
      </c>
      <c r="CP105" s="12">
        <f t="shared" si="40"/>
        <v>4.2801540599999993E-2</v>
      </c>
      <c r="CQ105" s="12">
        <f t="shared" si="41"/>
        <v>0.18418695749999997</v>
      </c>
    </row>
    <row r="106" spans="1:95" s="8" customFormat="1">
      <c r="A106" s="11">
        <v>125</v>
      </c>
      <c r="B106" s="92">
        <v>15.1326</v>
      </c>
      <c r="C106" s="86">
        <v>7.1</v>
      </c>
      <c r="D106" s="11">
        <v>-7.8</v>
      </c>
      <c r="E106" s="86">
        <v>7.6</v>
      </c>
      <c r="F106" s="11">
        <v>-7.1</v>
      </c>
      <c r="H106" s="11">
        <v>125</v>
      </c>
      <c r="I106" s="87">
        <v>1.222</v>
      </c>
      <c r="J106" s="86">
        <v>0.3</v>
      </c>
      <c r="K106" s="11">
        <v>-0.3</v>
      </c>
      <c r="L106" s="86">
        <v>2.5</v>
      </c>
      <c r="M106" s="11">
        <v>-2.1</v>
      </c>
      <c r="O106" s="11">
        <v>125</v>
      </c>
      <c r="P106" s="166">
        <v>0.57850000000000001</v>
      </c>
      <c r="Q106" s="86">
        <v>0.9</v>
      </c>
      <c r="R106" s="165">
        <v>0.9</v>
      </c>
      <c r="S106" s="86">
        <v>2.6</v>
      </c>
      <c r="T106" s="165">
        <v>2.6</v>
      </c>
      <c r="U106" s="166">
        <v>0.36910000000000004</v>
      </c>
      <c r="V106" s="166">
        <v>0.20899999999999999</v>
      </c>
      <c r="X106" s="11">
        <v>125</v>
      </c>
      <c r="Y106" s="166">
        <v>0.33510000000000001</v>
      </c>
      <c r="Z106" s="86">
        <v>2.9</v>
      </c>
      <c r="AA106" s="165">
        <v>2.9</v>
      </c>
      <c r="AB106" s="86">
        <v>2.7</v>
      </c>
      <c r="AC106" s="165">
        <v>2.7</v>
      </c>
      <c r="AD106" s="92">
        <v>22.78</v>
      </c>
      <c r="AF106" s="11">
        <v>125</v>
      </c>
      <c r="AG106" s="167">
        <v>8.6319999999999994E-2</v>
      </c>
      <c r="AH106" s="86">
        <v>3.2</v>
      </c>
      <c r="AI106" s="11">
        <v>-9.3000000000000007</v>
      </c>
      <c r="AJ106" s="86">
        <v>8.4</v>
      </c>
      <c r="AK106" s="11">
        <v>-8.4</v>
      </c>
      <c r="AM106" s="11">
        <v>125</v>
      </c>
      <c r="AN106" s="166">
        <v>0.15582400000000002</v>
      </c>
      <c r="AO106" s="86">
        <v>10.6043</v>
      </c>
      <c r="AP106" s="11">
        <v>-14.530099999999999</v>
      </c>
      <c r="AQ106" s="86">
        <v>6.0458499999999997</v>
      </c>
      <c r="AR106" s="165">
        <v>6.0458499999999997</v>
      </c>
      <c r="AT106" s="87">
        <f t="shared" si="21"/>
        <v>17.510344000000003</v>
      </c>
      <c r="AU106" s="87">
        <f t="shared" si="22"/>
        <v>17.268200000000004</v>
      </c>
      <c r="AV106" s="87">
        <f t="shared" si="23"/>
        <v>16.354600000000001</v>
      </c>
      <c r="AW106" s="87">
        <f t="shared" si="24"/>
        <v>2.1356000000000002</v>
      </c>
      <c r="AX106" s="82"/>
      <c r="AY106" s="88">
        <v>125</v>
      </c>
      <c r="AZ106" s="12">
        <v>0.57699999999999996</v>
      </c>
      <c r="BA106" s="12">
        <v>6.3200000000000006E-2</v>
      </c>
      <c r="BB106" s="12">
        <v>2.1900000000000001E-4</v>
      </c>
      <c r="BC106" s="12">
        <v>2.9100000000000001E-2</v>
      </c>
      <c r="BD106" s="12">
        <v>2.4600000000000002E-4</v>
      </c>
      <c r="BE106" s="12">
        <v>0</v>
      </c>
      <c r="BF106" s="12">
        <v>8.5699999999999998E-2</v>
      </c>
      <c r="BG106" s="12">
        <v>2.2799999999999999E-3</v>
      </c>
      <c r="BH106" s="12">
        <v>1.5399999999999999E-3</v>
      </c>
      <c r="BI106" s="12">
        <v>0.215</v>
      </c>
      <c r="BJ106" s="12">
        <v>2.64E-2</v>
      </c>
      <c r="BK106" s="12">
        <v>2.7599999999999999E-4</v>
      </c>
      <c r="BL106" s="12">
        <v>1.25E-4</v>
      </c>
      <c r="BM106" s="12">
        <v>3.2700000000000002E-5</v>
      </c>
      <c r="BN106" s="12">
        <v>5.9299999999999998E-5</v>
      </c>
      <c r="BO106" s="12">
        <v>2.3400000000000001E-2</v>
      </c>
      <c r="BP106" s="12">
        <v>1.06E-2</v>
      </c>
      <c r="BQ106" s="12">
        <v>2.5200000000000001E-3</v>
      </c>
      <c r="BR106" s="12">
        <v>2.5200000000000001E-3</v>
      </c>
      <c r="BS106" s="12">
        <v>3.7000000000000002E-3</v>
      </c>
      <c r="BT106" s="12">
        <v>2.47E-3</v>
      </c>
      <c r="BU106" s="12">
        <v>3.1399999999999997E-2</v>
      </c>
      <c r="BV106" s="12">
        <v>7.3800000000000003E-3</v>
      </c>
      <c r="BW106" s="12">
        <v>0.11</v>
      </c>
      <c r="BX106" s="12">
        <v>0.24</v>
      </c>
      <c r="BZ106" s="88">
        <v>125</v>
      </c>
      <c r="CA106" s="12">
        <f t="shared" si="25"/>
        <v>7.2099611999999993E-2</v>
      </c>
      <c r="CB106" s="12">
        <f t="shared" si="26"/>
        <v>1.3015730353199998E-2</v>
      </c>
      <c r="CC106" s="12">
        <f t="shared" si="27"/>
        <v>3.8670540000000003E-2</v>
      </c>
      <c r="CD106" s="12">
        <f t="shared" si="28"/>
        <v>4.9806639999999992E-2</v>
      </c>
      <c r="CE106" s="12">
        <f t="shared" si="29"/>
        <v>5.4554240000000004E-3</v>
      </c>
      <c r="CF106" s="12">
        <f t="shared" si="30"/>
        <v>1.9680959999999998E-4</v>
      </c>
      <c r="CG106" s="12">
        <f t="shared" si="31"/>
        <v>7.7230400000000005E-2</v>
      </c>
      <c r="CH106" s="12">
        <f t="shared" si="32"/>
        <v>1.1066537408000003</v>
      </c>
      <c r="CI106" s="12">
        <f t="shared" si="33"/>
        <v>3.8347653360000008E-3</v>
      </c>
      <c r="CJ106" s="12">
        <f t="shared" si="34"/>
        <v>3.9923584320000004E-2</v>
      </c>
      <c r="CK106" s="12">
        <f t="shared" si="35"/>
        <v>2.6965929760000003E-2</v>
      </c>
      <c r="CL106" s="12">
        <f t="shared" si="36"/>
        <v>0.17564696107776004</v>
      </c>
      <c r="CM106" s="12">
        <f t="shared" si="37"/>
        <v>1.0996496032</v>
      </c>
      <c r="CN106" s="12">
        <f t="shared" si="38"/>
        <v>2.1887930000000005E-3</v>
      </c>
      <c r="CO106" s="12">
        <f t="shared" si="39"/>
        <v>1.2447349904394243E-2</v>
      </c>
      <c r="CP106" s="12">
        <f t="shared" si="40"/>
        <v>4.3250549680000007E-2</v>
      </c>
      <c r="CQ106" s="12">
        <f t="shared" si="41"/>
        <v>0.18560964640000005</v>
      </c>
    </row>
    <row r="107" spans="1:95" s="8" customFormat="1">
      <c r="A107" s="11">
        <v>125.1</v>
      </c>
      <c r="B107" s="92">
        <v>15.1082</v>
      </c>
      <c r="C107" s="86">
        <v>7.1</v>
      </c>
      <c r="D107" s="11">
        <v>-7.8</v>
      </c>
      <c r="E107" s="86">
        <v>7.6</v>
      </c>
      <c r="F107" s="11">
        <v>-7.1</v>
      </c>
      <c r="H107" s="11">
        <v>125.1</v>
      </c>
      <c r="I107" s="87">
        <v>1.222</v>
      </c>
      <c r="J107" s="86">
        <v>0.3</v>
      </c>
      <c r="K107" s="11">
        <v>-0.3</v>
      </c>
      <c r="L107" s="86">
        <v>2.5</v>
      </c>
      <c r="M107" s="11">
        <v>-2.1</v>
      </c>
      <c r="O107" s="11">
        <v>125.1</v>
      </c>
      <c r="P107" s="166">
        <v>0.57699999999999996</v>
      </c>
      <c r="Q107" s="86">
        <v>0.9</v>
      </c>
      <c r="R107" s="165">
        <v>0.9</v>
      </c>
      <c r="S107" s="86">
        <v>2.6</v>
      </c>
      <c r="T107" s="165">
        <v>2.6</v>
      </c>
      <c r="U107" s="166">
        <v>0.36810000000000004</v>
      </c>
      <c r="V107" s="166">
        <v>0.20849999999999999</v>
      </c>
      <c r="X107" s="11">
        <v>125.1</v>
      </c>
      <c r="Y107" s="166">
        <v>0.33410000000000001</v>
      </c>
      <c r="Z107" s="86">
        <v>2.9</v>
      </c>
      <c r="AA107" s="165">
        <v>2.9</v>
      </c>
      <c r="AB107" s="86">
        <v>2.7</v>
      </c>
      <c r="AC107" s="165">
        <v>2.7</v>
      </c>
      <c r="AD107" s="92">
        <v>22.75</v>
      </c>
      <c r="AF107" s="11">
        <v>125.1</v>
      </c>
      <c r="AG107" s="167">
        <v>8.6110000000000006E-2</v>
      </c>
      <c r="AH107" s="86">
        <v>3.2</v>
      </c>
      <c r="AI107" s="11">
        <v>-9.3000000000000007</v>
      </c>
      <c r="AJ107" s="86">
        <v>8.4</v>
      </c>
      <c r="AK107" s="11">
        <v>-8.4</v>
      </c>
      <c r="AM107" s="11">
        <v>125.1</v>
      </c>
      <c r="AN107" s="166">
        <v>0.15546399999999999</v>
      </c>
      <c r="AO107" s="86">
        <v>10.445499999999999</v>
      </c>
      <c r="AP107" s="11">
        <v>-14.581200000000001</v>
      </c>
      <c r="AQ107" s="86">
        <v>6.0739200000000002</v>
      </c>
      <c r="AR107" s="165">
        <v>6.0739200000000002</v>
      </c>
      <c r="AT107" s="87">
        <f t="shared" si="21"/>
        <v>17.482874000000002</v>
      </c>
      <c r="AU107" s="87">
        <f t="shared" si="22"/>
        <v>17.241300000000003</v>
      </c>
      <c r="AV107" s="87">
        <f t="shared" si="23"/>
        <v>16.330200000000001</v>
      </c>
      <c r="AW107" s="87">
        <f t="shared" si="24"/>
        <v>2.1330999999999998</v>
      </c>
      <c r="AX107" s="82"/>
      <c r="AY107" s="88">
        <v>125.1</v>
      </c>
      <c r="AZ107" s="12">
        <v>0.57499999999999996</v>
      </c>
      <c r="BA107" s="12">
        <v>6.3E-2</v>
      </c>
      <c r="BB107" s="12">
        <v>2.1900000000000001E-4</v>
      </c>
      <c r="BC107" s="12">
        <v>2.9000000000000001E-2</v>
      </c>
      <c r="BD107" s="12">
        <v>2.4600000000000002E-4</v>
      </c>
      <c r="BE107" s="12">
        <v>0</v>
      </c>
      <c r="BF107" s="12">
        <v>8.5599999999999996E-2</v>
      </c>
      <c r="BG107" s="12">
        <v>2.2799999999999999E-3</v>
      </c>
      <c r="BH107" s="12">
        <v>1.5499999999999999E-3</v>
      </c>
      <c r="BI107" s="12">
        <v>0.216</v>
      </c>
      <c r="BJ107" s="12">
        <v>2.6700000000000002E-2</v>
      </c>
      <c r="BK107" s="12">
        <v>2.7900000000000001E-4</v>
      </c>
      <c r="BL107" s="12">
        <v>1.26E-4</v>
      </c>
      <c r="BM107" s="12">
        <v>3.3000000000000003E-5</v>
      </c>
      <c r="BN107" s="12">
        <v>5.9899999999999999E-5</v>
      </c>
      <c r="BO107" s="12">
        <v>2.3599999999999999E-2</v>
      </c>
      <c r="BP107" s="12">
        <v>1.06E-2</v>
      </c>
      <c r="BQ107" s="12">
        <v>2.5400000000000002E-3</v>
      </c>
      <c r="BR107" s="12">
        <v>2.5400000000000002E-3</v>
      </c>
      <c r="BS107" s="12">
        <v>3.7399999999999998E-3</v>
      </c>
      <c r="BT107" s="12">
        <v>2.49E-3</v>
      </c>
      <c r="BU107" s="12">
        <v>3.1699999999999999E-2</v>
      </c>
      <c r="BV107" s="12">
        <v>7.45E-3</v>
      </c>
      <c r="BW107" s="12">
        <v>0.11</v>
      </c>
      <c r="BX107" s="12">
        <v>0.24199999999999999</v>
      </c>
      <c r="BZ107" s="88">
        <v>125.1</v>
      </c>
      <c r="CA107" s="12">
        <f t="shared" si="25"/>
        <v>7.1663399999999988E-2</v>
      </c>
      <c r="CB107" s="12">
        <f t="shared" si="26"/>
        <v>1.293190847E-2</v>
      </c>
      <c r="CC107" s="12">
        <f t="shared" si="27"/>
        <v>3.8421499999999997E-2</v>
      </c>
      <c r="CD107" s="12">
        <f t="shared" si="28"/>
        <v>4.9513250000000002E-2</v>
      </c>
      <c r="CE107" s="12">
        <f t="shared" si="29"/>
        <v>5.4249300000000006E-3</v>
      </c>
      <c r="CF107" s="12">
        <f t="shared" si="30"/>
        <v>1.9633080000000001E-4</v>
      </c>
      <c r="CG107" s="12">
        <f t="shared" si="31"/>
        <v>7.6985999999999999E-2</v>
      </c>
      <c r="CH107" s="12">
        <f t="shared" si="32"/>
        <v>1.1014210620000002</v>
      </c>
      <c r="CI107" s="12">
        <f t="shared" si="33"/>
        <v>3.8287494060000008E-3</v>
      </c>
      <c r="CJ107" s="12">
        <f t="shared" si="34"/>
        <v>3.9860952720000002E-2</v>
      </c>
      <c r="CK107" s="12">
        <f t="shared" si="35"/>
        <v>2.7098454700000003E-2</v>
      </c>
      <c r="CL107" s="12">
        <f t="shared" si="36"/>
        <v>0.17618708937830402</v>
      </c>
      <c r="CM107" s="12">
        <f t="shared" si="37"/>
        <v>1.1084142116000002</v>
      </c>
      <c r="CN107" s="12">
        <f t="shared" si="38"/>
        <v>2.2028421240000004E-3</v>
      </c>
      <c r="CO107" s="12">
        <f t="shared" si="39"/>
        <v>1.2569047921245122E-2</v>
      </c>
      <c r="CP107" s="12">
        <f t="shared" si="40"/>
        <v>4.3532356260000009E-2</v>
      </c>
      <c r="CQ107" s="12">
        <f t="shared" si="41"/>
        <v>0.18531846440000002</v>
      </c>
    </row>
    <row r="108" spans="1:95" s="8" customFormat="1">
      <c r="A108" s="11">
        <v>125.2</v>
      </c>
      <c r="B108" s="92">
        <v>15.0839</v>
      </c>
      <c r="C108" s="86">
        <v>7.1</v>
      </c>
      <c r="D108" s="11">
        <v>-7.8</v>
      </c>
      <c r="E108" s="86">
        <v>7.6</v>
      </c>
      <c r="F108" s="11">
        <v>-7.1</v>
      </c>
      <c r="H108" s="11">
        <v>125.2</v>
      </c>
      <c r="I108" s="87">
        <v>1.2210000000000001</v>
      </c>
      <c r="J108" s="86">
        <v>0.3</v>
      </c>
      <c r="K108" s="11">
        <v>-0.3</v>
      </c>
      <c r="L108" s="86">
        <v>2.5</v>
      </c>
      <c r="M108" s="11">
        <v>-2.1</v>
      </c>
      <c r="O108" s="11">
        <v>125.2</v>
      </c>
      <c r="P108" s="166">
        <v>0.57510000000000006</v>
      </c>
      <c r="Q108" s="86">
        <v>0.9</v>
      </c>
      <c r="R108" s="165">
        <v>0.9</v>
      </c>
      <c r="S108" s="86">
        <v>2.6</v>
      </c>
      <c r="T108" s="165">
        <v>2.6</v>
      </c>
      <c r="U108" s="166">
        <v>0.36719999999999997</v>
      </c>
      <c r="V108" s="166">
        <v>0.2079</v>
      </c>
      <c r="X108" s="11">
        <v>125.2</v>
      </c>
      <c r="Y108" s="166">
        <v>0.33329999999999999</v>
      </c>
      <c r="Z108" s="86">
        <v>2.9</v>
      </c>
      <c r="AA108" s="165">
        <v>2.9</v>
      </c>
      <c r="AB108" s="86">
        <v>2.7</v>
      </c>
      <c r="AC108" s="165">
        <v>2.7</v>
      </c>
      <c r="AD108" s="92">
        <v>22.72</v>
      </c>
      <c r="AF108" s="11">
        <v>125.2</v>
      </c>
      <c r="AG108" s="167">
        <v>8.5900000000000004E-2</v>
      </c>
      <c r="AH108" s="86">
        <v>3.2</v>
      </c>
      <c r="AI108" s="11">
        <v>-9.3000000000000007</v>
      </c>
      <c r="AJ108" s="86">
        <v>8.4</v>
      </c>
      <c r="AK108" s="11">
        <v>-8.4</v>
      </c>
      <c r="AM108" s="11">
        <v>125.2</v>
      </c>
      <c r="AN108" s="166">
        <v>0.15510400000000002</v>
      </c>
      <c r="AO108" s="86">
        <v>10.286099999999999</v>
      </c>
      <c r="AP108" s="11">
        <v>-14.6326</v>
      </c>
      <c r="AQ108" s="86">
        <v>6.1021400000000003</v>
      </c>
      <c r="AR108" s="165">
        <v>6.1021400000000003</v>
      </c>
      <c r="AT108" s="87">
        <f t="shared" si="21"/>
        <v>17.454304</v>
      </c>
      <c r="AU108" s="87">
        <f t="shared" si="22"/>
        <v>17.2133</v>
      </c>
      <c r="AV108" s="87">
        <f t="shared" si="23"/>
        <v>16.3049</v>
      </c>
      <c r="AW108" s="87">
        <f t="shared" si="24"/>
        <v>2.1294</v>
      </c>
      <c r="AX108" s="82"/>
      <c r="AY108" s="88">
        <v>125.2</v>
      </c>
      <c r="AZ108" s="12">
        <v>0.57399999999999995</v>
      </c>
      <c r="BA108" s="12">
        <v>6.2899999999999998E-2</v>
      </c>
      <c r="BB108" s="12">
        <v>2.1800000000000001E-4</v>
      </c>
      <c r="BC108" s="12">
        <v>2.8899999999999999E-2</v>
      </c>
      <c r="BD108" s="12">
        <v>2.4499999999999999E-4</v>
      </c>
      <c r="BE108" s="12">
        <v>0</v>
      </c>
      <c r="BF108" s="12">
        <v>8.5500000000000007E-2</v>
      </c>
      <c r="BG108" s="12">
        <v>2.2799999999999999E-3</v>
      </c>
      <c r="BH108" s="12">
        <v>1.56E-3</v>
      </c>
      <c r="BI108" s="12">
        <v>0.218</v>
      </c>
      <c r="BJ108" s="12">
        <v>2.69E-2</v>
      </c>
      <c r="BK108" s="12">
        <v>2.81E-4</v>
      </c>
      <c r="BL108" s="12">
        <v>1.27E-4</v>
      </c>
      <c r="BM108" s="12">
        <v>3.3300000000000003E-5</v>
      </c>
      <c r="BN108" s="12">
        <v>6.0399999999999998E-5</v>
      </c>
      <c r="BO108" s="12">
        <v>2.3800000000000002E-2</v>
      </c>
      <c r="BP108" s="12">
        <v>1.0699999999999999E-2</v>
      </c>
      <c r="BQ108" s="12">
        <v>2.5600000000000002E-3</v>
      </c>
      <c r="BR108" s="12">
        <v>2.5600000000000002E-3</v>
      </c>
      <c r="BS108" s="12">
        <v>3.7699999999999999E-3</v>
      </c>
      <c r="BT108" s="12">
        <v>2.5100000000000001E-3</v>
      </c>
      <c r="BU108" s="12">
        <v>3.1899999999999998E-2</v>
      </c>
      <c r="BV108" s="12">
        <v>7.5199999999999998E-3</v>
      </c>
      <c r="BW108" s="12">
        <v>0.111</v>
      </c>
      <c r="BX108" s="12">
        <v>0.24299999999999999</v>
      </c>
      <c r="BZ108" s="88">
        <v>125.2</v>
      </c>
      <c r="CA108" s="12">
        <f t="shared" si="25"/>
        <v>7.1303198400000004E-2</v>
      </c>
      <c r="CB108" s="12">
        <f t="shared" si="26"/>
        <v>1.2878506687199998E-2</v>
      </c>
      <c r="CC108" s="12">
        <f t="shared" si="27"/>
        <v>3.8262839999999992E-2</v>
      </c>
      <c r="CD108" s="12">
        <f t="shared" si="28"/>
        <v>4.9306599999999999E-2</v>
      </c>
      <c r="CE108" s="12">
        <f t="shared" si="29"/>
        <v>5.40311E-3</v>
      </c>
      <c r="CF108" s="12">
        <f t="shared" si="30"/>
        <v>1.9585199999999999E-4</v>
      </c>
      <c r="CG108" s="12">
        <f t="shared" si="31"/>
        <v>7.6800900000000005E-2</v>
      </c>
      <c r="CH108" s="12">
        <f t="shared" si="32"/>
        <v>1.0978757215999999</v>
      </c>
      <c r="CI108" s="12">
        <f t="shared" si="33"/>
        <v>3.8050382720000004E-3</v>
      </c>
      <c r="CJ108" s="12">
        <f t="shared" si="34"/>
        <v>3.9795813120000002E-2</v>
      </c>
      <c r="CK108" s="12">
        <f t="shared" si="35"/>
        <v>2.722871424E-2</v>
      </c>
      <c r="CL108" s="12">
        <f t="shared" si="36"/>
        <v>0.17752786561843201</v>
      </c>
      <c r="CM108" s="12">
        <f t="shared" si="37"/>
        <v>1.1135845951999999</v>
      </c>
      <c r="CN108" s="12">
        <f t="shared" si="38"/>
        <v>2.2166966079999999E-3</v>
      </c>
      <c r="CO108" s="12">
        <f t="shared" si="39"/>
        <v>1.2642504265968642E-2</v>
      </c>
      <c r="CP108" s="12">
        <f t="shared" si="40"/>
        <v>4.3810303040000005E-2</v>
      </c>
      <c r="CQ108" s="12">
        <f t="shared" si="41"/>
        <v>0.18676105279999999</v>
      </c>
    </row>
    <row r="109" spans="1:95" s="8" customFormat="1">
      <c r="A109" s="11">
        <v>125.3</v>
      </c>
      <c r="B109" s="92">
        <v>15.0596</v>
      </c>
      <c r="C109" s="86">
        <v>7.1</v>
      </c>
      <c r="D109" s="11">
        <v>-7.8</v>
      </c>
      <c r="E109" s="86">
        <v>7.6</v>
      </c>
      <c r="F109" s="11">
        <v>-7.1</v>
      </c>
      <c r="H109" s="11">
        <v>125.3</v>
      </c>
      <c r="I109" s="87">
        <v>1.2190000000000001</v>
      </c>
      <c r="J109" s="86">
        <v>0.3</v>
      </c>
      <c r="K109" s="11">
        <v>-0.3</v>
      </c>
      <c r="L109" s="86">
        <v>2.5</v>
      </c>
      <c r="M109" s="11">
        <v>-2.1</v>
      </c>
      <c r="O109" s="11">
        <v>125.3</v>
      </c>
      <c r="P109" s="166">
        <v>0.5736</v>
      </c>
      <c r="Q109" s="86">
        <v>0.9</v>
      </c>
      <c r="R109" s="165">
        <v>0.9</v>
      </c>
      <c r="S109" s="86">
        <v>2.6</v>
      </c>
      <c r="T109" s="165">
        <v>2.6</v>
      </c>
      <c r="U109" s="166">
        <v>0.36619999999999997</v>
      </c>
      <c r="V109" s="166">
        <v>0.2072</v>
      </c>
      <c r="X109" s="11">
        <v>125.3</v>
      </c>
      <c r="Y109" s="166">
        <v>0.33250000000000002</v>
      </c>
      <c r="Z109" s="86">
        <v>2.9</v>
      </c>
      <c r="AA109" s="165">
        <v>2.9</v>
      </c>
      <c r="AB109" s="86">
        <v>2.7</v>
      </c>
      <c r="AC109" s="165">
        <v>2.7</v>
      </c>
      <c r="AD109" s="92">
        <v>22.7</v>
      </c>
      <c r="AF109" s="11">
        <v>125.3</v>
      </c>
      <c r="AG109" s="167">
        <v>8.5699999999999998E-2</v>
      </c>
      <c r="AH109" s="86">
        <v>3.2</v>
      </c>
      <c r="AI109" s="11">
        <v>-9.3000000000000007</v>
      </c>
      <c r="AJ109" s="86">
        <v>8.4</v>
      </c>
      <c r="AK109" s="11">
        <v>-8.4</v>
      </c>
      <c r="AM109" s="11">
        <v>125.3</v>
      </c>
      <c r="AN109" s="166">
        <v>0.15474600000000002</v>
      </c>
      <c r="AO109" s="86">
        <v>10.126099999999999</v>
      </c>
      <c r="AP109" s="11">
        <v>-14.684200000000001</v>
      </c>
      <c r="AQ109" s="86">
        <v>6.1305199999999997</v>
      </c>
      <c r="AR109" s="165">
        <v>6.1305199999999997</v>
      </c>
      <c r="AT109" s="87">
        <f t="shared" si="21"/>
        <v>17.425145999999998</v>
      </c>
      <c r="AU109" s="87">
        <f t="shared" si="22"/>
        <v>17.184699999999999</v>
      </c>
      <c r="AV109" s="87">
        <f t="shared" si="23"/>
        <v>16.278600000000001</v>
      </c>
      <c r="AW109" s="87">
        <f t="shared" si="24"/>
        <v>2.1251000000000002</v>
      </c>
      <c r="AX109" s="82"/>
      <c r="AY109" s="88">
        <v>125.3</v>
      </c>
      <c r="AZ109" s="12">
        <v>0.57199999999999995</v>
      </c>
      <c r="BA109" s="12">
        <v>6.2700000000000006E-2</v>
      </c>
      <c r="BB109" s="12">
        <v>2.1800000000000001E-4</v>
      </c>
      <c r="BC109" s="12">
        <v>2.8899999999999999E-2</v>
      </c>
      <c r="BD109" s="12">
        <v>2.4399999999999999E-4</v>
      </c>
      <c r="BE109" s="12">
        <v>0</v>
      </c>
      <c r="BF109" s="12">
        <v>8.5400000000000004E-2</v>
      </c>
      <c r="BG109" s="12">
        <v>2.2799999999999999E-3</v>
      </c>
      <c r="BH109" s="12">
        <v>1.56E-3</v>
      </c>
      <c r="BI109" s="12">
        <v>0.219</v>
      </c>
      <c r="BJ109" s="12">
        <v>2.7199999999999998E-2</v>
      </c>
      <c r="BK109" s="12">
        <v>2.8400000000000002E-4</v>
      </c>
      <c r="BL109" s="12">
        <v>1.2799999999999999E-4</v>
      </c>
      <c r="BM109" s="12">
        <v>3.3599999999999997E-5</v>
      </c>
      <c r="BN109" s="12">
        <v>6.0999999999999999E-5</v>
      </c>
      <c r="BO109" s="12">
        <v>2.4E-2</v>
      </c>
      <c r="BP109" s="12">
        <v>1.0800000000000001E-2</v>
      </c>
      <c r="BQ109" s="12">
        <v>2.5799999999999998E-3</v>
      </c>
      <c r="BR109" s="12">
        <v>2.5799999999999998E-3</v>
      </c>
      <c r="BS109" s="12">
        <v>3.8E-3</v>
      </c>
      <c r="BT109" s="12">
        <v>2.5400000000000002E-3</v>
      </c>
      <c r="BU109" s="12">
        <v>3.2099999999999997E-2</v>
      </c>
      <c r="BV109" s="12">
        <v>7.5900000000000004E-3</v>
      </c>
      <c r="BW109" s="12">
        <v>0.112</v>
      </c>
      <c r="BX109" s="12">
        <v>0.245</v>
      </c>
      <c r="BZ109" s="88">
        <v>125.3</v>
      </c>
      <c r="CA109" s="12">
        <f t="shared" si="25"/>
        <v>7.0869427199999988E-2</v>
      </c>
      <c r="CB109" s="12">
        <f t="shared" si="26"/>
        <v>1.2802830039999999E-2</v>
      </c>
      <c r="CC109" s="12">
        <f t="shared" si="27"/>
        <v>3.8038000000000002E-2</v>
      </c>
      <c r="CD109" s="12">
        <f t="shared" si="28"/>
        <v>4.9020399999999992E-2</v>
      </c>
      <c r="CE109" s="12">
        <f t="shared" si="29"/>
        <v>5.3733900000000005E-3</v>
      </c>
      <c r="CF109" s="12">
        <f t="shared" si="30"/>
        <v>1.95396E-4</v>
      </c>
      <c r="CG109" s="12">
        <f t="shared" si="31"/>
        <v>7.6431300000000008E-2</v>
      </c>
      <c r="CH109" s="12">
        <f t="shared" si="32"/>
        <v>1.0925566542</v>
      </c>
      <c r="CI109" s="12">
        <f t="shared" si="33"/>
        <v>3.7986818279999997E-3</v>
      </c>
      <c r="CJ109" s="12">
        <f t="shared" si="34"/>
        <v>3.9729332879999996E-2</v>
      </c>
      <c r="CK109" s="12">
        <f t="shared" si="35"/>
        <v>2.7183227759999998E-2</v>
      </c>
      <c r="CL109" s="12">
        <f t="shared" si="36"/>
        <v>0.17804428697894398</v>
      </c>
      <c r="CM109" s="12">
        <f t="shared" si="37"/>
        <v>1.1186943731999996</v>
      </c>
      <c r="CN109" s="12">
        <f t="shared" si="38"/>
        <v>2.2304186879999995E-3</v>
      </c>
      <c r="CO109" s="12">
        <f t="shared" si="39"/>
        <v>1.2762143474119678E-2</v>
      </c>
      <c r="CP109" s="12">
        <f t="shared" si="40"/>
        <v>4.425987084E-2</v>
      </c>
      <c r="CQ109" s="12">
        <f t="shared" si="41"/>
        <v>0.18819157679999998</v>
      </c>
    </row>
    <row r="110" spans="1:95" s="8" customFormat="1">
      <c r="A110" s="11">
        <v>125.4</v>
      </c>
      <c r="B110" s="92">
        <v>15.035299999999999</v>
      </c>
      <c r="C110" s="86">
        <v>7.1</v>
      </c>
      <c r="D110" s="11">
        <v>-7.8</v>
      </c>
      <c r="E110" s="86">
        <v>7.6</v>
      </c>
      <c r="F110" s="11">
        <v>-7.1</v>
      </c>
      <c r="H110" s="11">
        <v>125.4</v>
      </c>
      <c r="I110" s="87">
        <v>1.2190000000000001</v>
      </c>
      <c r="J110" s="86">
        <v>0.3</v>
      </c>
      <c r="K110" s="11">
        <v>-0.3</v>
      </c>
      <c r="L110" s="86">
        <v>2.5</v>
      </c>
      <c r="M110" s="11">
        <v>-2.1</v>
      </c>
      <c r="O110" s="11">
        <v>125.4</v>
      </c>
      <c r="P110" s="166">
        <v>0.57179999999999997</v>
      </c>
      <c r="Q110" s="86">
        <v>1</v>
      </c>
      <c r="R110" s="165">
        <v>1</v>
      </c>
      <c r="S110" s="86">
        <v>2.6</v>
      </c>
      <c r="T110" s="165">
        <v>2.6</v>
      </c>
      <c r="U110" s="166">
        <v>0.36510000000000004</v>
      </c>
      <c r="V110" s="166">
        <v>0.20669999999999999</v>
      </c>
      <c r="X110" s="11">
        <v>125.4</v>
      </c>
      <c r="Y110" s="166">
        <v>0.33169999999999999</v>
      </c>
      <c r="Z110" s="86">
        <v>2.9</v>
      </c>
      <c r="AA110" s="165">
        <v>2.9</v>
      </c>
      <c r="AB110" s="86">
        <v>2.6</v>
      </c>
      <c r="AC110" s="165">
        <v>2.6</v>
      </c>
      <c r="AD110" s="92">
        <v>22.68</v>
      </c>
      <c r="AF110" s="11">
        <v>125.4</v>
      </c>
      <c r="AG110" s="167">
        <v>8.5489999999999997E-2</v>
      </c>
      <c r="AH110" s="86">
        <v>3.2</v>
      </c>
      <c r="AI110" s="11">
        <v>-9.3000000000000007</v>
      </c>
      <c r="AJ110" s="86">
        <v>8.4</v>
      </c>
      <c r="AK110" s="11">
        <v>-8.4</v>
      </c>
      <c r="AM110" s="11">
        <v>125.4</v>
      </c>
      <c r="AN110" s="166">
        <v>0.154387</v>
      </c>
      <c r="AO110" s="86">
        <v>9.9653600000000004</v>
      </c>
      <c r="AP110" s="11">
        <v>-14.7361</v>
      </c>
      <c r="AQ110" s="86">
        <v>6.1590600000000002</v>
      </c>
      <c r="AR110" s="165">
        <v>6.1590600000000002</v>
      </c>
      <c r="AT110" s="87">
        <f t="shared" si="21"/>
        <v>17.397677000000002</v>
      </c>
      <c r="AU110" s="87">
        <f t="shared" si="22"/>
        <v>17.157800000000002</v>
      </c>
      <c r="AV110" s="87">
        <f t="shared" si="23"/>
        <v>16.254300000000001</v>
      </c>
      <c r="AW110" s="87">
        <f t="shared" si="24"/>
        <v>2.1225000000000001</v>
      </c>
      <c r="AX110" s="82"/>
      <c r="AY110" s="88">
        <v>125.4</v>
      </c>
      <c r="AZ110" s="12">
        <v>0.57099999999999995</v>
      </c>
      <c r="BA110" s="12">
        <v>6.25E-2</v>
      </c>
      <c r="BB110" s="12">
        <v>2.1699999999999999E-4</v>
      </c>
      <c r="BC110" s="12">
        <v>2.8799999999999999E-2</v>
      </c>
      <c r="BD110" s="12">
        <v>2.4399999999999999E-4</v>
      </c>
      <c r="BE110" s="12">
        <v>0</v>
      </c>
      <c r="BF110" s="12">
        <v>8.5300000000000001E-2</v>
      </c>
      <c r="BG110" s="12">
        <v>2.2799999999999999E-3</v>
      </c>
      <c r="BH110" s="12">
        <v>1.57E-3</v>
      </c>
      <c r="BI110" s="12">
        <v>0.221</v>
      </c>
      <c r="BJ110" s="12">
        <v>2.7400000000000001E-2</v>
      </c>
      <c r="BK110" s="12">
        <v>2.8600000000000001E-4</v>
      </c>
      <c r="BL110" s="12">
        <v>1.2899999999999999E-4</v>
      </c>
      <c r="BM110" s="12">
        <v>3.3899999999999997E-5</v>
      </c>
      <c r="BN110" s="12">
        <v>6.1500000000000004E-5</v>
      </c>
      <c r="BO110" s="12">
        <v>2.41E-2</v>
      </c>
      <c r="BP110" s="12">
        <v>1.09E-2</v>
      </c>
      <c r="BQ110" s="12">
        <v>2.5999999999999999E-3</v>
      </c>
      <c r="BR110" s="12">
        <v>2.5999999999999999E-3</v>
      </c>
      <c r="BS110" s="12">
        <v>3.8400000000000001E-3</v>
      </c>
      <c r="BT110" s="12">
        <v>2.5600000000000002E-3</v>
      </c>
      <c r="BU110" s="12">
        <v>3.2399999999999998E-2</v>
      </c>
      <c r="BV110" s="12">
        <v>7.6600000000000001E-3</v>
      </c>
      <c r="BW110" s="12">
        <v>0.113</v>
      </c>
      <c r="BX110" s="12">
        <v>0.247</v>
      </c>
      <c r="BZ110" s="88">
        <v>125.4</v>
      </c>
      <c r="CA110" s="12">
        <f t="shared" si="25"/>
        <v>7.0523524799999987E-2</v>
      </c>
      <c r="CB110" s="12">
        <f t="shared" si="26"/>
        <v>1.2749697521199999E-2</v>
      </c>
      <c r="CC110" s="12">
        <f t="shared" si="27"/>
        <v>3.7880139999999993E-2</v>
      </c>
      <c r="CD110" s="12">
        <f t="shared" si="28"/>
        <v>4.8814789999999997E-2</v>
      </c>
      <c r="CE110" s="12">
        <f t="shared" si="29"/>
        <v>5.3431249999999998E-3</v>
      </c>
      <c r="CF110" s="12">
        <f t="shared" si="30"/>
        <v>1.9491719999999998E-4</v>
      </c>
      <c r="CG110" s="12">
        <f t="shared" si="31"/>
        <v>7.6187500000000005E-2</v>
      </c>
      <c r="CH110" s="12">
        <f t="shared" si="32"/>
        <v>1.0873548125000001</v>
      </c>
      <c r="CI110" s="12">
        <f t="shared" si="33"/>
        <v>3.775295909E-3</v>
      </c>
      <c r="CJ110" s="12">
        <f t="shared" si="34"/>
        <v>3.9666703560000002E-2</v>
      </c>
      <c r="CK110" s="12">
        <f t="shared" si="35"/>
        <v>2.7314352890000001E-2</v>
      </c>
      <c r="CL110" s="12">
        <f t="shared" si="36"/>
        <v>0.179387030002752</v>
      </c>
      <c r="CM110" s="12">
        <f t="shared" si="37"/>
        <v>1.1273694696000001</v>
      </c>
      <c r="CN110" s="12">
        <f t="shared" si="38"/>
        <v>2.2443003330000003E-3</v>
      </c>
      <c r="CO110" s="12">
        <f t="shared" si="39"/>
        <v>1.283571659325472E-2</v>
      </c>
      <c r="CP110" s="12">
        <f t="shared" si="40"/>
        <v>4.4538053120000011E-2</v>
      </c>
      <c r="CQ110" s="12">
        <f t="shared" si="41"/>
        <v>0.18963467930000003</v>
      </c>
    </row>
    <row r="111" spans="1:95" s="8" customFormat="1">
      <c r="A111" s="11">
        <v>125.5</v>
      </c>
      <c r="B111" s="92">
        <v>15.011100000000001</v>
      </c>
      <c r="C111" s="86">
        <v>7.1</v>
      </c>
      <c r="D111" s="11">
        <v>-7.8</v>
      </c>
      <c r="E111" s="86">
        <v>7.6</v>
      </c>
      <c r="F111" s="11">
        <v>-7.1</v>
      </c>
      <c r="H111" s="11">
        <v>125.5</v>
      </c>
      <c r="I111" s="87">
        <v>1.2190000000000001</v>
      </c>
      <c r="J111" s="86">
        <v>0.3</v>
      </c>
      <c r="K111" s="11">
        <v>-0.3</v>
      </c>
      <c r="L111" s="86">
        <v>2.5</v>
      </c>
      <c r="M111" s="11">
        <v>-2.1</v>
      </c>
      <c r="O111" s="11">
        <v>125.5</v>
      </c>
      <c r="P111" s="166">
        <v>0.57029999999999992</v>
      </c>
      <c r="Q111" s="86">
        <v>1</v>
      </c>
      <c r="R111" s="165">
        <v>1</v>
      </c>
      <c r="S111" s="86">
        <v>2.6</v>
      </c>
      <c r="T111" s="165">
        <v>2.6</v>
      </c>
      <c r="U111" s="166">
        <v>0.36419999999999997</v>
      </c>
      <c r="V111" s="166">
        <v>0.20619999999999999</v>
      </c>
      <c r="X111" s="11">
        <v>125.5</v>
      </c>
      <c r="Y111" s="166">
        <v>0.33089999999999997</v>
      </c>
      <c r="Z111" s="86">
        <v>2.9</v>
      </c>
      <c r="AA111" s="165">
        <v>2.9</v>
      </c>
      <c r="AB111" s="86">
        <v>2.6</v>
      </c>
      <c r="AC111" s="165">
        <v>2.6</v>
      </c>
      <c r="AD111" s="92">
        <v>22.65</v>
      </c>
      <c r="AF111" s="11">
        <v>125.5</v>
      </c>
      <c r="AG111" s="167">
        <v>8.5279999999999995E-2</v>
      </c>
      <c r="AH111" s="86">
        <v>3.2</v>
      </c>
      <c r="AI111" s="11">
        <v>-9.3000000000000007</v>
      </c>
      <c r="AJ111" s="86">
        <v>8.4</v>
      </c>
      <c r="AK111" s="11">
        <v>-8.4</v>
      </c>
      <c r="AM111" s="11">
        <v>125.5</v>
      </c>
      <c r="AN111" s="166">
        <v>0.15403</v>
      </c>
      <c r="AO111" s="86">
        <v>9.8040500000000002</v>
      </c>
      <c r="AP111" s="11">
        <v>-14.7882</v>
      </c>
      <c r="AQ111" s="86">
        <v>6.1877500000000003</v>
      </c>
      <c r="AR111" s="165">
        <v>6.1877500000000003</v>
      </c>
      <c r="AT111" s="87">
        <f t="shared" si="21"/>
        <v>17.370609999999999</v>
      </c>
      <c r="AU111" s="87">
        <f t="shared" si="22"/>
        <v>17.1313</v>
      </c>
      <c r="AV111" s="87">
        <f t="shared" si="23"/>
        <v>16.2301</v>
      </c>
      <c r="AW111" s="87">
        <f t="shared" si="24"/>
        <v>2.1201999999999996</v>
      </c>
      <c r="AX111" s="82"/>
      <c r="AY111" s="88">
        <v>125.5</v>
      </c>
      <c r="AZ111" s="12">
        <v>0.56899999999999995</v>
      </c>
      <c r="BA111" s="12">
        <v>6.2399999999999997E-2</v>
      </c>
      <c r="BB111" s="12">
        <v>2.1599999999999999E-4</v>
      </c>
      <c r="BC111" s="12">
        <v>2.87E-2</v>
      </c>
      <c r="BD111" s="12">
        <v>2.43E-4</v>
      </c>
      <c r="BE111" s="12">
        <v>0</v>
      </c>
      <c r="BF111" s="12">
        <v>8.5199999999999998E-2</v>
      </c>
      <c r="BG111" s="12">
        <v>2.2799999999999999E-3</v>
      </c>
      <c r="BH111" s="12">
        <v>1.58E-3</v>
      </c>
      <c r="BI111" s="12">
        <v>0.223</v>
      </c>
      <c r="BJ111" s="12">
        <v>2.76E-2</v>
      </c>
      <c r="BK111" s="12">
        <v>2.8899999999999998E-4</v>
      </c>
      <c r="BL111" s="12">
        <v>1.2999999999999999E-4</v>
      </c>
      <c r="BM111" s="12">
        <v>3.4199999999999998E-5</v>
      </c>
      <c r="BN111" s="12">
        <v>6.2100000000000005E-5</v>
      </c>
      <c r="BO111" s="12">
        <v>2.4299999999999999E-2</v>
      </c>
      <c r="BP111" s="12">
        <v>1.0999999999999999E-2</v>
      </c>
      <c r="BQ111" s="12">
        <v>2.6199999999999999E-3</v>
      </c>
      <c r="BR111" s="12">
        <v>2.6199999999999999E-3</v>
      </c>
      <c r="BS111" s="12">
        <v>3.8700000000000002E-3</v>
      </c>
      <c r="BT111" s="12">
        <v>2.5799999999999998E-3</v>
      </c>
      <c r="BU111" s="12">
        <v>3.2599999999999997E-2</v>
      </c>
      <c r="BV111" s="12">
        <v>7.7299999999999999E-3</v>
      </c>
      <c r="BW111" s="12">
        <v>0.114</v>
      </c>
      <c r="BX111" s="12">
        <v>0.249</v>
      </c>
      <c r="BZ111" s="88">
        <v>125.5</v>
      </c>
      <c r="CA111" s="12">
        <f t="shared" si="25"/>
        <v>7.009215119999998E-2</v>
      </c>
      <c r="CB111" s="12">
        <f t="shared" si="26"/>
        <v>1.2674397843599998E-2</v>
      </c>
      <c r="CC111" s="12">
        <f t="shared" si="27"/>
        <v>3.7656419999999996E-2</v>
      </c>
      <c r="CD111" s="12">
        <f t="shared" si="28"/>
        <v>4.8524319999999996E-2</v>
      </c>
      <c r="CE111" s="12">
        <f t="shared" si="29"/>
        <v>5.3214719999999998E-3</v>
      </c>
      <c r="CF111" s="12">
        <f t="shared" si="30"/>
        <v>1.9443839999999998E-4</v>
      </c>
      <c r="CG111" s="12">
        <f t="shared" si="31"/>
        <v>7.6065599999999997E-2</v>
      </c>
      <c r="CH111" s="12">
        <f t="shared" si="32"/>
        <v>1.0839260639999999</v>
      </c>
      <c r="CI111" s="12">
        <f t="shared" si="33"/>
        <v>3.7520517599999997E-3</v>
      </c>
      <c r="CJ111" s="12">
        <f t="shared" si="34"/>
        <v>3.9604990799999996E-2</v>
      </c>
      <c r="CK111" s="12">
        <f t="shared" si="35"/>
        <v>2.7445563799999999E-2</v>
      </c>
      <c r="CL111" s="12">
        <f t="shared" si="36"/>
        <v>0.18072882917567998</v>
      </c>
      <c r="CM111" s="12">
        <f t="shared" si="37"/>
        <v>1.1325637719999999</v>
      </c>
      <c r="CN111" s="12">
        <f t="shared" si="38"/>
        <v>2.2581792999999996E-3</v>
      </c>
      <c r="CO111" s="12">
        <f t="shared" si="39"/>
        <v>1.29092926096704E-2</v>
      </c>
      <c r="CP111" s="12">
        <f t="shared" si="40"/>
        <v>4.4816173799999998E-2</v>
      </c>
      <c r="CQ111" s="12">
        <f t="shared" si="41"/>
        <v>0.19107670999999998</v>
      </c>
    </row>
    <row r="112" spans="1:95" s="8" customFormat="1">
      <c r="A112" s="11">
        <v>125.6</v>
      </c>
      <c r="B112" s="92">
        <v>14.987</v>
      </c>
      <c r="C112" s="86">
        <v>7.1</v>
      </c>
      <c r="D112" s="11">
        <v>-7.8</v>
      </c>
      <c r="E112" s="86">
        <v>7.6</v>
      </c>
      <c r="F112" s="11">
        <v>-7.1</v>
      </c>
      <c r="H112" s="11">
        <v>125.6</v>
      </c>
      <c r="I112" s="87">
        <v>1.214</v>
      </c>
      <c r="J112" s="86">
        <v>0.3</v>
      </c>
      <c r="K112" s="11">
        <v>-0.3</v>
      </c>
      <c r="L112" s="86">
        <v>2.5</v>
      </c>
      <c r="M112" s="11">
        <v>-2.1</v>
      </c>
      <c r="O112" s="11">
        <v>125.6</v>
      </c>
      <c r="P112" s="166">
        <v>0.56879999999999997</v>
      </c>
      <c r="Q112" s="86">
        <v>1</v>
      </c>
      <c r="R112" s="165">
        <v>1</v>
      </c>
      <c r="S112" s="86">
        <v>2.6</v>
      </c>
      <c r="T112" s="165">
        <v>2.6</v>
      </c>
      <c r="U112" s="166">
        <v>0.36319999999999997</v>
      </c>
      <c r="V112" s="166">
        <v>0.2056</v>
      </c>
      <c r="X112" s="11">
        <v>125.6</v>
      </c>
      <c r="Y112" s="166">
        <v>0.32989999999999997</v>
      </c>
      <c r="Z112" s="86">
        <v>3</v>
      </c>
      <c r="AA112" s="165">
        <v>3</v>
      </c>
      <c r="AB112" s="86">
        <v>2.7</v>
      </c>
      <c r="AC112" s="165">
        <v>2.7</v>
      </c>
      <c r="AD112" s="92">
        <v>22.63</v>
      </c>
      <c r="AF112" s="11">
        <v>125.6</v>
      </c>
      <c r="AG112" s="167">
        <v>8.5080000000000003E-2</v>
      </c>
      <c r="AH112" s="86">
        <v>3.2</v>
      </c>
      <c r="AI112" s="11">
        <v>-9.3000000000000007</v>
      </c>
      <c r="AJ112" s="86">
        <v>8.4</v>
      </c>
      <c r="AK112" s="11">
        <v>-8.4</v>
      </c>
      <c r="AM112" s="11">
        <v>125.6</v>
      </c>
      <c r="AN112" s="166">
        <v>0.15359600000000001</v>
      </c>
      <c r="AO112" s="86">
        <v>9.8471600000000006</v>
      </c>
      <c r="AP112" s="11">
        <v>-14.760899999999999</v>
      </c>
      <c r="AQ112" s="86">
        <v>6.17509</v>
      </c>
      <c r="AR112" s="165">
        <v>6.17509</v>
      </c>
      <c r="AT112" s="87">
        <f t="shared" si="21"/>
        <v>17.338376</v>
      </c>
      <c r="AU112" s="87">
        <f t="shared" si="22"/>
        <v>17.099699999999999</v>
      </c>
      <c r="AV112" s="87">
        <f t="shared" si="23"/>
        <v>16.201000000000001</v>
      </c>
      <c r="AW112" s="87">
        <f t="shared" si="24"/>
        <v>2.1126999999999998</v>
      </c>
      <c r="AX112" s="82"/>
      <c r="AY112" s="88">
        <v>125.6</v>
      </c>
      <c r="AZ112" s="12">
        <v>0.56699999999999995</v>
      </c>
      <c r="BA112" s="12">
        <v>6.2199999999999998E-2</v>
      </c>
      <c r="BB112" s="12">
        <v>2.1599999999999999E-4</v>
      </c>
      <c r="BC112" s="12">
        <v>2.86E-2</v>
      </c>
      <c r="BD112" s="12">
        <v>2.42E-4</v>
      </c>
      <c r="BE112" s="12">
        <v>0</v>
      </c>
      <c r="BF112" s="12">
        <v>8.5199999999999998E-2</v>
      </c>
      <c r="BG112" s="12">
        <v>2.2799999999999999E-3</v>
      </c>
      <c r="BH112" s="12">
        <v>1.5900000000000001E-3</v>
      </c>
      <c r="BI112" s="12">
        <v>0.224</v>
      </c>
      <c r="BJ112" s="12">
        <v>2.7900000000000001E-2</v>
      </c>
      <c r="BK112" s="12">
        <v>2.9100000000000003E-4</v>
      </c>
      <c r="BL112" s="12">
        <v>1.3200000000000001E-4</v>
      </c>
      <c r="BM112" s="12">
        <v>3.4499999999999998E-5</v>
      </c>
      <c r="BN112" s="12">
        <v>6.2700000000000006E-5</v>
      </c>
      <c r="BO112" s="12">
        <v>2.4500000000000001E-2</v>
      </c>
      <c r="BP112" s="12">
        <v>1.11E-2</v>
      </c>
      <c r="BQ112" s="12">
        <v>2.64E-3</v>
      </c>
      <c r="BR112" s="12">
        <v>2.64E-3</v>
      </c>
      <c r="BS112" s="12">
        <v>3.9100000000000003E-3</v>
      </c>
      <c r="BT112" s="12">
        <v>2.6099999999999999E-3</v>
      </c>
      <c r="BU112" s="12">
        <v>3.2899999999999999E-2</v>
      </c>
      <c r="BV112" s="12">
        <v>7.7999999999999996E-3</v>
      </c>
      <c r="BW112" s="12">
        <v>0.115</v>
      </c>
      <c r="BX112" s="12">
        <v>0.251</v>
      </c>
      <c r="BZ112" s="88">
        <v>125.6</v>
      </c>
      <c r="CA112" s="12">
        <f t="shared" si="25"/>
        <v>6.9662073599999985E-2</v>
      </c>
      <c r="CB112" s="12">
        <f t="shared" si="26"/>
        <v>1.2591679942799998E-2</v>
      </c>
      <c r="CC112" s="12">
        <f t="shared" si="27"/>
        <v>3.7410659999999998E-2</v>
      </c>
      <c r="CD112" s="12">
        <f t="shared" si="28"/>
        <v>4.8240359999999996E-2</v>
      </c>
      <c r="CE112" s="12">
        <f t="shared" si="29"/>
        <v>5.2919760000000003E-3</v>
      </c>
      <c r="CF112" s="12">
        <f t="shared" si="30"/>
        <v>1.9398239999999999E-4</v>
      </c>
      <c r="CG112" s="12">
        <f t="shared" si="31"/>
        <v>7.5510800000000003E-2</v>
      </c>
      <c r="CH112" s="12">
        <f t="shared" si="32"/>
        <v>1.0784469872</v>
      </c>
      <c r="CI112" s="12">
        <f t="shared" si="33"/>
        <v>3.7450892160000001E-3</v>
      </c>
      <c r="CJ112" s="12">
        <f t="shared" si="34"/>
        <v>3.9531497280000001E-2</v>
      </c>
      <c r="CK112" s="12">
        <f t="shared" si="35"/>
        <v>2.756801784E-2</v>
      </c>
      <c r="CL112" s="12">
        <f t="shared" si="36"/>
        <v>0.18120239662694401</v>
      </c>
      <c r="CM112" s="12">
        <f t="shared" si="37"/>
        <v>1.1408651407999999</v>
      </c>
      <c r="CN112" s="12">
        <f t="shared" si="38"/>
        <v>2.2886656320000001E-3</v>
      </c>
      <c r="CO112" s="12">
        <f t="shared" si="39"/>
        <v>1.3025395325986561E-2</v>
      </c>
      <c r="CP112" s="12">
        <f t="shared" si="40"/>
        <v>4.5253161360000002E-2</v>
      </c>
      <c r="CQ112" s="12">
        <f t="shared" si="41"/>
        <v>0.19245597360000002</v>
      </c>
    </row>
    <row r="113" spans="1:95" s="8" customFormat="1">
      <c r="A113" s="11">
        <v>125.7</v>
      </c>
      <c r="B113" s="92">
        <v>14.962899999999999</v>
      </c>
      <c r="C113" s="86">
        <v>7.1</v>
      </c>
      <c r="D113" s="11">
        <v>-7.8</v>
      </c>
      <c r="E113" s="86">
        <v>7.6</v>
      </c>
      <c r="F113" s="11">
        <v>-7.1</v>
      </c>
      <c r="H113" s="11">
        <v>125.7</v>
      </c>
      <c r="I113" s="87">
        <v>1.2150000000000001</v>
      </c>
      <c r="J113" s="86">
        <v>0.3</v>
      </c>
      <c r="K113" s="11">
        <v>-0.3</v>
      </c>
      <c r="L113" s="86">
        <v>2.5</v>
      </c>
      <c r="M113" s="11">
        <v>-2.1</v>
      </c>
      <c r="O113" s="11">
        <v>125.7</v>
      </c>
      <c r="P113" s="166">
        <v>0.56729999999999992</v>
      </c>
      <c r="Q113" s="86">
        <v>1</v>
      </c>
      <c r="R113" s="165">
        <v>1</v>
      </c>
      <c r="S113" s="86">
        <v>2.5</v>
      </c>
      <c r="T113" s="165">
        <v>2.5</v>
      </c>
      <c r="U113" s="166">
        <v>0.36230000000000001</v>
      </c>
      <c r="V113" s="166">
        <v>0.20499999999999999</v>
      </c>
      <c r="X113" s="11">
        <v>125.7</v>
      </c>
      <c r="Y113" s="166">
        <v>0.3291</v>
      </c>
      <c r="Z113" s="86">
        <v>3</v>
      </c>
      <c r="AA113" s="165">
        <v>3</v>
      </c>
      <c r="AB113" s="86">
        <v>2.7</v>
      </c>
      <c r="AC113" s="165">
        <v>2.7</v>
      </c>
      <c r="AD113" s="92">
        <v>22.6</v>
      </c>
      <c r="AF113" s="11">
        <v>125.7</v>
      </c>
      <c r="AG113" s="167">
        <v>8.4870000000000001E-2</v>
      </c>
      <c r="AH113" s="86">
        <v>3.2</v>
      </c>
      <c r="AI113" s="11">
        <v>-9.3000000000000007</v>
      </c>
      <c r="AJ113" s="86">
        <v>8.4</v>
      </c>
      <c r="AK113" s="11">
        <v>-8.4</v>
      </c>
      <c r="AM113" s="11">
        <v>125.7</v>
      </c>
      <c r="AN113" s="166">
        <v>0.15316300000000002</v>
      </c>
      <c r="AO113" s="86">
        <v>9.8904300000000003</v>
      </c>
      <c r="AP113" s="11">
        <v>-14.7334</v>
      </c>
      <c r="AQ113" s="86">
        <v>6.1623700000000001</v>
      </c>
      <c r="AR113" s="165">
        <v>6.1623700000000001</v>
      </c>
      <c r="AT113" s="87">
        <f t="shared" si="21"/>
        <v>17.312332999999999</v>
      </c>
      <c r="AU113" s="87">
        <f t="shared" si="22"/>
        <v>17.074300000000001</v>
      </c>
      <c r="AV113" s="87">
        <f t="shared" si="23"/>
        <v>16.177900000000001</v>
      </c>
      <c r="AW113" s="87">
        <f t="shared" si="24"/>
        <v>2.1114000000000002</v>
      </c>
      <c r="AX113" s="82"/>
      <c r="AY113" s="88">
        <v>125.7</v>
      </c>
      <c r="AZ113" s="12">
        <v>0.56599999999999995</v>
      </c>
      <c r="BA113" s="12">
        <v>6.2100000000000002E-2</v>
      </c>
      <c r="BB113" s="12">
        <v>2.1499999999999999E-4</v>
      </c>
      <c r="BC113" s="12">
        <v>2.8500000000000001E-2</v>
      </c>
      <c r="BD113" s="12">
        <v>2.41E-4</v>
      </c>
      <c r="BE113" s="12">
        <v>0</v>
      </c>
      <c r="BF113" s="12">
        <v>8.5099999999999995E-2</v>
      </c>
      <c r="BG113" s="12">
        <v>2.2799999999999999E-3</v>
      </c>
      <c r="BH113" s="12">
        <v>1.6000000000000001E-3</v>
      </c>
      <c r="BI113" s="12">
        <v>0.22600000000000001</v>
      </c>
      <c r="BJ113" s="12">
        <v>2.81E-2</v>
      </c>
      <c r="BK113" s="12">
        <v>2.9399999999999999E-4</v>
      </c>
      <c r="BL113" s="12">
        <v>1.3300000000000001E-4</v>
      </c>
      <c r="BM113" s="12">
        <v>3.4799999999999999E-5</v>
      </c>
      <c r="BN113" s="12">
        <v>6.3200000000000005E-5</v>
      </c>
      <c r="BO113" s="12">
        <v>2.47E-2</v>
      </c>
      <c r="BP113" s="12">
        <v>1.11E-2</v>
      </c>
      <c r="BQ113" s="12">
        <v>2.66E-3</v>
      </c>
      <c r="BR113" s="12">
        <v>2.66E-3</v>
      </c>
      <c r="BS113" s="12">
        <v>3.9399999999999999E-3</v>
      </c>
      <c r="BT113" s="12">
        <v>2.63E-3</v>
      </c>
      <c r="BU113" s="12">
        <v>3.3099999999999997E-2</v>
      </c>
      <c r="BV113" s="12">
        <v>7.8700000000000003E-3</v>
      </c>
      <c r="BW113" s="12">
        <v>0.11600000000000001</v>
      </c>
      <c r="BX113" s="12">
        <v>0.253</v>
      </c>
      <c r="BZ113" s="88">
        <v>125.7</v>
      </c>
      <c r="CA113" s="12">
        <f t="shared" si="25"/>
        <v>6.9355828799999977E-2</v>
      </c>
      <c r="CB113" s="12">
        <f t="shared" si="26"/>
        <v>1.25389917096E-2</v>
      </c>
      <c r="CC113" s="12">
        <f t="shared" si="27"/>
        <v>3.7254120000000002E-2</v>
      </c>
      <c r="CD113" s="12">
        <f t="shared" si="28"/>
        <v>4.8036419999999996E-2</v>
      </c>
      <c r="CE113" s="12">
        <f t="shared" si="29"/>
        <v>5.2704270000000003E-3</v>
      </c>
      <c r="CF113" s="12">
        <f t="shared" si="30"/>
        <v>1.935036E-4</v>
      </c>
      <c r="CG113" s="12">
        <f t="shared" si="31"/>
        <v>7.5451500000000005E-2</v>
      </c>
      <c r="CH113" s="12">
        <f t="shared" si="32"/>
        <v>1.0750958793000001</v>
      </c>
      <c r="CI113" s="12">
        <f t="shared" si="33"/>
        <v>3.7221515949999997E-3</v>
      </c>
      <c r="CJ113" s="12">
        <f t="shared" si="34"/>
        <v>3.9472119239999999E-2</v>
      </c>
      <c r="CK113" s="12">
        <f t="shared" si="35"/>
        <v>2.7699732799999998E-2</v>
      </c>
      <c r="CL113" s="12">
        <f t="shared" si="36"/>
        <v>0.18254567110924799</v>
      </c>
      <c r="CM113" s="12">
        <f t="shared" si="37"/>
        <v>1.1460764445999998</v>
      </c>
      <c r="CN113" s="12">
        <f t="shared" si="38"/>
        <v>2.3025402889999998E-3</v>
      </c>
      <c r="CO113" s="12">
        <f t="shared" si="39"/>
        <v>1.309906237248272E-2</v>
      </c>
      <c r="CP113" s="12">
        <f t="shared" si="40"/>
        <v>4.5531435789999998E-2</v>
      </c>
      <c r="CQ113" s="12">
        <f t="shared" si="41"/>
        <v>0.1921668963</v>
      </c>
    </row>
    <row r="114" spans="1:95" s="8" customFormat="1">
      <c r="A114" s="11">
        <v>125.8</v>
      </c>
      <c r="B114" s="92">
        <v>14.9389</v>
      </c>
      <c r="C114" s="86">
        <v>7.1</v>
      </c>
      <c r="D114" s="11">
        <v>-7.8</v>
      </c>
      <c r="E114" s="86">
        <v>7.6</v>
      </c>
      <c r="F114" s="11">
        <v>-7.1</v>
      </c>
      <c r="H114" s="11">
        <v>125.8</v>
      </c>
      <c r="I114" s="87">
        <v>1.2130000000000001</v>
      </c>
      <c r="J114" s="86">
        <v>0.3</v>
      </c>
      <c r="K114" s="11">
        <v>-0.3</v>
      </c>
      <c r="L114" s="86">
        <v>2.5</v>
      </c>
      <c r="M114" s="11">
        <v>-2.1</v>
      </c>
      <c r="O114" s="11">
        <v>125.8</v>
      </c>
      <c r="P114" s="166">
        <v>0.56599999999999995</v>
      </c>
      <c r="Q114" s="86">
        <v>1</v>
      </c>
      <c r="R114" s="165">
        <v>1</v>
      </c>
      <c r="S114" s="86">
        <v>2.5</v>
      </c>
      <c r="T114" s="165">
        <v>2.5</v>
      </c>
      <c r="U114" s="166">
        <v>0.3614</v>
      </c>
      <c r="V114" s="166">
        <v>0.2044</v>
      </c>
      <c r="X114" s="11">
        <v>125.8</v>
      </c>
      <c r="Y114" s="166">
        <v>0.32830000000000004</v>
      </c>
      <c r="Z114" s="86">
        <v>3</v>
      </c>
      <c r="AA114" s="165">
        <v>3</v>
      </c>
      <c r="AB114" s="86">
        <v>2.7</v>
      </c>
      <c r="AC114" s="165">
        <v>2.7</v>
      </c>
      <c r="AD114" s="92">
        <v>22.58</v>
      </c>
      <c r="AF114" s="11">
        <v>125.8</v>
      </c>
      <c r="AG114" s="167">
        <v>8.4669999999999995E-2</v>
      </c>
      <c r="AH114" s="86">
        <v>3.2</v>
      </c>
      <c r="AI114" s="11">
        <v>-9.3000000000000007</v>
      </c>
      <c r="AJ114" s="86">
        <v>8.4</v>
      </c>
      <c r="AK114" s="11">
        <v>-8.4</v>
      </c>
      <c r="AM114" s="11">
        <v>125.8</v>
      </c>
      <c r="AN114" s="166">
        <v>0.15272999999999998</v>
      </c>
      <c r="AO114" s="86">
        <v>9.9338899999999999</v>
      </c>
      <c r="AP114" s="11">
        <v>-14.7059</v>
      </c>
      <c r="AQ114" s="86">
        <v>6.1495699999999998</v>
      </c>
      <c r="AR114" s="165">
        <v>6.1495699999999998</v>
      </c>
      <c r="AT114" s="87">
        <f t="shared" si="21"/>
        <v>17.283599999999996</v>
      </c>
      <c r="AU114" s="87">
        <f t="shared" si="22"/>
        <v>17.046199999999999</v>
      </c>
      <c r="AV114" s="87">
        <f t="shared" si="23"/>
        <v>16.151900000000001</v>
      </c>
      <c r="AW114" s="87">
        <f t="shared" si="24"/>
        <v>2.1073</v>
      </c>
      <c r="AX114" s="82"/>
      <c r="AY114" s="88">
        <v>125.8</v>
      </c>
      <c r="AZ114" s="12">
        <v>0.56399999999999995</v>
      </c>
      <c r="BA114" s="12">
        <v>6.1899999999999997E-2</v>
      </c>
      <c r="BB114" s="12">
        <v>2.1499999999999999E-4</v>
      </c>
      <c r="BC114" s="12">
        <v>2.8500000000000001E-2</v>
      </c>
      <c r="BD114" s="12">
        <v>2.41E-4</v>
      </c>
      <c r="BE114" s="12">
        <v>0</v>
      </c>
      <c r="BF114" s="12">
        <v>8.5000000000000006E-2</v>
      </c>
      <c r="BG114" s="12">
        <v>2.2799999999999999E-3</v>
      </c>
      <c r="BH114" s="12">
        <v>1.6100000000000001E-3</v>
      </c>
      <c r="BI114" s="12">
        <v>0.22800000000000001</v>
      </c>
      <c r="BJ114" s="12">
        <v>2.8400000000000002E-2</v>
      </c>
      <c r="BK114" s="12">
        <v>2.9700000000000001E-4</v>
      </c>
      <c r="BL114" s="12">
        <v>1.34E-4</v>
      </c>
      <c r="BM114" s="12">
        <v>3.5099999999999999E-5</v>
      </c>
      <c r="BN114" s="12">
        <v>6.3800000000000006E-5</v>
      </c>
      <c r="BO114" s="12">
        <v>2.4899999999999999E-2</v>
      </c>
      <c r="BP114" s="12">
        <v>1.12E-2</v>
      </c>
      <c r="BQ114" s="12">
        <v>2.6800000000000001E-3</v>
      </c>
      <c r="BR114" s="12">
        <v>2.6800000000000001E-3</v>
      </c>
      <c r="BS114" s="12">
        <v>3.98E-3</v>
      </c>
      <c r="BT114" s="12">
        <v>2.65E-3</v>
      </c>
      <c r="BU114" s="12">
        <v>3.3399999999999999E-2</v>
      </c>
      <c r="BV114" s="12">
        <v>7.9399999999999991E-3</v>
      </c>
      <c r="BW114" s="12">
        <v>0.11600000000000001</v>
      </c>
      <c r="BX114" s="12">
        <v>0.255</v>
      </c>
      <c r="BZ114" s="88">
        <v>125.8</v>
      </c>
      <c r="CA114" s="12">
        <f t="shared" si="25"/>
        <v>6.8952383999999992E-2</v>
      </c>
      <c r="CB114" s="12">
        <f t="shared" si="26"/>
        <v>1.24643113392E-2</v>
      </c>
      <c r="CC114" s="12">
        <f t="shared" si="27"/>
        <v>3.7032240000000001E-2</v>
      </c>
      <c r="CD114" s="12">
        <f t="shared" si="28"/>
        <v>4.7753879999999992E-2</v>
      </c>
      <c r="CE114" s="12">
        <f t="shared" si="29"/>
        <v>5.2410729999999997E-3</v>
      </c>
      <c r="CF114" s="12">
        <f t="shared" si="30"/>
        <v>1.9304759999999997E-4</v>
      </c>
      <c r="CG114" s="12">
        <f t="shared" si="31"/>
        <v>7.5084700000000004E-2</v>
      </c>
      <c r="CH114" s="12">
        <f t="shared" si="32"/>
        <v>1.0698548399999996</v>
      </c>
      <c r="CI114" s="12">
        <f t="shared" si="33"/>
        <v>3.7159739999999991E-3</v>
      </c>
      <c r="CJ114" s="12">
        <f t="shared" si="34"/>
        <v>3.9406607999999989E-2</v>
      </c>
      <c r="CK114" s="12">
        <f t="shared" si="35"/>
        <v>2.7826595999999995E-2</v>
      </c>
      <c r="CL114" s="12">
        <f t="shared" si="36"/>
        <v>0.18385547028479998</v>
      </c>
      <c r="CM114" s="12">
        <f t="shared" si="37"/>
        <v>1.1545444799999998</v>
      </c>
      <c r="CN114" s="12">
        <f t="shared" si="38"/>
        <v>2.3160023999999994E-3</v>
      </c>
      <c r="CO114" s="12">
        <f t="shared" si="39"/>
        <v>1.3216937607936E-2</v>
      </c>
      <c r="CP114" s="12">
        <f t="shared" si="40"/>
        <v>4.5801539999999988E-2</v>
      </c>
      <c r="CQ114" s="12">
        <f t="shared" si="41"/>
        <v>0.19357631999999997</v>
      </c>
    </row>
    <row r="115" spans="1:95" s="8" customFormat="1">
      <c r="A115" s="11">
        <v>125.9</v>
      </c>
      <c r="B115" s="92">
        <v>14.914899999999999</v>
      </c>
      <c r="C115" s="86">
        <v>7.1</v>
      </c>
      <c r="D115" s="11">
        <v>-7.8</v>
      </c>
      <c r="E115" s="86">
        <v>7.6</v>
      </c>
      <c r="F115" s="11">
        <v>-7.1</v>
      </c>
      <c r="H115" s="11">
        <v>125.9</v>
      </c>
      <c r="I115" s="87">
        <v>1.2130000000000001</v>
      </c>
      <c r="J115" s="86">
        <v>0.3</v>
      </c>
      <c r="K115" s="11">
        <v>-0.3</v>
      </c>
      <c r="L115" s="86">
        <v>2.5</v>
      </c>
      <c r="M115" s="11">
        <v>-2.1</v>
      </c>
      <c r="O115" s="11">
        <v>125.9</v>
      </c>
      <c r="P115" s="166">
        <v>0.56429999999999991</v>
      </c>
      <c r="Q115" s="86">
        <v>1</v>
      </c>
      <c r="R115" s="165">
        <v>1</v>
      </c>
      <c r="S115" s="86">
        <v>2.5</v>
      </c>
      <c r="T115" s="165">
        <v>2.5</v>
      </c>
      <c r="U115" s="166">
        <v>0.3604</v>
      </c>
      <c r="V115" s="166">
        <v>0.2039</v>
      </c>
      <c r="X115" s="11">
        <v>125.9</v>
      </c>
      <c r="Y115" s="166">
        <v>0.32750000000000001</v>
      </c>
      <c r="Z115" s="86">
        <v>3</v>
      </c>
      <c r="AA115" s="165">
        <v>3</v>
      </c>
      <c r="AB115" s="86">
        <v>2.7</v>
      </c>
      <c r="AC115" s="165">
        <v>2.7</v>
      </c>
      <c r="AD115" s="92">
        <v>22.56</v>
      </c>
      <c r="AF115" s="11">
        <v>125.9</v>
      </c>
      <c r="AG115" s="167">
        <v>8.4459999999999993E-2</v>
      </c>
      <c r="AH115" s="86">
        <v>3.2</v>
      </c>
      <c r="AI115" s="11">
        <v>-9.3000000000000007</v>
      </c>
      <c r="AJ115" s="86">
        <v>8.4</v>
      </c>
      <c r="AK115" s="11">
        <v>-8.4</v>
      </c>
      <c r="AM115" s="11">
        <v>125.9</v>
      </c>
      <c r="AN115" s="166">
        <v>0.15229799999999999</v>
      </c>
      <c r="AO115" s="86">
        <v>9.9775600000000004</v>
      </c>
      <c r="AP115" s="11">
        <v>-14.6783</v>
      </c>
      <c r="AQ115" s="86">
        <v>6.1367000000000003</v>
      </c>
      <c r="AR115" s="165">
        <v>6.1367000000000003</v>
      </c>
      <c r="AT115" s="87">
        <f t="shared" si="21"/>
        <v>17.256457999999999</v>
      </c>
      <c r="AU115" s="87">
        <f t="shared" si="22"/>
        <v>17.0197</v>
      </c>
      <c r="AV115" s="87">
        <f t="shared" si="23"/>
        <v>16.1279</v>
      </c>
      <c r="AW115" s="87">
        <f t="shared" si="24"/>
        <v>2.1048</v>
      </c>
      <c r="AX115" s="82"/>
      <c r="AY115" s="88">
        <v>125.9</v>
      </c>
      <c r="AZ115" s="12">
        <v>0.56299999999999994</v>
      </c>
      <c r="BA115" s="12">
        <v>6.1699999999999998E-2</v>
      </c>
      <c r="BB115" s="12">
        <v>2.14E-4</v>
      </c>
      <c r="BC115" s="12">
        <v>2.8400000000000002E-2</v>
      </c>
      <c r="BD115" s="12">
        <v>2.4000000000000001E-4</v>
      </c>
      <c r="BE115" s="12">
        <v>0</v>
      </c>
      <c r="BF115" s="12">
        <v>8.4900000000000003E-2</v>
      </c>
      <c r="BG115" s="12">
        <v>2.2799999999999999E-3</v>
      </c>
      <c r="BH115" s="12">
        <v>1.6199999999999999E-3</v>
      </c>
      <c r="BI115" s="12">
        <v>0.22900000000000001</v>
      </c>
      <c r="BJ115" s="12">
        <v>2.87E-2</v>
      </c>
      <c r="BK115" s="12">
        <v>2.99E-4</v>
      </c>
      <c r="BL115" s="12">
        <v>1.35E-4</v>
      </c>
      <c r="BM115" s="12">
        <v>3.5299999999999997E-5</v>
      </c>
      <c r="BN115" s="12">
        <v>6.4399999999999993E-5</v>
      </c>
      <c r="BO115" s="12">
        <v>2.5100000000000001E-2</v>
      </c>
      <c r="BP115" s="12">
        <v>1.1299999999999999E-2</v>
      </c>
      <c r="BQ115" s="12">
        <v>2.7000000000000001E-3</v>
      </c>
      <c r="BR115" s="12">
        <v>2.7000000000000001E-3</v>
      </c>
      <c r="BS115" s="12">
        <v>4.0200000000000001E-3</v>
      </c>
      <c r="BT115" s="12">
        <v>2.6800000000000001E-3</v>
      </c>
      <c r="BU115" s="12">
        <v>3.3599999999999998E-2</v>
      </c>
      <c r="BV115" s="12">
        <v>8.0099999999999998E-3</v>
      </c>
      <c r="BW115" s="12">
        <v>0.11700000000000001</v>
      </c>
      <c r="BX115" s="12">
        <v>0.25700000000000001</v>
      </c>
      <c r="BZ115" s="88">
        <v>125.9</v>
      </c>
      <c r="CA115" s="12">
        <f t="shared" si="25"/>
        <v>6.8623394399999982E-2</v>
      </c>
      <c r="CB115" s="12">
        <f t="shared" si="26"/>
        <v>1.241189237E-2</v>
      </c>
      <c r="CC115" s="12">
        <f t="shared" si="27"/>
        <v>3.68765E-2</v>
      </c>
      <c r="CD115" s="12">
        <f t="shared" si="28"/>
        <v>4.7550979999999993E-2</v>
      </c>
      <c r="CE115" s="12">
        <f t="shared" si="29"/>
        <v>5.2111819999999991E-3</v>
      </c>
      <c r="CF115" s="12">
        <f t="shared" si="30"/>
        <v>1.9256879999999998E-4</v>
      </c>
      <c r="CG115" s="12">
        <f t="shared" si="31"/>
        <v>7.4842100000000009E-2</v>
      </c>
      <c r="CH115" s="12">
        <f t="shared" si="32"/>
        <v>1.0647234585999998</v>
      </c>
      <c r="CI115" s="12">
        <f t="shared" si="33"/>
        <v>3.6928820119999997E-3</v>
      </c>
      <c r="CJ115" s="12">
        <f t="shared" si="34"/>
        <v>3.9344724239999997E-2</v>
      </c>
      <c r="CK115" s="12">
        <f t="shared" si="35"/>
        <v>2.7955461959999997E-2</v>
      </c>
      <c r="CL115" s="12">
        <f t="shared" si="36"/>
        <v>0.18437186271859199</v>
      </c>
      <c r="CM115" s="12">
        <f t="shared" si="37"/>
        <v>1.1596339775999998</v>
      </c>
      <c r="CN115" s="12">
        <f t="shared" si="38"/>
        <v>2.3296218299999998E-3</v>
      </c>
      <c r="CO115" s="12">
        <f t="shared" si="39"/>
        <v>1.3335578142837441E-2</v>
      </c>
      <c r="CP115" s="12">
        <f t="shared" si="40"/>
        <v>4.6247307439999996E-2</v>
      </c>
      <c r="CQ115" s="12">
        <f t="shared" si="41"/>
        <v>0.19499797539999997</v>
      </c>
    </row>
    <row r="116" spans="1:95" s="8" customFormat="1">
      <c r="A116" s="11">
        <v>126</v>
      </c>
      <c r="B116" s="92">
        <v>14.8909</v>
      </c>
      <c r="C116" s="86">
        <v>7.1</v>
      </c>
      <c r="D116" s="11">
        <v>-7.8</v>
      </c>
      <c r="E116" s="86">
        <v>7.6</v>
      </c>
      <c r="F116" s="11">
        <v>-7.1</v>
      </c>
      <c r="H116" s="11">
        <v>126</v>
      </c>
      <c r="I116" s="87">
        <v>1.2110000000000001</v>
      </c>
      <c r="J116" s="86">
        <v>0.3</v>
      </c>
      <c r="K116" s="11">
        <v>-0.3</v>
      </c>
      <c r="L116" s="86">
        <v>2.5</v>
      </c>
      <c r="M116" s="11">
        <v>-2.1</v>
      </c>
      <c r="O116" s="11">
        <v>126</v>
      </c>
      <c r="P116" s="166">
        <v>0.56289999999999996</v>
      </c>
      <c r="Q116" s="86">
        <v>1</v>
      </c>
      <c r="R116" s="165">
        <v>1</v>
      </c>
      <c r="S116" s="86">
        <v>2.5</v>
      </c>
      <c r="T116" s="165">
        <v>2.5</v>
      </c>
      <c r="U116" s="166">
        <v>0.3594</v>
      </c>
      <c r="V116" s="166">
        <v>0.2034</v>
      </c>
      <c r="X116" s="11">
        <v>126</v>
      </c>
      <c r="Y116" s="166">
        <v>0.32669999999999999</v>
      </c>
      <c r="Z116" s="86">
        <v>3</v>
      </c>
      <c r="AA116" s="165">
        <v>3</v>
      </c>
      <c r="AB116" s="86">
        <v>2.7</v>
      </c>
      <c r="AC116" s="165">
        <v>2.7</v>
      </c>
      <c r="AD116" s="92">
        <v>22.53</v>
      </c>
      <c r="AF116" s="11">
        <v>126</v>
      </c>
      <c r="AG116" s="167">
        <v>8.4260000000000002E-2</v>
      </c>
      <c r="AH116" s="86">
        <v>3.2</v>
      </c>
      <c r="AI116" s="11">
        <v>-9.3000000000000007</v>
      </c>
      <c r="AJ116" s="86">
        <v>8.4</v>
      </c>
      <c r="AK116" s="11">
        <v>-8.4</v>
      </c>
      <c r="AM116" s="11">
        <v>126</v>
      </c>
      <c r="AN116" s="166">
        <v>0.151867</v>
      </c>
      <c r="AO116" s="86">
        <v>10.0214</v>
      </c>
      <c r="AP116" s="11">
        <v>-14.650499999999999</v>
      </c>
      <c r="AQ116" s="86">
        <v>6.1237599999999999</v>
      </c>
      <c r="AR116" s="165">
        <v>6.1237599999999999</v>
      </c>
      <c r="AT116" s="87">
        <f t="shared" si="21"/>
        <v>17.227626999999998</v>
      </c>
      <c r="AU116" s="87">
        <f t="shared" si="22"/>
        <v>16.991499999999998</v>
      </c>
      <c r="AV116" s="87">
        <f t="shared" si="23"/>
        <v>16.101900000000001</v>
      </c>
      <c r="AW116" s="87">
        <f t="shared" si="24"/>
        <v>2.1006</v>
      </c>
      <c r="AX116" s="82"/>
      <c r="AY116" s="88">
        <v>126</v>
      </c>
      <c r="AZ116" s="12">
        <v>0.56100000000000005</v>
      </c>
      <c r="BA116" s="12">
        <v>6.1600000000000002E-2</v>
      </c>
      <c r="BB116" s="12">
        <v>2.14E-4</v>
      </c>
      <c r="BC116" s="12">
        <v>2.8299999999999999E-2</v>
      </c>
      <c r="BD116" s="12">
        <v>2.3900000000000001E-4</v>
      </c>
      <c r="BE116" s="12">
        <v>0</v>
      </c>
      <c r="BF116" s="12">
        <v>8.48E-2</v>
      </c>
      <c r="BG116" s="12">
        <v>2.2799999999999999E-3</v>
      </c>
      <c r="BH116" s="12">
        <v>1.6199999999999999E-3</v>
      </c>
      <c r="BI116" s="12">
        <v>0.23100000000000001</v>
      </c>
      <c r="BJ116" s="12">
        <v>2.8899999999999999E-2</v>
      </c>
      <c r="BK116" s="12">
        <v>3.0200000000000002E-4</v>
      </c>
      <c r="BL116" s="12">
        <v>1.36E-4</v>
      </c>
      <c r="BM116" s="12">
        <v>3.5599999999999998E-5</v>
      </c>
      <c r="BN116" s="12">
        <v>6.4900000000000005E-5</v>
      </c>
      <c r="BO116" s="12">
        <v>2.53E-2</v>
      </c>
      <c r="BP116" s="12">
        <v>1.14E-2</v>
      </c>
      <c r="BQ116" s="12">
        <v>2.7200000000000002E-3</v>
      </c>
      <c r="BR116" s="12">
        <v>2.7200000000000002E-3</v>
      </c>
      <c r="BS116" s="12">
        <v>4.0499999999999998E-3</v>
      </c>
      <c r="BT116" s="12">
        <v>2.7000000000000001E-3</v>
      </c>
      <c r="BU116" s="12">
        <v>3.3799999999999997E-2</v>
      </c>
      <c r="BV116" s="12">
        <v>8.0800000000000004E-3</v>
      </c>
      <c r="BW116" s="12">
        <v>0.11799999999999999</v>
      </c>
      <c r="BX116" s="12">
        <v>0.25900000000000001</v>
      </c>
      <c r="BZ116" s="88">
        <v>126</v>
      </c>
      <c r="CA116" s="12">
        <f t="shared" si="25"/>
        <v>6.82099704E-2</v>
      </c>
      <c r="CB116" s="12">
        <f t="shared" si="26"/>
        <v>1.2337588969200002E-2</v>
      </c>
      <c r="CC116" s="12">
        <f t="shared" si="27"/>
        <v>3.6655739999999999E-2</v>
      </c>
      <c r="CD116" s="12">
        <f t="shared" si="28"/>
        <v>4.7269860000000004E-2</v>
      </c>
      <c r="CE116" s="12">
        <f t="shared" si="29"/>
        <v>5.1904160000000006E-3</v>
      </c>
      <c r="CF116" s="12">
        <f t="shared" si="30"/>
        <v>1.9211280000000001E-4</v>
      </c>
      <c r="CG116" s="12">
        <f t="shared" si="31"/>
        <v>7.4597600000000014E-2</v>
      </c>
      <c r="CH116" s="12">
        <f t="shared" si="32"/>
        <v>1.0612218231999999</v>
      </c>
      <c r="CI116" s="12">
        <f t="shared" si="33"/>
        <v>3.6867121779999997E-3</v>
      </c>
      <c r="CJ116" s="12">
        <f t="shared" si="34"/>
        <v>3.9278989559999991E-2</v>
      </c>
      <c r="CK116" s="12">
        <f t="shared" si="35"/>
        <v>2.7908755739999996E-2</v>
      </c>
      <c r="CL116" s="12">
        <f t="shared" si="36"/>
        <v>0.18567137018707197</v>
      </c>
      <c r="CM116" s="12">
        <f t="shared" si="37"/>
        <v>1.1645875851999998</v>
      </c>
      <c r="CN116" s="12">
        <f t="shared" si="38"/>
        <v>2.3429572719999999E-3</v>
      </c>
      <c r="CO116" s="12">
        <f t="shared" si="39"/>
        <v>1.3406073496365918E-2</v>
      </c>
      <c r="CP116" s="12">
        <f t="shared" si="40"/>
        <v>4.6514592899999999E-2</v>
      </c>
      <c r="CQ116" s="12">
        <f t="shared" si="41"/>
        <v>0.1963949478</v>
      </c>
    </row>
    <row r="117" spans="1:95" s="8" customFormat="1">
      <c r="A117" s="11">
        <v>126.1</v>
      </c>
      <c r="B117" s="92">
        <v>14.867100000000001</v>
      </c>
      <c r="C117" s="86">
        <v>7.1</v>
      </c>
      <c r="D117" s="11">
        <v>-7.8</v>
      </c>
      <c r="E117" s="86">
        <v>7.6</v>
      </c>
      <c r="F117" s="11">
        <v>-7.1</v>
      </c>
      <c r="H117" s="11">
        <v>126.1</v>
      </c>
      <c r="I117" s="87">
        <v>1.2090000000000001</v>
      </c>
      <c r="J117" s="86">
        <v>0.3</v>
      </c>
      <c r="K117" s="11">
        <v>-0.3</v>
      </c>
      <c r="L117" s="86">
        <v>2.5</v>
      </c>
      <c r="M117" s="11">
        <v>-2.1</v>
      </c>
      <c r="O117" s="11">
        <v>126.1</v>
      </c>
      <c r="P117" s="166">
        <v>0.56120000000000003</v>
      </c>
      <c r="Q117" s="86">
        <v>1</v>
      </c>
      <c r="R117" s="165">
        <v>1</v>
      </c>
      <c r="S117" s="86">
        <v>2.5</v>
      </c>
      <c r="T117" s="165">
        <v>2.5</v>
      </c>
      <c r="U117" s="166">
        <v>0.3584</v>
      </c>
      <c r="V117" s="166">
        <v>0.20280000000000001</v>
      </c>
      <c r="X117" s="11">
        <v>126.1</v>
      </c>
      <c r="Y117" s="166">
        <v>0.32580000000000003</v>
      </c>
      <c r="Z117" s="86">
        <v>2.9</v>
      </c>
      <c r="AA117" s="165">
        <v>2.9</v>
      </c>
      <c r="AB117" s="86">
        <v>2.7</v>
      </c>
      <c r="AC117" s="165">
        <v>2.7</v>
      </c>
      <c r="AD117" s="92">
        <v>22.5</v>
      </c>
      <c r="AF117" s="11">
        <v>126.1</v>
      </c>
      <c r="AG117" s="167">
        <v>8.4059999999999996E-2</v>
      </c>
      <c r="AH117" s="86">
        <v>3.2</v>
      </c>
      <c r="AI117" s="11">
        <v>-9.3000000000000007</v>
      </c>
      <c r="AJ117" s="86">
        <v>8.4</v>
      </c>
      <c r="AK117" s="11">
        <v>-8.4</v>
      </c>
      <c r="AM117" s="11">
        <v>126.1</v>
      </c>
      <c r="AN117" s="166">
        <v>0.151453</v>
      </c>
      <c r="AO117" s="86">
        <v>10.0236</v>
      </c>
      <c r="AP117" s="11">
        <v>-14.642300000000001</v>
      </c>
      <c r="AQ117" s="86">
        <v>6.1147600000000004</v>
      </c>
      <c r="AR117" s="165">
        <v>6.1147600000000004</v>
      </c>
      <c r="AT117" s="87">
        <f t="shared" si="21"/>
        <v>17.198613000000002</v>
      </c>
      <c r="AU117" s="87">
        <f t="shared" si="22"/>
        <v>16.963100000000001</v>
      </c>
      <c r="AV117" s="87">
        <f t="shared" si="23"/>
        <v>16.0761</v>
      </c>
      <c r="AW117" s="87">
        <f t="shared" si="24"/>
        <v>2.0960000000000001</v>
      </c>
      <c r="AX117" s="82"/>
      <c r="AY117" s="88">
        <v>126.1</v>
      </c>
      <c r="AZ117" s="12">
        <v>0.55900000000000005</v>
      </c>
      <c r="BA117" s="12">
        <v>6.1400000000000003E-2</v>
      </c>
      <c r="BB117" s="12">
        <v>2.13E-4</v>
      </c>
      <c r="BC117" s="12">
        <v>2.8199999999999999E-2</v>
      </c>
      <c r="BD117" s="12">
        <v>2.3900000000000001E-4</v>
      </c>
      <c r="BE117" s="12">
        <v>0</v>
      </c>
      <c r="BF117" s="12">
        <v>8.4699999999999998E-2</v>
      </c>
      <c r="BG117" s="12">
        <v>2.2799999999999999E-3</v>
      </c>
      <c r="BH117" s="12">
        <v>1.6299999999999999E-3</v>
      </c>
      <c r="BI117" s="12">
        <v>0.23300000000000001</v>
      </c>
      <c r="BJ117" s="12">
        <v>2.92E-2</v>
      </c>
      <c r="BK117" s="12">
        <v>3.0400000000000002E-4</v>
      </c>
      <c r="BL117" s="12">
        <v>1.37E-4</v>
      </c>
      <c r="BM117" s="12">
        <v>3.5899999999999998E-5</v>
      </c>
      <c r="BN117" s="12">
        <v>6.5500000000000006E-5</v>
      </c>
      <c r="BO117" s="12">
        <v>2.5399999999999999E-2</v>
      </c>
      <c r="BP117" s="12">
        <v>1.15E-2</v>
      </c>
      <c r="BQ117" s="12">
        <v>2.7399999999999998E-3</v>
      </c>
      <c r="BR117" s="12">
        <v>2.7399999999999998E-3</v>
      </c>
      <c r="BS117" s="12">
        <v>4.0899999999999999E-3</v>
      </c>
      <c r="BT117" s="12">
        <v>2.7200000000000002E-3</v>
      </c>
      <c r="BU117" s="12">
        <v>3.4099999999999998E-2</v>
      </c>
      <c r="BV117" s="12">
        <v>8.1499999999999993E-3</v>
      </c>
      <c r="BW117" s="12">
        <v>0.11899999999999999</v>
      </c>
      <c r="BX117" s="12">
        <v>0.26100000000000001</v>
      </c>
      <c r="BZ117" s="88">
        <v>126.1</v>
      </c>
      <c r="CA117" s="12">
        <f t="shared" si="25"/>
        <v>6.776153280000001E-2</v>
      </c>
      <c r="CB117" s="12">
        <f t="shared" si="26"/>
        <v>1.2259738015200004E-2</v>
      </c>
      <c r="CC117" s="12">
        <f t="shared" si="27"/>
        <v>3.6424440000000009E-2</v>
      </c>
      <c r="CD117" s="12">
        <f t="shared" si="28"/>
        <v>4.6989540000000003E-2</v>
      </c>
      <c r="CE117" s="12">
        <f t="shared" si="29"/>
        <v>5.1612840000000004E-3</v>
      </c>
      <c r="CF117" s="12">
        <f t="shared" si="30"/>
        <v>1.9165679999999998E-4</v>
      </c>
      <c r="CG117" s="12">
        <f t="shared" si="31"/>
        <v>7.423260000000001E-2</v>
      </c>
      <c r="CH117" s="12">
        <f t="shared" si="32"/>
        <v>1.0559948382000002</v>
      </c>
      <c r="CI117" s="12">
        <f t="shared" si="33"/>
        <v>3.6633045690000004E-3</v>
      </c>
      <c r="CJ117" s="12">
        <f t="shared" si="34"/>
        <v>3.9212837640000005E-2</v>
      </c>
      <c r="CK117" s="12">
        <f t="shared" si="35"/>
        <v>2.803373919E-2</v>
      </c>
      <c r="CL117" s="12">
        <f t="shared" si="36"/>
        <v>0.186963507733824</v>
      </c>
      <c r="CM117" s="12">
        <f t="shared" si="37"/>
        <v>1.1729454066</v>
      </c>
      <c r="CN117" s="12">
        <f t="shared" si="38"/>
        <v>2.3562099810000002E-3</v>
      </c>
      <c r="CO117" s="12">
        <f t="shared" si="39"/>
        <v>1.3522424606029444E-2</v>
      </c>
      <c r="CP117" s="12">
        <f t="shared" si="40"/>
        <v>4.678022736000001E-2</v>
      </c>
      <c r="CQ117" s="12">
        <f t="shared" si="41"/>
        <v>0.1977840495</v>
      </c>
    </row>
    <row r="118" spans="1:95" s="8" customFormat="1">
      <c r="A118" s="11">
        <v>126.2</v>
      </c>
      <c r="B118" s="92">
        <v>14.843299999999999</v>
      </c>
      <c r="C118" s="86">
        <v>7.1</v>
      </c>
      <c r="D118" s="11">
        <v>-7.8</v>
      </c>
      <c r="E118" s="86">
        <v>7.6</v>
      </c>
      <c r="F118" s="11">
        <v>-7.1</v>
      </c>
      <c r="H118" s="11">
        <v>126.2</v>
      </c>
      <c r="I118" s="87">
        <v>1.21</v>
      </c>
      <c r="J118" s="86">
        <v>0.3</v>
      </c>
      <c r="K118" s="11">
        <v>-0.3</v>
      </c>
      <c r="L118" s="86">
        <v>2.5</v>
      </c>
      <c r="M118" s="11">
        <v>-2.1</v>
      </c>
      <c r="O118" s="11">
        <v>126.2</v>
      </c>
      <c r="P118" s="166">
        <v>0.55989999999999995</v>
      </c>
      <c r="Q118" s="86">
        <v>1</v>
      </c>
      <c r="R118" s="165">
        <v>1</v>
      </c>
      <c r="S118" s="86">
        <v>2.5</v>
      </c>
      <c r="T118" s="165">
        <v>2.5</v>
      </c>
      <c r="U118" s="166">
        <v>0.3574</v>
      </c>
      <c r="V118" s="166">
        <v>0.20219999999999999</v>
      </c>
      <c r="X118" s="11">
        <v>126.2</v>
      </c>
      <c r="Y118" s="166">
        <v>0.32500000000000001</v>
      </c>
      <c r="Z118" s="86">
        <v>2.9</v>
      </c>
      <c r="AA118" s="165">
        <v>2.9</v>
      </c>
      <c r="AB118" s="86">
        <v>2.7</v>
      </c>
      <c r="AC118" s="165">
        <v>2.7</v>
      </c>
      <c r="AD118" s="92">
        <v>22.47</v>
      </c>
      <c r="AF118" s="11">
        <v>126.2</v>
      </c>
      <c r="AG118" s="167">
        <v>8.3860000000000004E-2</v>
      </c>
      <c r="AH118" s="86">
        <v>3.2</v>
      </c>
      <c r="AI118" s="11">
        <v>-9.3000000000000007</v>
      </c>
      <c r="AJ118" s="86">
        <v>8.4</v>
      </c>
      <c r="AK118" s="11">
        <v>-8.4</v>
      </c>
      <c r="AM118" s="11">
        <v>126.2</v>
      </c>
      <c r="AN118" s="166">
        <v>0.15103899999999998</v>
      </c>
      <c r="AO118" s="86">
        <v>10.025700000000001</v>
      </c>
      <c r="AP118" s="11">
        <v>-14.634</v>
      </c>
      <c r="AQ118" s="86">
        <v>6.1057100000000002</v>
      </c>
      <c r="AR118" s="165">
        <v>6.1057100000000002</v>
      </c>
      <c r="AT118" s="87">
        <f t="shared" si="21"/>
        <v>17.173099000000001</v>
      </c>
      <c r="AU118" s="87">
        <f t="shared" si="22"/>
        <v>16.938199999999998</v>
      </c>
      <c r="AV118" s="87">
        <f t="shared" si="23"/>
        <v>16.0533</v>
      </c>
      <c r="AW118" s="87">
        <f t="shared" si="24"/>
        <v>2.0949</v>
      </c>
      <c r="AX118" s="82"/>
      <c r="AY118" s="88">
        <v>126.2</v>
      </c>
      <c r="AZ118" s="12">
        <v>0.55800000000000005</v>
      </c>
      <c r="BA118" s="12">
        <v>6.1199999999999997E-2</v>
      </c>
      <c r="BB118" s="12">
        <v>2.12E-4</v>
      </c>
      <c r="BC118" s="12">
        <v>2.81E-2</v>
      </c>
      <c r="BD118" s="12">
        <v>2.3800000000000001E-4</v>
      </c>
      <c r="BE118" s="12">
        <v>0</v>
      </c>
      <c r="BF118" s="12">
        <v>8.4599999999999995E-2</v>
      </c>
      <c r="BG118" s="12">
        <v>2.2799999999999999E-3</v>
      </c>
      <c r="BH118" s="12">
        <v>1.64E-3</v>
      </c>
      <c r="BI118" s="12">
        <v>0.23499999999999999</v>
      </c>
      <c r="BJ118" s="12">
        <v>2.9399999999999999E-2</v>
      </c>
      <c r="BK118" s="12">
        <v>3.0699999999999998E-4</v>
      </c>
      <c r="BL118" s="12">
        <v>1.3899999999999999E-4</v>
      </c>
      <c r="BM118" s="12">
        <v>3.6300000000000001E-5</v>
      </c>
      <c r="BN118" s="12">
        <v>6.6099999999999994E-5</v>
      </c>
      <c r="BO118" s="12">
        <v>2.5600000000000001E-2</v>
      </c>
      <c r="BP118" s="12">
        <v>1.1599999999999999E-2</v>
      </c>
      <c r="BQ118" s="12">
        <v>2.7599999999999999E-3</v>
      </c>
      <c r="BR118" s="12">
        <v>2.7599999999999999E-3</v>
      </c>
      <c r="BS118" s="12">
        <v>4.1200000000000004E-3</v>
      </c>
      <c r="BT118" s="12">
        <v>2.7499999999999998E-3</v>
      </c>
      <c r="BU118" s="12">
        <v>3.4299999999999997E-2</v>
      </c>
      <c r="BV118" s="12">
        <v>8.2199999999999999E-3</v>
      </c>
      <c r="BW118" s="12">
        <v>0.12</v>
      </c>
      <c r="BX118" s="12">
        <v>0.26300000000000001</v>
      </c>
      <c r="BZ118" s="88">
        <v>126.2</v>
      </c>
      <c r="CA118" s="12">
        <f t="shared" si="25"/>
        <v>6.7483627199999993E-2</v>
      </c>
      <c r="CB118" s="12">
        <f t="shared" si="26"/>
        <v>1.2207756600000001E-2</v>
      </c>
      <c r="CC118" s="12">
        <f t="shared" si="27"/>
        <v>3.6270000000000004E-2</v>
      </c>
      <c r="CD118" s="12">
        <f t="shared" si="28"/>
        <v>4.679388000000001E-2</v>
      </c>
      <c r="CE118" s="12">
        <f t="shared" si="29"/>
        <v>5.1322320000000005E-3</v>
      </c>
      <c r="CF118" s="12">
        <f t="shared" si="30"/>
        <v>1.9120080000000001E-4</v>
      </c>
      <c r="CG118" s="12">
        <f t="shared" si="31"/>
        <v>7.4051999999999993E-2</v>
      </c>
      <c r="CH118" s="12">
        <f t="shared" si="32"/>
        <v>1.0509936588</v>
      </c>
      <c r="CI118" s="12">
        <f t="shared" si="33"/>
        <v>3.6406969880000001E-3</v>
      </c>
      <c r="CJ118" s="12">
        <f t="shared" si="34"/>
        <v>3.9154665720000002E-2</v>
      </c>
      <c r="CK118" s="12">
        <f t="shared" si="35"/>
        <v>2.816388236E-2</v>
      </c>
      <c r="CL118" s="12">
        <f t="shared" si="36"/>
        <v>0.18828860513183998</v>
      </c>
      <c r="CM118" s="12">
        <f t="shared" si="37"/>
        <v>1.1780745913999999</v>
      </c>
      <c r="CN118" s="12">
        <f t="shared" si="38"/>
        <v>2.3870607609999999E-3</v>
      </c>
      <c r="CO118" s="12">
        <f t="shared" si="39"/>
        <v>1.359484614765984E-2</v>
      </c>
      <c r="CP118" s="12">
        <f t="shared" si="40"/>
        <v>4.7226022249999999E-2</v>
      </c>
      <c r="CQ118" s="12">
        <f t="shared" si="41"/>
        <v>0.1992079484</v>
      </c>
    </row>
    <row r="119" spans="1:95" s="83" customFormat="1">
      <c r="A119" s="11">
        <v>126.3</v>
      </c>
      <c r="B119" s="92">
        <v>14.819599999999999</v>
      </c>
      <c r="C119" s="86">
        <v>7.1</v>
      </c>
      <c r="D119" s="11">
        <v>-7.8</v>
      </c>
      <c r="E119" s="86">
        <v>7.6</v>
      </c>
      <c r="F119" s="11">
        <v>-7.1</v>
      </c>
      <c r="G119" s="8"/>
      <c r="H119" s="11">
        <v>126.3</v>
      </c>
      <c r="I119" s="87">
        <v>1.208</v>
      </c>
      <c r="J119" s="86">
        <v>0.3</v>
      </c>
      <c r="K119" s="11">
        <v>-0.3</v>
      </c>
      <c r="L119" s="86">
        <v>2.5</v>
      </c>
      <c r="M119" s="11">
        <v>-2.1</v>
      </c>
      <c r="N119" s="8"/>
      <c r="O119" s="11">
        <v>126.3</v>
      </c>
      <c r="P119" s="166">
        <v>0.5585</v>
      </c>
      <c r="Q119" s="86">
        <v>1</v>
      </c>
      <c r="R119" s="165">
        <v>1</v>
      </c>
      <c r="S119" s="86">
        <v>2.5</v>
      </c>
      <c r="T119" s="165">
        <v>2.5</v>
      </c>
      <c r="U119" s="166">
        <v>0.35649999999999998</v>
      </c>
      <c r="V119" s="166">
        <v>0.20169999999999999</v>
      </c>
      <c r="W119" s="8"/>
      <c r="X119" s="11">
        <v>126.3</v>
      </c>
      <c r="Y119" s="166">
        <v>0.32430000000000003</v>
      </c>
      <c r="Z119" s="86">
        <v>2.9</v>
      </c>
      <c r="AA119" s="165">
        <v>2.9</v>
      </c>
      <c r="AB119" s="86">
        <v>2.7</v>
      </c>
      <c r="AC119" s="165">
        <v>2.7</v>
      </c>
      <c r="AD119" s="92">
        <v>22.45</v>
      </c>
      <c r="AE119" s="8"/>
      <c r="AF119" s="11">
        <v>126.3</v>
      </c>
      <c r="AG119" s="167">
        <v>8.3659999999999998E-2</v>
      </c>
      <c r="AH119" s="86">
        <v>3.2</v>
      </c>
      <c r="AI119" s="11">
        <v>-9.3000000000000007</v>
      </c>
      <c r="AJ119" s="86">
        <v>8.4</v>
      </c>
      <c r="AK119" s="11">
        <v>-8.4</v>
      </c>
      <c r="AL119" s="8"/>
      <c r="AM119" s="11">
        <v>126.3</v>
      </c>
      <c r="AN119" s="166">
        <v>0.15062600000000001</v>
      </c>
      <c r="AO119" s="86">
        <v>10.027799999999999</v>
      </c>
      <c r="AP119" s="11">
        <v>-14.6258</v>
      </c>
      <c r="AQ119" s="86">
        <v>6.0965999999999996</v>
      </c>
      <c r="AR119" s="165">
        <v>6.0965999999999996</v>
      </c>
      <c r="AS119" s="8"/>
      <c r="AT119" s="87">
        <f t="shared" si="21"/>
        <v>17.144685999999997</v>
      </c>
      <c r="AU119" s="87">
        <f t="shared" si="22"/>
        <v>16.910399999999999</v>
      </c>
      <c r="AV119" s="87">
        <f t="shared" si="23"/>
        <v>16.0276</v>
      </c>
      <c r="AW119" s="87">
        <f t="shared" si="24"/>
        <v>2.0907999999999998</v>
      </c>
      <c r="AX119" s="90"/>
      <c r="AY119" s="88">
        <v>126.3</v>
      </c>
      <c r="AZ119" s="12">
        <v>0.55600000000000005</v>
      </c>
      <c r="BA119" s="12">
        <v>6.0999999999999999E-2</v>
      </c>
      <c r="BB119" s="12">
        <v>2.12E-4</v>
      </c>
      <c r="BC119" s="12">
        <v>2.81E-2</v>
      </c>
      <c r="BD119" s="12">
        <v>2.3699999999999999E-4</v>
      </c>
      <c r="BE119" s="12">
        <v>0</v>
      </c>
      <c r="BF119" s="12">
        <v>8.4500000000000006E-2</v>
      </c>
      <c r="BG119" s="12">
        <v>2.2799999999999999E-3</v>
      </c>
      <c r="BH119" s="12">
        <v>1.65E-3</v>
      </c>
      <c r="BI119" s="12">
        <v>0.23599999999999999</v>
      </c>
      <c r="BJ119" s="12">
        <v>2.9700000000000001E-2</v>
      </c>
      <c r="BK119" s="12">
        <v>3.1E-4</v>
      </c>
      <c r="BL119" s="12">
        <v>1.3999999999999999E-4</v>
      </c>
      <c r="BM119" s="12">
        <v>3.6600000000000002E-5</v>
      </c>
      <c r="BN119" s="12">
        <v>6.6699999999999995E-5</v>
      </c>
      <c r="BO119" s="12">
        <v>2.58E-2</v>
      </c>
      <c r="BP119" s="12">
        <v>1.17E-2</v>
      </c>
      <c r="BQ119" s="12">
        <v>2.7799999999999999E-3</v>
      </c>
      <c r="BR119" s="12">
        <v>2.7799999999999999E-3</v>
      </c>
      <c r="BS119" s="12">
        <v>4.1599999999999996E-3</v>
      </c>
      <c r="BT119" s="12">
        <v>2.7699999999999999E-3</v>
      </c>
      <c r="BU119" s="12">
        <v>3.4599999999999999E-2</v>
      </c>
      <c r="BV119" s="12">
        <v>8.2900000000000005E-3</v>
      </c>
      <c r="BW119" s="12">
        <v>0.121</v>
      </c>
      <c r="BX119" s="12">
        <v>0.26500000000000001</v>
      </c>
      <c r="BY119" s="8"/>
      <c r="BZ119" s="88">
        <v>126.3</v>
      </c>
      <c r="CA119" s="12">
        <f t="shared" si="25"/>
        <v>6.7073616000000003E-2</v>
      </c>
      <c r="CB119" s="12">
        <f t="shared" si="26"/>
        <v>1.2137801812800003E-2</v>
      </c>
      <c r="CC119" s="12">
        <f t="shared" si="27"/>
        <v>3.606216000000001E-2</v>
      </c>
      <c r="CD119" s="12">
        <f t="shared" si="28"/>
        <v>4.6514960000000001E-2</v>
      </c>
      <c r="CE119" s="12">
        <f t="shared" si="29"/>
        <v>5.1032600000000001E-3</v>
      </c>
      <c r="CF119" s="12">
        <f t="shared" si="30"/>
        <v>1.9074479999999999E-4</v>
      </c>
      <c r="CG119" s="12">
        <f t="shared" si="31"/>
        <v>7.368799999999999E-2</v>
      </c>
      <c r="CH119" s="12">
        <f t="shared" si="32"/>
        <v>1.0458258459999998</v>
      </c>
      <c r="CI119" s="12">
        <f t="shared" si="33"/>
        <v>3.6346734319999993E-3</v>
      </c>
      <c r="CJ119" s="12">
        <f t="shared" si="34"/>
        <v>3.9089884079999991E-2</v>
      </c>
      <c r="CK119" s="12">
        <f t="shared" si="35"/>
        <v>2.8288731899999996E-2</v>
      </c>
      <c r="CL119" s="12">
        <f t="shared" si="36"/>
        <v>0.18877698292377595</v>
      </c>
      <c r="CM119" s="12">
        <f t="shared" si="37"/>
        <v>1.1864122711999998</v>
      </c>
      <c r="CN119" s="12">
        <f t="shared" si="38"/>
        <v>2.4002560399999993E-3</v>
      </c>
      <c r="CO119" s="12">
        <f t="shared" si="39"/>
        <v>1.3710846791378878E-2</v>
      </c>
      <c r="CP119" s="12">
        <f t="shared" si="40"/>
        <v>4.7490780219999987E-2</v>
      </c>
      <c r="CQ119" s="12">
        <f t="shared" si="41"/>
        <v>0.20059282619999996</v>
      </c>
    </row>
    <row r="120" spans="1:95" s="8" customFormat="1">
      <c r="A120" s="11">
        <v>126.4</v>
      </c>
      <c r="B120" s="92">
        <v>14.795999999999999</v>
      </c>
      <c r="C120" s="86">
        <v>7.1</v>
      </c>
      <c r="D120" s="11">
        <v>-7.8</v>
      </c>
      <c r="E120" s="86">
        <v>7.6</v>
      </c>
      <c r="F120" s="11">
        <v>-7.1</v>
      </c>
      <c r="H120" s="11">
        <v>126.4</v>
      </c>
      <c r="I120" s="87">
        <v>1.2070000000000001</v>
      </c>
      <c r="J120" s="86">
        <v>0.3</v>
      </c>
      <c r="K120" s="11">
        <v>-0.3</v>
      </c>
      <c r="L120" s="86">
        <v>2.5</v>
      </c>
      <c r="M120" s="11">
        <v>-2.1</v>
      </c>
      <c r="O120" s="11">
        <v>126.4</v>
      </c>
      <c r="P120" s="166">
        <v>0.55689999999999995</v>
      </c>
      <c r="Q120" s="86">
        <v>1</v>
      </c>
      <c r="R120" s="165">
        <v>1</v>
      </c>
      <c r="S120" s="86">
        <v>2.5</v>
      </c>
      <c r="T120" s="165">
        <v>2.5</v>
      </c>
      <c r="U120" s="166">
        <v>0.35560000000000003</v>
      </c>
      <c r="V120" s="166">
        <v>0.20119999999999999</v>
      </c>
      <c r="X120" s="11">
        <v>126.4</v>
      </c>
      <c r="Y120" s="166">
        <v>0.32350000000000001</v>
      </c>
      <c r="Z120" s="86">
        <v>2.9</v>
      </c>
      <c r="AA120" s="165">
        <v>2.9</v>
      </c>
      <c r="AB120" s="86">
        <v>2.6</v>
      </c>
      <c r="AC120" s="165">
        <v>2.6</v>
      </c>
      <c r="AD120" s="92">
        <v>22.42</v>
      </c>
      <c r="AF120" s="11">
        <v>126.4</v>
      </c>
      <c r="AG120" s="167">
        <v>8.3460000000000006E-2</v>
      </c>
      <c r="AH120" s="86">
        <v>3.2</v>
      </c>
      <c r="AI120" s="11">
        <v>-9.3000000000000007</v>
      </c>
      <c r="AJ120" s="86">
        <v>8.4</v>
      </c>
      <c r="AK120" s="11">
        <v>-8.4</v>
      </c>
      <c r="AM120" s="11">
        <v>126.4</v>
      </c>
      <c r="AN120" s="166">
        <v>0.15021399999999999</v>
      </c>
      <c r="AO120" s="86">
        <v>10.0299</v>
      </c>
      <c r="AP120" s="11">
        <v>-14.6175</v>
      </c>
      <c r="AQ120" s="86">
        <v>6.08744</v>
      </c>
      <c r="AR120" s="165">
        <v>6.08744</v>
      </c>
      <c r="AT120" s="87">
        <f t="shared" si="21"/>
        <v>17.117073999999995</v>
      </c>
      <c r="AU120" s="87">
        <f t="shared" si="22"/>
        <v>16.883399999999998</v>
      </c>
      <c r="AV120" s="87">
        <f t="shared" si="23"/>
        <v>16.003</v>
      </c>
      <c r="AW120" s="87">
        <f t="shared" si="24"/>
        <v>2.0874000000000001</v>
      </c>
      <c r="AX120" s="82"/>
      <c r="AY120" s="88">
        <v>126.4</v>
      </c>
      <c r="AZ120" s="12">
        <v>0.55500000000000005</v>
      </c>
      <c r="BA120" s="12">
        <v>6.0900000000000003E-2</v>
      </c>
      <c r="BB120" s="12">
        <v>2.1100000000000001E-4</v>
      </c>
      <c r="BC120" s="12">
        <v>2.8000000000000001E-2</v>
      </c>
      <c r="BD120" s="12">
        <v>2.3699999999999999E-4</v>
      </c>
      <c r="BE120" s="12">
        <v>0</v>
      </c>
      <c r="BF120" s="12">
        <v>8.4400000000000003E-2</v>
      </c>
      <c r="BG120" s="12">
        <v>2.2799999999999999E-3</v>
      </c>
      <c r="BH120" s="12">
        <v>1.66E-3</v>
      </c>
      <c r="BI120" s="12">
        <v>0.23799999999999999</v>
      </c>
      <c r="BJ120" s="12">
        <v>2.9899999999999999E-2</v>
      </c>
      <c r="BK120" s="12">
        <v>3.1199999999999999E-4</v>
      </c>
      <c r="BL120" s="12">
        <v>1.4100000000000001E-4</v>
      </c>
      <c r="BM120" s="12">
        <v>3.6900000000000002E-5</v>
      </c>
      <c r="BN120" s="12">
        <v>6.7199999999999994E-5</v>
      </c>
      <c r="BO120" s="12">
        <v>2.5999999999999999E-2</v>
      </c>
      <c r="BP120" s="12">
        <v>1.17E-2</v>
      </c>
      <c r="BQ120" s="12">
        <v>2.81E-3</v>
      </c>
      <c r="BR120" s="12">
        <v>2.8E-3</v>
      </c>
      <c r="BS120" s="12">
        <v>4.1900000000000001E-3</v>
      </c>
      <c r="BT120" s="12">
        <v>2.8E-3</v>
      </c>
      <c r="BU120" s="12">
        <v>3.4799999999999998E-2</v>
      </c>
      <c r="BV120" s="12">
        <v>8.3599999999999994E-3</v>
      </c>
      <c r="BW120" s="12">
        <v>0.122</v>
      </c>
      <c r="BX120" s="12">
        <v>0.26600000000000001</v>
      </c>
      <c r="BZ120" s="88">
        <v>126.4</v>
      </c>
      <c r="CA120" s="12">
        <f t="shared" si="25"/>
        <v>6.6761172000000008E-2</v>
      </c>
      <c r="CB120" s="12">
        <f t="shared" si="26"/>
        <v>1.208608293E-2</v>
      </c>
      <c r="CC120" s="12">
        <f t="shared" si="27"/>
        <v>3.590850000000001E-2</v>
      </c>
      <c r="CD120" s="12">
        <f t="shared" si="28"/>
        <v>4.6320300000000009E-2</v>
      </c>
      <c r="CE120" s="12">
        <f t="shared" si="29"/>
        <v>5.0827140000000003E-3</v>
      </c>
      <c r="CF120" s="12">
        <f t="shared" si="30"/>
        <v>1.9028880000000002E-4</v>
      </c>
      <c r="CG120" s="12">
        <f t="shared" si="31"/>
        <v>7.3506300000000011E-2</v>
      </c>
      <c r="CH120" s="12">
        <f t="shared" si="32"/>
        <v>1.0424298065999997</v>
      </c>
      <c r="CI120" s="12">
        <f t="shared" si="33"/>
        <v>3.6117026139999989E-3</v>
      </c>
      <c r="CJ120" s="12">
        <f t="shared" si="34"/>
        <v>3.9026928719999986E-2</v>
      </c>
      <c r="CK120" s="12">
        <f t="shared" si="35"/>
        <v>2.8414342839999992E-2</v>
      </c>
      <c r="CL120" s="12">
        <f t="shared" si="36"/>
        <v>0.19007018068147194</v>
      </c>
      <c r="CM120" s="12">
        <f t="shared" si="37"/>
        <v>1.1913483503999995</v>
      </c>
      <c r="CN120" s="12">
        <f t="shared" si="38"/>
        <v>2.4135074339999996E-3</v>
      </c>
      <c r="CO120" s="12">
        <f t="shared" si="39"/>
        <v>1.3780945322472635E-2</v>
      </c>
      <c r="CP120" s="12">
        <f t="shared" si="40"/>
        <v>4.7927807199999985E-2</v>
      </c>
      <c r="CQ120" s="12">
        <f t="shared" si="41"/>
        <v>0.20026976579999994</v>
      </c>
    </row>
    <row r="121" spans="1:95" s="8" customFormat="1">
      <c r="A121" s="11">
        <v>126.5</v>
      </c>
      <c r="B121" s="92">
        <v>14.772399999999999</v>
      </c>
      <c r="C121" s="86">
        <v>7.1</v>
      </c>
      <c r="D121" s="11">
        <v>-7.8</v>
      </c>
      <c r="E121" s="86">
        <v>7.6</v>
      </c>
      <c r="F121" s="11">
        <v>-7.1</v>
      </c>
      <c r="H121" s="11">
        <v>126.5</v>
      </c>
      <c r="I121" s="87">
        <v>1.206</v>
      </c>
      <c r="J121" s="86">
        <v>0.3</v>
      </c>
      <c r="K121" s="11">
        <v>-0.3</v>
      </c>
      <c r="L121" s="86">
        <v>2.5</v>
      </c>
      <c r="M121" s="11">
        <v>-2.1</v>
      </c>
      <c r="O121" s="11">
        <v>126.5</v>
      </c>
      <c r="P121" s="166">
        <v>0.55549999999999999</v>
      </c>
      <c r="Q121" s="86">
        <v>1</v>
      </c>
      <c r="R121" s="165">
        <v>1</v>
      </c>
      <c r="S121" s="86">
        <v>2.5</v>
      </c>
      <c r="T121" s="165">
        <v>2.5</v>
      </c>
      <c r="U121" s="166">
        <v>0.35470000000000002</v>
      </c>
      <c r="V121" s="166">
        <v>0.2006</v>
      </c>
      <c r="X121" s="11">
        <v>126.5</v>
      </c>
      <c r="Y121" s="166">
        <v>0.32269999999999999</v>
      </c>
      <c r="Z121" s="86">
        <v>2.9</v>
      </c>
      <c r="AA121" s="165">
        <v>2.9</v>
      </c>
      <c r="AB121" s="86">
        <v>2.6</v>
      </c>
      <c r="AC121" s="165">
        <v>2.6</v>
      </c>
      <c r="AD121" s="92">
        <v>22.39</v>
      </c>
      <c r="AF121" s="11">
        <v>126.5</v>
      </c>
      <c r="AG121" s="167">
        <v>8.3260000000000001E-2</v>
      </c>
      <c r="AH121" s="86">
        <v>3.2</v>
      </c>
      <c r="AI121" s="11">
        <v>-9.3000000000000007</v>
      </c>
      <c r="AJ121" s="86">
        <v>8.4</v>
      </c>
      <c r="AK121" s="11">
        <v>-8.4</v>
      </c>
      <c r="AM121" s="11">
        <v>126.5</v>
      </c>
      <c r="AN121" s="166">
        <v>0.14980299999999999</v>
      </c>
      <c r="AO121" s="86">
        <v>10.032</v>
      </c>
      <c r="AP121" s="11">
        <v>-14.6092</v>
      </c>
      <c r="AQ121" s="86">
        <v>6.0782299999999996</v>
      </c>
      <c r="AR121" s="165">
        <v>6.0782299999999996</v>
      </c>
      <c r="AT121" s="87">
        <f t="shared" si="21"/>
        <v>17.089662999999998</v>
      </c>
      <c r="AU121" s="87">
        <f t="shared" si="22"/>
        <v>16.8566</v>
      </c>
      <c r="AV121" s="87">
        <f t="shared" si="23"/>
        <v>15.978399999999999</v>
      </c>
      <c r="AW121" s="87">
        <f t="shared" si="24"/>
        <v>2.0842000000000001</v>
      </c>
      <c r="AX121" s="82"/>
      <c r="AY121" s="88">
        <v>126.5</v>
      </c>
      <c r="AZ121" s="12">
        <v>0.55300000000000005</v>
      </c>
      <c r="BA121" s="12">
        <v>6.0699999999999997E-2</v>
      </c>
      <c r="BB121" s="12">
        <v>2.1100000000000001E-4</v>
      </c>
      <c r="BC121" s="12">
        <v>2.7900000000000001E-2</v>
      </c>
      <c r="BD121" s="12">
        <v>2.3599999999999999E-4</v>
      </c>
      <c r="BE121" s="12">
        <v>0</v>
      </c>
      <c r="BF121" s="12">
        <v>8.4199999999999997E-2</v>
      </c>
      <c r="BG121" s="12">
        <v>2.2799999999999999E-3</v>
      </c>
      <c r="BH121" s="12">
        <v>1.67E-3</v>
      </c>
      <c r="BI121" s="12">
        <v>0.24</v>
      </c>
      <c r="BJ121" s="12">
        <v>3.0200000000000001E-2</v>
      </c>
      <c r="BK121" s="12">
        <v>3.1500000000000001E-4</v>
      </c>
      <c r="BL121" s="12">
        <v>1.4200000000000001E-4</v>
      </c>
      <c r="BM121" s="12">
        <v>3.7200000000000003E-5</v>
      </c>
      <c r="BN121" s="12">
        <v>6.7799999999999995E-5</v>
      </c>
      <c r="BO121" s="12">
        <v>2.6200000000000001E-2</v>
      </c>
      <c r="BP121" s="12">
        <v>1.18E-2</v>
      </c>
      <c r="BQ121" s="12">
        <v>2.8300000000000001E-3</v>
      </c>
      <c r="BR121" s="12">
        <v>2.82E-3</v>
      </c>
      <c r="BS121" s="12">
        <v>4.2300000000000003E-3</v>
      </c>
      <c r="BT121" s="12">
        <v>2.82E-3</v>
      </c>
      <c r="BU121" s="12">
        <v>3.5099999999999999E-2</v>
      </c>
      <c r="BV121" s="12">
        <v>8.4399999999999996E-3</v>
      </c>
      <c r="BW121" s="12">
        <v>0.123</v>
      </c>
      <c r="BX121" s="12">
        <v>0.26800000000000002</v>
      </c>
      <c r="BZ121" s="88">
        <v>126.5</v>
      </c>
      <c r="CA121" s="12">
        <f t="shared" si="25"/>
        <v>6.6353363999999998E-2</v>
      </c>
      <c r="CB121" s="12">
        <f t="shared" si="26"/>
        <v>1.2012748879600001E-2</v>
      </c>
      <c r="CC121" s="12">
        <f t="shared" si="27"/>
        <v>3.5690620000000006E-2</v>
      </c>
      <c r="CD121" s="12">
        <f t="shared" si="28"/>
        <v>4.6042780000000005E-2</v>
      </c>
      <c r="CE121" s="12">
        <f t="shared" si="29"/>
        <v>5.053882E-3</v>
      </c>
      <c r="CF121" s="12">
        <f t="shared" si="30"/>
        <v>1.898328E-4</v>
      </c>
      <c r="CG121" s="12">
        <f t="shared" si="31"/>
        <v>7.3204199999999997E-2</v>
      </c>
      <c r="CH121" s="12">
        <f t="shared" si="32"/>
        <v>1.0373425440999999</v>
      </c>
      <c r="CI121" s="12">
        <f t="shared" si="33"/>
        <v>3.6059188929999995E-3</v>
      </c>
      <c r="CJ121" s="12">
        <f t="shared" si="34"/>
        <v>3.8964431639999991E-2</v>
      </c>
      <c r="CK121" s="12">
        <f t="shared" si="35"/>
        <v>2.8539737209999999E-2</v>
      </c>
      <c r="CL121" s="12">
        <f t="shared" si="36"/>
        <v>0.19136047606271997</v>
      </c>
      <c r="CM121" s="12">
        <f t="shared" si="37"/>
        <v>1.1996943425999997</v>
      </c>
      <c r="CN121" s="12">
        <f t="shared" si="38"/>
        <v>2.4267321459999999E-3</v>
      </c>
      <c r="CO121" s="12">
        <f t="shared" si="39"/>
        <v>1.3896925674456641E-2</v>
      </c>
      <c r="CP121" s="12">
        <f t="shared" si="40"/>
        <v>4.8192849659999995E-2</v>
      </c>
      <c r="CQ121" s="12">
        <f t="shared" si="41"/>
        <v>0.20165802339999997</v>
      </c>
    </row>
    <row r="122" spans="1:95" s="8" customFormat="1">
      <c r="A122" s="11">
        <v>126.6</v>
      </c>
      <c r="B122" s="92">
        <v>14.748699999999999</v>
      </c>
      <c r="C122" s="86">
        <v>7.1</v>
      </c>
      <c r="D122" s="11">
        <v>-7.8</v>
      </c>
      <c r="E122" s="86">
        <v>7.6</v>
      </c>
      <c r="F122" s="11">
        <v>-7.1</v>
      </c>
      <c r="H122" s="11">
        <v>126.6</v>
      </c>
      <c r="I122" s="87">
        <v>1.206</v>
      </c>
      <c r="J122" s="86">
        <v>0.3</v>
      </c>
      <c r="K122" s="11">
        <v>-0.3</v>
      </c>
      <c r="L122" s="86">
        <v>2.5</v>
      </c>
      <c r="M122" s="11">
        <v>-2.1</v>
      </c>
      <c r="O122" s="11">
        <v>126.6</v>
      </c>
      <c r="P122" s="166">
        <v>0.55389999999999995</v>
      </c>
      <c r="Q122" s="86">
        <v>1</v>
      </c>
      <c r="R122" s="165">
        <v>1</v>
      </c>
      <c r="S122" s="86">
        <v>2.5</v>
      </c>
      <c r="T122" s="165">
        <v>2.5</v>
      </c>
      <c r="U122" s="166">
        <v>0.35389999999999999</v>
      </c>
      <c r="V122" s="166">
        <v>0.2</v>
      </c>
      <c r="X122" s="11">
        <v>126.6</v>
      </c>
      <c r="Y122" s="166">
        <v>0.32189999999999996</v>
      </c>
      <c r="Z122" s="86">
        <v>2.9</v>
      </c>
      <c r="AA122" s="165">
        <v>2.9</v>
      </c>
      <c r="AB122" s="86">
        <v>2.7</v>
      </c>
      <c r="AC122" s="165">
        <v>2.7</v>
      </c>
      <c r="AD122" s="92">
        <v>22.36</v>
      </c>
      <c r="AF122" s="11">
        <v>126.6</v>
      </c>
      <c r="AG122" s="167">
        <v>8.3059999999999995E-2</v>
      </c>
      <c r="AH122" s="86">
        <v>3.2</v>
      </c>
      <c r="AI122" s="11">
        <v>-9.3000000000000007</v>
      </c>
      <c r="AJ122" s="86">
        <v>8.4</v>
      </c>
      <c r="AK122" s="11">
        <v>-8.4</v>
      </c>
      <c r="AM122" s="11">
        <v>126.6</v>
      </c>
      <c r="AN122" s="166">
        <v>0.149392</v>
      </c>
      <c r="AO122" s="86">
        <v>10.0342</v>
      </c>
      <c r="AP122" s="11">
        <v>-14.600899999999999</v>
      </c>
      <c r="AQ122" s="86">
        <v>6.0926</v>
      </c>
      <c r="AR122" s="165">
        <v>6.0926</v>
      </c>
      <c r="AT122" s="87">
        <f t="shared" si="21"/>
        <v>17.062951999999996</v>
      </c>
      <c r="AU122" s="87">
        <f t="shared" si="22"/>
        <v>16.830499999999997</v>
      </c>
      <c r="AV122" s="87">
        <f t="shared" si="23"/>
        <v>15.954699999999999</v>
      </c>
      <c r="AW122" s="87">
        <f t="shared" si="24"/>
        <v>2.0817999999999999</v>
      </c>
      <c r="AX122" s="82"/>
      <c r="AY122" s="88">
        <v>126.6</v>
      </c>
      <c r="AZ122" s="12">
        <v>0.55100000000000005</v>
      </c>
      <c r="BA122" s="12">
        <v>6.0499999999999998E-2</v>
      </c>
      <c r="BB122" s="12">
        <v>2.1000000000000001E-4</v>
      </c>
      <c r="BC122" s="12">
        <v>2.7799999999999998E-2</v>
      </c>
      <c r="BD122" s="12">
        <v>2.3499999999999999E-4</v>
      </c>
      <c r="BE122" s="12">
        <v>0</v>
      </c>
      <c r="BF122" s="12">
        <v>8.4199999999999997E-2</v>
      </c>
      <c r="BG122" s="12">
        <v>2.2799999999999999E-3</v>
      </c>
      <c r="BH122" s="12">
        <v>1.6800000000000001E-3</v>
      </c>
      <c r="BI122" s="12">
        <v>0.24099999999999999</v>
      </c>
      <c r="BJ122" s="12">
        <v>3.04E-2</v>
      </c>
      <c r="BK122" s="12">
        <v>3.1799999999999998E-4</v>
      </c>
      <c r="BL122" s="12">
        <v>1.4300000000000001E-4</v>
      </c>
      <c r="BM122" s="12">
        <v>3.7499999999999997E-5</v>
      </c>
      <c r="BN122" s="12">
        <v>6.8399999999999996E-5</v>
      </c>
      <c r="BO122" s="12">
        <v>2.64E-2</v>
      </c>
      <c r="BP122" s="12">
        <v>1.1900000000000001E-2</v>
      </c>
      <c r="BQ122" s="12">
        <v>2.8500000000000001E-3</v>
      </c>
      <c r="BR122" s="12">
        <v>2.8400000000000001E-3</v>
      </c>
      <c r="BS122" s="12">
        <v>4.2700000000000004E-3</v>
      </c>
      <c r="BT122" s="12">
        <v>2.8500000000000001E-3</v>
      </c>
      <c r="BU122" s="12">
        <v>3.5299999999999998E-2</v>
      </c>
      <c r="BV122" s="12">
        <v>8.5100000000000002E-3</v>
      </c>
      <c r="BW122" s="12">
        <v>0.124</v>
      </c>
      <c r="BX122" s="12">
        <v>0.27</v>
      </c>
      <c r="BZ122" s="88">
        <v>126.6</v>
      </c>
      <c r="CA122" s="12">
        <f t="shared" si="25"/>
        <v>6.5922962399999993E-2</v>
      </c>
      <c r="CB122" s="12">
        <f t="shared" si="26"/>
        <v>1.19396302404E-2</v>
      </c>
      <c r="CC122" s="12">
        <f t="shared" si="27"/>
        <v>3.5473379999999999E-2</v>
      </c>
      <c r="CD122" s="12">
        <f t="shared" si="28"/>
        <v>4.5766060000000004E-2</v>
      </c>
      <c r="CE122" s="12">
        <f t="shared" si="29"/>
        <v>5.0251299999999992E-3</v>
      </c>
      <c r="CF122" s="12">
        <f t="shared" si="30"/>
        <v>1.8937679999999997E-4</v>
      </c>
      <c r="CG122" s="12">
        <f t="shared" si="31"/>
        <v>7.2963E-2</v>
      </c>
      <c r="CH122" s="12">
        <f t="shared" si="32"/>
        <v>1.0323085959999998</v>
      </c>
      <c r="CI122" s="12">
        <f t="shared" si="33"/>
        <v>3.5832199199999993E-3</v>
      </c>
      <c r="CJ122" s="12">
        <f t="shared" si="34"/>
        <v>3.8903530559999989E-2</v>
      </c>
      <c r="CK122" s="12">
        <f t="shared" si="35"/>
        <v>2.8665759359999994E-2</v>
      </c>
      <c r="CL122" s="12">
        <f t="shared" si="36"/>
        <v>0.19185747033139192</v>
      </c>
      <c r="CM122" s="12">
        <f t="shared" si="37"/>
        <v>1.2046444111999997</v>
      </c>
      <c r="CN122" s="12">
        <f t="shared" si="38"/>
        <v>2.4400021359999996E-3</v>
      </c>
      <c r="CO122" s="12">
        <f t="shared" si="39"/>
        <v>1.3967093670277118E-2</v>
      </c>
      <c r="CP122" s="12">
        <f t="shared" si="40"/>
        <v>4.8629413199999992E-2</v>
      </c>
      <c r="CQ122" s="12">
        <f t="shared" si="41"/>
        <v>0.20304912879999995</v>
      </c>
    </row>
    <row r="123" spans="1:95" s="8" customFormat="1">
      <c r="A123" s="11">
        <v>126.7</v>
      </c>
      <c r="B123" s="92">
        <v>14.725199999999999</v>
      </c>
      <c r="C123" s="86">
        <v>7.1</v>
      </c>
      <c r="D123" s="11">
        <v>-7.8</v>
      </c>
      <c r="E123" s="86">
        <v>7.6</v>
      </c>
      <c r="F123" s="11">
        <v>-7.1</v>
      </c>
      <c r="H123" s="11">
        <v>126.7</v>
      </c>
      <c r="I123" s="87">
        <v>1.2030000000000001</v>
      </c>
      <c r="J123" s="86">
        <v>0.3</v>
      </c>
      <c r="K123" s="11">
        <v>-0.3</v>
      </c>
      <c r="L123" s="86">
        <v>2.5</v>
      </c>
      <c r="M123" s="11">
        <v>-2.1</v>
      </c>
      <c r="O123" s="11">
        <v>126.7</v>
      </c>
      <c r="P123" s="166">
        <v>0.5522999999999999</v>
      </c>
      <c r="Q123" s="86">
        <v>1</v>
      </c>
      <c r="R123" s="165">
        <v>1</v>
      </c>
      <c r="S123" s="86">
        <v>2.6</v>
      </c>
      <c r="T123" s="165">
        <v>2.6</v>
      </c>
      <c r="U123" s="166">
        <v>0.3528</v>
      </c>
      <c r="V123" s="166">
        <v>0.19939999999999999</v>
      </c>
      <c r="X123" s="11">
        <v>126.7</v>
      </c>
      <c r="Y123" s="166">
        <v>0.32100000000000001</v>
      </c>
      <c r="Z123" s="86">
        <v>2.9</v>
      </c>
      <c r="AA123" s="165">
        <v>2.9</v>
      </c>
      <c r="AB123" s="86">
        <v>2.7</v>
      </c>
      <c r="AC123" s="165">
        <v>2.7</v>
      </c>
      <c r="AD123" s="92">
        <v>22.34</v>
      </c>
      <c r="AF123" s="11">
        <v>126.7</v>
      </c>
      <c r="AG123" s="167">
        <v>8.2860000000000003E-2</v>
      </c>
      <c r="AH123" s="86">
        <v>3.2</v>
      </c>
      <c r="AI123" s="11">
        <v>-9.3000000000000007</v>
      </c>
      <c r="AJ123" s="86">
        <v>8.4</v>
      </c>
      <c r="AK123" s="11">
        <v>-8.4</v>
      </c>
      <c r="AM123" s="11">
        <v>126.7</v>
      </c>
      <c r="AN123" s="166">
        <v>0.148982</v>
      </c>
      <c r="AO123" s="86">
        <v>10.036300000000001</v>
      </c>
      <c r="AP123" s="11">
        <v>-14.592700000000001</v>
      </c>
      <c r="AQ123" s="86">
        <v>6.1070399999999996</v>
      </c>
      <c r="AR123" s="165">
        <v>6.1070399999999996</v>
      </c>
      <c r="AT123" s="87">
        <f t="shared" si="21"/>
        <v>17.033342000000001</v>
      </c>
      <c r="AU123" s="87">
        <f t="shared" si="22"/>
        <v>16.801500000000001</v>
      </c>
      <c r="AV123" s="87">
        <f t="shared" si="23"/>
        <v>15.928199999999999</v>
      </c>
      <c r="AW123" s="87">
        <f t="shared" si="24"/>
        <v>2.0763000000000003</v>
      </c>
      <c r="AX123" s="82"/>
      <c r="AY123" s="88">
        <v>126.7</v>
      </c>
      <c r="AZ123" s="12">
        <v>0.55000000000000004</v>
      </c>
      <c r="BA123" s="12">
        <v>6.0400000000000002E-2</v>
      </c>
      <c r="BB123" s="12">
        <v>2.1000000000000001E-4</v>
      </c>
      <c r="BC123" s="12">
        <v>2.7699999999999999E-2</v>
      </c>
      <c r="BD123" s="12">
        <v>2.3499999999999999E-4</v>
      </c>
      <c r="BE123" s="12">
        <v>0</v>
      </c>
      <c r="BF123" s="12">
        <v>8.4000000000000005E-2</v>
      </c>
      <c r="BG123" s="12">
        <v>2.2799999999999999E-3</v>
      </c>
      <c r="BH123" s="12">
        <v>1.6800000000000001E-3</v>
      </c>
      <c r="BI123" s="12">
        <v>0.24299999999999999</v>
      </c>
      <c r="BJ123" s="12">
        <v>3.0700000000000002E-2</v>
      </c>
      <c r="BK123" s="12">
        <v>3.2000000000000003E-4</v>
      </c>
      <c r="BL123" s="12">
        <v>1.45E-4</v>
      </c>
      <c r="BM123" s="12">
        <v>3.7799999999999997E-5</v>
      </c>
      <c r="BN123" s="12">
        <v>6.8999999999999997E-5</v>
      </c>
      <c r="BO123" s="12">
        <v>2.6599999999999999E-2</v>
      </c>
      <c r="BP123" s="12">
        <v>1.2E-2</v>
      </c>
      <c r="BQ123" s="12">
        <v>2.8700000000000002E-3</v>
      </c>
      <c r="BR123" s="12">
        <v>2.8600000000000001E-3</v>
      </c>
      <c r="BS123" s="12">
        <v>4.3E-3</v>
      </c>
      <c r="BT123" s="12">
        <v>2.8700000000000002E-3</v>
      </c>
      <c r="BU123" s="12">
        <v>3.56E-2</v>
      </c>
      <c r="BV123" s="12">
        <v>8.5800000000000008E-3</v>
      </c>
      <c r="BW123" s="12">
        <v>0.125</v>
      </c>
      <c r="BX123" s="12">
        <v>0.27200000000000002</v>
      </c>
      <c r="BZ123" s="88">
        <v>126.7</v>
      </c>
      <c r="CA123" s="12">
        <f t="shared" si="25"/>
        <v>6.5613239999999989E-2</v>
      </c>
      <c r="CB123" s="12">
        <f t="shared" si="26"/>
        <v>1.1884639800000003E-2</v>
      </c>
      <c r="CC123" s="12">
        <f t="shared" si="27"/>
        <v>3.5310000000000008E-2</v>
      </c>
      <c r="CD123" s="12">
        <f t="shared" si="28"/>
        <v>4.5573000000000002E-2</v>
      </c>
      <c r="CE123" s="12">
        <f t="shared" si="29"/>
        <v>5.0047440000000002E-3</v>
      </c>
      <c r="CF123" s="12">
        <f t="shared" si="30"/>
        <v>1.889208E-4</v>
      </c>
      <c r="CG123" s="12">
        <f t="shared" si="31"/>
        <v>7.2661200000000009E-2</v>
      </c>
      <c r="CH123" s="12">
        <f t="shared" si="32"/>
        <v>1.0288138568</v>
      </c>
      <c r="CI123" s="12">
        <f t="shared" si="33"/>
        <v>3.5770018200000004E-3</v>
      </c>
      <c r="CJ123" s="12">
        <f t="shared" si="34"/>
        <v>3.883601976E-2</v>
      </c>
      <c r="CK123" s="12">
        <f t="shared" si="35"/>
        <v>2.8616014560000003E-2</v>
      </c>
      <c r="CL123" s="12">
        <f t="shared" si="36"/>
        <v>0.19311394785753599</v>
      </c>
      <c r="CM123" s="12">
        <f t="shared" si="37"/>
        <v>1.2127739504000001</v>
      </c>
      <c r="CN123" s="12">
        <f t="shared" si="38"/>
        <v>2.46983459E-3</v>
      </c>
      <c r="CO123" s="12">
        <f t="shared" si="39"/>
        <v>1.4080450006884163E-2</v>
      </c>
      <c r="CP123" s="12">
        <f t="shared" si="40"/>
        <v>4.8885691540000005E-2</v>
      </c>
      <c r="CQ123" s="12">
        <f t="shared" si="41"/>
        <v>0.20440010400000003</v>
      </c>
    </row>
    <row r="124" spans="1:95" s="8" customFormat="1">
      <c r="A124" s="11">
        <v>126.8</v>
      </c>
      <c r="B124" s="92">
        <v>14.701599999999999</v>
      </c>
      <c r="C124" s="86">
        <v>7.1</v>
      </c>
      <c r="D124" s="11">
        <v>-7.8</v>
      </c>
      <c r="E124" s="86">
        <v>7.6</v>
      </c>
      <c r="F124" s="11">
        <v>-7.1</v>
      </c>
      <c r="H124" s="11">
        <v>126.8</v>
      </c>
      <c r="I124" s="87">
        <v>1.202</v>
      </c>
      <c r="J124" s="86">
        <v>0.3</v>
      </c>
      <c r="K124" s="11">
        <v>-0.3</v>
      </c>
      <c r="L124" s="86">
        <v>2.5</v>
      </c>
      <c r="M124" s="11">
        <v>-2.1</v>
      </c>
      <c r="O124" s="11">
        <v>126.8</v>
      </c>
      <c r="P124" s="166">
        <v>0.55079999999999996</v>
      </c>
      <c r="Q124" s="86">
        <v>1</v>
      </c>
      <c r="R124" s="165">
        <v>1</v>
      </c>
      <c r="S124" s="86">
        <v>2.6</v>
      </c>
      <c r="T124" s="165">
        <v>2.6</v>
      </c>
      <c r="U124" s="166">
        <v>0.35189999999999999</v>
      </c>
      <c r="V124" s="166">
        <v>0.1988</v>
      </c>
      <c r="X124" s="11">
        <v>126.8</v>
      </c>
      <c r="Y124" s="166">
        <v>0.3201</v>
      </c>
      <c r="Z124" s="86">
        <v>2.9</v>
      </c>
      <c r="AA124" s="165">
        <v>2.9</v>
      </c>
      <c r="AB124" s="86">
        <v>2.7</v>
      </c>
      <c r="AC124" s="165">
        <v>2.7</v>
      </c>
      <c r="AD124" s="92">
        <v>22.31</v>
      </c>
      <c r="AF124" s="11">
        <v>126.8</v>
      </c>
      <c r="AG124" s="167">
        <v>8.2659999999999997E-2</v>
      </c>
      <c r="AH124" s="86">
        <v>3.2</v>
      </c>
      <c r="AI124" s="11">
        <v>-9.3000000000000007</v>
      </c>
      <c r="AJ124" s="86">
        <v>8.4</v>
      </c>
      <c r="AK124" s="11">
        <v>-8.4</v>
      </c>
      <c r="AM124" s="11">
        <v>126.8</v>
      </c>
      <c r="AN124" s="166">
        <v>0.14857400000000001</v>
      </c>
      <c r="AO124" s="86">
        <v>10.0383</v>
      </c>
      <c r="AP124" s="11">
        <v>-14.5844</v>
      </c>
      <c r="AQ124" s="86">
        <v>6.12155</v>
      </c>
      <c r="AR124" s="165">
        <v>6.12155</v>
      </c>
      <c r="AT124" s="87">
        <f t="shared" si="21"/>
        <v>17.005734</v>
      </c>
      <c r="AU124" s="87">
        <f t="shared" si="22"/>
        <v>16.7745</v>
      </c>
      <c r="AV124" s="87">
        <f t="shared" si="23"/>
        <v>15.903599999999999</v>
      </c>
      <c r="AW124" s="87">
        <f t="shared" si="24"/>
        <v>2.0728999999999997</v>
      </c>
      <c r="AX124" s="82"/>
      <c r="AY124" s="88">
        <v>126.8</v>
      </c>
      <c r="AZ124" s="12">
        <v>0.54800000000000004</v>
      </c>
      <c r="BA124" s="12">
        <v>6.0199999999999997E-2</v>
      </c>
      <c r="BB124" s="12">
        <v>2.0900000000000001E-4</v>
      </c>
      <c r="BC124" s="12">
        <v>2.76E-2</v>
      </c>
      <c r="BD124" s="12">
        <v>2.34E-4</v>
      </c>
      <c r="BE124" s="12">
        <v>0</v>
      </c>
      <c r="BF124" s="12">
        <v>8.3900000000000002E-2</v>
      </c>
      <c r="BG124" s="12">
        <v>2.2799999999999999E-3</v>
      </c>
      <c r="BH124" s="12">
        <v>1.6900000000000001E-3</v>
      </c>
      <c r="BI124" s="12">
        <v>0.245</v>
      </c>
      <c r="BJ124" s="12">
        <v>3.1E-2</v>
      </c>
      <c r="BK124" s="12">
        <v>3.2299999999999999E-4</v>
      </c>
      <c r="BL124" s="12">
        <v>1.46E-4</v>
      </c>
      <c r="BM124" s="12">
        <v>3.8099999999999998E-5</v>
      </c>
      <c r="BN124" s="12">
        <v>6.9599999999999998E-5</v>
      </c>
      <c r="BO124" s="12">
        <v>2.6800000000000001E-2</v>
      </c>
      <c r="BP124" s="12">
        <v>1.21E-2</v>
      </c>
      <c r="BQ124" s="12">
        <v>2.8900000000000002E-3</v>
      </c>
      <c r="BR124" s="12">
        <v>2.8800000000000002E-3</v>
      </c>
      <c r="BS124" s="12">
        <v>4.3400000000000001E-3</v>
      </c>
      <c r="BT124" s="12">
        <v>2.8900000000000002E-3</v>
      </c>
      <c r="BU124" s="12">
        <v>3.5799999999999998E-2</v>
      </c>
      <c r="BV124" s="12">
        <v>8.6599999999999993E-3</v>
      </c>
      <c r="BW124" s="12">
        <v>0.125</v>
      </c>
      <c r="BX124" s="12">
        <v>0.27400000000000002</v>
      </c>
      <c r="BZ124" s="88">
        <v>126.8</v>
      </c>
      <c r="CA124" s="12">
        <f t="shared" si="25"/>
        <v>6.5197094400000002E-2</v>
      </c>
      <c r="CB124" s="12">
        <f t="shared" si="26"/>
        <v>1.1808222676800002E-2</v>
      </c>
      <c r="CC124" s="12">
        <f t="shared" si="27"/>
        <v>3.508296000000001E-2</v>
      </c>
      <c r="CD124" s="12">
        <f t="shared" si="28"/>
        <v>4.529768E-2</v>
      </c>
      <c r="CE124" s="12">
        <f t="shared" si="29"/>
        <v>4.9761319999999994E-3</v>
      </c>
      <c r="CF124" s="12">
        <f t="shared" si="30"/>
        <v>1.8846479999999998E-4</v>
      </c>
      <c r="CG124" s="12">
        <f t="shared" si="31"/>
        <v>7.2360399999999991E-2</v>
      </c>
      <c r="CH124" s="12">
        <f t="shared" si="32"/>
        <v>1.0237451868</v>
      </c>
      <c r="CI124" s="12">
        <f t="shared" si="33"/>
        <v>3.5541984060000003E-3</v>
      </c>
      <c r="CJ124" s="12">
        <f t="shared" si="34"/>
        <v>3.877307352E-2</v>
      </c>
      <c r="CK124" s="12">
        <f t="shared" si="35"/>
        <v>2.8739690460000002E-2</v>
      </c>
      <c r="CL124" s="12">
        <f t="shared" si="36"/>
        <v>0.19438778374848001</v>
      </c>
      <c r="CM124" s="12">
        <f t="shared" si="37"/>
        <v>1.2176105544</v>
      </c>
      <c r="CN124" s="12">
        <f t="shared" si="38"/>
        <v>2.4828371640000001E-3</v>
      </c>
      <c r="CO124" s="12">
        <f t="shared" si="39"/>
        <v>1.4194999075305602E-2</v>
      </c>
      <c r="CP124" s="12">
        <f t="shared" si="40"/>
        <v>4.9146571260000008E-2</v>
      </c>
      <c r="CQ124" s="12">
        <f t="shared" si="41"/>
        <v>0.20576938140000001</v>
      </c>
    </row>
    <row r="125" spans="1:95" s="83" customFormat="1">
      <c r="A125" s="11">
        <v>126.9</v>
      </c>
      <c r="B125" s="92">
        <v>14.6782</v>
      </c>
      <c r="C125" s="86">
        <v>7.1</v>
      </c>
      <c r="D125" s="11">
        <v>-7.8</v>
      </c>
      <c r="E125" s="86">
        <v>7.6</v>
      </c>
      <c r="F125" s="11">
        <v>-7.1</v>
      </c>
      <c r="G125" s="8"/>
      <c r="H125" s="11">
        <v>126.9</v>
      </c>
      <c r="I125" s="87">
        <v>1.202</v>
      </c>
      <c r="J125" s="86">
        <v>0.3</v>
      </c>
      <c r="K125" s="11">
        <v>-0.3</v>
      </c>
      <c r="L125" s="86">
        <v>2.5</v>
      </c>
      <c r="M125" s="11">
        <v>-2.1</v>
      </c>
      <c r="N125" s="8"/>
      <c r="O125" s="11">
        <v>126.9</v>
      </c>
      <c r="P125" s="166">
        <v>0.54920000000000002</v>
      </c>
      <c r="Q125" s="86">
        <v>1</v>
      </c>
      <c r="R125" s="165">
        <v>1</v>
      </c>
      <c r="S125" s="86">
        <v>2.6</v>
      </c>
      <c r="T125" s="165">
        <v>2.6</v>
      </c>
      <c r="U125" s="166">
        <v>0.35099999999999998</v>
      </c>
      <c r="V125" s="166">
        <v>0.1983</v>
      </c>
      <c r="W125" s="8"/>
      <c r="X125" s="11">
        <v>126.9</v>
      </c>
      <c r="Y125" s="166">
        <v>0.31919999999999998</v>
      </c>
      <c r="Z125" s="86">
        <v>2.9</v>
      </c>
      <c r="AA125" s="165">
        <v>2.9</v>
      </c>
      <c r="AB125" s="86">
        <v>2.7</v>
      </c>
      <c r="AC125" s="165">
        <v>2.7</v>
      </c>
      <c r="AD125" s="92">
        <v>22.28</v>
      </c>
      <c r="AE125" s="8"/>
      <c r="AF125" s="11">
        <v>126.9</v>
      </c>
      <c r="AG125" s="167">
        <v>8.2460000000000006E-2</v>
      </c>
      <c r="AH125" s="86">
        <v>3.2</v>
      </c>
      <c r="AI125" s="11">
        <v>-9.3000000000000007</v>
      </c>
      <c r="AJ125" s="86">
        <v>8.4</v>
      </c>
      <c r="AK125" s="11">
        <v>-8.4</v>
      </c>
      <c r="AL125" s="8"/>
      <c r="AM125" s="11">
        <v>126.9</v>
      </c>
      <c r="AN125" s="166">
        <v>0.14816599999999999</v>
      </c>
      <c r="AO125" s="86">
        <v>10.0404</v>
      </c>
      <c r="AP125" s="11">
        <v>-14.5762</v>
      </c>
      <c r="AQ125" s="86">
        <v>6.1361499999999998</v>
      </c>
      <c r="AR125" s="165">
        <v>6.1361499999999998</v>
      </c>
      <c r="AS125" s="8"/>
      <c r="AT125" s="87">
        <f t="shared" si="21"/>
        <v>16.979226000000001</v>
      </c>
      <c r="AU125" s="87">
        <f t="shared" si="22"/>
        <v>16.7486</v>
      </c>
      <c r="AV125" s="87">
        <f t="shared" si="23"/>
        <v>15.8802</v>
      </c>
      <c r="AW125" s="87">
        <f t="shared" si="24"/>
        <v>2.0703999999999998</v>
      </c>
      <c r="AX125" s="90"/>
      <c r="AY125" s="88">
        <v>126.9</v>
      </c>
      <c r="AZ125" s="12">
        <v>0.54600000000000004</v>
      </c>
      <c r="BA125" s="12">
        <v>0.06</v>
      </c>
      <c r="BB125" s="12">
        <v>2.0799999999999999E-4</v>
      </c>
      <c r="BC125" s="12">
        <v>2.76E-2</v>
      </c>
      <c r="BD125" s="12">
        <v>2.33E-4</v>
      </c>
      <c r="BE125" s="12">
        <v>0</v>
      </c>
      <c r="BF125" s="12">
        <v>8.3799999999999999E-2</v>
      </c>
      <c r="BG125" s="12">
        <v>2.2699999999999999E-3</v>
      </c>
      <c r="BH125" s="12">
        <v>1.6999999999999999E-3</v>
      </c>
      <c r="BI125" s="12">
        <v>0.247</v>
      </c>
      <c r="BJ125" s="12">
        <v>3.1199999999999999E-2</v>
      </c>
      <c r="BK125" s="12">
        <v>3.2600000000000001E-4</v>
      </c>
      <c r="BL125" s="12">
        <v>1.47E-4</v>
      </c>
      <c r="BM125" s="12">
        <v>3.8399999999999998E-5</v>
      </c>
      <c r="BN125" s="12">
        <v>7.0199999999999999E-5</v>
      </c>
      <c r="BO125" s="12">
        <v>2.7E-2</v>
      </c>
      <c r="BP125" s="12">
        <v>1.2200000000000001E-2</v>
      </c>
      <c r="BQ125" s="12">
        <v>2.9099999999999998E-3</v>
      </c>
      <c r="BR125" s="12">
        <v>2.8999999999999998E-3</v>
      </c>
      <c r="BS125" s="12">
        <v>4.3800000000000002E-3</v>
      </c>
      <c r="BT125" s="12">
        <v>2.9199999999999999E-3</v>
      </c>
      <c r="BU125" s="12">
        <v>3.61E-2</v>
      </c>
      <c r="BV125" s="12">
        <v>8.7299999999999999E-3</v>
      </c>
      <c r="BW125" s="12">
        <v>0.126</v>
      </c>
      <c r="BX125" s="12">
        <v>0.27600000000000002</v>
      </c>
      <c r="BY125" s="8"/>
      <c r="BZ125" s="88">
        <v>126.9</v>
      </c>
      <c r="CA125" s="12">
        <f t="shared" si="25"/>
        <v>6.4770451200000009E-2</v>
      </c>
      <c r="CB125" s="12">
        <f t="shared" si="26"/>
        <v>1.1732047891200002E-2</v>
      </c>
      <c r="CC125" s="12">
        <f t="shared" si="27"/>
        <v>3.4856640000000001E-2</v>
      </c>
      <c r="CD125" s="12">
        <f t="shared" si="28"/>
        <v>4.5023160000000007E-2</v>
      </c>
      <c r="CE125" s="12">
        <f t="shared" si="29"/>
        <v>4.9475999999999999E-3</v>
      </c>
      <c r="CF125" s="12">
        <f t="shared" si="30"/>
        <v>1.871842E-4</v>
      </c>
      <c r="CG125" s="12">
        <f t="shared" si="31"/>
        <v>7.211999999999999E-2</v>
      </c>
      <c r="CH125" s="12">
        <f t="shared" si="32"/>
        <v>1.0187535599999999</v>
      </c>
      <c r="CI125" s="12">
        <f t="shared" si="33"/>
        <v>3.5316790079999998E-3</v>
      </c>
      <c r="CJ125" s="12">
        <f t="shared" si="34"/>
        <v>3.8542843020000002E-2</v>
      </c>
      <c r="CK125" s="12">
        <f t="shared" si="35"/>
        <v>2.8864684200000001E-2</v>
      </c>
      <c r="CL125" s="12">
        <f t="shared" si="36"/>
        <v>0.19566914375923197</v>
      </c>
      <c r="CM125" s="12">
        <f t="shared" si="37"/>
        <v>1.2259001172000001</v>
      </c>
      <c r="CN125" s="12">
        <f t="shared" si="38"/>
        <v>2.4959462220000002E-3</v>
      </c>
      <c r="CO125" s="12">
        <f t="shared" si="39"/>
        <v>1.4264310246151683E-2</v>
      </c>
      <c r="CP125" s="12">
        <f t="shared" si="40"/>
        <v>4.957933992E-2</v>
      </c>
      <c r="CQ125" s="12">
        <f t="shared" si="41"/>
        <v>0.20714655720000003</v>
      </c>
    </row>
    <row r="126" spans="1:95" s="8" customFormat="1">
      <c r="A126" s="11">
        <v>127</v>
      </c>
      <c r="B126" s="92">
        <v>14.6547</v>
      </c>
      <c r="C126" s="86">
        <v>7.1</v>
      </c>
      <c r="D126" s="11">
        <v>-7.8</v>
      </c>
      <c r="E126" s="86">
        <v>7.6</v>
      </c>
      <c r="F126" s="11">
        <v>-7.1</v>
      </c>
      <c r="H126" s="11">
        <v>127</v>
      </c>
      <c r="I126" s="87">
        <v>1.1990000000000001</v>
      </c>
      <c r="J126" s="86">
        <v>0.3</v>
      </c>
      <c r="K126" s="11">
        <v>-0.3</v>
      </c>
      <c r="L126" s="86">
        <v>2.5</v>
      </c>
      <c r="M126" s="11">
        <v>-2.1</v>
      </c>
      <c r="O126" s="11">
        <v>127</v>
      </c>
      <c r="P126" s="166">
        <v>0.54759999999999998</v>
      </c>
      <c r="Q126" s="86">
        <v>1</v>
      </c>
      <c r="R126" s="165">
        <v>1</v>
      </c>
      <c r="S126" s="86">
        <v>2.6</v>
      </c>
      <c r="T126" s="165">
        <v>2.6</v>
      </c>
      <c r="U126" s="166">
        <v>0.35010000000000002</v>
      </c>
      <c r="V126" s="166">
        <v>0.19769999999999999</v>
      </c>
      <c r="X126" s="11">
        <v>127</v>
      </c>
      <c r="Y126" s="166">
        <v>0.31839999999999996</v>
      </c>
      <c r="Z126" s="86">
        <v>2.9</v>
      </c>
      <c r="AA126" s="165">
        <v>2.9</v>
      </c>
      <c r="AB126" s="86">
        <v>2.8</v>
      </c>
      <c r="AC126" s="165">
        <v>2.8</v>
      </c>
      <c r="AD126" s="92">
        <v>22.26</v>
      </c>
      <c r="AF126" s="11">
        <v>127</v>
      </c>
      <c r="AG126" s="167">
        <v>8.226E-2</v>
      </c>
      <c r="AH126" s="86">
        <v>3.2</v>
      </c>
      <c r="AI126" s="11">
        <v>-9.3000000000000007</v>
      </c>
      <c r="AJ126" s="86">
        <v>8.4</v>
      </c>
      <c r="AK126" s="11">
        <v>-8.4</v>
      </c>
      <c r="AM126" s="11">
        <v>127</v>
      </c>
      <c r="AN126" s="166">
        <v>0.147758</v>
      </c>
      <c r="AO126" s="86">
        <v>10.042400000000001</v>
      </c>
      <c r="AP126" s="11">
        <v>-14.568</v>
      </c>
      <c r="AQ126" s="86">
        <v>6.1508200000000004</v>
      </c>
      <c r="AR126" s="165">
        <v>6.1508200000000004</v>
      </c>
      <c r="AT126" s="87">
        <f t="shared" si="21"/>
        <v>16.949718000000001</v>
      </c>
      <c r="AU126" s="87">
        <f t="shared" si="22"/>
        <v>16.7197</v>
      </c>
      <c r="AV126" s="87">
        <f t="shared" si="23"/>
        <v>15.8537</v>
      </c>
      <c r="AW126" s="87">
        <f t="shared" si="24"/>
        <v>2.0649999999999999</v>
      </c>
      <c r="AX126" s="82"/>
      <c r="AY126" s="88">
        <v>127</v>
      </c>
      <c r="AZ126" s="12">
        <v>0.54500000000000004</v>
      </c>
      <c r="BA126" s="12">
        <v>5.9799999999999999E-2</v>
      </c>
      <c r="BB126" s="12">
        <v>2.0799999999999999E-4</v>
      </c>
      <c r="BC126" s="12">
        <v>2.75E-2</v>
      </c>
      <c r="BD126" s="12">
        <v>2.32E-4</v>
      </c>
      <c r="BE126" s="12">
        <v>0</v>
      </c>
      <c r="BF126" s="12">
        <v>8.3699999999999997E-2</v>
      </c>
      <c r="BG126" s="12">
        <v>2.2699999999999999E-3</v>
      </c>
      <c r="BH126" s="12">
        <v>1.7099999999999999E-3</v>
      </c>
      <c r="BI126" s="12">
        <v>0.248</v>
      </c>
      <c r="BJ126" s="12">
        <v>3.15E-2</v>
      </c>
      <c r="BK126" s="12">
        <v>3.28E-4</v>
      </c>
      <c r="BL126" s="12">
        <v>1.4799999999999999E-4</v>
      </c>
      <c r="BM126" s="12">
        <v>3.8699999999999999E-5</v>
      </c>
      <c r="BN126" s="12">
        <v>7.08E-5</v>
      </c>
      <c r="BO126" s="12">
        <v>2.7199999999999998E-2</v>
      </c>
      <c r="BP126" s="12">
        <v>1.23E-2</v>
      </c>
      <c r="BQ126" s="12">
        <v>2.9299999999999999E-3</v>
      </c>
      <c r="BR126" s="12">
        <v>2.9199999999999999E-3</v>
      </c>
      <c r="BS126" s="12">
        <v>4.4200000000000003E-3</v>
      </c>
      <c r="BT126" s="12">
        <v>2.9399999999999999E-3</v>
      </c>
      <c r="BU126" s="12">
        <v>3.6400000000000002E-2</v>
      </c>
      <c r="BV126" s="12">
        <v>8.8100000000000001E-3</v>
      </c>
      <c r="BW126" s="12">
        <v>0.127</v>
      </c>
      <c r="BX126" s="12">
        <v>0.27800000000000002</v>
      </c>
      <c r="BZ126" s="88">
        <v>127</v>
      </c>
      <c r="CA126" s="12">
        <f t="shared" si="25"/>
        <v>6.4463471999999994E-2</v>
      </c>
      <c r="CB126" s="12">
        <f t="shared" si="26"/>
        <v>1.1681210847999999E-2</v>
      </c>
      <c r="CC126" s="12">
        <f t="shared" si="27"/>
        <v>3.4705600000000003E-2</v>
      </c>
      <c r="CD126" s="12">
        <f t="shared" si="28"/>
        <v>4.4831700000000002E-2</v>
      </c>
      <c r="CE126" s="12">
        <f t="shared" si="29"/>
        <v>4.9191479999999999E-3</v>
      </c>
      <c r="CF126" s="12">
        <f t="shared" si="30"/>
        <v>1.8673019999999998E-4</v>
      </c>
      <c r="CG126" s="12">
        <f t="shared" si="31"/>
        <v>7.1700200000000006E-2</v>
      </c>
      <c r="CH126" s="12">
        <f t="shared" si="32"/>
        <v>1.0135931363999999</v>
      </c>
      <c r="CI126" s="12">
        <f t="shared" si="33"/>
        <v>3.525541344E-3</v>
      </c>
      <c r="CJ126" s="12">
        <f t="shared" si="34"/>
        <v>3.8475859860000003E-2</v>
      </c>
      <c r="CK126" s="12">
        <f t="shared" si="35"/>
        <v>2.8984017779999999E-2</v>
      </c>
      <c r="CL126" s="12">
        <f t="shared" si="36"/>
        <v>0.19611989866598398</v>
      </c>
      <c r="CM126" s="12">
        <f t="shared" si="37"/>
        <v>1.2339394704000002</v>
      </c>
      <c r="CN126" s="12">
        <f t="shared" si="38"/>
        <v>2.508558264E-3</v>
      </c>
      <c r="CO126" s="12">
        <f t="shared" si="39"/>
        <v>1.4376438932788803E-2</v>
      </c>
      <c r="CP126" s="12">
        <f t="shared" si="40"/>
        <v>4.9832170920000002E-2</v>
      </c>
      <c r="CQ126" s="12">
        <f t="shared" si="41"/>
        <v>0.2084815314</v>
      </c>
    </row>
    <row r="127" spans="1:95" s="8" customFormat="1">
      <c r="A127" s="11">
        <v>127.1</v>
      </c>
      <c r="B127" s="92">
        <v>14.631500000000001</v>
      </c>
      <c r="C127" s="86">
        <v>7.1</v>
      </c>
      <c r="D127" s="11">
        <v>-7.8</v>
      </c>
      <c r="E127" s="86">
        <v>7.6</v>
      </c>
      <c r="F127" s="11">
        <v>-7.1</v>
      </c>
      <c r="H127" s="11">
        <v>127.1</v>
      </c>
      <c r="I127" s="87">
        <v>1.1990000000000001</v>
      </c>
      <c r="J127" s="86">
        <v>0.3</v>
      </c>
      <c r="K127" s="11">
        <v>-0.3</v>
      </c>
      <c r="L127" s="86">
        <v>2.5</v>
      </c>
      <c r="M127" s="11">
        <v>-2.1</v>
      </c>
      <c r="O127" s="11">
        <v>127.1</v>
      </c>
      <c r="P127" s="166">
        <v>0.54630000000000001</v>
      </c>
      <c r="Q127" s="86">
        <v>1</v>
      </c>
      <c r="R127" s="165">
        <v>1</v>
      </c>
      <c r="S127" s="86">
        <v>2.6</v>
      </c>
      <c r="T127" s="165">
        <v>2.6</v>
      </c>
      <c r="U127" s="166">
        <v>0.34910000000000002</v>
      </c>
      <c r="V127" s="166">
        <v>0.1971</v>
      </c>
      <c r="X127" s="11">
        <v>127.1</v>
      </c>
      <c r="Y127" s="166">
        <v>0.3175</v>
      </c>
      <c r="Z127" s="86">
        <v>3</v>
      </c>
      <c r="AA127" s="165">
        <v>3</v>
      </c>
      <c r="AB127" s="86">
        <v>2.8</v>
      </c>
      <c r="AC127" s="165">
        <v>2.8</v>
      </c>
      <c r="AD127" s="92">
        <v>22.23</v>
      </c>
      <c r="AF127" s="11">
        <v>127.1</v>
      </c>
      <c r="AG127" s="167">
        <v>8.2070000000000004E-2</v>
      </c>
      <c r="AH127" s="86">
        <v>3.2</v>
      </c>
      <c r="AI127" s="11">
        <v>-9.3000000000000007</v>
      </c>
      <c r="AJ127" s="86">
        <v>8.4</v>
      </c>
      <c r="AK127" s="11">
        <v>-8.4</v>
      </c>
      <c r="AM127" s="11">
        <v>127.1</v>
      </c>
      <c r="AN127" s="166">
        <v>0.14735200000000001</v>
      </c>
      <c r="AO127" s="86">
        <v>10.0443</v>
      </c>
      <c r="AP127" s="11">
        <v>-14.559799999999999</v>
      </c>
      <c r="AQ127" s="86">
        <v>6.1563699999999999</v>
      </c>
      <c r="AR127" s="165">
        <v>6.1563699999999999</v>
      </c>
      <c r="AT127" s="87">
        <f t="shared" si="21"/>
        <v>16.923722000000001</v>
      </c>
      <c r="AU127" s="87">
        <f t="shared" si="22"/>
        <v>16.694299999999998</v>
      </c>
      <c r="AV127" s="87">
        <f t="shared" si="23"/>
        <v>15.830500000000001</v>
      </c>
      <c r="AW127" s="87">
        <f t="shared" si="24"/>
        <v>2.0628000000000002</v>
      </c>
      <c r="AX127" s="82"/>
      <c r="AY127" s="88">
        <v>127.1</v>
      </c>
      <c r="AZ127" s="12">
        <v>0.54300000000000004</v>
      </c>
      <c r="BA127" s="12">
        <v>5.9700000000000003E-2</v>
      </c>
      <c r="BB127" s="12">
        <v>2.0699999999999999E-4</v>
      </c>
      <c r="BC127" s="12">
        <v>2.7400000000000001E-2</v>
      </c>
      <c r="BD127" s="12">
        <v>2.32E-4</v>
      </c>
      <c r="BE127" s="12">
        <v>0</v>
      </c>
      <c r="BF127" s="12">
        <v>8.3599999999999994E-2</v>
      </c>
      <c r="BG127" s="12">
        <v>2.2699999999999999E-3</v>
      </c>
      <c r="BH127" s="12">
        <v>1.72E-3</v>
      </c>
      <c r="BI127" s="12">
        <v>0.25</v>
      </c>
      <c r="BJ127" s="12">
        <v>3.1800000000000002E-2</v>
      </c>
      <c r="BK127" s="12">
        <v>3.3100000000000002E-4</v>
      </c>
      <c r="BL127" s="12">
        <v>1.4899999999999999E-4</v>
      </c>
      <c r="BM127" s="12">
        <v>3.8999999999999999E-5</v>
      </c>
      <c r="BN127" s="12">
        <v>7.1400000000000001E-5</v>
      </c>
      <c r="BO127" s="12">
        <v>2.7400000000000001E-2</v>
      </c>
      <c r="BP127" s="12">
        <v>1.24E-2</v>
      </c>
      <c r="BQ127" s="12">
        <v>2.9499999999999999E-3</v>
      </c>
      <c r="BR127" s="12">
        <v>2.9399999999999999E-3</v>
      </c>
      <c r="BS127" s="12">
        <v>4.45E-3</v>
      </c>
      <c r="BT127" s="12">
        <v>2.97E-3</v>
      </c>
      <c r="BU127" s="12">
        <v>3.6600000000000001E-2</v>
      </c>
      <c r="BV127" s="12">
        <v>8.8800000000000007E-3</v>
      </c>
      <c r="BW127" s="12">
        <v>0.128</v>
      </c>
      <c r="BX127" s="12">
        <v>0.28000000000000003</v>
      </c>
      <c r="BZ127" s="88">
        <v>127.1</v>
      </c>
      <c r="CA127" s="12">
        <f t="shared" si="25"/>
        <v>6.4074434400000005E-2</v>
      </c>
      <c r="CB127" s="12">
        <f t="shared" si="26"/>
        <v>1.160544669E-2</v>
      </c>
      <c r="CC127" s="12">
        <f t="shared" si="27"/>
        <v>3.4480500000000004E-2</v>
      </c>
      <c r="CD127" s="12">
        <f t="shared" si="28"/>
        <v>4.4564010000000008E-2</v>
      </c>
      <c r="CE127" s="12">
        <f t="shared" si="29"/>
        <v>4.8995790000000003E-3</v>
      </c>
      <c r="CF127" s="12">
        <f t="shared" si="30"/>
        <v>1.8629890000000001E-4</v>
      </c>
      <c r="CG127" s="12">
        <f t="shared" si="31"/>
        <v>7.1580300000000013E-2</v>
      </c>
      <c r="CH127" s="12">
        <f t="shared" si="32"/>
        <v>1.0103462034000001</v>
      </c>
      <c r="CI127" s="12">
        <f t="shared" si="33"/>
        <v>3.503210454E-3</v>
      </c>
      <c r="CJ127" s="12">
        <f t="shared" si="34"/>
        <v>3.8416848939999998E-2</v>
      </c>
      <c r="CK127" s="12">
        <f t="shared" si="35"/>
        <v>2.910880184E-2</v>
      </c>
      <c r="CL127" s="12">
        <f t="shared" si="36"/>
        <v>0.197398293408</v>
      </c>
      <c r="CM127" s="12">
        <f t="shared" si="37"/>
        <v>1.2388164504000001</v>
      </c>
      <c r="CN127" s="12">
        <f t="shared" si="38"/>
        <v>2.5216345779999999E-3</v>
      </c>
      <c r="CO127" s="12">
        <f t="shared" si="39"/>
        <v>1.4491098076333442E-2</v>
      </c>
      <c r="CP127" s="12">
        <f t="shared" si="40"/>
        <v>5.0263454340000006E-2</v>
      </c>
      <c r="CQ127" s="12">
        <f t="shared" si="41"/>
        <v>0.2098541528</v>
      </c>
    </row>
    <row r="128" spans="1:95" s="8" customFormat="1">
      <c r="A128" s="11">
        <v>127.2</v>
      </c>
      <c r="B128" s="92">
        <v>14.6083</v>
      </c>
      <c r="C128" s="86">
        <v>7.1</v>
      </c>
      <c r="D128" s="11">
        <v>-7.8</v>
      </c>
      <c r="E128" s="86">
        <v>7.6</v>
      </c>
      <c r="F128" s="11">
        <v>-7.1</v>
      </c>
      <c r="H128" s="11">
        <v>127.2</v>
      </c>
      <c r="I128" s="87">
        <v>1.198</v>
      </c>
      <c r="J128" s="86">
        <v>0.3</v>
      </c>
      <c r="K128" s="11">
        <v>-0.3</v>
      </c>
      <c r="L128" s="86">
        <v>2.5</v>
      </c>
      <c r="M128" s="11">
        <v>-2.1</v>
      </c>
      <c r="O128" s="11">
        <v>127.2</v>
      </c>
      <c r="P128" s="166">
        <v>0.54489999999999994</v>
      </c>
      <c r="Q128" s="86">
        <v>1</v>
      </c>
      <c r="R128" s="165">
        <v>1</v>
      </c>
      <c r="S128" s="86">
        <v>2.6</v>
      </c>
      <c r="T128" s="165">
        <v>2.6</v>
      </c>
      <c r="U128" s="166">
        <v>0.34820000000000001</v>
      </c>
      <c r="V128" s="166">
        <v>0.1966</v>
      </c>
      <c r="X128" s="11">
        <v>127.2</v>
      </c>
      <c r="Y128" s="166">
        <v>0.31689999999999996</v>
      </c>
      <c r="Z128" s="86">
        <v>3</v>
      </c>
      <c r="AA128" s="165">
        <v>3</v>
      </c>
      <c r="AB128" s="86">
        <v>2.8</v>
      </c>
      <c r="AC128" s="165">
        <v>2.8</v>
      </c>
      <c r="AD128" s="92">
        <v>22.21</v>
      </c>
      <c r="AF128" s="11">
        <v>127.2</v>
      </c>
      <c r="AG128" s="167">
        <v>8.1869999999999998E-2</v>
      </c>
      <c r="AH128" s="86">
        <v>3.2</v>
      </c>
      <c r="AI128" s="11">
        <v>-9.3000000000000007</v>
      </c>
      <c r="AJ128" s="86">
        <v>8.4</v>
      </c>
      <c r="AK128" s="11">
        <v>-8.4</v>
      </c>
      <c r="AM128" s="11">
        <v>127.2</v>
      </c>
      <c r="AN128" s="166">
        <v>0.14694699999999999</v>
      </c>
      <c r="AO128" s="86">
        <v>10.0463</v>
      </c>
      <c r="AP128" s="11">
        <v>-14.551600000000001</v>
      </c>
      <c r="AQ128" s="86">
        <v>6.16195</v>
      </c>
      <c r="AR128" s="165">
        <v>6.16195</v>
      </c>
      <c r="AT128" s="87">
        <f t="shared" si="21"/>
        <v>16.896916999999998</v>
      </c>
      <c r="AU128" s="87">
        <f t="shared" si="22"/>
        <v>16.668099999999999</v>
      </c>
      <c r="AV128" s="87">
        <f t="shared" si="23"/>
        <v>15.8063</v>
      </c>
      <c r="AW128" s="87">
        <f t="shared" si="24"/>
        <v>2.0598000000000001</v>
      </c>
      <c r="AX128" s="82"/>
      <c r="AY128" s="88">
        <v>127.2</v>
      </c>
      <c r="AZ128" s="12">
        <v>0.54100000000000004</v>
      </c>
      <c r="BA128" s="12">
        <v>5.9499999999999997E-2</v>
      </c>
      <c r="BB128" s="12">
        <v>2.0699999999999999E-4</v>
      </c>
      <c r="BC128" s="12">
        <v>2.7300000000000001E-2</v>
      </c>
      <c r="BD128" s="12">
        <v>2.31E-4</v>
      </c>
      <c r="BE128" s="12">
        <v>0</v>
      </c>
      <c r="BF128" s="12">
        <v>8.3500000000000005E-2</v>
      </c>
      <c r="BG128" s="12">
        <v>2.2699999999999999E-3</v>
      </c>
      <c r="BH128" s="12">
        <v>1.73E-3</v>
      </c>
      <c r="BI128" s="12">
        <v>0.252</v>
      </c>
      <c r="BJ128" s="12">
        <v>3.2000000000000001E-2</v>
      </c>
      <c r="BK128" s="12">
        <v>3.3399999999999999E-4</v>
      </c>
      <c r="BL128" s="12">
        <v>1.5100000000000001E-4</v>
      </c>
      <c r="BM128" s="12">
        <v>3.93E-5</v>
      </c>
      <c r="BN128" s="12">
        <v>7.2000000000000002E-5</v>
      </c>
      <c r="BO128" s="12">
        <v>2.76E-2</v>
      </c>
      <c r="BP128" s="12">
        <v>1.24E-2</v>
      </c>
      <c r="BQ128" s="12">
        <v>2.97E-3</v>
      </c>
      <c r="BR128" s="12">
        <v>2.96E-3</v>
      </c>
      <c r="BS128" s="12">
        <v>4.4900000000000001E-3</v>
      </c>
      <c r="BT128" s="12">
        <v>2.99E-3</v>
      </c>
      <c r="BU128" s="12">
        <v>3.6900000000000002E-2</v>
      </c>
      <c r="BV128" s="12">
        <v>8.9499999999999996E-3</v>
      </c>
      <c r="BW128" s="12">
        <v>0.129</v>
      </c>
      <c r="BX128" s="12">
        <v>0.28199999999999997</v>
      </c>
      <c r="BZ128" s="88">
        <v>127.2</v>
      </c>
      <c r="CA128" s="12">
        <f t="shared" si="25"/>
        <v>6.3674834399999991E-2</v>
      </c>
      <c r="CB128" s="12">
        <f t="shared" si="26"/>
        <v>1.1540850256399999E-2</v>
      </c>
      <c r="CC128" s="12">
        <f t="shared" si="27"/>
        <v>3.4288579999999999E-2</v>
      </c>
      <c r="CD128" s="12">
        <f t="shared" si="28"/>
        <v>4.4291670000000005E-2</v>
      </c>
      <c r="CE128" s="12">
        <f t="shared" si="29"/>
        <v>4.8712649999999996E-3</v>
      </c>
      <c r="CF128" s="12">
        <f t="shared" si="30"/>
        <v>1.8584489999999999E-4</v>
      </c>
      <c r="CG128" s="12">
        <f t="shared" si="31"/>
        <v>7.1280999999999997E-2</v>
      </c>
      <c r="CH128" s="12">
        <f t="shared" si="32"/>
        <v>1.0053665614999998</v>
      </c>
      <c r="CI128" s="12">
        <f t="shared" si="33"/>
        <v>3.4976618189999993E-3</v>
      </c>
      <c r="CJ128" s="12">
        <f t="shared" si="34"/>
        <v>3.8356001589999994E-2</v>
      </c>
      <c r="CK128" s="12">
        <f t="shared" si="35"/>
        <v>2.9231666409999996E-2</v>
      </c>
      <c r="CL128" s="12">
        <f t="shared" si="36"/>
        <v>0.19866232500710398</v>
      </c>
      <c r="CM128" s="12">
        <f t="shared" si="37"/>
        <v>1.2469924746000001</v>
      </c>
      <c r="CN128" s="12">
        <f t="shared" si="38"/>
        <v>2.5514344669999999E-3</v>
      </c>
      <c r="CO128" s="12">
        <f t="shared" si="39"/>
        <v>1.4559140669081597E-2</v>
      </c>
      <c r="CP128" s="12">
        <f t="shared" si="40"/>
        <v>5.0521781829999994E-2</v>
      </c>
      <c r="CQ128" s="12">
        <f t="shared" si="41"/>
        <v>0.20952177079999998</v>
      </c>
    </row>
    <row r="129" spans="1:95" s="8" customFormat="1">
      <c r="A129" s="11">
        <v>127.3</v>
      </c>
      <c r="B129" s="92">
        <v>14.585100000000001</v>
      </c>
      <c r="C129" s="86">
        <v>7.1</v>
      </c>
      <c r="D129" s="11">
        <v>-7.8</v>
      </c>
      <c r="E129" s="86">
        <v>7.6</v>
      </c>
      <c r="F129" s="11">
        <v>-7.2</v>
      </c>
      <c r="H129" s="11">
        <v>127.3</v>
      </c>
      <c r="I129" s="87">
        <v>1.1970000000000001</v>
      </c>
      <c r="J129" s="86">
        <v>0.3</v>
      </c>
      <c r="K129" s="11">
        <v>-0.3</v>
      </c>
      <c r="L129" s="86">
        <v>2.5</v>
      </c>
      <c r="M129" s="11">
        <v>-2.1</v>
      </c>
      <c r="O129" s="11">
        <v>127.3</v>
      </c>
      <c r="P129" s="166">
        <v>0.54339999999999999</v>
      </c>
      <c r="Q129" s="86">
        <v>1</v>
      </c>
      <c r="R129" s="165">
        <v>1</v>
      </c>
      <c r="S129" s="86">
        <v>2.5</v>
      </c>
      <c r="T129" s="165">
        <v>2.5</v>
      </c>
      <c r="U129" s="166">
        <v>0.34720000000000001</v>
      </c>
      <c r="V129" s="166">
        <v>0.1961</v>
      </c>
      <c r="X129" s="11">
        <v>127.3</v>
      </c>
      <c r="Y129" s="166">
        <v>0.31610000000000005</v>
      </c>
      <c r="Z129" s="86">
        <v>3</v>
      </c>
      <c r="AA129" s="165">
        <v>3</v>
      </c>
      <c r="AB129" s="86">
        <v>2.8</v>
      </c>
      <c r="AC129" s="165">
        <v>2.8</v>
      </c>
      <c r="AD129" s="92">
        <v>22.17</v>
      </c>
      <c r="AF129" s="11">
        <v>127.3</v>
      </c>
      <c r="AG129" s="167">
        <v>8.1680000000000003E-2</v>
      </c>
      <c r="AH129" s="86">
        <v>3.2</v>
      </c>
      <c r="AI129" s="11">
        <v>-9.3000000000000007</v>
      </c>
      <c r="AJ129" s="86">
        <v>8.4</v>
      </c>
      <c r="AK129" s="11">
        <v>-8.4</v>
      </c>
      <c r="AM129" s="11">
        <v>127.3</v>
      </c>
      <c r="AN129" s="166">
        <v>0.14654200000000001</v>
      </c>
      <c r="AO129" s="86">
        <v>10.0482</v>
      </c>
      <c r="AP129" s="11">
        <v>-14.5434</v>
      </c>
      <c r="AQ129" s="86">
        <v>6.1675599999999999</v>
      </c>
      <c r="AR129" s="165">
        <v>6.1675599999999999</v>
      </c>
      <c r="AT129" s="87">
        <f t="shared" si="21"/>
        <v>16.869821999999996</v>
      </c>
      <c r="AU129" s="87">
        <f t="shared" si="22"/>
        <v>16.641599999999997</v>
      </c>
      <c r="AV129" s="87">
        <f t="shared" si="23"/>
        <v>15.7821</v>
      </c>
      <c r="AW129" s="87">
        <f t="shared" si="24"/>
        <v>2.0565000000000002</v>
      </c>
      <c r="AX129" s="82"/>
      <c r="AY129" s="88">
        <v>127.3</v>
      </c>
      <c r="AZ129" s="12">
        <v>0.54</v>
      </c>
      <c r="BA129" s="12">
        <v>5.9299999999999999E-2</v>
      </c>
      <c r="BB129" s="12">
        <v>2.0599999999999999E-4</v>
      </c>
      <c r="BC129" s="12">
        <v>2.7199999999999998E-2</v>
      </c>
      <c r="BD129" s="12">
        <v>2.3000000000000001E-4</v>
      </c>
      <c r="BE129" s="12">
        <v>0</v>
      </c>
      <c r="BF129" s="12">
        <v>8.3400000000000002E-2</v>
      </c>
      <c r="BG129" s="12">
        <v>2.2699999999999999E-3</v>
      </c>
      <c r="BH129" s="12">
        <v>1.73E-3</v>
      </c>
      <c r="BI129" s="12">
        <v>0.254</v>
      </c>
      <c r="BJ129" s="12">
        <v>3.2300000000000002E-2</v>
      </c>
      <c r="BK129" s="12">
        <v>3.3700000000000001E-4</v>
      </c>
      <c r="BL129" s="12">
        <v>1.5200000000000001E-4</v>
      </c>
      <c r="BM129" s="12">
        <v>3.9700000000000003E-5</v>
      </c>
      <c r="BN129" s="12">
        <v>7.2600000000000003E-5</v>
      </c>
      <c r="BO129" s="12">
        <v>2.7799999999999998E-2</v>
      </c>
      <c r="BP129" s="12">
        <v>1.2500000000000001E-2</v>
      </c>
      <c r="BQ129" s="12">
        <v>3.0000000000000001E-3</v>
      </c>
      <c r="BR129" s="12">
        <v>2.98E-3</v>
      </c>
      <c r="BS129" s="12">
        <v>4.5300000000000002E-3</v>
      </c>
      <c r="BT129" s="12">
        <v>3.0200000000000001E-3</v>
      </c>
      <c r="BU129" s="12">
        <v>3.7100000000000001E-2</v>
      </c>
      <c r="BV129" s="12">
        <v>9.0299999999999998E-3</v>
      </c>
      <c r="BW129" s="12">
        <v>0.13</v>
      </c>
      <c r="BX129" s="12">
        <v>0.28399999999999997</v>
      </c>
      <c r="BZ129" s="88">
        <v>127.3</v>
      </c>
      <c r="CA129" s="12">
        <f t="shared" si="25"/>
        <v>6.3382176000000012E-2</v>
      </c>
      <c r="CB129" s="12">
        <f t="shared" si="26"/>
        <v>1.1490437304000001E-2</v>
      </c>
      <c r="CC129" s="12">
        <f t="shared" si="27"/>
        <v>3.4138800000000011E-2</v>
      </c>
      <c r="CD129" s="12">
        <f t="shared" si="28"/>
        <v>4.4107200000000006E-2</v>
      </c>
      <c r="CE129" s="12">
        <f t="shared" si="29"/>
        <v>4.8436240000000004E-3</v>
      </c>
      <c r="CF129" s="12">
        <f t="shared" si="30"/>
        <v>1.8541360000000001E-4</v>
      </c>
      <c r="CG129" s="12">
        <f t="shared" si="31"/>
        <v>7.0982100000000006E-2</v>
      </c>
      <c r="CH129" s="12">
        <f t="shared" si="32"/>
        <v>1.0003804445999998</v>
      </c>
      <c r="CI129" s="12">
        <f t="shared" si="33"/>
        <v>3.4751833319999989E-3</v>
      </c>
      <c r="CJ129" s="12">
        <f t="shared" si="34"/>
        <v>3.8294495939999985E-2</v>
      </c>
      <c r="CK129" s="12">
        <f t="shared" si="35"/>
        <v>2.9184792059999992E-2</v>
      </c>
      <c r="CL129" s="12">
        <f t="shared" si="36"/>
        <v>0.19991791746892795</v>
      </c>
      <c r="CM129" s="12">
        <f t="shared" si="37"/>
        <v>1.2517407923999997</v>
      </c>
      <c r="CN129" s="12">
        <f t="shared" si="38"/>
        <v>2.5642129439999994E-3</v>
      </c>
      <c r="CO129" s="12">
        <f t="shared" si="39"/>
        <v>1.4672067475755838E-2</v>
      </c>
      <c r="CP129" s="12">
        <f t="shared" si="40"/>
        <v>5.094686243999999E-2</v>
      </c>
      <c r="CQ129" s="12">
        <f t="shared" si="41"/>
        <v>0.21087277499999996</v>
      </c>
    </row>
    <row r="130" spans="1:95" s="8" customFormat="1">
      <c r="A130" s="11">
        <v>127.4</v>
      </c>
      <c r="B130" s="92">
        <v>14.561999999999999</v>
      </c>
      <c r="C130" s="86">
        <v>7.1</v>
      </c>
      <c r="D130" s="11">
        <v>-7.8</v>
      </c>
      <c r="E130" s="86">
        <v>7.6</v>
      </c>
      <c r="F130" s="11">
        <v>-7.2</v>
      </c>
      <c r="H130" s="11">
        <v>127.4</v>
      </c>
      <c r="I130" s="87">
        <v>1.196</v>
      </c>
      <c r="J130" s="86">
        <v>0.3</v>
      </c>
      <c r="K130" s="11">
        <v>-0.3</v>
      </c>
      <c r="L130" s="86">
        <v>2.5</v>
      </c>
      <c r="M130" s="11">
        <v>-2.1</v>
      </c>
      <c r="O130" s="11">
        <v>127.4</v>
      </c>
      <c r="P130" s="166">
        <v>0.54200000000000004</v>
      </c>
      <c r="Q130" s="86">
        <v>1</v>
      </c>
      <c r="R130" s="165">
        <v>1</v>
      </c>
      <c r="S130" s="86">
        <v>2.5</v>
      </c>
      <c r="T130" s="165">
        <v>2.5</v>
      </c>
      <c r="U130" s="166">
        <v>0.3463</v>
      </c>
      <c r="V130" s="166">
        <v>0.1956</v>
      </c>
      <c r="X130" s="11">
        <v>127.4</v>
      </c>
      <c r="Y130" s="166">
        <v>0.31530000000000002</v>
      </c>
      <c r="Z130" s="86">
        <v>3</v>
      </c>
      <c r="AA130" s="165">
        <v>3</v>
      </c>
      <c r="AB130" s="86">
        <v>2.7</v>
      </c>
      <c r="AC130" s="165">
        <v>2.7</v>
      </c>
      <c r="AD130" s="92">
        <v>22.15</v>
      </c>
      <c r="AF130" s="11">
        <v>127.4</v>
      </c>
      <c r="AG130" s="167">
        <v>8.1479999999999997E-2</v>
      </c>
      <c r="AH130" s="86">
        <v>3.2</v>
      </c>
      <c r="AI130" s="11">
        <v>-9.3000000000000007</v>
      </c>
      <c r="AJ130" s="86">
        <v>8.4</v>
      </c>
      <c r="AK130" s="11">
        <v>-8.4</v>
      </c>
      <c r="AM130" s="11">
        <v>127.4</v>
      </c>
      <c r="AN130" s="166">
        <v>0.14613800000000002</v>
      </c>
      <c r="AO130" s="86">
        <v>10.0501</v>
      </c>
      <c r="AP130" s="11">
        <v>-14.535299999999999</v>
      </c>
      <c r="AQ130" s="86">
        <v>6.1731999999999996</v>
      </c>
      <c r="AR130" s="165">
        <v>6.1731999999999996</v>
      </c>
      <c r="AT130" s="87">
        <f t="shared" si="21"/>
        <v>16.842918000000001</v>
      </c>
      <c r="AU130" s="87">
        <f t="shared" si="22"/>
        <v>16.615300000000001</v>
      </c>
      <c r="AV130" s="87">
        <f t="shared" si="23"/>
        <v>15.757999999999999</v>
      </c>
      <c r="AW130" s="87">
        <f t="shared" si="24"/>
        <v>2.0533000000000001</v>
      </c>
      <c r="AX130" s="82"/>
      <c r="AY130" s="88">
        <v>127.4</v>
      </c>
      <c r="AZ130" s="12">
        <v>0.53800000000000003</v>
      </c>
      <c r="BA130" s="12">
        <v>5.9200000000000003E-2</v>
      </c>
      <c r="BB130" s="12">
        <v>2.05E-4</v>
      </c>
      <c r="BC130" s="12">
        <v>2.7099999999999999E-2</v>
      </c>
      <c r="BD130" s="12">
        <v>2.3000000000000001E-4</v>
      </c>
      <c r="BE130" s="12">
        <v>0</v>
      </c>
      <c r="BF130" s="12">
        <v>8.3199999999999996E-2</v>
      </c>
      <c r="BG130" s="12">
        <v>2.2699999999999999E-3</v>
      </c>
      <c r="BH130" s="12">
        <v>1.74E-3</v>
      </c>
      <c r="BI130" s="12">
        <v>0.255</v>
      </c>
      <c r="BJ130" s="12">
        <v>3.2599999999999997E-2</v>
      </c>
      <c r="BK130" s="12">
        <v>3.39E-4</v>
      </c>
      <c r="BL130" s="12">
        <v>1.5300000000000001E-4</v>
      </c>
      <c r="BM130" s="12">
        <v>4.0000000000000003E-5</v>
      </c>
      <c r="BN130" s="12">
        <v>7.3200000000000004E-5</v>
      </c>
      <c r="BO130" s="12">
        <v>2.8000000000000001E-2</v>
      </c>
      <c r="BP130" s="12">
        <v>1.26E-2</v>
      </c>
      <c r="BQ130" s="12">
        <v>3.0200000000000001E-3</v>
      </c>
      <c r="BR130" s="12">
        <v>3.0000000000000001E-3</v>
      </c>
      <c r="BS130" s="12">
        <v>4.5599999999999998E-3</v>
      </c>
      <c r="BT130" s="12">
        <v>3.0400000000000002E-3</v>
      </c>
      <c r="BU130" s="12">
        <v>3.7400000000000003E-2</v>
      </c>
      <c r="BV130" s="12">
        <v>9.1000000000000004E-3</v>
      </c>
      <c r="BW130" s="12">
        <v>0.13100000000000001</v>
      </c>
      <c r="BX130" s="12">
        <v>0.28599999999999998</v>
      </c>
      <c r="BZ130" s="88">
        <v>127.4</v>
      </c>
      <c r="CA130" s="12">
        <f t="shared" si="25"/>
        <v>6.2984736000000013E-2</v>
      </c>
      <c r="CB130" s="12">
        <f t="shared" si="26"/>
        <v>1.1418907322400002E-2</v>
      </c>
      <c r="CC130" s="12">
        <f t="shared" si="27"/>
        <v>3.3926280000000003E-2</v>
      </c>
      <c r="CD130" s="12">
        <f t="shared" si="28"/>
        <v>4.3836239999999999E-2</v>
      </c>
      <c r="CE130" s="12">
        <f t="shared" si="29"/>
        <v>4.8236160000000002E-3</v>
      </c>
      <c r="CF130" s="12">
        <f t="shared" si="30"/>
        <v>1.8495959999999999E-4</v>
      </c>
      <c r="CG130" s="12">
        <f t="shared" si="31"/>
        <v>7.0803199999999997E-2</v>
      </c>
      <c r="CH130" s="12">
        <f t="shared" si="32"/>
        <v>0.99710074560000006</v>
      </c>
      <c r="CI130" s="12">
        <f t="shared" si="33"/>
        <v>3.4527981900000001E-3</v>
      </c>
      <c r="CJ130" s="12">
        <f t="shared" si="34"/>
        <v>3.8233423859999997E-2</v>
      </c>
      <c r="CK130" s="12">
        <f t="shared" si="35"/>
        <v>2.9306677320000002E-2</v>
      </c>
      <c r="CL130" s="12">
        <f t="shared" si="36"/>
        <v>0.20038491146304002</v>
      </c>
      <c r="CM130" s="12">
        <f t="shared" si="37"/>
        <v>1.2598502664000002</v>
      </c>
      <c r="CN130" s="12">
        <f t="shared" si="38"/>
        <v>2.5769664540000003E-3</v>
      </c>
      <c r="CO130" s="12">
        <f t="shared" si="39"/>
        <v>1.4784724199867519E-2</v>
      </c>
      <c r="CP130" s="12">
        <f t="shared" si="40"/>
        <v>5.1202470720000004E-2</v>
      </c>
      <c r="CQ130" s="12">
        <f t="shared" si="41"/>
        <v>0.21222076680000002</v>
      </c>
    </row>
    <row r="131" spans="1:95" s="83" customFormat="1">
      <c r="A131" s="11">
        <v>127.5</v>
      </c>
      <c r="B131" s="92">
        <v>14.5389</v>
      </c>
      <c r="C131" s="86">
        <v>7.1</v>
      </c>
      <c r="D131" s="11">
        <v>-7.8</v>
      </c>
      <c r="E131" s="86">
        <v>7.6</v>
      </c>
      <c r="F131" s="11">
        <v>-7.2</v>
      </c>
      <c r="G131" s="8"/>
      <c r="H131" s="11">
        <v>127.5</v>
      </c>
      <c r="I131" s="87">
        <v>1.194</v>
      </c>
      <c r="J131" s="86">
        <v>0.3</v>
      </c>
      <c r="K131" s="11">
        <v>-0.2</v>
      </c>
      <c r="L131" s="86">
        <v>2.5</v>
      </c>
      <c r="M131" s="11">
        <v>-2.1</v>
      </c>
      <c r="N131" s="8"/>
      <c r="O131" s="11">
        <v>127.5</v>
      </c>
      <c r="P131" s="166">
        <v>0.54059999999999997</v>
      </c>
      <c r="Q131" s="86">
        <v>1</v>
      </c>
      <c r="R131" s="165">
        <v>1</v>
      </c>
      <c r="S131" s="86">
        <v>2.5</v>
      </c>
      <c r="T131" s="165">
        <v>2.5</v>
      </c>
      <c r="U131" s="166">
        <v>0.34539999999999998</v>
      </c>
      <c r="V131" s="166">
        <v>0.1951</v>
      </c>
      <c r="W131" s="8"/>
      <c r="X131" s="11">
        <v>127.5</v>
      </c>
      <c r="Y131" s="166">
        <v>0.3145</v>
      </c>
      <c r="Z131" s="86">
        <v>3</v>
      </c>
      <c r="AA131" s="165">
        <v>3</v>
      </c>
      <c r="AB131" s="86">
        <v>2.7</v>
      </c>
      <c r="AC131" s="165">
        <v>2.7</v>
      </c>
      <c r="AD131" s="92">
        <v>22.12</v>
      </c>
      <c r="AE131" s="8"/>
      <c r="AF131" s="11">
        <v>127.5</v>
      </c>
      <c r="AG131" s="167">
        <v>8.1290000000000001E-2</v>
      </c>
      <c r="AH131" s="86">
        <v>3.2</v>
      </c>
      <c r="AI131" s="11">
        <v>-9.3000000000000007</v>
      </c>
      <c r="AJ131" s="86">
        <v>8.4</v>
      </c>
      <c r="AK131" s="11">
        <v>-8.4</v>
      </c>
      <c r="AL131" s="8"/>
      <c r="AM131" s="11">
        <v>127.5</v>
      </c>
      <c r="AN131" s="166">
        <v>0.145735</v>
      </c>
      <c r="AO131" s="86">
        <v>10.0519</v>
      </c>
      <c r="AP131" s="11">
        <v>-14.527200000000001</v>
      </c>
      <c r="AQ131" s="86">
        <v>6.1788699999999999</v>
      </c>
      <c r="AR131" s="165">
        <v>6.1788699999999999</v>
      </c>
      <c r="AS131" s="8"/>
      <c r="AT131" s="87">
        <f t="shared" si="21"/>
        <v>16.815024999999999</v>
      </c>
      <c r="AU131" s="87">
        <f t="shared" si="22"/>
        <v>16.588000000000001</v>
      </c>
      <c r="AV131" s="87">
        <f t="shared" si="23"/>
        <v>15.732900000000001</v>
      </c>
      <c r="AW131" s="87">
        <f t="shared" si="24"/>
        <v>2.0491000000000001</v>
      </c>
      <c r="AX131" s="90"/>
      <c r="AY131" s="88">
        <v>127.5</v>
      </c>
      <c r="AZ131" s="12">
        <v>0.53600000000000003</v>
      </c>
      <c r="BA131" s="12">
        <v>5.8999999999999997E-2</v>
      </c>
      <c r="BB131" s="12">
        <v>2.05E-4</v>
      </c>
      <c r="BC131" s="12">
        <v>2.7099999999999999E-2</v>
      </c>
      <c r="BD131" s="12">
        <v>2.2900000000000001E-4</v>
      </c>
      <c r="BE131" s="12">
        <v>0</v>
      </c>
      <c r="BF131" s="12">
        <v>8.3099999999999993E-2</v>
      </c>
      <c r="BG131" s="12">
        <v>2.2699999999999999E-3</v>
      </c>
      <c r="BH131" s="12">
        <v>1.75E-3</v>
      </c>
      <c r="BI131" s="12">
        <v>0.25700000000000001</v>
      </c>
      <c r="BJ131" s="12">
        <v>3.2800000000000003E-2</v>
      </c>
      <c r="BK131" s="12">
        <v>3.4200000000000002E-4</v>
      </c>
      <c r="BL131" s="12">
        <v>1.54E-4</v>
      </c>
      <c r="BM131" s="12">
        <v>4.0299999999999997E-5</v>
      </c>
      <c r="BN131" s="12">
        <v>7.3800000000000005E-5</v>
      </c>
      <c r="BO131" s="12">
        <v>2.81E-2</v>
      </c>
      <c r="BP131" s="12">
        <v>1.2699999999999999E-2</v>
      </c>
      <c r="BQ131" s="12">
        <v>3.0400000000000002E-3</v>
      </c>
      <c r="BR131" s="12">
        <v>3.0200000000000001E-3</v>
      </c>
      <c r="BS131" s="12">
        <v>4.5999999999999999E-3</v>
      </c>
      <c r="BT131" s="12">
        <v>3.0699999999999998E-3</v>
      </c>
      <c r="BU131" s="12">
        <v>3.7600000000000001E-2</v>
      </c>
      <c r="BV131" s="12">
        <v>9.1800000000000007E-3</v>
      </c>
      <c r="BW131" s="12">
        <v>0.13200000000000001</v>
      </c>
      <c r="BX131" s="12">
        <v>0.28899999999999998</v>
      </c>
      <c r="BY131" s="8"/>
      <c r="BZ131" s="88">
        <v>127.5</v>
      </c>
      <c r="CA131" s="12">
        <f t="shared" si="25"/>
        <v>6.2588505599999997E-2</v>
      </c>
      <c r="CB131" s="12">
        <f t="shared" si="26"/>
        <v>1.1347592752000002E-2</v>
      </c>
      <c r="CC131" s="12">
        <f t="shared" si="27"/>
        <v>3.3714399999999999E-2</v>
      </c>
      <c r="CD131" s="12">
        <f t="shared" si="28"/>
        <v>4.3571440000000003E-2</v>
      </c>
      <c r="CE131" s="12">
        <f t="shared" si="29"/>
        <v>4.7961100000000001E-3</v>
      </c>
      <c r="CF131" s="12">
        <f t="shared" si="30"/>
        <v>1.8452829999999999E-4</v>
      </c>
      <c r="CG131" s="12">
        <f t="shared" si="31"/>
        <v>7.0445999999999995E-2</v>
      </c>
      <c r="CH131" s="12">
        <f t="shared" si="32"/>
        <v>0.99208647499999991</v>
      </c>
      <c r="CI131" s="12">
        <f t="shared" si="33"/>
        <v>3.4470801249999994E-3</v>
      </c>
      <c r="CJ131" s="12">
        <f t="shared" si="34"/>
        <v>3.8170106749999995E-2</v>
      </c>
      <c r="CK131" s="12">
        <f t="shared" si="35"/>
        <v>2.9426293749999999E-2</v>
      </c>
      <c r="CL131" s="12">
        <f t="shared" si="36"/>
        <v>0.20162210424479998</v>
      </c>
      <c r="CM131" s="12">
        <f t="shared" si="37"/>
        <v>1.26448988</v>
      </c>
      <c r="CN131" s="12">
        <f t="shared" si="38"/>
        <v>2.58951385E-3</v>
      </c>
      <c r="CO131" s="12">
        <f t="shared" si="39"/>
        <v>1.4850793324448001E-2</v>
      </c>
      <c r="CP131" s="12">
        <f t="shared" si="40"/>
        <v>5.162212674999999E-2</v>
      </c>
      <c r="CQ131" s="12">
        <f t="shared" si="41"/>
        <v>0.21355081749999996</v>
      </c>
    </row>
    <row r="132" spans="1:95" s="8" customFormat="1">
      <c r="A132" s="11">
        <v>127.6</v>
      </c>
      <c r="B132" s="92">
        <v>14.5158</v>
      </c>
      <c r="C132" s="86">
        <v>7.1</v>
      </c>
      <c r="D132" s="11">
        <v>-7.8</v>
      </c>
      <c r="E132" s="86">
        <v>7.6</v>
      </c>
      <c r="F132" s="11">
        <v>-7.2</v>
      </c>
      <c r="H132" s="11">
        <v>127.6</v>
      </c>
      <c r="I132" s="87">
        <v>1.194</v>
      </c>
      <c r="J132" s="86">
        <v>0.3</v>
      </c>
      <c r="K132" s="11">
        <v>-0.2</v>
      </c>
      <c r="L132" s="86">
        <v>2.5</v>
      </c>
      <c r="M132" s="11">
        <v>-2.1</v>
      </c>
      <c r="O132" s="11">
        <v>127.6</v>
      </c>
      <c r="P132" s="166">
        <v>0.53889999999999993</v>
      </c>
      <c r="Q132" s="86">
        <v>1</v>
      </c>
      <c r="R132" s="165">
        <v>1</v>
      </c>
      <c r="S132" s="86">
        <v>2.5</v>
      </c>
      <c r="T132" s="165">
        <v>2.5</v>
      </c>
      <c r="U132" s="166">
        <v>0.34449999999999997</v>
      </c>
      <c r="V132" s="166">
        <v>0.19450000000000001</v>
      </c>
      <c r="X132" s="11">
        <v>127.6</v>
      </c>
      <c r="Y132" s="166">
        <v>0.31369999999999998</v>
      </c>
      <c r="Z132" s="86">
        <v>3</v>
      </c>
      <c r="AA132" s="165">
        <v>3</v>
      </c>
      <c r="AB132" s="86">
        <v>2.7</v>
      </c>
      <c r="AC132" s="165">
        <v>2.7</v>
      </c>
      <c r="AD132" s="92">
        <v>22.1</v>
      </c>
      <c r="AF132" s="11">
        <v>127.6</v>
      </c>
      <c r="AG132" s="167">
        <v>8.1089999999999995E-2</v>
      </c>
      <c r="AH132" s="86">
        <v>3.2</v>
      </c>
      <c r="AI132" s="11">
        <v>-9.3000000000000007</v>
      </c>
      <c r="AJ132" s="86">
        <v>8.4</v>
      </c>
      <c r="AK132" s="11">
        <v>-8.4</v>
      </c>
      <c r="AM132" s="11">
        <v>127.6</v>
      </c>
      <c r="AN132" s="166">
        <v>0.14533299999999999</v>
      </c>
      <c r="AO132" s="86">
        <v>10.053699999999999</v>
      </c>
      <c r="AP132" s="11">
        <v>-14.5191</v>
      </c>
      <c r="AQ132" s="86">
        <v>6.1862599999999999</v>
      </c>
      <c r="AR132" s="165">
        <v>6.1862599999999999</v>
      </c>
      <c r="AT132" s="87">
        <f t="shared" si="21"/>
        <v>16.788823000000001</v>
      </c>
      <c r="AU132" s="87">
        <f t="shared" si="22"/>
        <v>16.5624</v>
      </c>
      <c r="AV132" s="87">
        <f t="shared" si="23"/>
        <v>15.709800000000001</v>
      </c>
      <c r="AW132" s="87">
        <f t="shared" si="24"/>
        <v>2.0465999999999998</v>
      </c>
      <c r="AX132" s="82"/>
      <c r="AY132" s="88">
        <v>127.6</v>
      </c>
      <c r="AZ132" s="12">
        <v>0.53500000000000003</v>
      </c>
      <c r="BA132" s="12">
        <v>5.8799999999999998E-2</v>
      </c>
      <c r="BB132" s="12">
        <v>2.04E-4</v>
      </c>
      <c r="BC132" s="12">
        <v>2.7E-2</v>
      </c>
      <c r="BD132" s="12">
        <v>2.2800000000000001E-4</v>
      </c>
      <c r="BE132" s="12">
        <v>0</v>
      </c>
      <c r="BF132" s="12">
        <v>8.3000000000000004E-2</v>
      </c>
      <c r="BG132" s="12">
        <v>2.2699999999999999E-3</v>
      </c>
      <c r="BH132" s="12">
        <v>1.7600000000000001E-3</v>
      </c>
      <c r="BI132" s="12">
        <v>0.25900000000000001</v>
      </c>
      <c r="BJ132" s="12">
        <v>3.3099999999999997E-2</v>
      </c>
      <c r="BK132" s="12">
        <v>3.4499999999999998E-4</v>
      </c>
      <c r="BL132" s="12">
        <v>1.56E-4</v>
      </c>
      <c r="BM132" s="12">
        <v>4.0599999999999998E-5</v>
      </c>
      <c r="BN132" s="12">
        <v>7.4400000000000006E-5</v>
      </c>
      <c r="BO132" s="12">
        <v>2.8299999999999999E-2</v>
      </c>
      <c r="BP132" s="12">
        <v>1.2800000000000001E-2</v>
      </c>
      <c r="BQ132" s="12">
        <v>3.0599999999999998E-3</v>
      </c>
      <c r="BR132" s="12">
        <v>3.0500000000000002E-3</v>
      </c>
      <c r="BS132" s="12">
        <v>4.64E-3</v>
      </c>
      <c r="BT132" s="12">
        <v>3.0899999999999999E-3</v>
      </c>
      <c r="BU132" s="12">
        <v>3.7900000000000003E-2</v>
      </c>
      <c r="BV132" s="12">
        <v>9.2499999999999995E-3</v>
      </c>
      <c r="BW132" s="12">
        <v>0.13300000000000001</v>
      </c>
      <c r="BX132" s="12">
        <v>0.29099999999999998</v>
      </c>
      <c r="BZ132" s="88">
        <v>127.6</v>
      </c>
      <c r="CA132" s="12">
        <f t="shared" si="25"/>
        <v>6.2275284E-2</v>
      </c>
      <c r="CB132" s="12">
        <f t="shared" si="26"/>
        <v>1.1297610622E-2</v>
      </c>
      <c r="CC132" s="12">
        <f t="shared" si="27"/>
        <v>3.3565900000000003E-2</v>
      </c>
      <c r="CD132" s="12">
        <f t="shared" si="28"/>
        <v>4.3383150000000002E-2</v>
      </c>
      <c r="CE132" s="12">
        <f t="shared" si="29"/>
        <v>4.7680919999999998E-3</v>
      </c>
      <c r="CF132" s="12">
        <f t="shared" si="30"/>
        <v>1.8407429999999997E-4</v>
      </c>
      <c r="CG132" s="12">
        <f t="shared" si="31"/>
        <v>7.0207199999999997E-2</v>
      </c>
      <c r="CH132" s="12">
        <f t="shared" si="32"/>
        <v>0.98718279240000006</v>
      </c>
      <c r="CI132" s="12">
        <f t="shared" si="33"/>
        <v>3.4249198920000001E-3</v>
      </c>
      <c r="CJ132" s="12">
        <f t="shared" si="34"/>
        <v>3.8110628209999997E-2</v>
      </c>
      <c r="CK132" s="12">
        <f t="shared" si="35"/>
        <v>2.9548328480000004E-2</v>
      </c>
      <c r="CL132" s="12">
        <f t="shared" si="36"/>
        <v>0.20287452540499201</v>
      </c>
      <c r="CM132" s="12">
        <f t="shared" si="37"/>
        <v>1.2725927834000001</v>
      </c>
      <c r="CN132" s="12">
        <f t="shared" si="38"/>
        <v>2.619056388E-3</v>
      </c>
      <c r="CO132" s="12">
        <f t="shared" si="39"/>
        <v>1.4963270856060321E-2</v>
      </c>
      <c r="CP132" s="12">
        <f t="shared" si="40"/>
        <v>5.1877463069999998E-2</v>
      </c>
      <c r="CQ132" s="12">
        <f t="shared" si="41"/>
        <v>0.21489693440000002</v>
      </c>
    </row>
    <row r="133" spans="1:95" s="8" customFormat="1">
      <c r="A133" s="11">
        <v>127.7</v>
      </c>
      <c r="B133" s="92">
        <v>14.492800000000001</v>
      </c>
      <c r="C133" s="86">
        <v>7.1</v>
      </c>
      <c r="D133" s="11">
        <v>-7.8</v>
      </c>
      <c r="E133" s="86">
        <v>7.6</v>
      </c>
      <c r="F133" s="11">
        <v>-7.2</v>
      </c>
      <c r="H133" s="11">
        <v>127.7</v>
      </c>
      <c r="I133" s="87">
        <v>1.194</v>
      </c>
      <c r="J133" s="86">
        <v>0.3</v>
      </c>
      <c r="K133" s="11">
        <v>-0.2</v>
      </c>
      <c r="L133" s="86">
        <v>2.5</v>
      </c>
      <c r="M133" s="11">
        <v>-2.1</v>
      </c>
      <c r="O133" s="11">
        <v>127.7</v>
      </c>
      <c r="P133" s="166">
        <v>0.5373</v>
      </c>
      <c r="Q133" s="86">
        <v>1</v>
      </c>
      <c r="R133" s="165">
        <v>1</v>
      </c>
      <c r="S133" s="86">
        <v>2.5</v>
      </c>
      <c r="T133" s="165">
        <v>2.5</v>
      </c>
      <c r="U133" s="166">
        <v>0.34370000000000001</v>
      </c>
      <c r="V133" s="166">
        <v>0.19390000000000002</v>
      </c>
      <c r="X133" s="11">
        <v>127.7</v>
      </c>
      <c r="Y133" s="166">
        <v>0.31289999999999996</v>
      </c>
      <c r="Z133" s="86">
        <v>3</v>
      </c>
      <c r="AA133" s="165">
        <v>3</v>
      </c>
      <c r="AB133" s="86">
        <v>2.7</v>
      </c>
      <c r="AC133" s="165">
        <v>2.7</v>
      </c>
      <c r="AD133" s="92">
        <v>22.07</v>
      </c>
      <c r="AF133" s="11">
        <v>127.7</v>
      </c>
      <c r="AG133" s="167">
        <v>8.09E-2</v>
      </c>
      <c r="AH133" s="86">
        <v>3.2</v>
      </c>
      <c r="AI133" s="11">
        <v>-9.3000000000000007</v>
      </c>
      <c r="AJ133" s="86">
        <v>8.4</v>
      </c>
      <c r="AK133" s="11">
        <v>-8.4</v>
      </c>
      <c r="AM133" s="11">
        <v>127.7</v>
      </c>
      <c r="AN133" s="166">
        <v>0.144931</v>
      </c>
      <c r="AO133" s="86">
        <v>10.0555</v>
      </c>
      <c r="AP133" s="11">
        <v>-14.510999999999999</v>
      </c>
      <c r="AQ133" s="86">
        <v>6.1936799999999996</v>
      </c>
      <c r="AR133" s="165">
        <v>6.1936799999999996</v>
      </c>
      <c r="AT133" s="87">
        <f t="shared" si="21"/>
        <v>16.762830999999998</v>
      </c>
      <c r="AU133" s="87">
        <f t="shared" si="22"/>
        <v>16.536999999999999</v>
      </c>
      <c r="AV133" s="87">
        <f t="shared" si="23"/>
        <v>15.686800000000002</v>
      </c>
      <c r="AW133" s="87">
        <f t="shared" si="24"/>
        <v>2.0442</v>
      </c>
      <c r="AX133" s="82"/>
      <c r="AY133" s="88">
        <v>127.7</v>
      </c>
      <c r="AZ133" s="12">
        <v>0.53300000000000003</v>
      </c>
      <c r="BA133" s="12">
        <v>5.8599999999999999E-2</v>
      </c>
      <c r="BB133" s="12">
        <v>2.03E-4</v>
      </c>
      <c r="BC133" s="12">
        <v>2.69E-2</v>
      </c>
      <c r="BD133" s="12">
        <v>2.2800000000000001E-4</v>
      </c>
      <c r="BE133" s="12">
        <v>0</v>
      </c>
      <c r="BF133" s="12">
        <v>8.2900000000000001E-2</v>
      </c>
      <c r="BG133" s="12">
        <v>2.2699999999999999E-3</v>
      </c>
      <c r="BH133" s="12">
        <v>1.7700000000000001E-3</v>
      </c>
      <c r="BI133" s="12">
        <v>0.26100000000000001</v>
      </c>
      <c r="BJ133" s="12">
        <v>3.3399999999999999E-2</v>
      </c>
      <c r="BK133" s="12">
        <v>3.48E-4</v>
      </c>
      <c r="BL133" s="12">
        <v>1.5699999999999999E-4</v>
      </c>
      <c r="BM133" s="12">
        <v>4.0899999999999998E-5</v>
      </c>
      <c r="BN133" s="12">
        <v>7.4999999999999993E-5</v>
      </c>
      <c r="BO133" s="12">
        <v>2.8500000000000001E-2</v>
      </c>
      <c r="BP133" s="12">
        <v>1.29E-2</v>
      </c>
      <c r="BQ133" s="12">
        <v>3.0799999999999998E-3</v>
      </c>
      <c r="BR133" s="12">
        <v>3.0699999999999998E-3</v>
      </c>
      <c r="BS133" s="12">
        <v>4.6800000000000001E-3</v>
      </c>
      <c r="BT133" s="12">
        <v>3.1199999999999999E-3</v>
      </c>
      <c r="BU133" s="12">
        <v>3.8199999999999998E-2</v>
      </c>
      <c r="BV133" s="12">
        <v>9.3299999999999998E-3</v>
      </c>
      <c r="BW133" s="12">
        <v>0.13400000000000001</v>
      </c>
      <c r="BX133" s="12">
        <v>0.29299999999999998</v>
      </c>
      <c r="BZ133" s="88">
        <v>127.7</v>
      </c>
      <c r="CA133" s="12">
        <f t="shared" si="25"/>
        <v>6.1858274400000003E-2</v>
      </c>
      <c r="CB133" s="12">
        <f t="shared" si="26"/>
        <v>1.12266730212E-2</v>
      </c>
      <c r="CC133" s="12">
        <f t="shared" si="27"/>
        <v>3.3355139999999998E-2</v>
      </c>
      <c r="CD133" s="12">
        <f t="shared" si="28"/>
        <v>4.3119700000000004E-2</v>
      </c>
      <c r="CE133" s="12">
        <f t="shared" si="29"/>
        <v>4.7407400000000002E-3</v>
      </c>
      <c r="CF133" s="12">
        <f t="shared" si="30"/>
        <v>1.8364299999999999E-4</v>
      </c>
      <c r="CG133" s="12">
        <f t="shared" si="31"/>
        <v>6.99684E-2</v>
      </c>
      <c r="CH133" s="12">
        <f t="shared" si="32"/>
        <v>0.98230189659999989</v>
      </c>
      <c r="CI133" s="12">
        <f t="shared" si="33"/>
        <v>3.4028546929999997E-3</v>
      </c>
      <c r="CJ133" s="12">
        <f t="shared" si="34"/>
        <v>3.8051626369999994E-2</v>
      </c>
      <c r="CK133" s="12">
        <f t="shared" si="35"/>
        <v>2.9670210869999998E-2</v>
      </c>
      <c r="CL133" s="12">
        <f t="shared" si="36"/>
        <v>0.20412461385849595</v>
      </c>
      <c r="CM133" s="12">
        <f t="shared" si="37"/>
        <v>1.2806802883999999</v>
      </c>
      <c r="CN133" s="12">
        <f t="shared" si="38"/>
        <v>2.6317644669999998E-3</v>
      </c>
      <c r="CO133" s="12">
        <f t="shared" si="39"/>
        <v>1.5075513934122559E-2</v>
      </c>
      <c r="CP133" s="12">
        <f t="shared" si="40"/>
        <v>5.2300032719999993E-2</v>
      </c>
      <c r="CQ133" s="12">
        <f t="shared" si="41"/>
        <v>0.21624051989999998</v>
      </c>
    </row>
    <row r="134" spans="1:95" s="8" customFormat="1">
      <c r="A134" s="11">
        <v>127.8</v>
      </c>
      <c r="B134" s="92">
        <v>14.469799999999999</v>
      </c>
      <c r="C134" s="86">
        <v>7</v>
      </c>
      <c r="D134" s="11">
        <v>-7.7</v>
      </c>
      <c r="E134" s="86">
        <v>7.6</v>
      </c>
      <c r="F134" s="11">
        <v>-7.2</v>
      </c>
      <c r="H134" s="11">
        <v>127.8</v>
      </c>
      <c r="I134" s="87">
        <v>1.1919999999999999</v>
      </c>
      <c r="J134" s="86">
        <v>0.3</v>
      </c>
      <c r="K134" s="11">
        <v>-0.2</v>
      </c>
      <c r="L134" s="86">
        <v>2.5</v>
      </c>
      <c r="M134" s="11">
        <v>-2.1</v>
      </c>
      <c r="O134" s="11">
        <v>127.8</v>
      </c>
      <c r="P134" s="166">
        <v>0.53610000000000002</v>
      </c>
      <c r="Q134" s="86">
        <v>1</v>
      </c>
      <c r="R134" s="165">
        <v>1</v>
      </c>
      <c r="S134" s="86">
        <v>2.5</v>
      </c>
      <c r="T134" s="165">
        <v>2.5</v>
      </c>
      <c r="U134" s="166">
        <v>0.34279999999999999</v>
      </c>
      <c r="V134" s="166">
        <v>0.19340000000000002</v>
      </c>
      <c r="X134" s="11">
        <v>127.8</v>
      </c>
      <c r="Y134" s="166">
        <v>0.31219999999999998</v>
      </c>
      <c r="Z134" s="86">
        <v>2.9</v>
      </c>
      <c r="AA134" s="165">
        <v>2.9</v>
      </c>
      <c r="AB134" s="86">
        <v>2.8</v>
      </c>
      <c r="AC134" s="165">
        <v>2.8</v>
      </c>
      <c r="AD134" s="92">
        <v>22.04</v>
      </c>
      <c r="AF134" s="11">
        <v>127.8</v>
      </c>
      <c r="AG134" s="167">
        <v>8.0710000000000004E-2</v>
      </c>
      <c r="AH134" s="86">
        <v>3.2</v>
      </c>
      <c r="AI134" s="11">
        <v>-9.3000000000000007</v>
      </c>
      <c r="AJ134" s="86">
        <v>8.4</v>
      </c>
      <c r="AK134" s="11">
        <v>-8.4</v>
      </c>
      <c r="AM134" s="11">
        <v>127.8</v>
      </c>
      <c r="AN134" s="166">
        <v>0.14453099999999999</v>
      </c>
      <c r="AO134" s="86">
        <v>10.0572</v>
      </c>
      <c r="AP134" s="11">
        <v>-14.503</v>
      </c>
      <c r="AQ134" s="86">
        <v>6.2011399999999997</v>
      </c>
      <c r="AR134" s="165">
        <v>6.2011399999999997</v>
      </c>
      <c r="AT134" s="87">
        <f t="shared" si="21"/>
        <v>16.735341000000002</v>
      </c>
      <c r="AU134" s="87">
        <f t="shared" si="22"/>
        <v>16.510100000000001</v>
      </c>
      <c r="AV134" s="87">
        <f t="shared" si="23"/>
        <v>15.661799999999999</v>
      </c>
      <c r="AW134" s="87">
        <f t="shared" si="24"/>
        <v>2.0402999999999998</v>
      </c>
      <c r="AX134" s="82"/>
      <c r="AY134" s="88">
        <v>127.8</v>
      </c>
      <c r="AZ134" s="12">
        <v>0.53100000000000003</v>
      </c>
      <c r="BA134" s="12">
        <v>5.8500000000000003E-2</v>
      </c>
      <c r="BB134" s="12">
        <v>2.03E-4</v>
      </c>
      <c r="BC134" s="12">
        <v>2.6800000000000001E-2</v>
      </c>
      <c r="BD134" s="12">
        <v>2.2699999999999999E-4</v>
      </c>
      <c r="BE134" s="12">
        <v>0</v>
      </c>
      <c r="BF134" s="12">
        <v>8.2799999999999999E-2</v>
      </c>
      <c r="BG134" s="12">
        <v>2.2699999999999999E-3</v>
      </c>
      <c r="BH134" s="12">
        <v>1.7700000000000001E-3</v>
      </c>
      <c r="BI134" s="12">
        <v>0.26200000000000001</v>
      </c>
      <c r="BJ134" s="12">
        <v>3.3599999999999998E-2</v>
      </c>
      <c r="BK134" s="12">
        <v>3.5100000000000002E-4</v>
      </c>
      <c r="BL134" s="12">
        <v>1.5799999999999999E-4</v>
      </c>
      <c r="BM134" s="12">
        <v>4.1199999999999999E-5</v>
      </c>
      <c r="BN134" s="12">
        <v>7.5599999999999994E-5</v>
      </c>
      <c r="BO134" s="12">
        <v>2.87E-2</v>
      </c>
      <c r="BP134" s="12">
        <v>1.2999999999999999E-2</v>
      </c>
      <c r="BQ134" s="12">
        <v>3.0999999999999999E-3</v>
      </c>
      <c r="BR134" s="12">
        <v>3.0899999999999999E-3</v>
      </c>
      <c r="BS134" s="12">
        <v>4.7200000000000002E-3</v>
      </c>
      <c r="BT134" s="12">
        <v>3.14E-3</v>
      </c>
      <c r="BU134" s="12">
        <v>3.8399999999999997E-2</v>
      </c>
      <c r="BV134" s="12">
        <v>9.4000000000000004E-3</v>
      </c>
      <c r="BW134" s="12">
        <v>0.13500000000000001</v>
      </c>
      <c r="BX134" s="12">
        <v>0.29499999999999998</v>
      </c>
      <c r="BZ134" s="88">
        <v>127.8</v>
      </c>
      <c r="CA134" s="12">
        <f t="shared" si="25"/>
        <v>6.1488525600000003E-2</v>
      </c>
      <c r="CB134" s="12">
        <f t="shared" si="26"/>
        <v>1.11595253112E-2</v>
      </c>
      <c r="CC134" s="12">
        <f t="shared" si="27"/>
        <v>3.315564E-2</v>
      </c>
      <c r="CD134" s="12">
        <f t="shared" si="28"/>
        <v>4.2857010000000001E-2</v>
      </c>
      <c r="CE134" s="12">
        <f t="shared" si="29"/>
        <v>4.7215350000000007E-3</v>
      </c>
      <c r="CF134" s="12">
        <f t="shared" si="30"/>
        <v>1.8321169999999999E-4</v>
      </c>
      <c r="CG134" s="12">
        <f t="shared" si="31"/>
        <v>6.9732000000000002E-2</v>
      </c>
      <c r="CH134" s="12">
        <f t="shared" si="32"/>
        <v>0.97901744850000016</v>
      </c>
      <c r="CI134" s="12">
        <f t="shared" si="33"/>
        <v>3.3972742230000005E-3</v>
      </c>
      <c r="CJ134" s="12">
        <f t="shared" si="34"/>
        <v>3.7989224070000001E-2</v>
      </c>
      <c r="CK134" s="12">
        <f t="shared" si="35"/>
        <v>2.9621553570000004E-2</v>
      </c>
      <c r="CL134" s="12">
        <f t="shared" si="36"/>
        <v>0.20457066626035203</v>
      </c>
      <c r="CM134" s="12">
        <f t="shared" si="37"/>
        <v>1.2852741888000001</v>
      </c>
      <c r="CN134" s="12">
        <f t="shared" si="38"/>
        <v>2.644183878E-3</v>
      </c>
      <c r="CO134" s="12">
        <f t="shared" si="39"/>
        <v>1.5140915526320639E-2</v>
      </c>
      <c r="CP134" s="12">
        <f t="shared" si="40"/>
        <v>5.2548970740000006E-2</v>
      </c>
      <c r="CQ134" s="12">
        <f t="shared" si="41"/>
        <v>0.21755943300000002</v>
      </c>
    </row>
    <row r="135" spans="1:95" s="8" customFormat="1">
      <c r="A135" s="11">
        <v>127.9</v>
      </c>
      <c r="B135" s="92">
        <v>14.4468</v>
      </c>
      <c r="C135" s="86">
        <v>7</v>
      </c>
      <c r="D135" s="11">
        <v>-7.7</v>
      </c>
      <c r="E135" s="86">
        <v>7.6</v>
      </c>
      <c r="F135" s="11">
        <v>-7.2</v>
      </c>
      <c r="H135" s="11">
        <v>127.9</v>
      </c>
      <c r="I135" s="87">
        <v>1.19</v>
      </c>
      <c r="J135" s="86">
        <v>0.3</v>
      </c>
      <c r="K135" s="11">
        <v>-0.2</v>
      </c>
      <c r="L135" s="86">
        <v>2.5</v>
      </c>
      <c r="M135" s="11">
        <v>-2.1</v>
      </c>
      <c r="O135" s="11">
        <v>127.9</v>
      </c>
      <c r="P135" s="166">
        <v>0.53479999999999994</v>
      </c>
      <c r="Q135" s="86">
        <v>1</v>
      </c>
      <c r="R135" s="165">
        <v>1</v>
      </c>
      <c r="S135" s="86">
        <v>2.5</v>
      </c>
      <c r="T135" s="165">
        <v>2.5</v>
      </c>
      <c r="U135" s="166">
        <v>0.34189999999999998</v>
      </c>
      <c r="V135" s="166">
        <v>0.19290000000000002</v>
      </c>
      <c r="X135" s="11">
        <v>127.9</v>
      </c>
      <c r="Y135" s="166">
        <v>0.31139999999999995</v>
      </c>
      <c r="Z135" s="86">
        <v>2.9</v>
      </c>
      <c r="AA135" s="165">
        <v>2.9</v>
      </c>
      <c r="AB135" s="86">
        <v>2.8</v>
      </c>
      <c r="AC135" s="165">
        <v>2.8</v>
      </c>
      <c r="AD135" s="92">
        <v>22.02</v>
      </c>
      <c r="AF135" s="11">
        <v>127.9</v>
      </c>
      <c r="AG135" s="167">
        <v>8.0509999999999998E-2</v>
      </c>
      <c r="AH135" s="86">
        <v>3.2</v>
      </c>
      <c r="AI135" s="11">
        <v>-9.3000000000000007</v>
      </c>
      <c r="AJ135" s="86">
        <v>8.4</v>
      </c>
      <c r="AK135" s="11">
        <v>-8.4</v>
      </c>
      <c r="AM135" s="11">
        <v>127.9</v>
      </c>
      <c r="AN135" s="166">
        <v>0.14413100000000001</v>
      </c>
      <c r="AO135" s="86">
        <v>10.058999999999999</v>
      </c>
      <c r="AP135" s="11">
        <v>-14.494899999999999</v>
      </c>
      <c r="AQ135" s="86">
        <v>6.2086399999999999</v>
      </c>
      <c r="AR135" s="165">
        <v>6.2086399999999999</v>
      </c>
      <c r="AT135" s="87">
        <f t="shared" ref="AT135:AT198" si="42">B135+I135+P135+Y135+AG135+AN135</f>
        <v>16.707640999999999</v>
      </c>
      <c r="AU135" s="87">
        <f t="shared" ref="AU135:AU198" si="43">B135+I135+P135+Y135</f>
        <v>16.482999999999997</v>
      </c>
      <c r="AV135" s="87">
        <f t="shared" ref="AV135:AV198" si="44">B135+I135</f>
        <v>15.636799999999999</v>
      </c>
      <c r="AW135" s="87">
        <f t="shared" ref="AW135:AW198" si="45">I135+P135+Y135</f>
        <v>2.0362</v>
      </c>
      <c r="AX135" s="82"/>
      <c r="AY135" s="88">
        <v>127.9</v>
      </c>
      <c r="AZ135" s="12">
        <v>0.53</v>
      </c>
      <c r="BA135" s="12">
        <v>5.8299999999999998E-2</v>
      </c>
      <c r="BB135" s="12">
        <v>2.02E-4</v>
      </c>
      <c r="BC135" s="12">
        <v>2.6700000000000002E-2</v>
      </c>
      <c r="BD135" s="12">
        <v>2.2599999999999999E-4</v>
      </c>
      <c r="BE135" s="12">
        <v>0</v>
      </c>
      <c r="BF135" s="12">
        <v>8.2600000000000007E-2</v>
      </c>
      <c r="BG135" s="12">
        <v>2.2699999999999999E-3</v>
      </c>
      <c r="BH135" s="12">
        <v>1.7799999999999999E-3</v>
      </c>
      <c r="BI135" s="12">
        <v>0.26400000000000001</v>
      </c>
      <c r="BJ135" s="12">
        <v>3.39E-2</v>
      </c>
      <c r="BK135" s="12">
        <v>3.5300000000000002E-4</v>
      </c>
      <c r="BL135" s="12">
        <v>1.5899999999999999E-4</v>
      </c>
      <c r="BM135" s="12">
        <v>4.1600000000000002E-5</v>
      </c>
      <c r="BN135" s="12">
        <v>7.6199999999999995E-5</v>
      </c>
      <c r="BO135" s="12">
        <v>2.8899999999999999E-2</v>
      </c>
      <c r="BP135" s="12">
        <v>1.3100000000000001E-2</v>
      </c>
      <c r="BQ135" s="12">
        <v>3.1199999999999999E-3</v>
      </c>
      <c r="BR135" s="12">
        <v>3.1099999999999999E-3</v>
      </c>
      <c r="BS135" s="12">
        <v>4.7499999999999999E-3</v>
      </c>
      <c r="BT135" s="12">
        <v>3.1700000000000001E-3</v>
      </c>
      <c r="BU135" s="12">
        <v>3.8699999999999998E-2</v>
      </c>
      <c r="BV135" s="12">
        <v>9.4800000000000006E-3</v>
      </c>
      <c r="BW135" s="12">
        <v>0.13600000000000001</v>
      </c>
      <c r="BX135" s="12">
        <v>0.29699999999999999</v>
      </c>
      <c r="BZ135" s="88">
        <v>127.9</v>
      </c>
      <c r="CA135" s="12">
        <f t="shared" ref="CA135:CA198" si="46">P135*2*0.108*AZ135</f>
        <v>6.1223903999999996E-2</v>
      </c>
      <c r="CB135" s="12">
        <f t="shared" ref="CB135:CB198" si="47">Y135*2*0.033658*AZ135</f>
        <v>1.1109967271999999E-2</v>
      </c>
      <c r="CC135" s="12">
        <f t="shared" ref="CC135:CC198" si="48">Y135*0.2*AZ135</f>
        <v>3.30084E-2</v>
      </c>
      <c r="CD135" s="12">
        <f t="shared" ref="CD135:CD198" si="49">AG135*AZ135</f>
        <v>4.2670300000000001E-2</v>
      </c>
      <c r="CE135" s="12">
        <f t="shared" ref="CE135:CE198" si="50">AG135*BA135</f>
        <v>4.6937329999999994E-3</v>
      </c>
      <c r="CF135" s="12">
        <f t="shared" ref="CF135:CF198" si="51">AG135*BG135</f>
        <v>1.8275769999999999E-4</v>
      </c>
      <c r="CG135" s="12">
        <f t="shared" ref="CG135:CG198" si="52">I135*BA135</f>
        <v>6.9376999999999994E-2</v>
      </c>
      <c r="CH135" s="12">
        <f t="shared" ref="CH135:CH198" si="53">AT135*BA135</f>
        <v>0.97405547029999995</v>
      </c>
      <c r="CI135" s="12">
        <f t="shared" ref="CI135:CI198" si="54">AT135*BB135</f>
        <v>3.3749434819999998E-3</v>
      </c>
      <c r="CJ135" s="12">
        <f t="shared" ref="CJ135:CJ198" si="55">AT135*BG135</f>
        <v>3.7926345069999992E-2</v>
      </c>
      <c r="CK135" s="12">
        <f t="shared" ref="CK135:CK198" si="56">AT135*BH135</f>
        <v>2.9739600979999996E-2</v>
      </c>
      <c r="CL135" s="12">
        <f t="shared" ref="CL135:CL198" si="57">AT135*BI135*2*0.108*2*0.108</f>
        <v>0.20579108840294397</v>
      </c>
      <c r="CM135" s="12">
        <f t="shared" ref="CM135:CM198" si="58">AT135*2*BU135</f>
        <v>1.2931714133999999</v>
      </c>
      <c r="CN135" s="12">
        <f t="shared" ref="CN135:CN198" si="59">AT135*BL135</f>
        <v>2.6565149189999998E-3</v>
      </c>
      <c r="CO135" s="12">
        <f t="shared" ref="CO135:CO198" si="60">2*AT135*BJ135*2*0.033658*0.2</f>
        <v>1.5250817574699361E-2</v>
      </c>
      <c r="CP135" s="12">
        <f t="shared" ref="CP135:CP198" si="61">AT135*BT135</f>
        <v>5.2963221969999995E-2</v>
      </c>
      <c r="CQ135" s="12">
        <f t="shared" ref="CQ135:CQ198" si="62">AT135*BP135</f>
        <v>0.21887009709999999</v>
      </c>
    </row>
    <row r="136" spans="1:95" s="8" customFormat="1">
      <c r="A136" s="11">
        <v>128</v>
      </c>
      <c r="B136" s="92">
        <v>14.423999999999999</v>
      </c>
      <c r="C136" s="86">
        <v>7</v>
      </c>
      <c r="D136" s="11">
        <v>-7.7</v>
      </c>
      <c r="E136" s="86">
        <v>7.6</v>
      </c>
      <c r="F136" s="11">
        <v>-7.2</v>
      </c>
      <c r="H136" s="11">
        <v>128</v>
      </c>
      <c r="I136" s="87">
        <v>1.1870000000000001</v>
      </c>
      <c r="J136" s="86">
        <v>0.3</v>
      </c>
      <c r="K136" s="11">
        <v>-0.2</v>
      </c>
      <c r="L136" s="86">
        <v>2.5</v>
      </c>
      <c r="M136" s="11">
        <v>-2.1</v>
      </c>
      <c r="O136" s="11">
        <v>128</v>
      </c>
      <c r="P136" s="166">
        <v>0.53320000000000001</v>
      </c>
      <c r="Q136" s="86">
        <v>1</v>
      </c>
      <c r="R136" s="165">
        <v>1</v>
      </c>
      <c r="S136" s="86">
        <v>2.5</v>
      </c>
      <c r="T136" s="165">
        <v>2.5</v>
      </c>
      <c r="U136" s="166">
        <v>0.34100000000000003</v>
      </c>
      <c r="V136" s="166">
        <v>0.19240000000000002</v>
      </c>
      <c r="X136" s="11">
        <v>128</v>
      </c>
      <c r="Y136" s="166">
        <v>0.31060000000000004</v>
      </c>
      <c r="Z136" s="86">
        <v>2.9</v>
      </c>
      <c r="AA136" s="165">
        <v>2.9</v>
      </c>
      <c r="AB136" s="86">
        <v>2.8</v>
      </c>
      <c r="AC136" s="165">
        <v>2.8</v>
      </c>
      <c r="AD136" s="92">
        <v>21.99</v>
      </c>
      <c r="AF136" s="11">
        <v>128</v>
      </c>
      <c r="AG136" s="167">
        <v>8.0320000000000003E-2</v>
      </c>
      <c r="AH136" s="86">
        <v>3.2</v>
      </c>
      <c r="AI136" s="11">
        <v>-9.3000000000000007</v>
      </c>
      <c r="AJ136" s="86">
        <v>8.4</v>
      </c>
      <c r="AK136" s="11">
        <v>-8.4</v>
      </c>
      <c r="AM136" s="11">
        <v>128</v>
      </c>
      <c r="AN136" s="166">
        <v>0.143732</v>
      </c>
      <c r="AO136" s="86">
        <v>10.0608</v>
      </c>
      <c r="AP136" s="11">
        <v>-14.486800000000001</v>
      </c>
      <c r="AQ136" s="86">
        <v>6.2161900000000001</v>
      </c>
      <c r="AR136" s="165">
        <v>6.2161900000000001</v>
      </c>
      <c r="AT136" s="87">
        <f t="shared" si="42"/>
        <v>16.678851999999999</v>
      </c>
      <c r="AU136" s="87">
        <f t="shared" si="43"/>
        <v>16.454799999999999</v>
      </c>
      <c r="AV136" s="87">
        <f t="shared" si="44"/>
        <v>15.610999999999999</v>
      </c>
      <c r="AW136" s="87">
        <f t="shared" si="45"/>
        <v>2.0308000000000002</v>
      </c>
      <c r="AX136" s="82"/>
      <c r="AY136" s="88">
        <v>128</v>
      </c>
      <c r="AZ136" s="12">
        <v>0.52800000000000002</v>
      </c>
      <c r="BA136" s="12">
        <v>5.8099999999999999E-2</v>
      </c>
      <c r="BB136" s="12">
        <v>2.02E-4</v>
      </c>
      <c r="BC136" s="12">
        <v>2.6599999999999999E-2</v>
      </c>
      <c r="BD136" s="12">
        <v>2.2499999999999999E-4</v>
      </c>
      <c r="BE136" s="12">
        <v>0</v>
      </c>
      <c r="BF136" s="12">
        <v>8.2500000000000004E-2</v>
      </c>
      <c r="BG136" s="12">
        <v>2.2699999999999999E-3</v>
      </c>
      <c r="BH136" s="12">
        <v>1.7899999999999999E-3</v>
      </c>
      <c r="BI136" s="12">
        <v>0.26600000000000001</v>
      </c>
      <c r="BJ136" s="12">
        <v>3.4200000000000001E-2</v>
      </c>
      <c r="BK136" s="12">
        <v>3.5599999999999998E-4</v>
      </c>
      <c r="BL136" s="12">
        <v>1.6100000000000001E-4</v>
      </c>
      <c r="BM136" s="12">
        <v>4.1900000000000002E-5</v>
      </c>
      <c r="BN136" s="12">
        <v>7.6799999999999997E-5</v>
      </c>
      <c r="BO136" s="12">
        <v>2.9100000000000001E-2</v>
      </c>
      <c r="BP136" s="12">
        <v>1.32E-2</v>
      </c>
      <c r="BQ136" s="12">
        <v>3.15E-3</v>
      </c>
      <c r="BR136" s="12">
        <v>3.13E-3</v>
      </c>
      <c r="BS136" s="12">
        <v>4.79E-3</v>
      </c>
      <c r="BT136" s="12">
        <v>3.2000000000000002E-3</v>
      </c>
      <c r="BU136" s="12">
        <v>3.8899999999999997E-2</v>
      </c>
      <c r="BV136" s="12">
        <v>9.5600000000000008E-3</v>
      </c>
      <c r="BW136" s="12">
        <v>0.13700000000000001</v>
      </c>
      <c r="BX136" s="12">
        <v>0.29899999999999999</v>
      </c>
      <c r="BZ136" s="88">
        <v>128</v>
      </c>
      <c r="CA136" s="12">
        <f t="shared" si="46"/>
        <v>6.0810393600000005E-2</v>
      </c>
      <c r="CB136" s="12">
        <f t="shared" si="47"/>
        <v>1.1039608588800003E-2</v>
      </c>
      <c r="CC136" s="12">
        <f t="shared" si="48"/>
        <v>3.2799360000000007E-2</v>
      </c>
      <c r="CD136" s="12">
        <f t="shared" si="49"/>
        <v>4.2408960000000002E-2</v>
      </c>
      <c r="CE136" s="12">
        <f t="shared" si="50"/>
        <v>4.6665919999999998E-3</v>
      </c>
      <c r="CF136" s="12">
        <f t="shared" si="51"/>
        <v>1.8232639999999999E-4</v>
      </c>
      <c r="CG136" s="12">
        <f t="shared" si="52"/>
        <v>6.8964700000000004E-2</v>
      </c>
      <c r="CH136" s="12">
        <f t="shared" si="53"/>
        <v>0.96904130119999998</v>
      </c>
      <c r="CI136" s="12">
        <f t="shared" si="54"/>
        <v>3.3691281039999999E-3</v>
      </c>
      <c r="CJ136" s="12">
        <f t="shared" si="55"/>
        <v>3.7860994039999998E-2</v>
      </c>
      <c r="CK136" s="12">
        <f t="shared" si="56"/>
        <v>2.9855145079999996E-2</v>
      </c>
      <c r="CL136" s="12">
        <f t="shared" si="57"/>
        <v>0.20699282603059199</v>
      </c>
      <c r="CM136" s="12">
        <f t="shared" si="58"/>
        <v>1.2976146855999999</v>
      </c>
      <c r="CN136" s="12">
        <f t="shared" si="59"/>
        <v>2.685295172E-3</v>
      </c>
      <c r="CO136" s="12">
        <f t="shared" si="60"/>
        <v>1.5359269264853759E-2</v>
      </c>
      <c r="CP136" s="12">
        <f t="shared" si="61"/>
        <v>5.3372326400000003E-2</v>
      </c>
      <c r="CQ136" s="12">
        <f t="shared" si="62"/>
        <v>0.2201608464</v>
      </c>
    </row>
    <row r="137" spans="1:95" s="83" customFormat="1">
      <c r="A137" s="11">
        <v>128.1</v>
      </c>
      <c r="B137" s="92">
        <v>14.401199999999999</v>
      </c>
      <c r="C137" s="86">
        <v>7</v>
      </c>
      <c r="D137" s="11">
        <v>-7.7</v>
      </c>
      <c r="E137" s="86">
        <v>7.6</v>
      </c>
      <c r="F137" s="11">
        <v>-7.2</v>
      </c>
      <c r="G137" s="8"/>
      <c r="H137" s="11">
        <v>128.1</v>
      </c>
      <c r="I137" s="87">
        <v>1.1890000000000001</v>
      </c>
      <c r="J137" s="86">
        <v>0.3</v>
      </c>
      <c r="K137" s="11">
        <v>-0.2</v>
      </c>
      <c r="L137" s="86">
        <v>2.5</v>
      </c>
      <c r="M137" s="11">
        <v>-2.1</v>
      </c>
      <c r="N137" s="8"/>
      <c r="O137" s="11">
        <v>128.1</v>
      </c>
      <c r="P137" s="166">
        <v>0.53189999999999993</v>
      </c>
      <c r="Q137" s="86">
        <v>0.9</v>
      </c>
      <c r="R137" s="165">
        <v>0.9</v>
      </c>
      <c r="S137" s="86">
        <v>2.5</v>
      </c>
      <c r="T137" s="165">
        <v>2.5</v>
      </c>
      <c r="U137" s="166">
        <v>0.34</v>
      </c>
      <c r="V137" s="166">
        <v>0.1918</v>
      </c>
      <c r="W137" s="8"/>
      <c r="X137" s="11">
        <v>128.1</v>
      </c>
      <c r="Y137" s="166">
        <v>0.30989999999999995</v>
      </c>
      <c r="Z137" s="86">
        <v>3</v>
      </c>
      <c r="AA137" s="165">
        <v>3</v>
      </c>
      <c r="AB137" s="86">
        <v>2.8</v>
      </c>
      <c r="AC137" s="165">
        <v>2.8</v>
      </c>
      <c r="AD137" s="92">
        <v>21.97</v>
      </c>
      <c r="AE137" s="8"/>
      <c r="AF137" s="11">
        <v>128.1</v>
      </c>
      <c r="AG137" s="167">
        <v>8.0130000000000007E-2</v>
      </c>
      <c r="AH137" s="86">
        <v>3.2</v>
      </c>
      <c r="AI137" s="11">
        <v>-9.3000000000000007</v>
      </c>
      <c r="AJ137" s="86">
        <v>8.4</v>
      </c>
      <c r="AK137" s="11">
        <v>-8.4</v>
      </c>
      <c r="AL137" s="8"/>
      <c r="AM137" s="11">
        <v>128.1</v>
      </c>
      <c r="AN137" s="166">
        <v>0.14333299999999999</v>
      </c>
      <c r="AO137" s="86">
        <v>10.062799999999999</v>
      </c>
      <c r="AP137" s="11">
        <v>-14.4786</v>
      </c>
      <c r="AQ137" s="86">
        <v>6.2119200000000001</v>
      </c>
      <c r="AR137" s="165">
        <v>6.2119200000000001</v>
      </c>
      <c r="AS137" s="8"/>
      <c r="AT137" s="87">
        <f t="shared" si="42"/>
        <v>16.655462999999997</v>
      </c>
      <c r="AU137" s="87">
        <f t="shared" si="43"/>
        <v>16.431999999999999</v>
      </c>
      <c r="AV137" s="87">
        <f t="shared" si="44"/>
        <v>15.590199999999999</v>
      </c>
      <c r="AW137" s="87">
        <f t="shared" si="45"/>
        <v>2.0307999999999997</v>
      </c>
      <c r="AX137" s="90"/>
      <c r="AY137" s="88">
        <v>128.1</v>
      </c>
      <c r="AZ137" s="12">
        <v>0.52600000000000002</v>
      </c>
      <c r="BA137" s="12">
        <v>5.79E-2</v>
      </c>
      <c r="BB137" s="12">
        <v>2.0100000000000001E-4</v>
      </c>
      <c r="BC137" s="12">
        <v>2.6599999999999999E-2</v>
      </c>
      <c r="BD137" s="12">
        <v>2.2499999999999999E-4</v>
      </c>
      <c r="BE137" s="12">
        <v>0</v>
      </c>
      <c r="BF137" s="12">
        <v>8.2400000000000001E-2</v>
      </c>
      <c r="BG137" s="12">
        <v>2.2699999999999999E-3</v>
      </c>
      <c r="BH137" s="12">
        <v>1.8E-3</v>
      </c>
      <c r="BI137" s="12">
        <v>0.26800000000000002</v>
      </c>
      <c r="BJ137" s="12">
        <v>3.4500000000000003E-2</v>
      </c>
      <c r="BK137" s="12">
        <v>3.59E-4</v>
      </c>
      <c r="BL137" s="12">
        <v>1.6200000000000001E-4</v>
      </c>
      <c r="BM137" s="12">
        <v>4.2200000000000003E-5</v>
      </c>
      <c r="BN137" s="12">
        <v>7.75E-5</v>
      </c>
      <c r="BO137" s="12">
        <v>2.93E-2</v>
      </c>
      <c r="BP137" s="12">
        <v>1.3299999999999999E-2</v>
      </c>
      <c r="BQ137" s="12">
        <v>3.1700000000000001E-3</v>
      </c>
      <c r="BR137" s="12">
        <v>3.15E-3</v>
      </c>
      <c r="BS137" s="12">
        <v>4.8300000000000001E-3</v>
      </c>
      <c r="BT137" s="12">
        <v>3.2200000000000002E-3</v>
      </c>
      <c r="BU137" s="12">
        <v>3.9199999999999999E-2</v>
      </c>
      <c r="BV137" s="12">
        <v>9.6299999999999997E-3</v>
      </c>
      <c r="BW137" s="12">
        <v>0.13800000000000001</v>
      </c>
      <c r="BX137" s="12">
        <v>0.30099999999999999</v>
      </c>
      <c r="BY137" s="8"/>
      <c r="BZ137" s="88">
        <v>128.1</v>
      </c>
      <c r="CA137" s="12">
        <f t="shared" si="46"/>
        <v>6.0432350399999994E-2</v>
      </c>
      <c r="CB137" s="12">
        <f t="shared" si="47"/>
        <v>1.0973006138399998E-2</v>
      </c>
      <c r="CC137" s="12">
        <f t="shared" si="48"/>
        <v>3.2601479999999995E-2</v>
      </c>
      <c r="CD137" s="12">
        <f t="shared" si="49"/>
        <v>4.2148380000000006E-2</v>
      </c>
      <c r="CE137" s="12">
        <f t="shared" si="50"/>
        <v>4.6395270000000001E-3</v>
      </c>
      <c r="CF137" s="12">
        <f t="shared" si="51"/>
        <v>1.8189510000000001E-4</v>
      </c>
      <c r="CG137" s="12">
        <f t="shared" si="52"/>
        <v>6.8843100000000004E-2</v>
      </c>
      <c r="CH137" s="12">
        <f t="shared" si="53"/>
        <v>0.96435130769999988</v>
      </c>
      <c r="CI137" s="12">
        <f t="shared" si="54"/>
        <v>3.3477480629999995E-3</v>
      </c>
      <c r="CJ137" s="12">
        <f t="shared" si="55"/>
        <v>3.7807901009999992E-2</v>
      </c>
      <c r="CK137" s="12">
        <f t="shared" si="56"/>
        <v>2.9979833399999996E-2</v>
      </c>
      <c r="CL137" s="12">
        <f t="shared" si="57"/>
        <v>0.20825671150310396</v>
      </c>
      <c r="CM137" s="12">
        <f t="shared" si="58"/>
        <v>1.3057882991999998</v>
      </c>
      <c r="CN137" s="12">
        <f t="shared" si="59"/>
        <v>2.6981850059999996E-3</v>
      </c>
      <c r="CO137" s="12">
        <f t="shared" si="60"/>
        <v>1.5472272232850399E-2</v>
      </c>
      <c r="CP137" s="12">
        <f t="shared" si="61"/>
        <v>5.3630590859999994E-2</v>
      </c>
      <c r="CQ137" s="12">
        <f t="shared" si="62"/>
        <v>0.22151765789999994</v>
      </c>
    </row>
    <row r="138" spans="1:95" s="8" customFormat="1">
      <c r="A138" s="11">
        <v>128.19999999999999</v>
      </c>
      <c r="B138" s="92">
        <v>14.378500000000001</v>
      </c>
      <c r="C138" s="86">
        <v>7</v>
      </c>
      <c r="D138" s="11">
        <v>-7.7</v>
      </c>
      <c r="E138" s="86">
        <v>7.6</v>
      </c>
      <c r="F138" s="11">
        <v>-7.2</v>
      </c>
      <c r="H138" s="11">
        <v>128.19999999999999</v>
      </c>
      <c r="I138" s="87">
        <v>1.1870000000000001</v>
      </c>
      <c r="J138" s="86">
        <v>0.3</v>
      </c>
      <c r="K138" s="11">
        <v>-0.2</v>
      </c>
      <c r="L138" s="86">
        <v>2.5</v>
      </c>
      <c r="M138" s="11">
        <v>-2.1</v>
      </c>
      <c r="O138" s="11">
        <v>128.19999999999999</v>
      </c>
      <c r="P138" s="166">
        <v>0.53029999999999999</v>
      </c>
      <c r="Q138" s="86">
        <v>0.9</v>
      </c>
      <c r="R138" s="165">
        <v>0.9</v>
      </c>
      <c r="S138" s="86">
        <v>2.5</v>
      </c>
      <c r="T138" s="165">
        <v>2.5</v>
      </c>
      <c r="U138" s="166">
        <v>0.3392</v>
      </c>
      <c r="V138" s="166">
        <v>0.1913</v>
      </c>
      <c r="X138" s="11">
        <v>128.19999999999999</v>
      </c>
      <c r="Y138" s="166">
        <v>0.309</v>
      </c>
      <c r="Z138" s="86">
        <v>3</v>
      </c>
      <c r="AA138" s="165">
        <v>3</v>
      </c>
      <c r="AB138" s="86">
        <v>2.8</v>
      </c>
      <c r="AC138" s="165">
        <v>2.8</v>
      </c>
      <c r="AD138" s="92">
        <v>21.94</v>
      </c>
      <c r="AF138" s="11">
        <v>128.19999999999999</v>
      </c>
      <c r="AG138" s="167">
        <v>7.9939999999999997E-2</v>
      </c>
      <c r="AH138" s="86">
        <v>3.2</v>
      </c>
      <c r="AI138" s="11">
        <v>-9.3000000000000007</v>
      </c>
      <c r="AJ138" s="86">
        <v>8.4</v>
      </c>
      <c r="AK138" s="11">
        <v>-8.4</v>
      </c>
      <c r="AM138" s="11">
        <v>128.19999999999999</v>
      </c>
      <c r="AN138" s="166">
        <v>0.14293500000000001</v>
      </c>
      <c r="AO138" s="86">
        <v>10.0649</v>
      </c>
      <c r="AP138" s="11">
        <v>-14.4702</v>
      </c>
      <c r="AQ138" s="86">
        <v>6.2076399999999996</v>
      </c>
      <c r="AR138" s="165">
        <v>6.2076399999999996</v>
      </c>
      <c r="AT138" s="87">
        <f t="shared" si="42"/>
        <v>16.627675000000004</v>
      </c>
      <c r="AU138" s="87">
        <f t="shared" si="43"/>
        <v>16.404800000000002</v>
      </c>
      <c r="AV138" s="87">
        <f t="shared" si="44"/>
        <v>15.5655</v>
      </c>
      <c r="AW138" s="87">
        <f t="shared" si="45"/>
        <v>2.0263</v>
      </c>
      <c r="AX138" s="82"/>
      <c r="AY138" s="88">
        <v>128.19999999999999</v>
      </c>
      <c r="AZ138" s="12">
        <v>0.52500000000000002</v>
      </c>
      <c r="BA138" s="12">
        <v>5.7700000000000001E-2</v>
      </c>
      <c r="BB138" s="12">
        <v>2.0000000000000001E-4</v>
      </c>
      <c r="BC138" s="12">
        <v>2.6499999999999999E-2</v>
      </c>
      <c r="BD138" s="12">
        <v>2.24E-4</v>
      </c>
      <c r="BE138" s="12">
        <v>0</v>
      </c>
      <c r="BF138" s="12">
        <v>8.2299999999999998E-2</v>
      </c>
      <c r="BG138" s="12">
        <v>2.2699999999999999E-3</v>
      </c>
      <c r="BH138" s="12">
        <v>1.81E-3</v>
      </c>
      <c r="BI138" s="12">
        <v>0.27</v>
      </c>
      <c r="BJ138" s="12">
        <v>3.4700000000000002E-2</v>
      </c>
      <c r="BK138" s="12">
        <v>3.6200000000000002E-4</v>
      </c>
      <c r="BL138" s="12">
        <v>1.63E-4</v>
      </c>
      <c r="BM138" s="12">
        <v>4.2500000000000003E-5</v>
      </c>
      <c r="BN138" s="12">
        <v>7.8100000000000001E-5</v>
      </c>
      <c r="BO138" s="12">
        <v>2.9499999999999998E-2</v>
      </c>
      <c r="BP138" s="12">
        <v>1.34E-2</v>
      </c>
      <c r="BQ138" s="12">
        <v>3.1900000000000001E-3</v>
      </c>
      <c r="BR138" s="12">
        <v>3.1700000000000001E-3</v>
      </c>
      <c r="BS138" s="12">
        <v>4.8700000000000002E-3</v>
      </c>
      <c r="BT138" s="12">
        <v>3.2499999999999999E-3</v>
      </c>
      <c r="BU138" s="12">
        <v>3.95E-2</v>
      </c>
      <c r="BV138" s="12">
        <v>9.7099999999999999E-3</v>
      </c>
      <c r="BW138" s="12">
        <v>0.13900000000000001</v>
      </c>
      <c r="BX138" s="12">
        <v>0.30299999999999999</v>
      </c>
      <c r="BZ138" s="88">
        <v>128.19999999999999</v>
      </c>
      <c r="CA138" s="12">
        <f t="shared" si="46"/>
        <v>6.0136020000000005E-2</v>
      </c>
      <c r="CB138" s="12">
        <f t="shared" si="47"/>
        <v>1.0920338100000001E-2</v>
      </c>
      <c r="CC138" s="12">
        <f t="shared" si="48"/>
        <v>3.2445000000000002E-2</v>
      </c>
      <c r="CD138" s="12">
        <f t="shared" si="49"/>
        <v>4.1968499999999999E-2</v>
      </c>
      <c r="CE138" s="12">
        <f t="shared" si="50"/>
        <v>4.6125380000000002E-3</v>
      </c>
      <c r="CF138" s="12">
        <f t="shared" si="51"/>
        <v>1.8146379999999998E-4</v>
      </c>
      <c r="CG138" s="12">
        <f t="shared" si="52"/>
        <v>6.8489900000000006E-2</v>
      </c>
      <c r="CH138" s="12">
        <f t="shared" si="53"/>
        <v>0.95941684750000022</v>
      </c>
      <c r="CI138" s="12">
        <f t="shared" si="54"/>
        <v>3.325535000000001E-3</v>
      </c>
      <c r="CJ138" s="12">
        <f t="shared" si="55"/>
        <v>3.7744822250000004E-2</v>
      </c>
      <c r="CK138" s="12">
        <f t="shared" si="56"/>
        <v>3.0096091750000005E-2</v>
      </c>
      <c r="CL138" s="12">
        <f t="shared" si="57"/>
        <v>0.20946081729600005</v>
      </c>
      <c r="CM138" s="12">
        <f t="shared" si="58"/>
        <v>1.3135863250000004</v>
      </c>
      <c r="CN138" s="12">
        <f t="shared" si="59"/>
        <v>2.7103110250000007E-3</v>
      </c>
      <c r="CO138" s="12">
        <f t="shared" si="60"/>
        <v>1.5536002955764006E-2</v>
      </c>
      <c r="CP138" s="12">
        <f t="shared" si="61"/>
        <v>5.4039943750000007E-2</v>
      </c>
      <c r="CQ138" s="12">
        <f t="shared" si="62"/>
        <v>0.22281084500000006</v>
      </c>
    </row>
    <row r="139" spans="1:95" s="8" customFormat="1">
      <c r="A139" s="11">
        <v>128.30000000000001</v>
      </c>
      <c r="B139" s="92">
        <v>14.3558</v>
      </c>
      <c r="C139" s="86">
        <v>7</v>
      </c>
      <c r="D139" s="11">
        <v>-7.7</v>
      </c>
      <c r="E139" s="86">
        <v>7.6</v>
      </c>
      <c r="F139" s="11">
        <v>-7.2</v>
      </c>
      <c r="H139" s="11">
        <v>128.30000000000001</v>
      </c>
      <c r="I139" s="87">
        <v>1.1870000000000001</v>
      </c>
      <c r="J139" s="86">
        <v>0.3</v>
      </c>
      <c r="K139" s="11">
        <v>-0.2</v>
      </c>
      <c r="L139" s="86">
        <v>2.5</v>
      </c>
      <c r="M139" s="11">
        <v>-2.1</v>
      </c>
      <c r="O139" s="11">
        <v>128.30000000000001</v>
      </c>
      <c r="P139" s="166">
        <v>0.52879999999999994</v>
      </c>
      <c r="Q139" s="86">
        <v>0.9</v>
      </c>
      <c r="R139" s="165">
        <v>0.9</v>
      </c>
      <c r="S139" s="86">
        <v>2.5</v>
      </c>
      <c r="T139" s="165">
        <v>2.5</v>
      </c>
      <c r="U139" s="166">
        <v>0.33829999999999999</v>
      </c>
      <c r="V139" s="166">
        <v>0.19080000000000003</v>
      </c>
      <c r="X139" s="11">
        <v>128.30000000000001</v>
      </c>
      <c r="Y139" s="166">
        <v>0.30830000000000002</v>
      </c>
      <c r="Z139" s="86">
        <v>3</v>
      </c>
      <c r="AA139" s="165">
        <v>3</v>
      </c>
      <c r="AB139" s="86">
        <v>2.8</v>
      </c>
      <c r="AC139" s="165">
        <v>2.8</v>
      </c>
      <c r="AD139" s="92">
        <v>21.91</v>
      </c>
      <c r="AF139" s="11">
        <v>128.30000000000001</v>
      </c>
      <c r="AG139" s="167">
        <v>7.9750000000000001E-2</v>
      </c>
      <c r="AH139" s="86">
        <v>3.2</v>
      </c>
      <c r="AI139" s="11">
        <v>-9.3000000000000007</v>
      </c>
      <c r="AJ139" s="86">
        <v>8.4</v>
      </c>
      <c r="AK139" s="11">
        <v>-8.4</v>
      </c>
      <c r="AM139" s="11">
        <v>128.30000000000001</v>
      </c>
      <c r="AN139" s="166">
        <v>0.142537</v>
      </c>
      <c r="AO139" s="86">
        <v>10.067399999999999</v>
      </c>
      <c r="AP139" s="11">
        <v>-14.461600000000001</v>
      </c>
      <c r="AQ139" s="86">
        <v>6.2033199999999997</v>
      </c>
      <c r="AR139" s="165">
        <v>6.2033199999999997</v>
      </c>
      <c r="AT139" s="87">
        <f t="shared" si="42"/>
        <v>16.602187000000001</v>
      </c>
      <c r="AU139" s="87">
        <f t="shared" si="43"/>
        <v>16.379899999999999</v>
      </c>
      <c r="AV139" s="87">
        <f t="shared" si="44"/>
        <v>15.5428</v>
      </c>
      <c r="AW139" s="87">
        <f t="shared" si="45"/>
        <v>2.0240999999999998</v>
      </c>
      <c r="AX139" s="82"/>
      <c r="AY139" s="88">
        <v>128.30000000000001</v>
      </c>
      <c r="AZ139" s="12">
        <v>0.52300000000000002</v>
      </c>
      <c r="BA139" s="12">
        <v>5.7599999999999998E-2</v>
      </c>
      <c r="BB139" s="12">
        <v>2.0000000000000001E-4</v>
      </c>
      <c r="BC139" s="12">
        <v>2.64E-2</v>
      </c>
      <c r="BD139" s="12">
        <v>2.23E-4</v>
      </c>
      <c r="BE139" s="12">
        <v>0</v>
      </c>
      <c r="BF139" s="12">
        <v>8.2100000000000006E-2</v>
      </c>
      <c r="BG139" s="12">
        <v>2.2599999999999999E-3</v>
      </c>
      <c r="BH139" s="12">
        <v>1.81E-3</v>
      </c>
      <c r="BI139" s="12">
        <v>0.27100000000000002</v>
      </c>
      <c r="BJ139" s="12">
        <v>3.5000000000000003E-2</v>
      </c>
      <c r="BK139" s="12">
        <v>3.6499999999999998E-4</v>
      </c>
      <c r="BL139" s="12">
        <v>1.64E-4</v>
      </c>
      <c r="BM139" s="12">
        <v>4.2899999999999999E-5</v>
      </c>
      <c r="BN139" s="12">
        <v>7.8700000000000002E-5</v>
      </c>
      <c r="BO139" s="12">
        <v>2.9700000000000001E-2</v>
      </c>
      <c r="BP139" s="12">
        <v>1.34E-2</v>
      </c>
      <c r="BQ139" s="12">
        <v>3.2100000000000002E-3</v>
      </c>
      <c r="BR139" s="12">
        <v>3.1900000000000001E-3</v>
      </c>
      <c r="BS139" s="12">
        <v>4.9100000000000003E-3</v>
      </c>
      <c r="BT139" s="12">
        <v>3.2699999999999999E-3</v>
      </c>
      <c r="BU139" s="12">
        <v>3.9699999999999999E-2</v>
      </c>
      <c r="BV139" s="12">
        <v>9.7900000000000001E-3</v>
      </c>
      <c r="BW139" s="12">
        <v>0.13900000000000001</v>
      </c>
      <c r="BX139" s="12">
        <v>0.30499999999999999</v>
      </c>
      <c r="BZ139" s="88">
        <v>128.30000000000001</v>
      </c>
      <c r="CA139" s="12">
        <f t="shared" si="46"/>
        <v>5.9737478399999995E-2</v>
      </c>
      <c r="CB139" s="12">
        <f t="shared" si="47"/>
        <v>1.08540924244E-2</v>
      </c>
      <c r="CC139" s="12">
        <f t="shared" si="48"/>
        <v>3.2248180000000001E-2</v>
      </c>
      <c r="CD139" s="12">
        <f t="shared" si="49"/>
        <v>4.1709250000000003E-2</v>
      </c>
      <c r="CE139" s="12">
        <f t="shared" si="50"/>
        <v>4.5935999999999998E-3</v>
      </c>
      <c r="CF139" s="12">
        <f t="shared" si="51"/>
        <v>1.80235E-4</v>
      </c>
      <c r="CG139" s="12">
        <f t="shared" si="52"/>
        <v>6.8371200000000007E-2</v>
      </c>
      <c r="CH139" s="12">
        <f t="shared" si="53"/>
        <v>0.95628597120000003</v>
      </c>
      <c r="CI139" s="12">
        <f t="shared" si="54"/>
        <v>3.3204374000000004E-3</v>
      </c>
      <c r="CJ139" s="12">
        <f t="shared" si="55"/>
        <v>3.7520942619999997E-2</v>
      </c>
      <c r="CK139" s="12">
        <f t="shared" si="56"/>
        <v>3.0049958470000002E-2</v>
      </c>
      <c r="CL139" s="12">
        <f t="shared" si="57"/>
        <v>0.20991433353811204</v>
      </c>
      <c r="CM139" s="12">
        <f t="shared" si="58"/>
        <v>1.3182136477999999</v>
      </c>
      <c r="CN139" s="12">
        <f t="shared" si="59"/>
        <v>2.722758668E-3</v>
      </c>
      <c r="CO139" s="12">
        <f t="shared" si="60"/>
        <v>1.5646299481288001E-2</v>
      </c>
      <c r="CP139" s="12">
        <f t="shared" si="61"/>
        <v>5.428915149E-2</v>
      </c>
      <c r="CQ139" s="12">
        <f t="shared" si="62"/>
        <v>0.22246930580000002</v>
      </c>
    </row>
    <row r="140" spans="1:95" s="8" customFormat="1">
      <c r="A140" s="11">
        <v>128.4</v>
      </c>
      <c r="B140" s="92">
        <v>14.3331</v>
      </c>
      <c r="C140" s="86">
        <v>7</v>
      </c>
      <c r="D140" s="11">
        <v>-7.7</v>
      </c>
      <c r="E140" s="86">
        <v>7.6</v>
      </c>
      <c r="F140" s="11">
        <v>-7.2</v>
      </c>
      <c r="H140" s="11">
        <v>128.4</v>
      </c>
      <c r="I140" s="87">
        <v>1.1859999999999999</v>
      </c>
      <c r="J140" s="86">
        <v>0.3</v>
      </c>
      <c r="K140" s="11">
        <v>-0.2</v>
      </c>
      <c r="L140" s="86">
        <v>2.5</v>
      </c>
      <c r="M140" s="11">
        <v>-2.1</v>
      </c>
      <c r="O140" s="11">
        <v>128.4</v>
      </c>
      <c r="P140" s="166">
        <v>0.52749999999999997</v>
      </c>
      <c r="Q140" s="86">
        <v>0.9</v>
      </c>
      <c r="R140" s="165">
        <v>0.9</v>
      </c>
      <c r="S140" s="86">
        <v>2.6</v>
      </c>
      <c r="T140" s="165">
        <v>2.6</v>
      </c>
      <c r="U140" s="166">
        <v>0.33750000000000002</v>
      </c>
      <c r="V140" s="166">
        <v>0.19019999999999998</v>
      </c>
      <c r="X140" s="11">
        <v>128.4</v>
      </c>
      <c r="Y140" s="166">
        <v>0.3075</v>
      </c>
      <c r="Z140" s="86">
        <v>3</v>
      </c>
      <c r="AA140" s="165">
        <v>3</v>
      </c>
      <c r="AB140" s="86">
        <v>2.8</v>
      </c>
      <c r="AC140" s="165">
        <v>2.8</v>
      </c>
      <c r="AD140" s="92">
        <v>21.89</v>
      </c>
      <c r="AF140" s="11">
        <v>128.4</v>
      </c>
      <c r="AG140" s="167">
        <v>7.9560000000000006E-2</v>
      </c>
      <c r="AH140" s="86">
        <v>3.2</v>
      </c>
      <c r="AI140" s="11">
        <v>-9.3000000000000007</v>
      </c>
      <c r="AJ140" s="86">
        <v>8.4</v>
      </c>
      <c r="AK140" s="11">
        <v>-8.4</v>
      </c>
      <c r="AM140" s="11">
        <v>128.4</v>
      </c>
      <c r="AN140" s="166">
        <v>0.14213900000000002</v>
      </c>
      <c r="AO140" s="86">
        <v>10.070499999999999</v>
      </c>
      <c r="AP140" s="11">
        <v>-14.452400000000001</v>
      </c>
      <c r="AQ140" s="86">
        <v>6.1989799999999997</v>
      </c>
      <c r="AR140" s="165">
        <v>6.1989799999999997</v>
      </c>
      <c r="AT140" s="87">
        <f t="shared" si="42"/>
        <v>16.575799000000004</v>
      </c>
      <c r="AU140" s="87">
        <f t="shared" si="43"/>
        <v>16.354100000000003</v>
      </c>
      <c r="AV140" s="87">
        <f t="shared" si="44"/>
        <v>15.5191</v>
      </c>
      <c r="AW140" s="87">
        <f t="shared" si="45"/>
        <v>2.0209999999999999</v>
      </c>
      <c r="AX140" s="82"/>
      <c r="AY140" s="88">
        <v>128.4</v>
      </c>
      <c r="AZ140" s="12">
        <v>0.52100000000000002</v>
      </c>
      <c r="BA140" s="12">
        <v>5.74E-2</v>
      </c>
      <c r="BB140" s="12">
        <v>1.9900000000000001E-4</v>
      </c>
      <c r="BC140" s="12">
        <v>2.63E-2</v>
      </c>
      <c r="BD140" s="12">
        <v>2.22E-4</v>
      </c>
      <c r="BE140" s="12">
        <v>0</v>
      </c>
      <c r="BF140" s="12">
        <v>8.2000000000000003E-2</v>
      </c>
      <c r="BG140" s="12">
        <v>2.2599999999999999E-3</v>
      </c>
      <c r="BH140" s="12">
        <v>1.82E-3</v>
      </c>
      <c r="BI140" s="12">
        <v>0.27300000000000002</v>
      </c>
      <c r="BJ140" s="12">
        <v>3.5299999999999998E-2</v>
      </c>
      <c r="BK140" s="12">
        <v>3.68E-4</v>
      </c>
      <c r="BL140" s="12">
        <v>1.66E-4</v>
      </c>
      <c r="BM140" s="12">
        <v>4.32E-5</v>
      </c>
      <c r="BN140" s="12">
        <v>7.9300000000000003E-5</v>
      </c>
      <c r="BO140" s="12">
        <v>2.9899999999999999E-2</v>
      </c>
      <c r="BP140" s="12">
        <v>1.35E-2</v>
      </c>
      <c r="BQ140" s="12">
        <v>3.2299999999999998E-3</v>
      </c>
      <c r="BR140" s="12">
        <v>3.2100000000000002E-3</v>
      </c>
      <c r="BS140" s="12">
        <v>4.9500000000000004E-3</v>
      </c>
      <c r="BT140" s="12">
        <v>3.3E-3</v>
      </c>
      <c r="BU140" s="12">
        <v>0.04</v>
      </c>
      <c r="BV140" s="12">
        <v>9.8600000000000007E-3</v>
      </c>
      <c r="BW140" s="12">
        <v>0.14000000000000001</v>
      </c>
      <c r="BX140" s="12">
        <v>0.307</v>
      </c>
      <c r="BZ140" s="88">
        <v>128.4</v>
      </c>
      <c r="CA140" s="12">
        <f t="shared" si="46"/>
        <v>5.9362739999999997E-2</v>
      </c>
      <c r="CB140" s="12">
        <f t="shared" si="47"/>
        <v>1.078452807E-2</v>
      </c>
      <c r="CC140" s="12">
        <f t="shared" si="48"/>
        <v>3.2041500000000001E-2</v>
      </c>
      <c r="CD140" s="12">
        <f t="shared" si="49"/>
        <v>4.1450760000000003E-2</v>
      </c>
      <c r="CE140" s="12">
        <f t="shared" si="50"/>
        <v>4.5667440000000002E-3</v>
      </c>
      <c r="CF140" s="12">
        <f t="shared" si="51"/>
        <v>1.7980559999999999E-4</v>
      </c>
      <c r="CG140" s="12">
        <f t="shared" si="52"/>
        <v>6.8076399999999995E-2</v>
      </c>
      <c r="CH140" s="12">
        <f t="shared" si="53"/>
        <v>0.95145086260000022</v>
      </c>
      <c r="CI140" s="12">
        <f t="shared" si="54"/>
        <v>3.2985840010000011E-3</v>
      </c>
      <c r="CJ140" s="12">
        <f t="shared" si="55"/>
        <v>3.7461305740000006E-2</v>
      </c>
      <c r="CK140" s="12">
        <f t="shared" si="56"/>
        <v>3.0167954180000005E-2</v>
      </c>
      <c r="CL140" s="12">
        <f t="shared" si="57"/>
        <v>0.21112741053331208</v>
      </c>
      <c r="CM140" s="12">
        <f t="shared" si="58"/>
        <v>1.3260639200000004</v>
      </c>
      <c r="CN140" s="12">
        <f t="shared" si="59"/>
        <v>2.7515826340000003E-3</v>
      </c>
      <c r="CO140" s="12">
        <f t="shared" si="60"/>
        <v>1.5755328775034085E-2</v>
      </c>
      <c r="CP140" s="12">
        <f t="shared" si="61"/>
        <v>5.4700136700000013E-2</v>
      </c>
      <c r="CQ140" s="12">
        <f t="shared" si="62"/>
        <v>0.22377328650000006</v>
      </c>
    </row>
    <row r="141" spans="1:95" s="8" customFormat="1">
      <c r="A141" s="11">
        <v>128.5</v>
      </c>
      <c r="B141" s="92">
        <v>14.310499999999999</v>
      </c>
      <c r="C141" s="86">
        <v>7</v>
      </c>
      <c r="D141" s="11">
        <v>-7.7</v>
      </c>
      <c r="E141" s="86">
        <v>7.6</v>
      </c>
      <c r="F141" s="11">
        <v>-7.2</v>
      </c>
      <c r="H141" s="11">
        <v>128.5</v>
      </c>
      <c r="I141" s="87">
        <v>1.1839999999999999</v>
      </c>
      <c r="J141" s="86">
        <v>0.3</v>
      </c>
      <c r="K141" s="11">
        <v>-0.2</v>
      </c>
      <c r="L141" s="86">
        <v>2.5</v>
      </c>
      <c r="M141" s="11">
        <v>-2.1</v>
      </c>
      <c r="O141" s="11">
        <v>128.5</v>
      </c>
      <c r="P141" s="166">
        <v>0.52579999999999993</v>
      </c>
      <c r="Q141" s="86">
        <v>0.9</v>
      </c>
      <c r="R141" s="165">
        <v>0.9</v>
      </c>
      <c r="S141" s="86">
        <v>2.6</v>
      </c>
      <c r="T141" s="165">
        <v>2.6</v>
      </c>
      <c r="U141" s="166">
        <v>0.3367</v>
      </c>
      <c r="V141" s="166">
        <v>0.18969999999999998</v>
      </c>
      <c r="X141" s="11">
        <v>128.5</v>
      </c>
      <c r="Y141" s="166">
        <v>0.30680000000000002</v>
      </c>
      <c r="Z141" s="86">
        <v>3</v>
      </c>
      <c r="AA141" s="165">
        <v>3</v>
      </c>
      <c r="AB141" s="86">
        <v>2.8</v>
      </c>
      <c r="AC141" s="165">
        <v>2.8</v>
      </c>
      <c r="AD141" s="92">
        <v>21.86</v>
      </c>
      <c r="AF141" s="11">
        <v>128.5</v>
      </c>
      <c r="AG141" s="167">
        <v>7.9369999999999996E-2</v>
      </c>
      <c r="AH141" s="86">
        <v>3.2</v>
      </c>
      <c r="AI141" s="11">
        <v>-9.3000000000000007</v>
      </c>
      <c r="AJ141" s="86">
        <v>8.4</v>
      </c>
      <c r="AK141" s="11">
        <v>-8.4</v>
      </c>
      <c r="AM141" s="11">
        <v>128.5</v>
      </c>
      <c r="AN141" s="166">
        <v>0.14174100000000001</v>
      </c>
      <c r="AO141" s="86">
        <v>10.0746</v>
      </c>
      <c r="AP141" s="11">
        <v>-14.442500000000001</v>
      </c>
      <c r="AQ141" s="86">
        <v>6.1946199999999996</v>
      </c>
      <c r="AR141" s="165">
        <v>6.1946199999999996</v>
      </c>
      <c r="AT141" s="87">
        <f t="shared" si="42"/>
        <v>16.548210999999998</v>
      </c>
      <c r="AU141" s="87">
        <f t="shared" si="43"/>
        <v>16.327099999999998</v>
      </c>
      <c r="AV141" s="87">
        <f t="shared" si="44"/>
        <v>15.494499999999999</v>
      </c>
      <c r="AW141" s="87">
        <f t="shared" si="45"/>
        <v>2.0165999999999999</v>
      </c>
      <c r="AX141" s="82"/>
      <c r="AY141" s="88">
        <v>128.5</v>
      </c>
      <c r="AZ141" s="12">
        <v>0.52</v>
      </c>
      <c r="BA141" s="12">
        <v>5.7200000000000001E-2</v>
      </c>
      <c r="BB141" s="12">
        <v>1.9900000000000001E-4</v>
      </c>
      <c r="BC141" s="12">
        <v>2.6200000000000001E-2</v>
      </c>
      <c r="BD141" s="12">
        <v>2.22E-4</v>
      </c>
      <c r="BE141" s="12">
        <v>0</v>
      </c>
      <c r="BF141" s="12">
        <v>8.1900000000000001E-2</v>
      </c>
      <c r="BG141" s="12">
        <v>2.2599999999999999E-3</v>
      </c>
      <c r="BH141" s="12">
        <v>1.83E-3</v>
      </c>
      <c r="BI141" s="12">
        <v>0.27500000000000002</v>
      </c>
      <c r="BJ141" s="12">
        <v>3.56E-2</v>
      </c>
      <c r="BK141" s="12">
        <v>3.6999999999999999E-4</v>
      </c>
      <c r="BL141" s="12">
        <v>1.6699999999999999E-4</v>
      </c>
      <c r="BM141" s="12">
        <v>4.35E-5</v>
      </c>
      <c r="BN141" s="12">
        <v>8.0000000000000007E-5</v>
      </c>
      <c r="BO141" s="12">
        <v>3.0099999999999998E-2</v>
      </c>
      <c r="BP141" s="12">
        <v>1.3599999999999999E-2</v>
      </c>
      <c r="BQ141" s="12">
        <v>3.2599999999999999E-3</v>
      </c>
      <c r="BR141" s="12">
        <v>3.2399999999999998E-3</v>
      </c>
      <c r="BS141" s="12">
        <v>4.9899999999999996E-3</v>
      </c>
      <c r="BT141" s="12">
        <v>3.32E-3</v>
      </c>
      <c r="BU141" s="12">
        <v>4.0300000000000002E-2</v>
      </c>
      <c r="BV141" s="12">
        <v>9.9399999999999992E-3</v>
      </c>
      <c r="BW141" s="12">
        <v>0.14099999999999999</v>
      </c>
      <c r="BX141" s="12">
        <v>0.309</v>
      </c>
      <c r="BZ141" s="88">
        <v>128.5</v>
      </c>
      <c r="CA141" s="12">
        <f t="shared" si="46"/>
        <v>5.9057855999999999E-2</v>
      </c>
      <c r="CB141" s="12">
        <f t="shared" si="47"/>
        <v>1.0739325376000001E-2</v>
      </c>
      <c r="CC141" s="12">
        <f t="shared" si="48"/>
        <v>3.1907200000000004E-2</v>
      </c>
      <c r="CD141" s="12">
        <f t="shared" si="49"/>
        <v>4.1272400000000001E-2</v>
      </c>
      <c r="CE141" s="12">
        <f t="shared" si="50"/>
        <v>4.5399639999999996E-3</v>
      </c>
      <c r="CF141" s="12">
        <f t="shared" si="51"/>
        <v>1.7937619999999999E-4</v>
      </c>
      <c r="CG141" s="12">
        <f t="shared" si="52"/>
        <v>6.7724800000000002E-2</v>
      </c>
      <c r="CH141" s="12">
        <f t="shared" si="53"/>
        <v>0.94655766919999995</v>
      </c>
      <c r="CI141" s="12">
        <f t="shared" si="54"/>
        <v>3.2930939889999999E-3</v>
      </c>
      <c r="CJ141" s="12">
        <f t="shared" si="55"/>
        <v>3.7398956859999992E-2</v>
      </c>
      <c r="CK141" s="12">
        <f t="shared" si="56"/>
        <v>3.0283226129999997E-2</v>
      </c>
      <c r="CL141" s="12">
        <f t="shared" si="57"/>
        <v>0.21232016641440002</v>
      </c>
      <c r="CM141" s="12">
        <f t="shared" si="58"/>
        <v>1.3337858065999999</v>
      </c>
      <c r="CN141" s="12">
        <f t="shared" si="59"/>
        <v>2.7635512369999994E-3</v>
      </c>
      <c r="CO141" s="12">
        <f t="shared" si="60"/>
        <v>1.5862781452666237E-2</v>
      </c>
      <c r="CP141" s="12">
        <f t="shared" si="61"/>
        <v>5.4940060519999993E-2</v>
      </c>
      <c r="CQ141" s="12">
        <f t="shared" si="62"/>
        <v>0.22505566959999998</v>
      </c>
    </row>
    <row r="142" spans="1:95" s="8" customFormat="1">
      <c r="A142" s="11">
        <v>128.6</v>
      </c>
      <c r="B142" s="92">
        <v>14.288</v>
      </c>
      <c r="C142" s="86">
        <v>7</v>
      </c>
      <c r="D142" s="11">
        <v>-7.7</v>
      </c>
      <c r="E142" s="86">
        <v>7.6</v>
      </c>
      <c r="F142" s="11">
        <v>-7.2</v>
      </c>
      <c r="H142" s="11">
        <v>128.6</v>
      </c>
      <c r="I142" s="87">
        <v>1.1830000000000001</v>
      </c>
      <c r="J142" s="86">
        <v>0.3</v>
      </c>
      <c r="K142" s="11">
        <v>-0.2</v>
      </c>
      <c r="L142" s="86">
        <v>2.5</v>
      </c>
      <c r="M142" s="11">
        <v>-2.1</v>
      </c>
      <c r="O142" s="11">
        <v>128.6</v>
      </c>
      <c r="P142" s="166">
        <v>0.52449999999999997</v>
      </c>
      <c r="Q142" s="86">
        <v>0.9</v>
      </c>
      <c r="R142" s="165">
        <v>0.9</v>
      </c>
      <c r="S142" s="86">
        <v>2.6</v>
      </c>
      <c r="T142" s="165">
        <v>2.6</v>
      </c>
      <c r="U142" s="166">
        <v>0.3357</v>
      </c>
      <c r="V142" s="166">
        <v>0.18919999999999998</v>
      </c>
      <c r="X142" s="11">
        <v>128.6</v>
      </c>
      <c r="Y142" s="166">
        <v>0.30599999999999999</v>
      </c>
      <c r="Z142" s="86">
        <v>3</v>
      </c>
      <c r="AA142" s="165">
        <v>3</v>
      </c>
      <c r="AB142" s="86">
        <v>2.8</v>
      </c>
      <c r="AC142" s="165">
        <v>2.8</v>
      </c>
      <c r="AD142" s="92">
        <v>21.84</v>
      </c>
      <c r="AF142" s="11">
        <v>128.6</v>
      </c>
      <c r="AG142" s="167">
        <v>7.918E-2</v>
      </c>
      <c r="AH142" s="86">
        <v>3.2</v>
      </c>
      <c r="AI142" s="11">
        <v>-9.3000000000000007</v>
      </c>
      <c r="AJ142" s="86">
        <v>8.5</v>
      </c>
      <c r="AK142" s="11">
        <v>-8.5</v>
      </c>
      <c r="AM142" s="11">
        <v>128.6</v>
      </c>
      <c r="AN142" s="166">
        <v>0.14134200000000002</v>
      </c>
      <c r="AO142" s="86">
        <v>10.0799</v>
      </c>
      <c r="AP142" s="11">
        <v>-14.4316</v>
      </c>
      <c r="AQ142" s="86">
        <v>6.1719400000000002</v>
      </c>
      <c r="AR142" s="165">
        <v>6.1719400000000002</v>
      </c>
      <c r="AT142" s="87">
        <f t="shared" si="42"/>
        <v>16.522022000000003</v>
      </c>
      <c r="AU142" s="87">
        <f t="shared" si="43"/>
        <v>16.301500000000001</v>
      </c>
      <c r="AV142" s="87">
        <f t="shared" si="44"/>
        <v>15.471</v>
      </c>
      <c r="AW142" s="87">
        <f t="shared" si="45"/>
        <v>2.0135000000000001</v>
      </c>
      <c r="AX142" s="82"/>
      <c r="AY142" s="88">
        <v>128.6</v>
      </c>
      <c r="AZ142" s="12">
        <v>0.51800000000000002</v>
      </c>
      <c r="BA142" s="12">
        <v>5.7000000000000002E-2</v>
      </c>
      <c r="BB142" s="12">
        <v>1.9799999999999999E-4</v>
      </c>
      <c r="BC142" s="12">
        <v>2.6100000000000002E-2</v>
      </c>
      <c r="BD142" s="12">
        <v>2.2100000000000001E-4</v>
      </c>
      <c r="BE142" s="12">
        <v>0</v>
      </c>
      <c r="BF142" s="12">
        <v>8.1699999999999995E-2</v>
      </c>
      <c r="BG142" s="12">
        <v>2.2599999999999999E-3</v>
      </c>
      <c r="BH142" s="12">
        <v>1.8400000000000001E-3</v>
      </c>
      <c r="BI142" s="12">
        <v>0.27700000000000002</v>
      </c>
      <c r="BJ142" s="12">
        <v>3.5799999999999998E-2</v>
      </c>
      <c r="BK142" s="12">
        <v>3.7300000000000001E-4</v>
      </c>
      <c r="BL142" s="12">
        <v>1.6799999999999999E-4</v>
      </c>
      <c r="BM142" s="12">
        <v>4.3800000000000001E-5</v>
      </c>
      <c r="BN142" s="12">
        <v>8.0599999999999994E-5</v>
      </c>
      <c r="BO142" s="12">
        <v>3.0300000000000001E-2</v>
      </c>
      <c r="BP142" s="12">
        <v>1.37E-2</v>
      </c>
      <c r="BQ142" s="12">
        <v>3.2799999999999999E-3</v>
      </c>
      <c r="BR142" s="12">
        <v>3.2599999999999999E-3</v>
      </c>
      <c r="BS142" s="12">
        <v>5.0299999999999997E-3</v>
      </c>
      <c r="BT142" s="12">
        <v>3.3500000000000001E-3</v>
      </c>
      <c r="BU142" s="12">
        <v>4.0500000000000001E-2</v>
      </c>
      <c r="BV142" s="12">
        <v>0.01</v>
      </c>
      <c r="BW142" s="12">
        <v>0.14199999999999999</v>
      </c>
      <c r="BX142" s="12">
        <v>0.311</v>
      </c>
      <c r="BZ142" s="88">
        <v>128.6</v>
      </c>
      <c r="CA142" s="12">
        <f t="shared" si="46"/>
        <v>5.8685255999999998E-2</v>
      </c>
      <c r="CB142" s="12">
        <f t="shared" si="47"/>
        <v>1.0670124528000001E-2</v>
      </c>
      <c r="CC142" s="12">
        <f t="shared" si="48"/>
        <v>3.1701600000000003E-2</v>
      </c>
      <c r="CD142" s="12">
        <f t="shared" si="49"/>
        <v>4.1015240000000001E-2</v>
      </c>
      <c r="CE142" s="12">
        <f t="shared" si="50"/>
        <v>4.5132599999999998E-3</v>
      </c>
      <c r="CF142" s="12">
        <f t="shared" si="51"/>
        <v>1.7894679999999998E-4</v>
      </c>
      <c r="CG142" s="12">
        <f t="shared" si="52"/>
        <v>6.7431000000000005E-2</v>
      </c>
      <c r="CH142" s="12">
        <f t="shared" si="53"/>
        <v>0.94175525400000026</v>
      </c>
      <c r="CI142" s="12">
        <f t="shared" si="54"/>
        <v>3.2713603560000004E-3</v>
      </c>
      <c r="CJ142" s="12">
        <f t="shared" si="55"/>
        <v>3.7339769720000006E-2</v>
      </c>
      <c r="CK142" s="12">
        <f t="shared" si="56"/>
        <v>3.0400520480000005E-2</v>
      </c>
      <c r="CL142" s="12">
        <f t="shared" si="57"/>
        <v>0.21352585398566407</v>
      </c>
      <c r="CM142" s="12">
        <f t="shared" si="58"/>
        <v>1.3382837820000004</v>
      </c>
      <c r="CN142" s="12">
        <f t="shared" si="59"/>
        <v>2.7756996960000002E-3</v>
      </c>
      <c r="CO142" s="12">
        <f t="shared" si="60"/>
        <v>1.5926652919872646E-2</v>
      </c>
      <c r="CP142" s="12">
        <f t="shared" si="61"/>
        <v>5.5348773700000013E-2</v>
      </c>
      <c r="CQ142" s="12">
        <f t="shared" si="62"/>
        <v>0.22635170140000005</v>
      </c>
    </row>
    <row r="143" spans="1:95" s="8" customFormat="1">
      <c r="A143" s="11">
        <v>128.69999999999999</v>
      </c>
      <c r="B143" s="92">
        <v>14.265499999999999</v>
      </c>
      <c r="C143" s="86">
        <v>7</v>
      </c>
      <c r="D143" s="11">
        <v>-7.7</v>
      </c>
      <c r="E143" s="86">
        <v>7.6</v>
      </c>
      <c r="F143" s="11">
        <v>-7.2</v>
      </c>
      <c r="H143" s="11">
        <v>128.69999999999999</v>
      </c>
      <c r="I143" s="87">
        <v>1.1830000000000001</v>
      </c>
      <c r="J143" s="86">
        <v>0.3</v>
      </c>
      <c r="K143" s="11">
        <v>-0.2</v>
      </c>
      <c r="L143" s="86">
        <v>2.5</v>
      </c>
      <c r="M143" s="11">
        <v>-2.1</v>
      </c>
      <c r="O143" s="11">
        <v>128.69999999999999</v>
      </c>
      <c r="P143" s="166">
        <v>0.52329999999999999</v>
      </c>
      <c r="Q143" s="86">
        <v>0.9</v>
      </c>
      <c r="R143" s="165">
        <v>0.9</v>
      </c>
      <c r="S143" s="86">
        <v>2.6</v>
      </c>
      <c r="T143" s="165">
        <v>2.6</v>
      </c>
      <c r="U143" s="166">
        <v>0.33479999999999999</v>
      </c>
      <c r="V143" s="166">
        <v>0.18869999999999998</v>
      </c>
      <c r="X143" s="11">
        <v>128.69999999999999</v>
      </c>
      <c r="Y143" s="166">
        <v>0.3054</v>
      </c>
      <c r="Z143" s="86">
        <v>3</v>
      </c>
      <c r="AA143" s="165">
        <v>3</v>
      </c>
      <c r="AB143" s="86">
        <v>2.8</v>
      </c>
      <c r="AC143" s="165">
        <v>2.8</v>
      </c>
      <c r="AD143" s="92">
        <v>21.81</v>
      </c>
      <c r="AF143" s="11">
        <v>128.69999999999999</v>
      </c>
      <c r="AG143" s="167">
        <v>7.9000000000000001E-2</v>
      </c>
      <c r="AH143" s="86">
        <v>3.2</v>
      </c>
      <c r="AI143" s="11">
        <v>-9.3000000000000007</v>
      </c>
      <c r="AJ143" s="86">
        <v>8.5</v>
      </c>
      <c r="AK143" s="11">
        <v>-8.5</v>
      </c>
      <c r="AM143" s="11">
        <v>128.69999999999999</v>
      </c>
      <c r="AN143" s="166">
        <v>0.14094300000000001</v>
      </c>
      <c r="AO143" s="86">
        <v>10.086</v>
      </c>
      <c r="AP143" s="11">
        <v>-14.4201</v>
      </c>
      <c r="AQ143" s="86">
        <v>6.1491300000000004</v>
      </c>
      <c r="AR143" s="165">
        <v>6.1491300000000004</v>
      </c>
      <c r="AT143" s="87">
        <f t="shared" si="42"/>
        <v>16.497143000000001</v>
      </c>
      <c r="AU143" s="87">
        <f t="shared" si="43"/>
        <v>16.277200000000001</v>
      </c>
      <c r="AV143" s="87">
        <f t="shared" si="44"/>
        <v>15.448499999999999</v>
      </c>
      <c r="AW143" s="87">
        <f t="shared" si="45"/>
        <v>2.0117000000000003</v>
      </c>
      <c r="AX143" s="82"/>
      <c r="AY143" s="88">
        <v>128.69999999999999</v>
      </c>
      <c r="AZ143" s="12">
        <v>0.51600000000000001</v>
      </c>
      <c r="BA143" s="12">
        <v>5.6899999999999999E-2</v>
      </c>
      <c r="BB143" s="12">
        <v>1.9699999999999999E-4</v>
      </c>
      <c r="BC143" s="12">
        <v>2.5999999999999999E-2</v>
      </c>
      <c r="BD143" s="12">
        <v>2.2000000000000001E-4</v>
      </c>
      <c r="BE143" s="12">
        <v>0</v>
      </c>
      <c r="BF143" s="12">
        <v>8.1600000000000006E-2</v>
      </c>
      <c r="BG143" s="12">
        <v>2.2599999999999999E-3</v>
      </c>
      <c r="BH143" s="12">
        <v>1.8500000000000001E-3</v>
      </c>
      <c r="BI143" s="12">
        <v>0.27900000000000003</v>
      </c>
      <c r="BJ143" s="12">
        <v>3.61E-2</v>
      </c>
      <c r="BK143" s="12">
        <v>3.7599999999999998E-4</v>
      </c>
      <c r="BL143" s="12">
        <v>1.7000000000000001E-4</v>
      </c>
      <c r="BM143" s="12">
        <v>4.4199999999999997E-5</v>
      </c>
      <c r="BN143" s="12">
        <v>8.1199999999999995E-5</v>
      </c>
      <c r="BO143" s="12">
        <v>3.0599999999999999E-2</v>
      </c>
      <c r="BP143" s="12">
        <v>1.38E-2</v>
      </c>
      <c r="BQ143" s="12">
        <v>3.3E-3</v>
      </c>
      <c r="BR143" s="12">
        <v>3.2799999999999999E-3</v>
      </c>
      <c r="BS143" s="12">
        <v>5.0699999999999999E-3</v>
      </c>
      <c r="BT143" s="12">
        <v>3.3800000000000002E-3</v>
      </c>
      <c r="BU143" s="12">
        <v>4.0800000000000003E-2</v>
      </c>
      <c r="BV143" s="12">
        <v>1.01E-2</v>
      </c>
      <c r="BW143" s="12">
        <v>0.14299999999999999</v>
      </c>
      <c r="BX143" s="12">
        <v>0.313</v>
      </c>
      <c r="BZ143" s="88">
        <v>128.69999999999999</v>
      </c>
      <c r="CA143" s="12">
        <f t="shared" si="46"/>
        <v>5.8324924800000004E-2</v>
      </c>
      <c r="CB143" s="12">
        <f t="shared" si="47"/>
        <v>1.0608086102400001E-2</v>
      </c>
      <c r="CC143" s="12">
        <f t="shared" si="48"/>
        <v>3.1517280000000002E-2</v>
      </c>
      <c r="CD143" s="12">
        <f t="shared" si="49"/>
        <v>4.0764000000000002E-2</v>
      </c>
      <c r="CE143" s="12">
        <f t="shared" si="50"/>
        <v>4.4951000000000001E-3</v>
      </c>
      <c r="CF143" s="12">
        <f t="shared" si="51"/>
        <v>1.7853999999999998E-4</v>
      </c>
      <c r="CG143" s="12">
        <f t="shared" si="52"/>
        <v>6.7312700000000003E-2</v>
      </c>
      <c r="CH143" s="12">
        <f t="shared" si="53"/>
        <v>0.9386874367000001</v>
      </c>
      <c r="CI143" s="12">
        <f t="shared" si="54"/>
        <v>3.2499371710000002E-3</v>
      </c>
      <c r="CJ143" s="12">
        <f t="shared" si="55"/>
        <v>3.7283543180000003E-2</v>
      </c>
      <c r="CK143" s="12">
        <f t="shared" si="56"/>
        <v>3.0519714550000004E-2</v>
      </c>
      <c r="CL143" s="12">
        <f t="shared" si="57"/>
        <v>0.21474370636243201</v>
      </c>
      <c r="CM143" s="12">
        <f t="shared" si="58"/>
        <v>1.3461668688000001</v>
      </c>
      <c r="CN143" s="12">
        <f t="shared" si="59"/>
        <v>2.8045143100000002E-3</v>
      </c>
      <c r="CO143" s="12">
        <f t="shared" si="60"/>
        <v>1.6035933033034723E-2</v>
      </c>
      <c r="CP143" s="12">
        <f t="shared" si="61"/>
        <v>5.5760343340000004E-2</v>
      </c>
      <c r="CQ143" s="12">
        <f t="shared" si="62"/>
        <v>0.22766057340000001</v>
      </c>
    </row>
    <row r="144" spans="1:95" s="8" customFormat="1">
      <c r="A144" s="11">
        <v>128.80000000000001</v>
      </c>
      <c r="B144" s="92">
        <v>14.2431</v>
      </c>
      <c r="C144" s="86">
        <v>7</v>
      </c>
      <c r="D144" s="11">
        <v>-7.7</v>
      </c>
      <c r="E144" s="86">
        <v>7.6</v>
      </c>
      <c r="F144" s="11">
        <v>-7.2</v>
      </c>
      <c r="H144" s="11">
        <v>128.80000000000001</v>
      </c>
      <c r="I144" s="87">
        <v>1.181</v>
      </c>
      <c r="J144" s="86">
        <v>0.3</v>
      </c>
      <c r="K144" s="11">
        <v>-0.2</v>
      </c>
      <c r="L144" s="86">
        <v>2.5</v>
      </c>
      <c r="M144" s="11">
        <v>-2.1</v>
      </c>
      <c r="O144" s="11">
        <v>128.80000000000001</v>
      </c>
      <c r="P144" s="166">
        <v>0.52190000000000003</v>
      </c>
      <c r="Q144" s="86">
        <v>0.9</v>
      </c>
      <c r="R144" s="165">
        <v>0.9</v>
      </c>
      <c r="S144" s="86">
        <v>2.6</v>
      </c>
      <c r="T144" s="165">
        <v>2.6</v>
      </c>
      <c r="U144" s="166">
        <v>0.33389999999999997</v>
      </c>
      <c r="V144" s="166">
        <v>0.18830000000000002</v>
      </c>
      <c r="X144" s="11">
        <v>128.80000000000001</v>
      </c>
      <c r="Y144" s="166">
        <v>0.30460000000000004</v>
      </c>
      <c r="Z144" s="86">
        <v>3</v>
      </c>
      <c r="AA144" s="165">
        <v>3</v>
      </c>
      <c r="AB144" s="86">
        <v>2.8</v>
      </c>
      <c r="AC144" s="165">
        <v>2.8</v>
      </c>
      <c r="AD144" s="92">
        <v>21.79</v>
      </c>
      <c r="AF144" s="11">
        <v>128.80000000000001</v>
      </c>
      <c r="AG144" s="167">
        <v>7.8810000000000005E-2</v>
      </c>
      <c r="AH144" s="86">
        <v>3.2</v>
      </c>
      <c r="AI144" s="11">
        <v>-9.1999999999999993</v>
      </c>
      <c r="AJ144" s="86">
        <v>8.5</v>
      </c>
      <c r="AK144" s="11">
        <v>-8.5</v>
      </c>
      <c r="AM144" s="11">
        <v>128.80000000000001</v>
      </c>
      <c r="AN144" s="166">
        <v>0.140544</v>
      </c>
      <c r="AO144" s="86">
        <v>10.091900000000001</v>
      </c>
      <c r="AP144" s="11">
        <v>-14.408799999999999</v>
      </c>
      <c r="AQ144" s="86">
        <v>6.1261999999999999</v>
      </c>
      <c r="AR144" s="165">
        <v>6.1261999999999999</v>
      </c>
      <c r="AT144" s="87">
        <f t="shared" si="42"/>
        <v>16.469953999999998</v>
      </c>
      <c r="AU144" s="87">
        <f t="shared" si="43"/>
        <v>16.250599999999999</v>
      </c>
      <c r="AV144" s="87">
        <f t="shared" si="44"/>
        <v>15.424099999999999</v>
      </c>
      <c r="AW144" s="87">
        <f t="shared" si="45"/>
        <v>2.0075000000000003</v>
      </c>
      <c r="AX144" s="82"/>
      <c r="AY144" s="88">
        <v>128.80000000000001</v>
      </c>
      <c r="AZ144" s="12">
        <v>0.51400000000000001</v>
      </c>
      <c r="BA144" s="12">
        <v>5.67E-2</v>
      </c>
      <c r="BB144" s="12">
        <v>1.9699999999999999E-4</v>
      </c>
      <c r="BC144" s="12">
        <v>2.5999999999999999E-2</v>
      </c>
      <c r="BD144" s="12">
        <v>2.2000000000000001E-4</v>
      </c>
      <c r="BE144" s="12">
        <v>0</v>
      </c>
      <c r="BF144" s="12">
        <v>8.1500000000000003E-2</v>
      </c>
      <c r="BG144" s="12">
        <v>2.2599999999999999E-3</v>
      </c>
      <c r="BH144" s="12">
        <v>1.8500000000000001E-3</v>
      </c>
      <c r="BI144" s="12">
        <v>0.28100000000000003</v>
      </c>
      <c r="BJ144" s="12">
        <v>3.6400000000000002E-2</v>
      </c>
      <c r="BK144" s="12">
        <v>3.79E-4</v>
      </c>
      <c r="BL144" s="12">
        <v>1.7100000000000001E-4</v>
      </c>
      <c r="BM144" s="12">
        <v>4.4499999999999997E-5</v>
      </c>
      <c r="BN144" s="12">
        <v>8.1799999999999996E-5</v>
      </c>
      <c r="BO144" s="12">
        <v>3.0800000000000001E-2</v>
      </c>
      <c r="BP144" s="12">
        <v>1.3899999999999999E-2</v>
      </c>
      <c r="BQ144" s="12">
        <v>3.32E-3</v>
      </c>
      <c r="BR144" s="12">
        <v>3.3E-3</v>
      </c>
      <c r="BS144" s="12">
        <v>5.11E-3</v>
      </c>
      <c r="BT144" s="12">
        <v>3.3999999999999998E-3</v>
      </c>
      <c r="BU144" s="12">
        <v>4.1099999999999998E-2</v>
      </c>
      <c r="BV144" s="12">
        <v>1.0200000000000001E-2</v>
      </c>
      <c r="BW144" s="12">
        <v>0.14399999999999999</v>
      </c>
      <c r="BX144" s="12">
        <v>0.315</v>
      </c>
      <c r="BZ144" s="88">
        <v>128.80000000000001</v>
      </c>
      <c r="CA144" s="12">
        <f t="shared" si="46"/>
        <v>5.7943425600000008E-2</v>
      </c>
      <c r="CB144" s="12">
        <f t="shared" si="47"/>
        <v>1.0539289150400002E-2</v>
      </c>
      <c r="CC144" s="12">
        <f t="shared" si="48"/>
        <v>3.1312880000000008E-2</v>
      </c>
      <c r="CD144" s="12">
        <f t="shared" si="49"/>
        <v>4.0508340000000004E-2</v>
      </c>
      <c r="CE144" s="12">
        <f t="shared" si="50"/>
        <v>4.4685269999999999E-3</v>
      </c>
      <c r="CF144" s="12">
        <f t="shared" si="51"/>
        <v>1.781106E-4</v>
      </c>
      <c r="CG144" s="12">
        <f t="shared" si="52"/>
        <v>6.69627E-2</v>
      </c>
      <c r="CH144" s="12">
        <f t="shared" si="53"/>
        <v>0.93384639179999984</v>
      </c>
      <c r="CI144" s="12">
        <f t="shared" si="54"/>
        <v>3.2445809379999992E-3</v>
      </c>
      <c r="CJ144" s="12">
        <f t="shared" si="55"/>
        <v>3.7222096039999993E-2</v>
      </c>
      <c r="CK144" s="12">
        <f t="shared" si="56"/>
        <v>3.0469414899999998E-2</v>
      </c>
      <c r="CL144" s="12">
        <f t="shared" si="57"/>
        <v>0.215926630844544</v>
      </c>
      <c r="CM144" s="12">
        <f t="shared" si="58"/>
        <v>1.3538302187999998</v>
      </c>
      <c r="CN144" s="12">
        <f t="shared" si="59"/>
        <v>2.8163621339999997E-3</v>
      </c>
      <c r="CO144" s="12">
        <f t="shared" si="60"/>
        <v>1.6142547125635839E-2</v>
      </c>
      <c r="CP144" s="12">
        <f t="shared" si="61"/>
        <v>5.5997843599999993E-2</v>
      </c>
      <c r="CQ144" s="12">
        <f t="shared" si="62"/>
        <v>0.22893236059999997</v>
      </c>
    </row>
    <row r="145" spans="1:95" s="8" customFormat="1">
      <c r="A145" s="11">
        <v>128.9</v>
      </c>
      <c r="B145" s="92">
        <v>14.220700000000001</v>
      </c>
      <c r="C145" s="86">
        <v>7</v>
      </c>
      <c r="D145" s="11">
        <v>-7.7</v>
      </c>
      <c r="E145" s="86">
        <v>7.6</v>
      </c>
      <c r="F145" s="11">
        <v>-7.2</v>
      </c>
      <c r="H145" s="11">
        <v>128.9</v>
      </c>
      <c r="I145" s="87">
        <v>1.1779999999999999</v>
      </c>
      <c r="J145" s="86">
        <v>0.3</v>
      </c>
      <c r="K145" s="11">
        <v>-0.2</v>
      </c>
      <c r="L145" s="86">
        <v>2.5</v>
      </c>
      <c r="M145" s="11">
        <v>-2.1</v>
      </c>
      <c r="O145" s="11">
        <v>128.9</v>
      </c>
      <c r="P145" s="166">
        <v>0.52039999999999997</v>
      </c>
      <c r="Q145" s="86">
        <v>0.9</v>
      </c>
      <c r="R145" s="165">
        <v>0.9</v>
      </c>
      <c r="S145" s="86">
        <v>2.6</v>
      </c>
      <c r="T145" s="165">
        <v>2.6</v>
      </c>
      <c r="U145" s="166">
        <v>0.33300000000000002</v>
      </c>
      <c r="V145" s="166">
        <v>0.18769999999999998</v>
      </c>
      <c r="X145" s="11">
        <v>128.9</v>
      </c>
      <c r="Y145" s="166">
        <v>0.3039</v>
      </c>
      <c r="Z145" s="86">
        <v>3</v>
      </c>
      <c r="AA145" s="165">
        <v>3</v>
      </c>
      <c r="AB145" s="86">
        <v>2.8</v>
      </c>
      <c r="AC145" s="165">
        <v>2.8</v>
      </c>
      <c r="AD145" s="92">
        <v>21.76</v>
      </c>
      <c r="AF145" s="11">
        <v>128.9</v>
      </c>
      <c r="AG145" s="167">
        <v>7.8619999999999995E-2</v>
      </c>
      <c r="AH145" s="86">
        <v>3.2</v>
      </c>
      <c r="AI145" s="11">
        <v>-9.1999999999999993</v>
      </c>
      <c r="AJ145" s="86">
        <v>8.5</v>
      </c>
      <c r="AK145" s="11">
        <v>-8.5</v>
      </c>
      <c r="AM145" s="11">
        <v>128.9</v>
      </c>
      <c r="AN145" s="166">
        <v>0.14014799999999999</v>
      </c>
      <c r="AO145" s="86">
        <v>10.0969</v>
      </c>
      <c r="AP145" s="11">
        <v>-14.398099999999999</v>
      </c>
      <c r="AQ145" s="86">
        <v>6.1031399999999998</v>
      </c>
      <c r="AR145" s="165">
        <v>6.1031399999999998</v>
      </c>
      <c r="AT145" s="87">
        <f t="shared" si="42"/>
        <v>16.441768000000003</v>
      </c>
      <c r="AU145" s="87">
        <f t="shared" si="43"/>
        <v>16.223000000000003</v>
      </c>
      <c r="AV145" s="87">
        <f t="shared" si="44"/>
        <v>15.398700000000002</v>
      </c>
      <c r="AW145" s="87">
        <f t="shared" si="45"/>
        <v>2.0023</v>
      </c>
      <c r="AX145" s="82"/>
      <c r="AY145" s="88">
        <v>128.9</v>
      </c>
      <c r="AZ145" s="12">
        <v>0.51300000000000001</v>
      </c>
      <c r="BA145" s="12">
        <v>5.6500000000000002E-2</v>
      </c>
      <c r="BB145" s="12">
        <v>1.9599999999999999E-4</v>
      </c>
      <c r="BC145" s="12">
        <v>2.5899999999999999E-2</v>
      </c>
      <c r="BD145" s="12">
        <v>2.1900000000000001E-4</v>
      </c>
      <c r="BE145" s="12">
        <v>0</v>
      </c>
      <c r="BF145" s="12">
        <v>8.1299999999999997E-2</v>
      </c>
      <c r="BG145" s="12">
        <v>2.2599999999999999E-3</v>
      </c>
      <c r="BH145" s="12">
        <v>1.8600000000000001E-3</v>
      </c>
      <c r="BI145" s="12">
        <v>0.28199999999999997</v>
      </c>
      <c r="BJ145" s="12">
        <v>3.6700000000000003E-2</v>
      </c>
      <c r="BK145" s="12">
        <v>3.8200000000000002E-4</v>
      </c>
      <c r="BL145" s="12">
        <v>1.7200000000000001E-4</v>
      </c>
      <c r="BM145" s="12">
        <v>4.4799999999999998E-5</v>
      </c>
      <c r="BN145" s="12">
        <v>8.25E-5</v>
      </c>
      <c r="BO145" s="12">
        <v>3.1E-2</v>
      </c>
      <c r="BP145" s="12">
        <v>1.4E-2</v>
      </c>
      <c r="BQ145" s="12">
        <v>3.3500000000000001E-3</v>
      </c>
      <c r="BR145" s="12">
        <v>3.32E-3</v>
      </c>
      <c r="BS145" s="12">
        <v>5.1399999999999996E-3</v>
      </c>
      <c r="BT145" s="12">
        <v>3.4299999999999999E-3</v>
      </c>
      <c r="BU145" s="12">
        <v>4.1300000000000003E-2</v>
      </c>
      <c r="BV145" s="12">
        <v>1.03E-2</v>
      </c>
      <c r="BW145" s="12">
        <v>0.14499999999999999</v>
      </c>
      <c r="BX145" s="12">
        <v>0.318</v>
      </c>
      <c r="BZ145" s="88">
        <v>128.9</v>
      </c>
      <c r="CA145" s="12">
        <f t="shared" si="46"/>
        <v>5.7664483199999998E-2</v>
      </c>
      <c r="CB145" s="12">
        <f t="shared" si="47"/>
        <v>1.0494611521200001E-2</v>
      </c>
      <c r="CC145" s="12">
        <f t="shared" si="48"/>
        <v>3.1180140000000002E-2</v>
      </c>
      <c r="CD145" s="12">
        <f t="shared" si="49"/>
        <v>4.0332059999999996E-2</v>
      </c>
      <c r="CE145" s="12">
        <f t="shared" si="50"/>
        <v>4.4420299999999996E-3</v>
      </c>
      <c r="CF145" s="12">
        <f t="shared" si="51"/>
        <v>1.7768119999999997E-4</v>
      </c>
      <c r="CG145" s="12">
        <f t="shared" si="52"/>
        <v>6.6557000000000005E-2</v>
      </c>
      <c r="CH145" s="12">
        <f t="shared" si="53"/>
        <v>0.92895989200000018</v>
      </c>
      <c r="CI145" s="12">
        <f t="shared" si="54"/>
        <v>3.2225865280000004E-3</v>
      </c>
      <c r="CJ145" s="12">
        <f t="shared" si="55"/>
        <v>3.7158395680000005E-2</v>
      </c>
      <c r="CK145" s="12">
        <f t="shared" si="56"/>
        <v>3.0581688480000008E-2</v>
      </c>
      <c r="CL145" s="12">
        <f t="shared" si="57"/>
        <v>0.21632421004185604</v>
      </c>
      <c r="CM145" s="12">
        <f t="shared" si="58"/>
        <v>1.3580900368000004</v>
      </c>
      <c r="CN145" s="12">
        <f t="shared" si="59"/>
        <v>2.8279840960000009E-3</v>
      </c>
      <c r="CO145" s="12">
        <f t="shared" si="60"/>
        <v>1.6247736722819844E-2</v>
      </c>
      <c r="CP145" s="12">
        <f t="shared" si="61"/>
        <v>5.6395264240000006E-2</v>
      </c>
      <c r="CQ145" s="12">
        <f t="shared" si="62"/>
        <v>0.23018475200000005</v>
      </c>
    </row>
    <row r="146" spans="1:95" s="8" customFormat="1">
      <c r="A146" s="11">
        <v>129</v>
      </c>
      <c r="B146" s="92">
        <v>14.1983</v>
      </c>
      <c r="C146" s="86">
        <v>7</v>
      </c>
      <c r="D146" s="11">
        <v>-7.7</v>
      </c>
      <c r="E146" s="86">
        <v>7.6</v>
      </c>
      <c r="F146" s="11">
        <v>-7.2</v>
      </c>
      <c r="H146" s="11">
        <v>129</v>
      </c>
      <c r="I146" s="87">
        <v>1.1779999999999999</v>
      </c>
      <c r="J146" s="86">
        <v>0.3</v>
      </c>
      <c r="K146" s="11">
        <v>-0.2</v>
      </c>
      <c r="L146" s="86">
        <v>2.5</v>
      </c>
      <c r="M146" s="11">
        <v>-2.1</v>
      </c>
      <c r="O146" s="11">
        <v>129</v>
      </c>
      <c r="P146" s="166">
        <v>0.51890000000000003</v>
      </c>
      <c r="Q146" s="86">
        <v>0.9</v>
      </c>
      <c r="R146" s="165">
        <v>0.9</v>
      </c>
      <c r="S146" s="86">
        <v>2.6</v>
      </c>
      <c r="T146" s="165">
        <v>2.6</v>
      </c>
      <c r="U146" s="166">
        <v>0.33210000000000001</v>
      </c>
      <c r="V146" s="166">
        <v>0.18719999999999998</v>
      </c>
      <c r="X146" s="11">
        <v>129</v>
      </c>
      <c r="Y146" s="166">
        <v>0.30310000000000004</v>
      </c>
      <c r="Z146" s="86">
        <v>3</v>
      </c>
      <c r="AA146" s="165">
        <v>3</v>
      </c>
      <c r="AB146" s="86">
        <v>2.8</v>
      </c>
      <c r="AC146" s="165">
        <v>2.8</v>
      </c>
      <c r="AD146" s="92">
        <v>21.73</v>
      </c>
      <c r="AF146" s="11">
        <v>129</v>
      </c>
      <c r="AG146" s="167">
        <v>7.8439999999999996E-2</v>
      </c>
      <c r="AH146" s="86">
        <v>3.2</v>
      </c>
      <c r="AI146" s="11">
        <v>-9.1999999999999993</v>
      </c>
      <c r="AJ146" s="86">
        <v>8.5</v>
      </c>
      <c r="AK146" s="11">
        <v>-8.5</v>
      </c>
      <c r="AM146" s="11">
        <v>129</v>
      </c>
      <c r="AN146" s="166">
        <v>0.13975399999999999</v>
      </c>
      <c r="AO146" s="86">
        <v>10.1007</v>
      </c>
      <c r="AP146" s="11">
        <v>-14.388400000000001</v>
      </c>
      <c r="AQ146" s="86">
        <v>6.0799599999999998</v>
      </c>
      <c r="AR146" s="165">
        <v>6.0799599999999998</v>
      </c>
      <c r="AT146" s="87">
        <f t="shared" si="42"/>
        <v>16.416494</v>
      </c>
      <c r="AU146" s="87">
        <f t="shared" si="43"/>
        <v>16.1983</v>
      </c>
      <c r="AV146" s="87">
        <f t="shared" si="44"/>
        <v>15.376300000000001</v>
      </c>
      <c r="AW146" s="87">
        <f t="shared" si="45"/>
        <v>2</v>
      </c>
      <c r="AX146" s="82"/>
      <c r="AY146" s="88">
        <v>129</v>
      </c>
      <c r="AZ146" s="12">
        <v>0.51100000000000001</v>
      </c>
      <c r="BA146" s="12">
        <v>5.6300000000000003E-2</v>
      </c>
      <c r="BB146" s="12">
        <v>1.95E-4</v>
      </c>
      <c r="BC146" s="12">
        <v>2.58E-2</v>
      </c>
      <c r="BD146" s="12">
        <v>2.1800000000000001E-4</v>
      </c>
      <c r="BE146" s="12">
        <v>0</v>
      </c>
      <c r="BF146" s="12">
        <v>8.1199999999999994E-2</v>
      </c>
      <c r="BG146" s="12">
        <v>2.2599999999999999E-3</v>
      </c>
      <c r="BH146" s="12">
        <v>1.8699999999999999E-3</v>
      </c>
      <c r="BI146" s="12">
        <v>0.28399999999999997</v>
      </c>
      <c r="BJ146" s="12">
        <v>3.6999999999999998E-2</v>
      </c>
      <c r="BK146" s="12">
        <v>3.8499999999999998E-4</v>
      </c>
      <c r="BL146" s="12">
        <v>1.73E-4</v>
      </c>
      <c r="BM146" s="12">
        <v>4.5200000000000001E-5</v>
      </c>
      <c r="BN146" s="12">
        <v>8.3100000000000001E-5</v>
      </c>
      <c r="BO146" s="12">
        <v>3.1199999999999999E-2</v>
      </c>
      <c r="BP146" s="12">
        <v>1.41E-2</v>
      </c>
      <c r="BQ146" s="12">
        <v>3.3700000000000002E-3</v>
      </c>
      <c r="BR146" s="12">
        <v>3.3400000000000001E-3</v>
      </c>
      <c r="BS146" s="12">
        <v>5.1799999999999997E-3</v>
      </c>
      <c r="BT146" s="12">
        <v>3.46E-3</v>
      </c>
      <c r="BU146" s="12">
        <v>4.1599999999999998E-2</v>
      </c>
      <c r="BV146" s="12">
        <v>1.03E-2</v>
      </c>
      <c r="BW146" s="12">
        <v>0.14599999999999999</v>
      </c>
      <c r="BX146" s="12">
        <v>0.32</v>
      </c>
      <c r="BZ146" s="88">
        <v>129</v>
      </c>
      <c r="CA146" s="12">
        <f t="shared" si="46"/>
        <v>5.7274106400000004E-2</v>
      </c>
      <c r="CB146" s="12">
        <f t="shared" si="47"/>
        <v>1.0426178075600001E-2</v>
      </c>
      <c r="CC146" s="12">
        <f t="shared" si="48"/>
        <v>3.0976820000000006E-2</v>
      </c>
      <c r="CD146" s="12">
        <f t="shared" si="49"/>
        <v>4.0082840000000002E-2</v>
      </c>
      <c r="CE146" s="12">
        <f t="shared" si="50"/>
        <v>4.4161720000000003E-3</v>
      </c>
      <c r="CF146" s="12">
        <f t="shared" si="51"/>
        <v>1.7727439999999997E-4</v>
      </c>
      <c r="CG146" s="12">
        <f t="shared" si="52"/>
        <v>6.6321400000000003E-2</v>
      </c>
      <c r="CH146" s="12">
        <f t="shared" si="53"/>
        <v>0.9242486122000001</v>
      </c>
      <c r="CI146" s="12">
        <f t="shared" si="54"/>
        <v>3.2012163299999998E-3</v>
      </c>
      <c r="CJ146" s="12">
        <f t="shared" si="55"/>
        <v>3.7101276439999997E-2</v>
      </c>
      <c r="CK146" s="12">
        <f t="shared" si="56"/>
        <v>3.0698843779999999E-2</v>
      </c>
      <c r="CL146" s="12">
        <f t="shared" si="57"/>
        <v>0.21752353611417596</v>
      </c>
      <c r="CM146" s="12">
        <f t="shared" si="58"/>
        <v>1.3658523007999999</v>
      </c>
      <c r="CN146" s="12">
        <f t="shared" si="59"/>
        <v>2.8400534620000003E-3</v>
      </c>
      <c r="CO146" s="12">
        <f t="shared" si="60"/>
        <v>1.6355372109539201E-2</v>
      </c>
      <c r="CP146" s="12">
        <f t="shared" si="61"/>
        <v>5.6801069240000002E-2</v>
      </c>
      <c r="CQ146" s="12">
        <f t="shared" si="62"/>
        <v>0.2314725654</v>
      </c>
    </row>
    <row r="147" spans="1:95" s="8" customFormat="1">
      <c r="A147" s="11">
        <v>129.1</v>
      </c>
      <c r="B147" s="92">
        <v>14.1761</v>
      </c>
      <c r="C147" s="86">
        <v>7</v>
      </c>
      <c r="D147" s="11">
        <v>-7.7</v>
      </c>
      <c r="E147" s="86">
        <v>7.6</v>
      </c>
      <c r="F147" s="11">
        <v>-7.2</v>
      </c>
      <c r="H147" s="11">
        <v>129.1</v>
      </c>
      <c r="I147" s="87">
        <v>1.1779999999999999</v>
      </c>
      <c r="J147" s="86">
        <v>0.3</v>
      </c>
      <c r="K147" s="11">
        <v>-0.2</v>
      </c>
      <c r="L147" s="86">
        <v>2.5</v>
      </c>
      <c r="M147" s="11">
        <v>-2.1</v>
      </c>
      <c r="O147" s="11">
        <v>129.1</v>
      </c>
      <c r="P147" s="166">
        <v>0.51760000000000006</v>
      </c>
      <c r="Q147" s="86">
        <v>0.9</v>
      </c>
      <c r="R147" s="165">
        <v>0.9</v>
      </c>
      <c r="S147" s="86">
        <v>2.6</v>
      </c>
      <c r="T147" s="165">
        <v>2.6</v>
      </c>
      <c r="U147" s="166">
        <v>0.33119999999999999</v>
      </c>
      <c r="V147" s="166">
        <v>0.18669999999999998</v>
      </c>
      <c r="X147" s="11">
        <v>129.1</v>
      </c>
      <c r="Y147" s="166">
        <v>0.30230000000000001</v>
      </c>
      <c r="Z147" s="86">
        <v>3</v>
      </c>
      <c r="AA147" s="165">
        <v>3</v>
      </c>
      <c r="AB147" s="86">
        <v>2.8</v>
      </c>
      <c r="AC147" s="165">
        <v>2.8</v>
      </c>
      <c r="AD147" s="92">
        <v>21.71</v>
      </c>
      <c r="AF147" s="11">
        <v>129.1</v>
      </c>
      <c r="AG147" s="167">
        <v>7.825E-2</v>
      </c>
      <c r="AH147" s="86">
        <v>3.2</v>
      </c>
      <c r="AI147" s="11">
        <v>-9.1999999999999993</v>
      </c>
      <c r="AJ147" s="86">
        <v>8.5</v>
      </c>
      <c r="AK147" s="11">
        <v>-8.5</v>
      </c>
      <c r="AM147" s="11">
        <v>129.1</v>
      </c>
      <c r="AN147" s="166">
        <v>0.13936199999999999</v>
      </c>
      <c r="AO147" s="86">
        <v>10.1036</v>
      </c>
      <c r="AP147" s="11">
        <v>-14.379300000000001</v>
      </c>
      <c r="AQ147" s="86">
        <v>6.1040200000000002</v>
      </c>
      <c r="AR147" s="165">
        <v>6.1040200000000002</v>
      </c>
      <c r="AT147" s="87">
        <f t="shared" si="42"/>
        <v>16.391611999999999</v>
      </c>
      <c r="AU147" s="87">
        <f t="shared" si="43"/>
        <v>16.173999999999999</v>
      </c>
      <c r="AV147" s="87">
        <f t="shared" si="44"/>
        <v>15.354099999999999</v>
      </c>
      <c r="AW147" s="87">
        <f t="shared" si="45"/>
        <v>1.9979</v>
      </c>
      <c r="AX147" s="82"/>
      <c r="AY147" s="88">
        <v>129.1</v>
      </c>
      <c r="AZ147" s="12">
        <v>0.50900000000000001</v>
      </c>
      <c r="BA147" s="12">
        <v>5.6099999999999997E-2</v>
      </c>
      <c r="BB147" s="12">
        <v>1.95E-4</v>
      </c>
      <c r="BC147" s="12">
        <v>2.5700000000000001E-2</v>
      </c>
      <c r="BD147" s="12">
        <v>2.1699999999999999E-4</v>
      </c>
      <c r="BE147" s="12">
        <v>0</v>
      </c>
      <c r="BF147" s="12">
        <v>8.1000000000000003E-2</v>
      </c>
      <c r="BG147" s="12">
        <v>2.2599999999999999E-3</v>
      </c>
      <c r="BH147" s="12">
        <v>1.8799999999999999E-3</v>
      </c>
      <c r="BI147" s="12">
        <v>0.28599999999999998</v>
      </c>
      <c r="BJ147" s="12">
        <v>3.73E-2</v>
      </c>
      <c r="BK147" s="12">
        <v>3.88E-4</v>
      </c>
      <c r="BL147" s="12">
        <v>1.75E-4</v>
      </c>
      <c r="BM147" s="12">
        <v>4.5500000000000001E-5</v>
      </c>
      <c r="BN147" s="12">
        <v>8.3800000000000004E-5</v>
      </c>
      <c r="BO147" s="12">
        <v>3.1399999999999997E-2</v>
      </c>
      <c r="BP147" s="12">
        <v>1.4200000000000001E-2</v>
      </c>
      <c r="BQ147" s="12">
        <v>3.3899999999999998E-3</v>
      </c>
      <c r="BR147" s="12">
        <v>3.3700000000000002E-3</v>
      </c>
      <c r="BS147" s="12">
        <v>5.2199999999999998E-3</v>
      </c>
      <c r="BT147" s="12">
        <v>3.48E-3</v>
      </c>
      <c r="BU147" s="12">
        <v>4.19E-2</v>
      </c>
      <c r="BV147" s="12">
        <v>1.04E-2</v>
      </c>
      <c r="BW147" s="12">
        <v>0.14699999999999999</v>
      </c>
      <c r="BX147" s="12">
        <v>0.32200000000000001</v>
      </c>
      <c r="BZ147" s="88">
        <v>129.1</v>
      </c>
      <c r="CA147" s="12">
        <f t="shared" si="46"/>
        <v>5.6907014400000011E-2</v>
      </c>
      <c r="CB147" s="12">
        <f t="shared" si="47"/>
        <v>1.0357960041199999E-2</v>
      </c>
      <c r="CC147" s="12">
        <f t="shared" si="48"/>
        <v>3.0774140000000005E-2</v>
      </c>
      <c r="CD147" s="12">
        <f t="shared" si="49"/>
        <v>3.9829250000000004E-2</v>
      </c>
      <c r="CE147" s="12">
        <f t="shared" si="50"/>
        <v>4.389825E-3</v>
      </c>
      <c r="CF147" s="12">
        <f t="shared" si="51"/>
        <v>1.7684499999999999E-4</v>
      </c>
      <c r="CG147" s="12">
        <f t="shared" si="52"/>
        <v>6.6085799999999986E-2</v>
      </c>
      <c r="CH147" s="12">
        <f t="shared" si="53"/>
        <v>0.91956943319999984</v>
      </c>
      <c r="CI147" s="12">
        <f t="shared" si="54"/>
        <v>3.1963643399999997E-3</v>
      </c>
      <c r="CJ147" s="12">
        <f t="shared" si="55"/>
        <v>3.7045043119999996E-2</v>
      </c>
      <c r="CK147" s="12">
        <f t="shared" si="56"/>
        <v>3.0816230559999998E-2</v>
      </c>
      <c r="CL147" s="12">
        <f t="shared" si="57"/>
        <v>0.21872337614899193</v>
      </c>
      <c r="CM147" s="12">
        <f t="shared" si="58"/>
        <v>1.3736170855999998</v>
      </c>
      <c r="CN147" s="12">
        <f t="shared" si="59"/>
        <v>2.8685320999999996E-3</v>
      </c>
      <c r="CO147" s="12">
        <f t="shared" si="60"/>
        <v>1.6462992880608637E-2</v>
      </c>
      <c r="CP147" s="12">
        <f t="shared" si="61"/>
        <v>5.7042809759999993E-2</v>
      </c>
      <c r="CQ147" s="12">
        <f t="shared" si="62"/>
        <v>0.2327608904</v>
      </c>
    </row>
    <row r="148" spans="1:95" s="8" customFormat="1">
      <c r="A148" s="11">
        <v>129.19999999999999</v>
      </c>
      <c r="B148" s="92">
        <v>14.154</v>
      </c>
      <c r="C148" s="86">
        <v>7</v>
      </c>
      <c r="D148" s="11">
        <v>-7.7</v>
      </c>
      <c r="E148" s="86">
        <v>7.6</v>
      </c>
      <c r="F148" s="11">
        <v>-7.2</v>
      </c>
      <c r="H148" s="11">
        <v>129.19999999999999</v>
      </c>
      <c r="I148" s="87">
        <v>1.177</v>
      </c>
      <c r="J148" s="86">
        <v>0.3</v>
      </c>
      <c r="K148" s="11">
        <v>-0.2</v>
      </c>
      <c r="L148" s="86">
        <v>2.5</v>
      </c>
      <c r="M148" s="11">
        <v>-2.1</v>
      </c>
      <c r="O148" s="11">
        <v>129.19999999999999</v>
      </c>
      <c r="P148" s="166">
        <v>0.51639999999999997</v>
      </c>
      <c r="Q148" s="86">
        <v>0.9</v>
      </c>
      <c r="R148" s="165">
        <v>0.9</v>
      </c>
      <c r="S148" s="86">
        <v>2.6</v>
      </c>
      <c r="T148" s="165">
        <v>2.6</v>
      </c>
      <c r="U148" s="166">
        <v>0.33050000000000002</v>
      </c>
      <c r="V148" s="166">
        <v>0.18609999999999999</v>
      </c>
      <c r="X148" s="11">
        <v>129.19999999999999</v>
      </c>
      <c r="Y148" s="166">
        <v>0.30169999999999997</v>
      </c>
      <c r="Z148" s="86">
        <v>3</v>
      </c>
      <c r="AA148" s="165">
        <v>3</v>
      </c>
      <c r="AB148" s="86">
        <v>2.8</v>
      </c>
      <c r="AC148" s="165">
        <v>2.8</v>
      </c>
      <c r="AD148" s="92">
        <v>21.68</v>
      </c>
      <c r="AF148" s="11">
        <v>129.19999999999999</v>
      </c>
      <c r="AG148" s="167">
        <v>7.8070000000000001E-2</v>
      </c>
      <c r="AH148" s="86">
        <v>3.2</v>
      </c>
      <c r="AI148" s="11">
        <v>-9.1999999999999993</v>
      </c>
      <c r="AJ148" s="86">
        <v>8.5</v>
      </c>
      <c r="AK148" s="11">
        <v>-8.5</v>
      </c>
      <c r="AM148" s="11">
        <v>129.19999999999999</v>
      </c>
      <c r="AN148" s="166">
        <v>0.13897100000000001</v>
      </c>
      <c r="AO148" s="86">
        <v>10.106</v>
      </c>
      <c r="AP148" s="11">
        <v>-14.370699999999999</v>
      </c>
      <c r="AQ148" s="86">
        <v>6.1282199999999998</v>
      </c>
      <c r="AR148" s="165">
        <v>6.1282199999999998</v>
      </c>
      <c r="AT148" s="87">
        <f t="shared" si="42"/>
        <v>16.366141000000002</v>
      </c>
      <c r="AU148" s="87">
        <f t="shared" si="43"/>
        <v>16.149100000000001</v>
      </c>
      <c r="AV148" s="87">
        <f t="shared" si="44"/>
        <v>15.331</v>
      </c>
      <c r="AW148" s="87">
        <f t="shared" si="45"/>
        <v>1.9950999999999999</v>
      </c>
      <c r="AX148" s="82"/>
      <c r="AY148" s="88">
        <v>129.19999999999999</v>
      </c>
      <c r="AZ148" s="12">
        <v>0.50800000000000001</v>
      </c>
      <c r="BA148" s="12">
        <v>5.6000000000000001E-2</v>
      </c>
      <c r="BB148" s="12">
        <v>1.94E-4</v>
      </c>
      <c r="BC148" s="12">
        <v>2.5600000000000001E-2</v>
      </c>
      <c r="BD148" s="12">
        <v>2.1699999999999999E-4</v>
      </c>
      <c r="BE148" s="12">
        <v>0</v>
      </c>
      <c r="BF148" s="12">
        <v>8.09E-2</v>
      </c>
      <c r="BG148" s="12">
        <v>2.2599999999999999E-3</v>
      </c>
      <c r="BH148" s="12">
        <v>1.89E-3</v>
      </c>
      <c r="BI148" s="12">
        <v>0.28799999999999998</v>
      </c>
      <c r="BJ148" s="12">
        <v>3.7499999999999999E-2</v>
      </c>
      <c r="BK148" s="12">
        <v>3.9100000000000002E-4</v>
      </c>
      <c r="BL148" s="12">
        <v>1.76E-4</v>
      </c>
      <c r="BM148" s="12">
        <v>4.5800000000000002E-5</v>
      </c>
      <c r="BN148" s="12">
        <v>8.4400000000000005E-5</v>
      </c>
      <c r="BO148" s="12">
        <v>3.1600000000000003E-2</v>
      </c>
      <c r="BP148" s="12">
        <v>1.43E-2</v>
      </c>
      <c r="BQ148" s="12">
        <v>3.4099999999999998E-3</v>
      </c>
      <c r="BR148" s="12">
        <v>3.3899999999999998E-3</v>
      </c>
      <c r="BS148" s="12">
        <v>5.2599999999999999E-3</v>
      </c>
      <c r="BT148" s="12">
        <v>3.5100000000000001E-3</v>
      </c>
      <c r="BU148" s="12">
        <v>4.2099999999999999E-2</v>
      </c>
      <c r="BV148" s="12">
        <v>1.0500000000000001E-2</v>
      </c>
      <c r="BW148" s="12">
        <v>0.14799999999999999</v>
      </c>
      <c r="BX148" s="12">
        <v>0.32400000000000001</v>
      </c>
      <c r="BZ148" s="88">
        <v>129.19999999999999</v>
      </c>
      <c r="CA148" s="12">
        <f t="shared" si="46"/>
        <v>5.6663539199999995E-2</v>
      </c>
      <c r="CB148" s="12">
        <f t="shared" si="47"/>
        <v>1.0317092497599998E-2</v>
      </c>
      <c r="CC148" s="12">
        <f t="shared" si="48"/>
        <v>3.0652719999999998E-2</v>
      </c>
      <c r="CD148" s="12">
        <f t="shared" si="49"/>
        <v>3.9659560000000003E-2</v>
      </c>
      <c r="CE148" s="12">
        <f t="shared" si="50"/>
        <v>4.3719200000000005E-3</v>
      </c>
      <c r="CF148" s="12">
        <f t="shared" si="51"/>
        <v>1.7643819999999999E-4</v>
      </c>
      <c r="CG148" s="12">
        <f t="shared" si="52"/>
        <v>6.5911999999999998E-2</v>
      </c>
      <c r="CH148" s="12">
        <f t="shared" si="53"/>
        <v>0.91650389600000015</v>
      </c>
      <c r="CI148" s="12">
        <f t="shared" si="54"/>
        <v>3.1750313540000004E-3</v>
      </c>
      <c r="CJ148" s="12">
        <f t="shared" si="55"/>
        <v>3.6987478660000003E-2</v>
      </c>
      <c r="CK148" s="12">
        <f t="shared" si="56"/>
        <v>3.0932006490000004E-2</v>
      </c>
      <c r="CL148" s="12">
        <f t="shared" si="57"/>
        <v>0.21991065825484798</v>
      </c>
      <c r="CM148" s="12">
        <f t="shared" si="58"/>
        <v>1.3780290722000001</v>
      </c>
      <c r="CN148" s="12">
        <f t="shared" si="59"/>
        <v>2.8804408160000004E-3</v>
      </c>
      <c r="CO148" s="12">
        <f t="shared" si="60"/>
        <v>1.652554721334E-2</v>
      </c>
      <c r="CP148" s="12">
        <f t="shared" si="61"/>
        <v>5.7445154910000011E-2</v>
      </c>
      <c r="CQ148" s="12">
        <f t="shared" si="62"/>
        <v>0.23403581630000003</v>
      </c>
    </row>
    <row r="149" spans="1:95" s="8" customFormat="1">
      <c r="A149" s="11">
        <v>129.30000000000001</v>
      </c>
      <c r="B149" s="92">
        <v>14.1319</v>
      </c>
      <c r="C149" s="86">
        <v>7</v>
      </c>
      <c r="D149" s="11">
        <v>-7.7</v>
      </c>
      <c r="E149" s="86">
        <v>7.6</v>
      </c>
      <c r="F149" s="11">
        <v>-7.2</v>
      </c>
      <c r="H149" s="11">
        <v>129.30000000000001</v>
      </c>
      <c r="I149" s="87">
        <v>1.175</v>
      </c>
      <c r="J149" s="86">
        <v>0.3</v>
      </c>
      <c r="K149" s="11">
        <v>-0.2</v>
      </c>
      <c r="L149" s="86">
        <v>2.5</v>
      </c>
      <c r="M149" s="11">
        <v>-2.1</v>
      </c>
      <c r="O149" s="11">
        <v>129.30000000000001</v>
      </c>
      <c r="P149" s="166">
        <v>0.51500000000000001</v>
      </c>
      <c r="Q149" s="86">
        <v>0.9</v>
      </c>
      <c r="R149" s="165">
        <v>0.9</v>
      </c>
      <c r="S149" s="86">
        <v>2.6</v>
      </c>
      <c r="T149" s="165">
        <v>2.6</v>
      </c>
      <c r="U149" s="166">
        <v>0.32969999999999999</v>
      </c>
      <c r="V149" s="166">
        <v>0.18559999999999999</v>
      </c>
      <c r="X149" s="11">
        <v>129.30000000000001</v>
      </c>
      <c r="Y149" s="166">
        <v>0.30099999999999999</v>
      </c>
      <c r="Z149" s="86">
        <v>3</v>
      </c>
      <c r="AA149" s="165">
        <v>3</v>
      </c>
      <c r="AB149" s="86">
        <v>2.8</v>
      </c>
      <c r="AC149" s="165">
        <v>2.8</v>
      </c>
      <c r="AD149" s="92">
        <v>21.65</v>
      </c>
      <c r="AF149" s="11">
        <v>129.30000000000001</v>
      </c>
      <c r="AG149" s="167">
        <v>7.7880000000000005E-2</v>
      </c>
      <c r="AH149" s="86">
        <v>3.2</v>
      </c>
      <c r="AI149" s="11">
        <v>-9.1999999999999993</v>
      </c>
      <c r="AJ149" s="86">
        <v>8.5</v>
      </c>
      <c r="AK149" s="11">
        <v>-8.5</v>
      </c>
      <c r="AM149" s="11">
        <v>129.30000000000001</v>
      </c>
      <c r="AN149" s="166">
        <v>0.13858099999999998</v>
      </c>
      <c r="AO149" s="86">
        <v>10.108000000000001</v>
      </c>
      <c r="AP149" s="11">
        <v>-14.362299999999999</v>
      </c>
      <c r="AQ149" s="86">
        <v>6.1525499999999997</v>
      </c>
      <c r="AR149" s="165">
        <v>6.1525499999999997</v>
      </c>
      <c r="AT149" s="87">
        <f t="shared" si="42"/>
        <v>16.339361</v>
      </c>
      <c r="AU149" s="87">
        <f t="shared" si="43"/>
        <v>16.122900000000001</v>
      </c>
      <c r="AV149" s="87">
        <f t="shared" si="44"/>
        <v>15.306900000000001</v>
      </c>
      <c r="AW149" s="87">
        <f t="shared" si="45"/>
        <v>1.9909999999999999</v>
      </c>
      <c r="AX149" s="82"/>
      <c r="AY149" s="88">
        <v>129.30000000000001</v>
      </c>
      <c r="AZ149" s="12">
        <v>0.50600000000000001</v>
      </c>
      <c r="BA149" s="12">
        <v>5.5800000000000002E-2</v>
      </c>
      <c r="BB149" s="12">
        <v>1.94E-4</v>
      </c>
      <c r="BC149" s="12">
        <v>2.5499999999999998E-2</v>
      </c>
      <c r="BD149" s="12">
        <v>2.1599999999999999E-4</v>
      </c>
      <c r="BE149" s="12">
        <v>0</v>
      </c>
      <c r="BF149" s="12">
        <v>8.0799999999999997E-2</v>
      </c>
      <c r="BG149" s="12">
        <v>2.2499999999999998E-3</v>
      </c>
      <c r="BH149" s="12">
        <v>1.89E-3</v>
      </c>
      <c r="BI149" s="12">
        <v>0.28999999999999998</v>
      </c>
      <c r="BJ149" s="12">
        <v>3.78E-2</v>
      </c>
      <c r="BK149" s="12">
        <v>3.9399999999999998E-4</v>
      </c>
      <c r="BL149" s="12">
        <v>1.7699999999999999E-4</v>
      </c>
      <c r="BM149" s="12">
        <v>4.6199999999999998E-5</v>
      </c>
      <c r="BN149" s="12">
        <v>8.5000000000000006E-5</v>
      </c>
      <c r="BO149" s="12">
        <v>3.1800000000000002E-2</v>
      </c>
      <c r="BP149" s="12">
        <v>1.44E-2</v>
      </c>
      <c r="BQ149" s="12">
        <v>3.4399999999999999E-3</v>
      </c>
      <c r="BR149" s="12">
        <v>3.4099999999999998E-3</v>
      </c>
      <c r="BS149" s="12">
        <v>5.3E-3</v>
      </c>
      <c r="BT149" s="12">
        <v>3.5400000000000002E-3</v>
      </c>
      <c r="BU149" s="12">
        <v>4.24E-2</v>
      </c>
      <c r="BV149" s="12">
        <v>1.06E-2</v>
      </c>
      <c r="BW149" s="12">
        <v>0.14899999999999999</v>
      </c>
      <c r="BX149" s="12">
        <v>0.32600000000000001</v>
      </c>
      <c r="BZ149" s="88">
        <v>129.30000000000001</v>
      </c>
      <c r="CA149" s="12">
        <f t="shared" si="46"/>
        <v>5.6287440000000001E-2</v>
      </c>
      <c r="CB149" s="12">
        <f t="shared" si="47"/>
        <v>1.0252630695999999E-2</v>
      </c>
      <c r="CC149" s="12">
        <f t="shared" si="48"/>
        <v>3.0461200000000001E-2</v>
      </c>
      <c r="CD149" s="12">
        <f t="shared" si="49"/>
        <v>3.9407280000000003E-2</v>
      </c>
      <c r="CE149" s="12">
        <f t="shared" si="50"/>
        <v>4.3457040000000006E-3</v>
      </c>
      <c r="CF149" s="12">
        <f t="shared" si="51"/>
        <v>1.7522999999999999E-4</v>
      </c>
      <c r="CG149" s="12">
        <f t="shared" si="52"/>
        <v>6.5565000000000012E-2</v>
      </c>
      <c r="CH149" s="12">
        <f t="shared" si="53"/>
        <v>0.91173634380000002</v>
      </c>
      <c r="CI149" s="12">
        <f t="shared" si="54"/>
        <v>3.169836034E-3</v>
      </c>
      <c r="CJ149" s="12">
        <f t="shared" si="55"/>
        <v>3.6763562249999999E-2</v>
      </c>
      <c r="CK149" s="12">
        <f t="shared" si="56"/>
        <v>3.088139229E-2</v>
      </c>
      <c r="CL149" s="12">
        <f t="shared" si="57"/>
        <v>0.22107547577664</v>
      </c>
      <c r="CM149" s="12">
        <f t="shared" si="58"/>
        <v>1.3855778128</v>
      </c>
      <c r="CN149" s="12">
        <f t="shared" si="59"/>
        <v>2.8920668969999999E-3</v>
      </c>
      <c r="CO149" s="12">
        <f t="shared" si="60"/>
        <v>1.6630494427149121E-2</v>
      </c>
      <c r="CP149" s="12">
        <f t="shared" si="61"/>
        <v>5.7841337940000001E-2</v>
      </c>
      <c r="CQ149" s="12">
        <f t="shared" si="62"/>
        <v>0.2352867984</v>
      </c>
    </row>
    <row r="150" spans="1:95" s="8" customFormat="1">
      <c r="A150" s="11">
        <v>129.4</v>
      </c>
      <c r="B150" s="92">
        <v>14.1098</v>
      </c>
      <c r="C150" s="86">
        <v>7</v>
      </c>
      <c r="D150" s="11">
        <v>-7.7</v>
      </c>
      <c r="E150" s="86">
        <v>7.6</v>
      </c>
      <c r="F150" s="11">
        <v>-7.2</v>
      </c>
      <c r="H150" s="11">
        <v>129.4</v>
      </c>
      <c r="I150" s="87">
        <v>1.1739999999999999</v>
      </c>
      <c r="J150" s="86">
        <v>0.3</v>
      </c>
      <c r="K150" s="11">
        <v>-0.2</v>
      </c>
      <c r="L150" s="86">
        <v>2.5</v>
      </c>
      <c r="M150" s="11">
        <v>-2.1</v>
      </c>
      <c r="O150" s="11">
        <v>129.4</v>
      </c>
      <c r="P150" s="166">
        <v>0.51370000000000005</v>
      </c>
      <c r="Q150" s="86">
        <v>0.9</v>
      </c>
      <c r="R150" s="165">
        <v>0.9</v>
      </c>
      <c r="S150" s="86">
        <v>2.5</v>
      </c>
      <c r="T150" s="165">
        <v>2.5</v>
      </c>
      <c r="U150" s="166">
        <v>0.32880000000000004</v>
      </c>
      <c r="V150" s="166">
        <v>0.18509999999999999</v>
      </c>
      <c r="X150" s="11">
        <v>129.4</v>
      </c>
      <c r="Y150" s="166">
        <v>0.30019999999999997</v>
      </c>
      <c r="Z150" s="86">
        <v>3</v>
      </c>
      <c r="AA150" s="165">
        <v>3</v>
      </c>
      <c r="AB150" s="86">
        <v>2.8</v>
      </c>
      <c r="AC150" s="165">
        <v>2.8</v>
      </c>
      <c r="AD150" s="92">
        <v>21.63</v>
      </c>
      <c r="AF150" s="11">
        <v>129.4</v>
      </c>
      <c r="AG150" s="167">
        <v>7.7700000000000005E-2</v>
      </c>
      <c r="AH150" s="86">
        <v>3.2</v>
      </c>
      <c r="AI150" s="11">
        <v>-9.1999999999999993</v>
      </c>
      <c r="AJ150" s="86">
        <v>8.5</v>
      </c>
      <c r="AK150" s="11">
        <v>-8.5</v>
      </c>
      <c r="AM150" s="11">
        <v>129.4</v>
      </c>
      <c r="AN150" s="166">
        <v>0.13819200000000001</v>
      </c>
      <c r="AO150" s="86">
        <v>10.1099</v>
      </c>
      <c r="AP150" s="11">
        <v>-14.353999999999999</v>
      </c>
      <c r="AQ150" s="86">
        <v>6.1770100000000001</v>
      </c>
      <c r="AR150" s="165">
        <v>6.1770100000000001</v>
      </c>
      <c r="AT150" s="87">
        <f t="shared" si="42"/>
        <v>16.313592</v>
      </c>
      <c r="AU150" s="87">
        <f t="shared" si="43"/>
        <v>16.0977</v>
      </c>
      <c r="AV150" s="87">
        <f t="shared" si="44"/>
        <v>15.283799999999999</v>
      </c>
      <c r="AW150" s="87">
        <f t="shared" si="45"/>
        <v>1.9879</v>
      </c>
      <c r="AX150" s="82"/>
      <c r="AY150" s="88">
        <v>129.4</v>
      </c>
      <c r="AZ150" s="12">
        <v>0.504</v>
      </c>
      <c r="BA150" s="12">
        <v>5.5599999999999997E-2</v>
      </c>
      <c r="BB150" s="12">
        <v>1.93E-4</v>
      </c>
      <c r="BC150" s="12">
        <v>2.5399999999999999E-2</v>
      </c>
      <c r="BD150" s="12">
        <v>2.1499999999999999E-4</v>
      </c>
      <c r="BE150" s="12">
        <v>0</v>
      </c>
      <c r="BF150" s="12">
        <v>8.0600000000000005E-2</v>
      </c>
      <c r="BG150" s="12">
        <v>2.2499999999999998E-3</v>
      </c>
      <c r="BH150" s="12">
        <v>1.9E-3</v>
      </c>
      <c r="BI150" s="12">
        <v>0.29199999999999998</v>
      </c>
      <c r="BJ150" s="12">
        <v>3.8100000000000002E-2</v>
      </c>
      <c r="BK150" s="12">
        <v>3.97E-4</v>
      </c>
      <c r="BL150" s="12">
        <v>1.7899999999999999E-4</v>
      </c>
      <c r="BM150" s="12">
        <v>4.6499999999999999E-5</v>
      </c>
      <c r="BN150" s="12">
        <v>8.5699999999999996E-5</v>
      </c>
      <c r="BO150" s="12">
        <v>3.2000000000000001E-2</v>
      </c>
      <c r="BP150" s="12">
        <v>1.4500000000000001E-2</v>
      </c>
      <c r="BQ150" s="12">
        <v>3.46E-3</v>
      </c>
      <c r="BR150" s="12">
        <v>3.4299999999999999E-3</v>
      </c>
      <c r="BS150" s="12">
        <v>5.3400000000000001E-3</v>
      </c>
      <c r="BT150" s="12">
        <v>3.5599999999999998E-3</v>
      </c>
      <c r="BU150" s="12">
        <v>4.2700000000000002E-2</v>
      </c>
      <c r="BV150" s="12">
        <v>1.0699999999999999E-2</v>
      </c>
      <c r="BW150" s="12">
        <v>0.15</v>
      </c>
      <c r="BX150" s="12">
        <v>0.32800000000000001</v>
      </c>
      <c r="BZ150" s="88">
        <v>129.4</v>
      </c>
      <c r="CA150" s="12">
        <f t="shared" si="46"/>
        <v>5.5923436800000004E-2</v>
      </c>
      <c r="CB150" s="12">
        <f t="shared" si="47"/>
        <v>1.0184964652799998E-2</v>
      </c>
      <c r="CC150" s="12">
        <f t="shared" si="48"/>
        <v>3.0260159999999998E-2</v>
      </c>
      <c r="CD150" s="12">
        <f t="shared" si="49"/>
        <v>3.9160800000000003E-2</v>
      </c>
      <c r="CE150" s="12">
        <f t="shared" si="50"/>
        <v>4.3201200000000002E-3</v>
      </c>
      <c r="CF150" s="12">
        <f t="shared" si="51"/>
        <v>1.7482500000000001E-4</v>
      </c>
      <c r="CG150" s="12">
        <f t="shared" si="52"/>
        <v>6.5274399999999996E-2</v>
      </c>
      <c r="CH150" s="12">
        <f t="shared" si="53"/>
        <v>0.90703571519999993</v>
      </c>
      <c r="CI150" s="12">
        <f t="shared" si="54"/>
        <v>3.1485232560000001E-3</v>
      </c>
      <c r="CJ150" s="12">
        <f t="shared" si="55"/>
        <v>3.6705581999999994E-2</v>
      </c>
      <c r="CK150" s="12">
        <f t="shared" si="56"/>
        <v>3.0995824799999998E-2</v>
      </c>
      <c r="CL150" s="12">
        <f t="shared" si="57"/>
        <v>0.22224906891878399</v>
      </c>
      <c r="CM150" s="12">
        <f t="shared" si="58"/>
        <v>1.3931807568000001</v>
      </c>
      <c r="CN150" s="12">
        <f t="shared" si="59"/>
        <v>2.9201329679999998E-3</v>
      </c>
      <c r="CO150" s="12">
        <f t="shared" si="60"/>
        <v>1.6736046168257281E-2</v>
      </c>
      <c r="CP150" s="12">
        <f t="shared" si="61"/>
        <v>5.8076387519999995E-2</v>
      </c>
      <c r="CQ150" s="12">
        <f t="shared" si="62"/>
        <v>0.23654708400000002</v>
      </c>
    </row>
    <row r="151" spans="1:95" s="8" customFormat="1">
      <c r="A151" s="11">
        <v>129.5</v>
      </c>
      <c r="B151" s="92">
        <v>14.087899999999999</v>
      </c>
      <c r="C151" s="86">
        <v>7</v>
      </c>
      <c r="D151" s="11">
        <v>-7.7</v>
      </c>
      <c r="E151" s="86">
        <v>7.6</v>
      </c>
      <c r="F151" s="11">
        <v>-7.2</v>
      </c>
      <c r="H151" s="11">
        <v>129.5</v>
      </c>
      <c r="I151" s="87">
        <v>1.173</v>
      </c>
      <c r="J151" s="86">
        <v>0.3</v>
      </c>
      <c r="K151" s="11">
        <v>-0.2</v>
      </c>
      <c r="L151" s="86">
        <v>2.5</v>
      </c>
      <c r="M151" s="11">
        <v>-2.1</v>
      </c>
      <c r="O151" s="11">
        <v>129.5</v>
      </c>
      <c r="P151" s="166">
        <v>0.5122000000000001</v>
      </c>
      <c r="Q151" s="86">
        <v>0.9</v>
      </c>
      <c r="R151" s="165">
        <v>0.9</v>
      </c>
      <c r="S151" s="86">
        <v>2.5</v>
      </c>
      <c r="T151" s="165">
        <v>2.5</v>
      </c>
      <c r="U151" s="166">
        <v>0.32789999999999997</v>
      </c>
      <c r="V151" s="166">
        <v>0.18459999999999999</v>
      </c>
      <c r="X151" s="11">
        <v>129.5</v>
      </c>
      <c r="Y151" s="166">
        <v>0.2994</v>
      </c>
      <c r="Z151" s="86">
        <v>3</v>
      </c>
      <c r="AA151" s="165">
        <v>3</v>
      </c>
      <c r="AB151" s="86">
        <v>2.7</v>
      </c>
      <c r="AC151" s="165">
        <v>2.7</v>
      </c>
      <c r="AD151" s="92">
        <v>21.6</v>
      </c>
      <c r="AF151" s="11">
        <v>129.5</v>
      </c>
      <c r="AG151" s="167">
        <v>7.7509999999999996E-2</v>
      </c>
      <c r="AH151" s="86">
        <v>3.2</v>
      </c>
      <c r="AI151" s="11">
        <v>-9.1999999999999993</v>
      </c>
      <c r="AJ151" s="86">
        <v>8.5</v>
      </c>
      <c r="AK151" s="11">
        <v>-8.5</v>
      </c>
      <c r="AM151" s="11">
        <v>129.5</v>
      </c>
      <c r="AN151" s="166">
        <v>0.13780400000000001</v>
      </c>
      <c r="AO151" s="86">
        <v>10.1119</v>
      </c>
      <c r="AP151" s="11">
        <v>-14.345700000000001</v>
      </c>
      <c r="AQ151" s="86">
        <v>6.2016</v>
      </c>
      <c r="AR151" s="165">
        <v>6.2016</v>
      </c>
      <c r="AT151" s="87">
        <f t="shared" si="42"/>
        <v>16.287813999999997</v>
      </c>
      <c r="AU151" s="87">
        <f t="shared" si="43"/>
        <v>16.072499999999998</v>
      </c>
      <c r="AV151" s="87">
        <f t="shared" si="44"/>
        <v>15.260899999999999</v>
      </c>
      <c r="AW151" s="87">
        <f t="shared" si="45"/>
        <v>1.9845999999999999</v>
      </c>
      <c r="AX151" s="82"/>
      <c r="AY151" s="88">
        <v>129.5</v>
      </c>
      <c r="AZ151" s="12">
        <v>0.502</v>
      </c>
      <c r="BA151" s="12">
        <v>5.5399999999999998E-2</v>
      </c>
      <c r="BB151" s="12">
        <v>1.92E-4</v>
      </c>
      <c r="BC151" s="12">
        <v>2.53E-2</v>
      </c>
      <c r="BD151" s="12">
        <v>2.14E-4</v>
      </c>
      <c r="BE151" s="12">
        <v>0</v>
      </c>
      <c r="BF151" s="12">
        <v>8.0500000000000002E-2</v>
      </c>
      <c r="BG151" s="12">
        <v>2.2499999999999998E-3</v>
      </c>
      <c r="BH151" s="12">
        <v>1.91E-3</v>
      </c>
      <c r="BI151" s="12">
        <v>0.29299999999999998</v>
      </c>
      <c r="BJ151" s="12">
        <v>3.8399999999999997E-2</v>
      </c>
      <c r="BK151" s="12">
        <v>3.9899999999999999E-4</v>
      </c>
      <c r="BL151" s="12">
        <v>1.8000000000000001E-4</v>
      </c>
      <c r="BM151" s="12">
        <v>4.6799999999999999E-5</v>
      </c>
      <c r="BN151" s="12">
        <v>8.6299999999999997E-5</v>
      </c>
      <c r="BO151" s="12">
        <v>3.2199999999999999E-2</v>
      </c>
      <c r="BP151" s="12">
        <v>1.46E-2</v>
      </c>
      <c r="BQ151" s="12">
        <v>3.48E-3</v>
      </c>
      <c r="BR151" s="12">
        <v>3.4499999999999999E-3</v>
      </c>
      <c r="BS151" s="12">
        <v>5.3800000000000002E-3</v>
      </c>
      <c r="BT151" s="12">
        <v>3.5899999999999999E-3</v>
      </c>
      <c r="BU151" s="12">
        <v>4.2999999999999997E-2</v>
      </c>
      <c r="BV151" s="12">
        <v>1.0699999999999999E-2</v>
      </c>
      <c r="BW151" s="12">
        <v>0.151</v>
      </c>
      <c r="BX151" s="12">
        <v>0.33</v>
      </c>
      <c r="BZ151" s="88">
        <v>129.5</v>
      </c>
      <c r="CA151" s="12">
        <f t="shared" si="46"/>
        <v>5.5538870400000009E-2</v>
      </c>
      <c r="CB151" s="12">
        <f t="shared" si="47"/>
        <v>1.01175140208E-2</v>
      </c>
      <c r="CC151" s="12">
        <f t="shared" si="48"/>
        <v>3.0059760000000001E-2</v>
      </c>
      <c r="CD151" s="12">
        <f t="shared" si="49"/>
        <v>3.8910019999999997E-2</v>
      </c>
      <c r="CE151" s="12">
        <f t="shared" si="50"/>
        <v>4.2940539999999994E-3</v>
      </c>
      <c r="CF151" s="12">
        <f t="shared" si="51"/>
        <v>1.7439749999999997E-4</v>
      </c>
      <c r="CG151" s="12">
        <f t="shared" si="52"/>
        <v>6.4984200000000006E-2</v>
      </c>
      <c r="CH151" s="12">
        <f t="shared" si="53"/>
        <v>0.90234489559999986</v>
      </c>
      <c r="CI151" s="12">
        <f t="shared" si="54"/>
        <v>3.1272602879999995E-3</v>
      </c>
      <c r="CJ151" s="12">
        <f t="shared" si="55"/>
        <v>3.6647581499999991E-2</v>
      </c>
      <c r="CK151" s="12">
        <f t="shared" si="56"/>
        <v>3.1109724739999994E-2</v>
      </c>
      <c r="CL151" s="12">
        <f t="shared" si="57"/>
        <v>0.22265780524531195</v>
      </c>
      <c r="CM151" s="12">
        <f t="shared" si="58"/>
        <v>1.4007520039999997</v>
      </c>
      <c r="CN151" s="12">
        <f t="shared" si="59"/>
        <v>2.9318065199999996E-3</v>
      </c>
      <c r="CO151" s="12">
        <f t="shared" si="60"/>
        <v>1.6841172283760638E-2</v>
      </c>
      <c r="CP151" s="12">
        <f t="shared" si="61"/>
        <v>5.847325225999999E-2</v>
      </c>
      <c r="CQ151" s="12">
        <f t="shared" si="62"/>
        <v>0.23780208439999997</v>
      </c>
    </row>
    <row r="152" spans="1:95" s="8" customFormat="1">
      <c r="A152" s="11">
        <v>129.6</v>
      </c>
      <c r="B152" s="92">
        <v>14.0657</v>
      </c>
      <c r="C152" s="86">
        <v>7</v>
      </c>
      <c r="D152" s="11">
        <v>-7.7</v>
      </c>
      <c r="E152" s="86">
        <v>7.6</v>
      </c>
      <c r="F152" s="11">
        <v>-7.2</v>
      </c>
      <c r="H152" s="11">
        <v>129.6</v>
      </c>
      <c r="I152" s="87">
        <v>1.173</v>
      </c>
      <c r="J152" s="86">
        <v>0.3</v>
      </c>
      <c r="K152" s="11">
        <v>-0.2</v>
      </c>
      <c r="L152" s="86">
        <v>2.5</v>
      </c>
      <c r="M152" s="11">
        <v>-2.1</v>
      </c>
      <c r="O152" s="11">
        <v>129.6</v>
      </c>
      <c r="P152" s="166">
        <v>0.51119999999999999</v>
      </c>
      <c r="Q152" s="86">
        <v>0.9</v>
      </c>
      <c r="R152" s="165">
        <v>0.9</v>
      </c>
      <c r="S152" s="86">
        <v>2.5</v>
      </c>
      <c r="T152" s="165">
        <v>2.5</v>
      </c>
      <c r="U152" s="166">
        <v>0.32689999999999997</v>
      </c>
      <c r="V152" s="166">
        <v>0.18409999999999999</v>
      </c>
      <c r="X152" s="11">
        <v>129.6</v>
      </c>
      <c r="Y152" s="166">
        <v>0.29860000000000003</v>
      </c>
      <c r="Z152" s="86">
        <v>3</v>
      </c>
      <c r="AA152" s="165">
        <v>3</v>
      </c>
      <c r="AB152" s="86">
        <v>2.8</v>
      </c>
      <c r="AC152" s="165">
        <v>2.8</v>
      </c>
      <c r="AD152" s="92">
        <v>21.58</v>
      </c>
      <c r="AF152" s="11">
        <v>129.6</v>
      </c>
      <c r="AG152" s="167">
        <v>7.7329999999999996E-2</v>
      </c>
      <c r="AH152" s="86">
        <v>3.2</v>
      </c>
      <c r="AI152" s="11">
        <v>-9.1999999999999993</v>
      </c>
      <c r="AJ152" s="86">
        <v>8.5</v>
      </c>
      <c r="AK152" s="11">
        <v>-8.5</v>
      </c>
      <c r="AM152" s="11">
        <v>129.6</v>
      </c>
      <c r="AN152" s="166">
        <v>0.13741700000000001</v>
      </c>
      <c r="AO152" s="86">
        <v>10.113799999999999</v>
      </c>
      <c r="AP152" s="11">
        <v>-14.337300000000001</v>
      </c>
      <c r="AQ152" s="86">
        <v>6.1923000000000004</v>
      </c>
      <c r="AR152" s="165">
        <v>6.1923000000000004</v>
      </c>
      <c r="AT152" s="87">
        <f t="shared" si="42"/>
        <v>16.263247</v>
      </c>
      <c r="AU152" s="87">
        <f t="shared" si="43"/>
        <v>16.048500000000001</v>
      </c>
      <c r="AV152" s="87">
        <f t="shared" si="44"/>
        <v>15.2387</v>
      </c>
      <c r="AW152" s="87">
        <f t="shared" si="45"/>
        <v>1.9828000000000001</v>
      </c>
      <c r="AX152" s="82"/>
      <c r="AY152" s="88">
        <v>129.6</v>
      </c>
      <c r="AZ152" s="12">
        <v>0.501</v>
      </c>
      <c r="BA152" s="12">
        <v>5.5199999999999999E-2</v>
      </c>
      <c r="BB152" s="12">
        <v>1.92E-4</v>
      </c>
      <c r="BC152" s="12">
        <v>2.53E-2</v>
      </c>
      <c r="BD152" s="12">
        <v>2.14E-4</v>
      </c>
      <c r="BE152" s="12">
        <v>0</v>
      </c>
      <c r="BF152" s="12">
        <v>8.0299999999999996E-2</v>
      </c>
      <c r="BG152" s="12">
        <v>2.2499999999999998E-3</v>
      </c>
      <c r="BH152" s="12">
        <v>1.92E-3</v>
      </c>
      <c r="BI152" s="12">
        <v>0.29499999999999998</v>
      </c>
      <c r="BJ152" s="12">
        <v>3.8699999999999998E-2</v>
      </c>
      <c r="BK152" s="12">
        <v>4.0200000000000001E-4</v>
      </c>
      <c r="BL152" s="12">
        <v>1.8100000000000001E-4</v>
      </c>
      <c r="BM152" s="12">
        <v>4.7200000000000002E-5</v>
      </c>
      <c r="BN152" s="12">
        <v>8.7000000000000001E-5</v>
      </c>
      <c r="BO152" s="12">
        <v>3.2399999999999998E-2</v>
      </c>
      <c r="BP152" s="12">
        <v>1.47E-2</v>
      </c>
      <c r="BQ152" s="12">
        <v>3.5000000000000001E-3</v>
      </c>
      <c r="BR152" s="12">
        <v>3.47E-3</v>
      </c>
      <c r="BS152" s="12">
        <v>5.4200000000000003E-3</v>
      </c>
      <c r="BT152" s="12">
        <v>3.62E-3</v>
      </c>
      <c r="BU152" s="12">
        <v>4.3200000000000002E-2</v>
      </c>
      <c r="BV152" s="12">
        <v>1.0800000000000001E-2</v>
      </c>
      <c r="BW152" s="12">
        <v>0.152</v>
      </c>
      <c r="BX152" s="12">
        <v>0.33200000000000002</v>
      </c>
      <c r="BZ152" s="88">
        <v>129.6</v>
      </c>
      <c r="CA152" s="12">
        <f t="shared" si="46"/>
        <v>5.5320019200000001E-2</v>
      </c>
      <c r="CB152" s="12">
        <f t="shared" si="47"/>
        <v>1.0070379357600001E-2</v>
      </c>
      <c r="CC152" s="12">
        <f t="shared" si="48"/>
        <v>2.9919720000000004E-2</v>
      </c>
      <c r="CD152" s="12">
        <f t="shared" si="49"/>
        <v>3.8742329999999998E-2</v>
      </c>
      <c r="CE152" s="12">
        <f t="shared" si="50"/>
        <v>4.2686159999999994E-3</v>
      </c>
      <c r="CF152" s="12">
        <f t="shared" si="51"/>
        <v>1.7399249999999996E-4</v>
      </c>
      <c r="CG152" s="12">
        <f t="shared" si="52"/>
        <v>6.4749600000000004E-2</v>
      </c>
      <c r="CH152" s="12">
        <f t="shared" si="53"/>
        <v>0.89773123440000002</v>
      </c>
      <c r="CI152" s="12">
        <f t="shared" si="54"/>
        <v>3.1225434240000002E-3</v>
      </c>
      <c r="CJ152" s="12">
        <f t="shared" si="55"/>
        <v>3.6592305749999998E-2</v>
      </c>
      <c r="CK152" s="12">
        <f t="shared" si="56"/>
        <v>3.1225434239999999E-2</v>
      </c>
      <c r="CL152" s="12">
        <f t="shared" si="57"/>
        <v>0.22383952534943999</v>
      </c>
      <c r="CM152" s="12">
        <f t="shared" si="58"/>
        <v>1.4051445408000001</v>
      </c>
      <c r="CN152" s="12">
        <f t="shared" si="59"/>
        <v>2.943647707E-3</v>
      </c>
      <c r="CO152" s="12">
        <f t="shared" si="60"/>
        <v>1.6947143858604959E-2</v>
      </c>
      <c r="CP152" s="12">
        <f t="shared" si="61"/>
        <v>5.8872954139999996E-2</v>
      </c>
      <c r="CQ152" s="12">
        <f t="shared" si="62"/>
        <v>0.2390697309</v>
      </c>
    </row>
    <row r="153" spans="1:95" s="8" customFormat="1">
      <c r="A153" s="11">
        <v>129.69999999999999</v>
      </c>
      <c r="B153" s="92">
        <v>14.0436</v>
      </c>
      <c r="C153" s="86">
        <v>7</v>
      </c>
      <c r="D153" s="11">
        <v>-7.7</v>
      </c>
      <c r="E153" s="86">
        <v>7.6</v>
      </c>
      <c r="F153" s="11">
        <v>-7.2</v>
      </c>
      <c r="H153" s="11">
        <v>129.69999999999999</v>
      </c>
      <c r="I153" s="87">
        <v>1.171</v>
      </c>
      <c r="J153" s="86">
        <v>0.3</v>
      </c>
      <c r="K153" s="11">
        <v>-0.2</v>
      </c>
      <c r="L153" s="86">
        <v>2.5</v>
      </c>
      <c r="M153" s="11">
        <v>-2.1</v>
      </c>
      <c r="O153" s="11">
        <v>129.69999999999999</v>
      </c>
      <c r="P153" s="166">
        <v>0.50960000000000005</v>
      </c>
      <c r="Q153" s="86">
        <v>0.9</v>
      </c>
      <c r="R153" s="165">
        <v>0.9</v>
      </c>
      <c r="S153" s="86">
        <v>2.6</v>
      </c>
      <c r="T153" s="165">
        <v>2.6</v>
      </c>
      <c r="U153" s="166">
        <v>0.32600000000000001</v>
      </c>
      <c r="V153" s="166">
        <v>0.18359999999999999</v>
      </c>
      <c r="X153" s="11">
        <v>129.69999999999999</v>
      </c>
      <c r="Y153" s="166">
        <v>0.2979</v>
      </c>
      <c r="Z153" s="86">
        <v>3</v>
      </c>
      <c r="AA153" s="165">
        <v>3</v>
      </c>
      <c r="AB153" s="86">
        <v>2.8</v>
      </c>
      <c r="AC153" s="165">
        <v>2.8</v>
      </c>
      <c r="AD153" s="92">
        <v>21.55</v>
      </c>
      <c r="AF153" s="11">
        <v>129.69999999999999</v>
      </c>
      <c r="AG153" s="167">
        <v>7.7149999999999996E-2</v>
      </c>
      <c r="AH153" s="86">
        <v>3.2</v>
      </c>
      <c r="AI153" s="11">
        <v>-9.1999999999999993</v>
      </c>
      <c r="AJ153" s="86">
        <v>8.5</v>
      </c>
      <c r="AK153" s="11">
        <v>-8.5</v>
      </c>
      <c r="AM153" s="11">
        <v>129.69999999999999</v>
      </c>
      <c r="AN153" s="166">
        <v>0.13703000000000001</v>
      </c>
      <c r="AO153" s="86">
        <v>10.1158</v>
      </c>
      <c r="AP153" s="11">
        <v>-14.328900000000001</v>
      </c>
      <c r="AQ153" s="86">
        <v>6.1829499999999999</v>
      </c>
      <c r="AR153" s="165">
        <v>6.1829499999999999</v>
      </c>
      <c r="AT153" s="87">
        <f t="shared" si="42"/>
        <v>16.236279999999997</v>
      </c>
      <c r="AU153" s="87">
        <f t="shared" si="43"/>
        <v>16.022099999999998</v>
      </c>
      <c r="AV153" s="87">
        <f t="shared" si="44"/>
        <v>15.214599999999999</v>
      </c>
      <c r="AW153" s="87">
        <f t="shared" si="45"/>
        <v>1.9785000000000001</v>
      </c>
      <c r="AX153" s="82"/>
      <c r="AY153" s="88">
        <v>129.69999999999999</v>
      </c>
      <c r="AZ153" s="12">
        <v>0.499</v>
      </c>
      <c r="BA153" s="12">
        <v>5.5E-2</v>
      </c>
      <c r="BB153" s="12">
        <v>1.9100000000000001E-4</v>
      </c>
      <c r="BC153" s="12">
        <v>2.52E-2</v>
      </c>
      <c r="BD153" s="12">
        <v>2.13E-4</v>
      </c>
      <c r="BE153" s="12">
        <v>0</v>
      </c>
      <c r="BF153" s="12">
        <v>8.0199999999999994E-2</v>
      </c>
      <c r="BG153" s="12">
        <v>2.2499999999999998E-3</v>
      </c>
      <c r="BH153" s="12">
        <v>1.92E-3</v>
      </c>
      <c r="BI153" s="12">
        <v>0.29699999999999999</v>
      </c>
      <c r="BJ153" s="12">
        <v>3.9E-2</v>
      </c>
      <c r="BK153" s="12">
        <v>4.0499999999999998E-4</v>
      </c>
      <c r="BL153" s="12">
        <v>1.83E-4</v>
      </c>
      <c r="BM153" s="12">
        <v>4.7500000000000003E-5</v>
      </c>
      <c r="BN153" s="12">
        <v>8.7600000000000002E-5</v>
      </c>
      <c r="BO153" s="12">
        <v>3.2599999999999997E-2</v>
      </c>
      <c r="BP153" s="12">
        <v>1.47E-2</v>
      </c>
      <c r="BQ153" s="12">
        <v>3.5300000000000002E-3</v>
      </c>
      <c r="BR153" s="12">
        <v>3.5000000000000001E-3</v>
      </c>
      <c r="BS153" s="12">
        <v>5.4599999999999996E-3</v>
      </c>
      <c r="BT153" s="12">
        <v>3.64E-3</v>
      </c>
      <c r="BU153" s="12">
        <v>4.3499999999999997E-2</v>
      </c>
      <c r="BV153" s="12">
        <v>1.09E-2</v>
      </c>
      <c r="BW153" s="12">
        <v>0.153</v>
      </c>
      <c r="BX153" s="12">
        <v>0.33500000000000002</v>
      </c>
      <c r="BZ153" s="88">
        <v>129.69999999999999</v>
      </c>
      <c r="CA153" s="12">
        <f t="shared" si="46"/>
        <v>5.4926726400000001E-2</v>
      </c>
      <c r="CB153" s="12">
        <f t="shared" si="47"/>
        <v>1.0006664763599999E-2</v>
      </c>
      <c r="CC153" s="12">
        <f t="shared" si="48"/>
        <v>2.973042E-2</v>
      </c>
      <c r="CD153" s="12">
        <f t="shared" si="49"/>
        <v>3.849785E-2</v>
      </c>
      <c r="CE153" s="12">
        <f t="shared" si="50"/>
        <v>4.2432499999999996E-3</v>
      </c>
      <c r="CF153" s="12">
        <f t="shared" si="51"/>
        <v>1.7358749999999998E-4</v>
      </c>
      <c r="CG153" s="12">
        <f t="shared" si="52"/>
        <v>6.4405000000000004E-2</v>
      </c>
      <c r="CH153" s="12">
        <f t="shared" si="53"/>
        <v>0.89299539999999988</v>
      </c>
      <c r="CI153" s="12">
        <f t="shared" si="54"/>
        <v>3.1011294799999996E-3</v>
      </c>
      <c r="CJ153" s="12">
        <f t="shared" si="55"/>
        <v>3.6531629999999989E-2</v>
      </c>
      <c r="CK153" s="12">
        <f t="shared" si="56"/>
        <v>3.1173657599999995E-2</v>
      </c>
      <c r="CL153" s="12">
        <f t="shared" si="57"/>
        <v>0.22498340426495991</v>
      </c>
      <c r="CM153" s="12">
        <f t="shared" si="58"/>
        <v>1.4125563599999997</v>
      </c>
      <c r="CN153" s="12">
        <f t="shared" si="59"/>
        <v>2.9712392399999996E-3</v>
      </c>
      <c r="CO153" s="12">
        <f t="shared" si="60"/>
        <v>1.7050198221887997E-2</v>
      </c>
      <c r="CP153" s="12">
        <f t="shared" si="61"/>
        <v>5.9100059199999992E-2</v>
      </c>
      <c r="CQ153" s="12">
        <f t="shared" si="62"/>
        <v>0.23867331599999994</v>
      </c>
    </row>
    <row r="154" spans="1:95" s="8" customFormat="1">
      <c r="A154" s="11">
        <v>129.80000000000001</v>
      </c>
      <c r="B154" s="92">
        <v>14.021599999999999</v>
      </c>
      <c r="C154" s="86">
        <v>7</v>
      </c>
      <c r="D154" s="11">
        <v>-7.7</v>
      </c>
      <c r="E154" s="86">
        <v>7.6</v>
      </c>
      <c r="F154" s="11">
        <v>-7.2</v>
      </c>
      <c r="H154" s="11">
        <v>129.80000000000001</v>
      </c>
      <c r="I154" s="87">
        <v>1.17</v>
      </c>
      <c r="J154" s="86">
        <v>0.3</v>
      </c>
      <c r="K154" s="11">
        <v>-0.2</v>
      </c>
      <c r="L154" s="86">
        <v>2.5</v>
      </c>
      <c r="M154" s="11">
        <v>-2.1</v>
      </c>
      <c r="O154" s="11">
        <v>129.80000000000001</v>
      </c>
      <c r="P154" s="166">
        <v>0.50839999999999996</v>
      </c>
      <c r="Q154" s="86">
        <v>0.9</v>
      </c>
      <c r="R154" s="165">
        <v>0.9</v>
      </c>
      <c r="S154" s="86">
        <v>2.6</v>
      </c>
      <c r="T154" s="165">
        <v>2.6</v>
      </c>
      <c r="U154" s="166">
        <v>0.32530000000000003</v>
      </c>
      <c r="V154" s="166">
        <v>0.18309999999999998</v>
      </c>
      <c r="X154" s="11">
        <v>129.80000000000001</v>
      </c>
      <c r="Y154" s="166">
        <v>0.29719999999999996</v>
      </c>
      <c r="Z154" s="86">
        <v>3</v>
      </c>
      <c r="AA154" s="165">
        <v>3</v>
      </c>
      <c r="AB154" s="86">
        <v>2.8</v>
      </c>
      <c r="AC154" s="165">
        <v>2.8</v>
      </c>
      <c r="AD154" s="92">
        <v>21.52</v>
      </c>
      <c r="AF154" s="11">
        <v>129.80000000000001</v>
      </c>
      <c r="AG154" s="167">
        <v>7.6960000000000001E-2</v>
      </c>
      <c r="AH154" s="86">
        <v>3.2</v>
      </c>
      <c r="AI154" s="11">
        <v>-9.1999999999999993</v>
      </c>
      <c r="AJ154" s="86">
        <v>8.5</v>
      </c>
      <c r="AK154" s="11">
        <v>-8.5</v>
      </c>
      <c r="AM154" s="11">
        <v>129.80000000000001</v>
      </c>
      <c r="AN154" s="166">
        <v>0.13664400000000002</v>
      </c>
      <c r="AO154" s="86">
        <v>10.117900000000001</v>
      </c>
      <c r="AP154" s="11">
        <v>-14.320399999999999</v>
      </c>
      <c r="AQ154" s="86">
        <v>6.1735499999999996</v>
      </c>
      <c r="AR154" s="165">
        <v>6.1735499999999996</v>
      </c>
      <c r="AT154" s="87">
        <f t="shared" si="42"/>
        <v>16.210804</v>
      </c>
      <c r="AU154" s="87">
        <f t="shared" si="43"/>
        <v>15.997199999999999</v>
      </c>
      <c r="AV154" s="87">
        <f t="shared" si="44"/>
        <v>15.191599999999999</v>
      </c>
      <c r="AW154" s="87">
        <f t="shared" si="45"/>
        <v>1.9755999999999998</v>
      </c>
      <c r="AX154" s="82"/>
      <c r="AY154" s="88">
        <v>129.80000000000001</v>
      </c>
      <c r="AZ154" s="12">
        <v>0.497</v>
      </c>
      <c r="BA154" s="12">
        <v>5.4899999999999997E-2</v>
      </c>
      <c r="BB154" s="12">
        <v>1.9000000000000001E-4</v>
      </c>
      <c r="BC154" s="12">
        <v>2.5100000000000001E-2</v>
      </c>
      <c r="BD154" s="12">
        <v>2.12E-4</v>
      </c>
      <c r="BE154" s="12">
        <v>0</v>
      </c>
      <c r="BF154" s="12">
        <v>0.08</v>
      </c>
      <c r="BG154" s="12">
        <v>2.2499999999999998E-3</v>
      </c>
      <c r="BH154" s="12">
        <v>1.9300000000000001E-3</v>
      </c>
      <c r="BI154" s="12">
        <v>0.29899999999999999</v>
      </c>
      <c r="BJ154" s="12">
        <v>3.9300000000000002E-2</v>
      </c>
      <c r="BK154" s="12">
        <v>4.08E-4</v>
      </c>
      <c r="BL154" s="12">
        <v>1.84E-4</v>
      </c>
      <c r="BM154" s="12">
        <v>4.7800000000000003E-5</v>
      </c>
      <c r="BN154" s="12">
        <v>8.8300000000000005E-5</v>
      </c>
      <c r="BO154" s="12">
        <v>3.2800000000000003E-2</v>
      </c>
      <c r="BP154" s="12">
        <v>1.4800000000000001E-2</v>
      </c>
      <c r="BQ154" s="12">
        <v>3.5500000000000002E-3</v>
      </c>
      <c r="BR154" s="12">
        <v>3.5200000000000001E-3</v>
      </c>
      <c r="BS154" s="12">
        <v>5.5100000000000001E-3</v>
      </c>
      <c r="BT154" s="12">
        <v>3.6700000000000001E-3</v>
      </c>
      <c r="BU154" s="12">
        <v>4.3799999999999999E-2</v>
      </c>
      <c r="BV154" s="12">
        <v>1.0999999999999999E-2</v>
      </c>
      <c r="BW154" s="12">
        <v>0.154</v>
      </c>
      <c r="BX154" s="12">
        <v>0.33700000000000002</v>
      </c>
      <c r="BZ154" s="88">
        <v>129.80000000000001</v>
      </c>
      <c r="CA154" s="12">
        <f t="shared" si="46"/>
        <v>5.4577756799999995E-2</v>
      </c>
      <c r="CB154" s="12">
        <f t="shared" si="47"/>
        <v>9.9431386544000001E-3</v>
      </c>
      <c r="CC154" s="12">
        <f t="shared" si="48"/>
        <v>2.9541679999999997E-2</v>
      </c>
      <c r="CD154" s="12">
        <f t="shared" si="49"/>
        <v>3.8249119999999998E-2</v>
      </c>
      <c r="CE154" s="12">
        <f t="shared" si="50"/>
        <v>4.2251039999999995E-3</v>
      </c>
      <c r="CF154" s="12">
        <f t="shared" si="51"/>
        <v>1.7315999999999998E-4</v>
      </c>
      <c r="CG154" s="12">
        <f t="shared" si="52"/>
        <v>6.4232999999999998E-2</v>
      </c>
      <c r="CH154" s="12">
        <f t="shared" si="53"/>
        <v>0.88997313959999991</v>
      </c>
      <c r="CI154" s="12">
        <f t="shared" si="54"/>
        <v>3.0800527600000002E-3</v>
      </c>
      <c r="CJ154" s="12">
        <f t="shared" si="55"/>
        <v>3.6474308999999996E-2</v>
      </c>
      <c r="CK154" s="12">
        <f t="shared" si="56"/>
        <v>3.1286851720000002E-2</v>
      </c>
      <c r="CL154" s="12">
        <f t="shared" si="57"/>
        <v>0.22614305015577602</v>
      </c>
      <c r="CM154" s="12">
        <f t="shared" si="58"/>
        <v>1.4200664303999999</v>
      </c>
      <c r="CN154" s="12">
        <f t="shared" si="59"/>
        <v>2.9827879359999999E-3</v>
      </c>
      <c r="CO154" s="12">
        <f t="shared" si="60"/>
        <v>1.7154394698046079E-2</v>
      </c>
      <c r="CP154" s="12">
        <f t="shared" si="61"/>
        <v>5.9493650680000003E-2</v>
      </c>
      <c r="CQ154" s="12">
        <f t="shared" si="62"/>
        <v>0.23991989920000001</v>
      </c>
    </row>
    <row r="155" spans="1:95" s="8" customFormat="1">
      <c r="A155" s="11">
        <v>129.9</v>
      </c>
      <c r="B155" s="92">
        <v>13.999700000000001</v>
      </c>
      <c r="C155" s="86">
        <v>7</v>
      </c>
      <c r="D155" s="11">
        <v>-7.7</v>
      </c>
      <c r="E155" s="86">
        <v>7.6</v>
      </c>
      <c r="F155" s="11">
        <v>-7.2</v>
      </c>
      <c r="H155" s="11">
        <v>129.9</v>
      </c>
      <c r="I155" s="87">
        <v>1.169</v>
      </c>
      <c r="J155" s="86">
        <v>0.3</v>
      </c>
      <c r="K155" s="11">
        <v>-0.2</v>
      </c>
      <c r="L155" s="86">
        <v>2.5</v>
      </c>
      <c r="M155" s="11">
        <v>-2.1</v>
      </c>
      <c r="O155" s="11">
        <v>129.9</v>
      </c>
      <c r="P155" s="166">
        <v>0.50719999999999998</v>
      </c>
      <c r="Q155" s="86">
        <v>0.9</v>
      </c>
      <c r="R155" s="165">
        <v>0.9</v>
      </c>
      <c r="S155" s="86">
        <v>2.6</v>
      </c>
      <c r="T155" s="165">
        <v>2.6</v>
      </c>
      <c r="U155" s="166">
        <v>0.32439999999999997</v>
      </c>
      <c r="V155" s="166">
        <v>0.18259999999999998</v>
      </c>
      <c r="X155" s="11">
        <v>129.9</v>
      </c>
      <c r="Y155" s="166">
        <v>0.29649999999999999</v>
      </c>
      <c r="Z155" s="86">
        <v>3</v>
      </c>
      <c r="AA155" s="165">
        <v>3</v>
      </c>
      <c r="AB155" s="86">
        <v>2.8</v>
      </c>
      <c r="AC155" s="165">
        <v>2.8</v>
      </c>
      <c r="AD155" s="92">
        <v>21.5</v>
      </c>
      <c r="AF155" s="11">
        <v>129.9</v>
      </c>
      <c r="AG155" s="167">
        <v>7.6780000000000001E-2</v>
      </c>
      <c r="AH155" s="86">
        <v>3.2</v>
      </c>
      <c r="AI155" s="11">
        <v>-9.1999999999999993</v>
      </c>
      <c r="AJ155" s="86">
        <v>8.5</v>
      </c>
      <c r="AK155" s="11">
        <v>-8.5</v>
      </c>
      <c r="AM155" s="11">
        <v>129.9</v>
      </c>
      <c r="AN155" s="166">
        <v>0.13625899999999999</v>
      </c>
      <c r="AO155" s="86">
        <v>10.119999999999999</v>
      </c>
      <c r="AP155" s="11">
        <v>-14.3119</v>
      </c>
      <c r="AQ155" s="86">
        <v>6.1641000000000004</v>
      </c>
      <c r="AR155" s="165">
        <v>6.1641000000000004</v>
      </c>
      <c r="AT155" s="87">
        <f t="shared" si="42"/>
        <v>16.185438999999999</v>
      </c>
      <c r="AU155" s="87">
        <f t="shared" si="43"/>
        <v>15.9724</v>
      </c>
      <c r="AV155" s="87">
        <f t="shared" si="44"/>
        <v>15.168700000000001</v>
      </c>
      <c r="AW155" s="87">
        <f t="shared" si="45"/>
        <v>1.9727000000000001</v>
      </c>
      <c r="AX155" s="82"/>
      <c r="AY155" s="88">
        <v>129.9</v>
      </c>
      <c r="AZ155" s="12">
        <v>0.495</v>
      </c>
      <c r="BA155" s="12">
        <v>5.4699999999999999E-2</v>
      </c>
      <c r="BB155" s="12">
        <v>1.9000000000000001E-4</v>
      </c>
      <c r="BC155" s="12">
        <v>2.5000000000000001E-2</v>
      </c>
      <c r="BD155" s="12">
        <v>2.1100000000000001E-4</v>
      </c>
      <c r="BE155" s="12">
        <v>0</v>
      </c>
      <c r="BF155" s="12">
        <v>7.9899999999999999E-2</v>
      </c>
      <c r="BG155" s="12">
        <v>2.2499999999999998E-3</v>
      </c>
      <c r="BH155" s="12">
        <v>1.9400000000000001E-3</v>
      </c>
      <c r="BI155" s="12">
        <v>0.30099999999999999</v>
      </c>
      <c r="BJ155" s="12">
        <v>3.95E-2</v>
      </c>
      <c r="BK155" s="12">
        <v>4.1100000000000002E-4</v>
      </c>
      <c r="BL155" s="12">
        <v>1.85E-4</v>
      </c>
      <c r="BM155" s="12">
        <v>4.8199999999999999E-5</v>
      </c>
      <c r="BN155" s="12">
        <v>8.8900000000000006E-5</v>
      </c>
      <c r="BO155" s="12">
        <v>3.3000000000000002E-2</v>
      </c>
      <c r="BP155" s="12">
        <v>1.49E-2</v>
      </c>
      <c r="BQ155" s="12">
        <v>3.5699999999999998E-3</v>
      </c>
      <c r="BR155" s="12">
        <v>3.5400000000000002E-3</v>
      </c>
      <c r="BS155" s="12">
        <v>5.5500000000000002E-3</v>
      </c>
      <c r="BT155" s="12">
        <v>3.7000000000000002E-3</v>
      </c>
      <c r="BU155" s="12">
        <v>4.41E-2</v>
      </c>
      <c r="BV155" s="12">
        <v>1.11E-2</v>
      </c>
      <c r="BW155" s="12">
        <v>0.155</v>
      </c>
      <c r="BX155" s="12">
        <v>0.33900000000000002</v>
      </c>
      <c r="BZ155" s="88">
        <v>129.9</v>
      </c>
      <c r="CA155" s="12">
        <f t="shared" si="46"/>
        <v>5.4229823999999996E-2</v>
      </c>
      <c r="CB155" s="12">
        <f t="shared" si="47"/>
        <v>9.8798010299999996E-3</v>
      </c>
      <c r="CC155" s="12">
        <f t="shared" si="48"/>
        <v>2.9353499999999998E-2</v>
      </c>
      <c r="CD155" s="12">
        <f t="shared" si="49"/>
        <v>3.8006100000000001E-2</v>
      </c>
      <c r="CE155" s="12">
        <f t="shared" si="50"/>
        <v>4.199866E-3</v>
      </c>
      <c r="CF155" s="12">
        <f t="shared" si="51"/>
        <v>1.72755E-4</v>
      </c>
      <c r="CG155" s="12">
        <f t="shared" si="52"/>
        <v>6.3944299999999996E-2</v>
      </c>
      <c r="CH155" s="12">
        <f t="shared" si="53"/>
        <v>0.88534351329999994</v>
      </c>
      <c r="CI155" s="12">
        <f t="shared" si="54"/>
        <v>3.0752334099999998E-3</v>
      </c>
      <c r="CJ155" s="12">
        <f t="shared" si="55"/>
        <v>3.6417237749999998E-2</v>
      </c>
      <c r="CK155" s="12">
        <f t="shared" si="56"/>
        <v>3.1399751660000003E-2</v>
      </c>
      <c r="CL155" s="12">
        <f t="shared" si="57"/>
        <v>0.22729950043718397</v>
      </c>
      <c r="CM155" s="12">
        <f t="shared" si="58"/>
        <v>1.4275557198</v>
      </c>
      <c r="CN155" s="12">
        <f t="shared" si="59"/>
        <v>2.9943062149999995E-3</v>
      </c>
      <c r="CO155" s="12">
        <f t="shared" si="60"/>
        <v>1.72147163852392E-2</v>
      </c>
      <c r="CP155" s="12">
        <f t="shared" si="61"/>
        <v>5.9886124299999996E-2</v>
      </c>
      <c r="CQ155" s="12">
        <f t="shared" si="62"/>
        <v>0.24116304109999998</v>
      </c>
    </row>
    <row r="156" spans="1:95" s="8" customFormat="1">
      <c r="A156" s="11">
        <v>130</v>
      </c>
      <c r="B156" s="92">
        <v>13.977600000000001</v>
      </c>
      <c r="C156" s="86">
        <v>7</v>
      </c>
      <c r="D156" s="11">
        <v>-7.7</v>
      </c>
      <c r="E156" s="86">
        <v>7.6</v>
      </c>
      <c r="F156" s="11">
        <v>-7.2</v>
      </c>
      <c r="H156" s="11">
        <v>130</v>
      </c>
      <c r="I156" s="87">
        <v>1.1679999999999999</v>
      </c>
      <c r="J156" s="86">
        <v>0.3</v>
      </c>
      <c r="K156" s="11">
        <v>-0.2</v>
      </c>
      <c r="L156" s="86">
        <v>2.5</v>
      </c>
      <c r="M156" s="11">
        <v>-2.1</v>
      </c>
      <c r="O156" s="11">
        <v>130</v>
      </c>
      <c r="P156" s="166">
        <v>0.50590000000000002</v>
      </c>
      <c r="Q156" s="86">
        <v>0.9</v>
      </c>
      <c r="R156" s="165">
        <v>0.9</v>
      </c>
      <c r="S156" s="86">
        <v>2.6</v>
      </c>
      <c r="T156" s="165">
        <v>2.6</v>
      </c>
      <c r="U156" s="166">
        <v>0.32350000000000001</v>
      </c>
      <c r="V156" s="166">
        <v>0.18209999999999998</v>
      </c>
      <c r="X156" s="11">
        <v>130</v>
      </c>
      <c r="Y156" s="166">
        <v>0.29569999999999996</v>
      </c>
      <c r="Z156" s="86">
        <v>3</v>
      </c>
      <c r="AA156" s="165">
        <v>3</v>
      </c>
      <c r="AB156" s="86">
        <v>2.8</v>
      </c>
      <c r="AC156" s="165">
        <v>2.8</v>
      </c>
      <c r="AD156" s="92">
        <v>21.47</v>
      </c>
      <c r="AF156" s="11">
        <v>130</v>
      </c>
      <c r="AG156" s="167">
        <v>7.6600000000000001E-2</v>
      </c>
      <c r="AH156" s="86">
        <v>3.2</v>
      </c>
      <c r="AI156" s="11">
        <v>-9.1999999999999993</v>
      </c>
      <c r="AJ156" s="86">
        <v>8.5</v>
      </c>
      <c r="AK156" s="11">
        <v>-8.5</v>
      </c>
      <c r="AM156" s="11">
        <v>130</v>
      </c>
      <c r="AN156" s="166">
        <v>0.13587399999999999</v>
      </c>
      <c r="AO156" s="86">
        <v>10.1221</v>
      </c>
      <c r="AP156" s="11">
        <v>-14.3034</v>
      </c>
      <c r="AQ156" s="86">
        <v>6.1545899999999998</v>
      </c>
      <c r="AR156" s="165">
        <v>6.1545899999999998</v>
      </c>
      <c r="AT156" s="87">
        <f t="shared" si="42"/>
        <v>16.159674000000003</v>
      </c>
      <c r="AU156" s="87">
        <f t="shared" si="43"/>
        <v>15.9472</v>
      </c>
      <c r="AV156" s="87">
        <f t="shared" si="44"/>
        <v>15.1456</v>
      </c>
      <c r="AW156" s="87">
        <f t="shared" si="45"/>
        <v>1.9695999999999998</v>
      </c>
      <c r="AX156" s="82"/>
      <c r="AY156" s="88">
        <v>130</v>
      </c>
      <c r="AZ156" s="12">
        <v>0.49399999999999999</v>
      </c>
      <c r="BA156" s="12">
        <v>5.45E-2</v>
      </c>
      <c r="BB156" s="12">
        <v>1.8900000000000001E-4</v>
      </c>
      <c r="BC156" s="12">
        <v>2.4899999999999999E-2</v>
      </c>
      <c r="BD156" s="12">
        <v>2.1100000000000001E-4</v>
      </c>
      <c r="BE156" s="12">
        <v>0</v>
      </c>
      <c r="BF156" s="12">
        <v>7.9699999999999993E-2</v>
      </c>
      <c r="BG156" s="12">
        <v>2.2399999999999998E-3</v>
      </c>
      <c r="BH156" s="12">
        <v>1.9499999999999999E-3</v>
      </c>
      <c r="BI156" s="12">
        <v>0.30299999999999999</v>
      </c>
      <c r="BJ156" s="12">
        <v>3.9800000000000002E-2</v>
      </c>
      <c r="BK156" s="12">
        <v>4.1399999999999998E-4</v>
      </c>
      <c r="BL156" s="12">
        <v>1.8699999999999999E-4</v>
      </c>
      <c r="BM156" s="12">
        <v>4.85E-5</v>
      </c>
      <c r="BN156" s="12">
        <v>8.9599999999999996E-5</v>
      </c>
      <c r="BO156" s="12">
        <v>3.32E-2</v>
      </c>
      <c r="BP156" s="12">
        <v>1.4999999999999999E-2</v>
      </c>
      <c r="BQ156" s="12">
        <v>3.5999999999999999E-3</v>
      </c>
      <c r="BR156" s="12">
        <v>3.5599999999999998E-3</v>
      </c>
      <c r="BS156" s="12">
        <v>5.5900000000000004E-3</v>
      </c>
      <c r="BT156" s="12">
        <v>3.7200000000000002E-3</v>
      </c>
      <c r="BU156" s="12">
        <v>4.4299999999999999E-2</v>
      </c>
      <c r="BV156" s="12">
        <v>1.11E-2</v>
      </c>
      <c r="BW156" s="12">
        <v>0.156</v>
      </c>
      <c r="BX156" s="12">
        <v>0.34100000000000003</v>
      </c>
      <c r="BZ156" s="88">
        <v>130</v>
      </c>
      <c r="CA156" s="12">
        <f t="shared" si="46"/>
        <v>5.3981553600000003E-2</v>
      </c>
      <c r="CB156" s="12">
        <f t="shared" si="47"/>
        <v>9.8332385527999996E-3</v>
      </c>
      <c r="CC156" s="12">
        <f t="shared" si="48"/>
        <v>2.921516E-2</v>
      </c>
      <c r="CD156" s="12">
        <f t="shared" si="49"/>
        <v>3.7840400000000003E-2</v>
      </c>
      <c r="CE156" s="12">
        <f t="shared" si="50"/>
        <v>4.1746999999999999E-3</v>
      </c>
      <c r="CF156" s="12">
        <f t="shared" si="51"/>
        <v>1.7158399999999999E-4</v>
      </c>
      <c r="CG156" s="12">
        <f t="shared" si="52"/>
        <v>6.365599999999999E-2</v>
      </c>
      <c r="CH156" s="12">
        <f t="shared" si="53"/>
        <v>0.88070223300000017</v>
      </c>
      <c r="CI156" s="12">
        <f t="shared" si="54"/>
        <v>3.0541783860000009E-3</v>
      </c>
      <c r="CJ156" s="12">
        <f t="shared" si="55"/>
        <v>3.6197669760000002E-2</v>
      </c>
      <c r="CK156" s="12">
        <f t="shared" si="56"/>
        <v>3.1511364300000004E-2</v>
      </c>
      <c r="CL156" s="12">
        <f t="shared" si="57"/>
        <v>0.22844556229363203</v>
      </c>
      <c r="CM156" s="12">
        <f t="shared" si="58"/>
        <v>1.4317471164000002</v>
      </c>
      <c r="CN156" s="12">
        <f t="shared" si="59"/>
        <v>3.0218590380000003E-3</v>
      </c>
      <c r="CO156" s="12">
        <f t="shared" si="60"/>
        <v>1.7317849470545283E-2</v>
      </c>
      <c r="CP156" s="12">
        <f t="shared" si="61"/>
        <v>6.011398728000001E-2</v>
      </c>
      <c r="CQ156" s="12">
        <f t="shared" si="62"/>
        <v>0.24239511000000002</v>
      </c>
    </row>
    <row r="157" spans="1:95" s="8" customFormat="1">
      <c r="A157" s="11">
        <v>130.5</v>
      </c>
      <c r="B157" s="92">
        <v>13.8698</v>
      </c>
      <c r="C157" s="86">
        <v>7</v>
      </c>
      <c r="D157" s="11">
        <v>-7.7</v>
      </c>
      <c r="E157" s="86">
        <v>7.6</v>
      </c>
      <c r="F157" s="11">
        <v>-7.2</v>
      </c>
      <c r="H157" s="11">
        <v>130.5</v>
      </c>
      <c r="I157" s="87">
        <v>1.161</v>
      </c>
      <c r="J157" s="86">
        <v>0.3</v>
      </c>
      <c r="K157" s="11">
        <v>-0.2</v>
      </c>
      <c r="L157" s="86">
        <v>2.5</v>
      </c>
      <c r="M157" s="11">
        <v>-2.1</v>
      </c>
      <c r="O157" s="11">
        <v>130.5</v>
      </c>
      <c r="P157" s="166">
        <v>0.49889999999999995</v>
      </c>
      <c r="Q157" s="86">
        <v>0.9</v>
      </c>
      <c r="R157" s="165">
        <v>0.9</v>
      </c>
      <c r="S157" s="86">
        <v>2.6</v>
      </c>
      <c r="T157" s="165">
        <v>2.6</v>
      </c>
      <c r="U157" s="166">
        <v>0.31950000000000001</v>
      </c>
      <c r="V157" s="166">
        <v>0.17959999999999998</v>
      </c>
      <c r="X157" s="11">
        <v>130.5</v>
      </c>
      <c r="Y157" s="166">
        <v>0.29199999999999998</v>
      </c>
      <c r="Z157" s="86">
        <v>3</v>
      </c>
      <c r="AA157" s="165">
        <v>3</v>
      </c>
      <c r="AB157" s="86">
        <v>2.8</v>
      </c>
      <c r="AC157" s="165">
        <v>2.8</v>
      </c>
      <c r="AD157" s="92">
        <v>21.33</v>
      </c>
      <c r="AF157" s="11">
        <v>130.5</v>
      </c>
      <c r="AG157" s="167">
        <v>7.5700000000000003E-2</v>
      </c>
      <c r="AH157" s="86">
        <v>3.1</v>
      </c>
      <c r="AI157" s="11">
        <v>-9.1999999999999993</v>
      </c>
      <c r="AJ157" s="86">
        <v>8.5</v>
      </c>
      <c r="AK157" s="11">
        <v>-8.5</v>
      </c>
      <c r="AM157" s="11">
        <v>130.5</v>
      </c>
      <c r="AN157" s="166">
        <v>0.134099</v>
      </c>
      <c r="AO157" s="86">
        <v>10.1197</v>
      </c>
      <c r="AP157" s="11">
        <v>-14.268000000000001</v>
      </c>
      <c r="AQ157" s="86">
        <v>6.12601</v>
      </c>
      <c r="AR157" s="165">
        <v>6.12601</v>
      </c>
      <c r="AT157" s="87">
        <f t="shared" si="42"/>
        <v>16.031499</v>
      </c>
      <c r="AU157" s="87">
        <f t="shared" si="43"/>
        <v>15.8217</v>
      </c>
      <c r="AV157" s="87">
        <f t="shared" si="44"/>
        <v>15.030799999999999</v>
      </c>
      <c r="AW157" s="87">
        <f t="shared" si="45"/>
        <v>1.9519</v>
      </c>
      <c r="AX157" s="82"/>
      <c r="AY157" s="88">
        <v>130.5</v>
      </c>
      <c r="AZ157" s="12">
        <v>0.48499999999999999</v>
      </c>
      <c r="BA157" s="12">
        <v>5.3600000000000002E-2</v>
      </c>
      <c r="BB157" s="12">
        <v>1.8599999999999999E-4</v>
      </c>
      <c r="BC157" s="12">
        <v>2.4500000000000001E-2</v>
      </c>
      <c r="BD157" s="12">
        <v>2.0699999999999999E-4</v>
      </c>
      <c r="BE157" s="12">
        <v>0</v>
      </c>
      <c r="BF157" s="12">
        <v>7.9000000000000001E-2</v>
      </c>
      <c r="BG157" s="12">
        <v>2.2399999999999998E-3</v>
      </c>
      <c r="BH157" s="12">
        <v>1.98E-3</v>
      </c>
      <c r="BI157" s="12">
        <v>0.312</v>
      </c>
      <c r="BJ157" s="12">
        <v>4.1300000000000003E-2</v>
      </c>
      <c r="BK157" s="12">
        <v>4.2900000000000002E-4</v>
      </c>
      <c r="BL157" s="12">
        <v>1.93E-4</v>
      </c>
      <c r="BM157" s="12">
        <v>5.02E-5</v>
      </c>
      <c r="BN157" s="12">
        <v>9.2899999999999995E-5</v>
      </c>
      <c r="BO157" s="12">
        <v>3.4299999999999997E-2</v>
      </c>
      <c r="BP157" s="12">
        <v>1.55E-2</v>
      </c>
      <c r="BQ157" s="12">
        <v>3.7100000000000002E-3</v>
      </c>
      <c r="BR157" s="12">
        <v>3.6700000000000001E-3</v>
      </c>
      <c r="BS157" s="12">
        <v>5.79E-3</v>
      </c>
      <c r="BT157" s="12">
        <v>3.8600000000000001E-3</v>
      </c>
      <c r="BU157" s="12">
        <v>4.5699999999999998E-2</v>
      </c>
      <c r="BV157" s="12">
        <v>1.15E-2</v>
      </c>
      <c r="BW157" s="12">
        <v>0.161</v>
      </c>
      <c r="BX157" s="12">
        <v>0.35199999999999998</v>
      </c>
      <c r="BZ157" s="88">
        <v>130.5</v>
      </c>
      <c r="CA157" s="12">
        <f t="shared" si="46"/>
        <v>5.2264763999999998E-2</v>
      </c>
      <c r="CB157" s="12">
        <f t="shared" si="47"/>
        <v>9.5332919199999991E-3</v>
      </c>
      <c r="CC157" s="12">
        <f t="shared" si="48"/>
        <v>2.8323999999999998E-2</v>
      </c>
      <c r="CD157" s="12">
        <f t="shared" si="49"/>
        <v>3.6714500000000004E-2</v>
      </c>
      <c r="CE157" s="12">
        <f t="shared" si="50"/>
        <v>4.0575200000000002E-3</v>
      </c>
      <c r="CF157" s="12">
        <f t="shared" si="51"/>
        <v>1.6956799999999999E-4</v>
      </c>
      <c r="CG157" s="12">
        <f t="shared" si="52"/>
        <v>6.2229600000000003E-2</v>
      </c>
      <c r="CH157" s="12">
        <f t="shared" si="53"/>
        <v>0.85928834640000007</v>
      </c>
      <c r="CI157" s="12">
        <f t="shared" si="54"/>
        <v>2.9818588139999998E-3</v>
      </c>
      <c r="CJ157" s="12">
        <f t="shared" si="55"/>
        <v>3.5910557759999996E-2</v>
      </c>
      <c r="CK157" s="12">
        <f t="shared" si="56"/>
        <v>3.1742368020000002E-2</v>
      </c>
      <c r="CL157" s="12">
        <f t="shared" si="57"/>
        <v>0.23336527261132797</v>
      </c>
      <c r="CM157" s="12">
        <f t="shared" si="58"/>
        <v>1.4652790086</v>
      </c>
      <c r="CN157" s="12">
        <f t="shared" si="59"/>
        <v>3.0940793070000001E-3</v>
      </c>
      <c r="CO157" s="12">
        <f t="shared" si="60"/>
        <v>1.7827993908019684E-2</v>
      </c>
      <c r="CP157" s="12">
        <f t="shared" si="61"/>
        <v>6.188158614E-2</v>
      </c>
      <c r="CQ157" s="12">
        <f t="shared" si="62"/>
        <v>0.24848823449999999</v>
      </c>
    </row>
    <row r="158" spans="1:95" s="8" customFormat="1">
      <c r="A158" s="11">
        <v>131</v>
      </c>
      <c r="B158" s="92">
        <v>13.762499999999999</v>
      </c>
      <c r="C158" s="86">
        <v>7</v>
      </c>
      <c r="D158" s="11">
        <v>-7.7</v>
      </c>
      <c r="E158" s="86">
        <v>7.6</v>
      </c>
      <c r="F158" s="11">
        <v>-7.2</v>
      </c>
      <c r="H158" s="11">
        <v>131</v>
      </c>
      <c r="I158" s="87">
        <v>1.157</v>
      </c>
      <c r="J158" s="86">
        <v>0.3</v>
      </c>
      <c r="K158" s="11">
        <v>-0.2</v>
      </c>
      <c r="L158" s="86">
        <v>2.5</v>
      </c>
      <c r="M158" s="11">
        <v>-2.1</v>
      </c>
      <c r="O158" s="11">
        <v>131</v>
      </c>
      <c r="P158" s="166">
        <v>0.49219999999999997</v>
      </c>
      <c r="Q158" s="86">
        <v>1</v>
      </c>
      <c r="R158" s="165">
        <v>1</v>
      </c>
      <c r="S158" s="86">
        <v>2.6</v>
      </c>
      <c r="T158" s="165">
        <v>2.6</v>
      </c>
      <c r="U158" s="166">
        <v>0.31530000000000002</v>
      </c>
      <c r="V158" s="166">
        <v>0.1772</v>
      </c>
      <c r="X158" s="11">
        <v>131</v>
      </c>
      <c r="Y158" s="166">
        <v>0.2883</v>
      </c>
      <c r="Z158" s="86">
        <v>3.1</v>
      </c>
      <c r="AA158" s="165">
        <v>3.1</v>
      </c>
      <c r="AB158" s="86">
        <v>2.8</v>
      </c>
      <c r="AC158" s="165">
        <v>2.8</v>
      </c>
      <c r="AD158" s="92">
        <v>21.2</v>
      </c>
      <c r="AF158" s="11">
        <v>131</v>
      </c>
      <c r="AG158" s="167">
        <v>7.4819999999999998E-2</v>
      </c>
      <c r="AH158" s="86">
        <v>3.1</v>
      </c>
      <c r="AI158" s="11">
        <v>-9.1999999999999993</v>
      </c>
      <c r="AJ158" s="86">
        <v>8.5</v>
      </c>
      <c r="AK158" s="11">
        <v>-8.5</v>
      </c>
      <c r="AM158" s="11">
        <v>131</v>
      </c>
      <c r="AN158" s="166">
        <v>0.13234200000000002</v>
      </c>
      <c r="AO158" s="86">
        <v>10.117000000000001</v>
      </c>
      <c r="AP158" s="11">
        <v>-14.2325</v>
      </c>
      <c r="AQ158" s="86">
        <v>6.09666</v>
      </c>
      <c r="AR158" s="165">
        <v>6.09666</v>
      </c>
      <c r="AT158" s="87">
        <f t="shared" si="42"/>
        <v>15.907162</v>
      </c>
      <c r="AU158" s="87">
        <f t="shared" si="43"/>
        <v>15.7</v>
      </c>
      <c r="AV158" s="87">
        <f t="shared" si="44"/>
        <v>14.919499999999999</v>
      </c>
      <c r="AW158" s="87">
        <f t="shared" si="45"/>
        <v>1.9375</v>
      </c>
      <c r="AX158" s="82"/>
      <c r="AY158" s="88">
        <v>131</v>
      </c>
      <c r="AZ158" s="12">
        <v>0.47599999999999998</v>
      </c>
      <c r="BA158" s="12">
        <v>5.2600000000000001E-2</v>
      </c>
      <c r="BB158" s="12">
        <v>1.83E-4</v>
      </c>
      <c r="BC158" s="12">
        <v>2.4E-2</v>
      </c>
      <c r="BD158" s="12">
        <v>2.03E-4</v>
      </c>
      <c r="BE158" s="12">
        <v>0</v>
      </c>
      <c r="BF158" s="12">
        <v>7.8200000000000006E-2</v>
      </c>
      <c r="BG158" s="12">
        <v>2.2300000000000002E-3</v>
      </c>
      <c r="BH158" s="12">
        <v>2.0200000000000001E-3</v>
      </c>
      <c r="BI158" s="12">
        <v>0.32200000000000001</v>
      </c>
      <c r="BJ158" s="12">
        <v>4.2799999999999998E-2</v>
      </c>
      <c r="BK158" s="12">
        <v>4.44E-4</v>
      </c>
      <c r="BL158" s="12">
        <v>2.0000000000000001E-4</v>
      </c>
      <c r="BM158" s="12">
        <v>5.1900000000000001E-5</v>
      </c>
      <c r="BN158" s="12">
        <v>9.6199999999999994E-5</v>
      </c>
      <c r="BO158" s="12">
        <v>3.5400000000000001E-2</v>
      </c>
      <c r="BP158" s="12">
        <v>1.6E-2</v>
      </c>
      <c r="BQ158" s="12">
        <v>3.8300000000000001E-3</v>
      </c>
      <c r="BR158" s="12">
        <v>3.79E-3</v>
      </c>
      <c r="BS158" s="12">
        <v>6.0000000000000001E-3</v>
      </c>
      <c r="BT158" s="12">
        <v>4.0000000000000001E-3</v>
      </c>
      <c r="BU158" s="12">
        <v>4.7100000000000003E-2</v>
      </c>
      <c r="BV158" s="12">
        <v>1.2E-2</v>
      </c>
      <c r="BW158" s="12">
        <v>0.16600000000000001</v>
      </c>
      <c r="BX158" s="12">
        <v>0.36299999999999999</v>
      </c>
      <c r="BZ158" s="88">
        <v>131</v>
      </c>
      <c r="CA158" s="12">
        <f t="shared" si="46"/>
        <v>5.0606035199999996E-2</v>
      </c>
      <c r="CB158" s="12">
        <f t="shared" si="47"/>
        <v>9.2378285327999986E-3</v>
      </c>
      <c r="CC158" s="12">
        <f t="shared" si="48"/>
        <v>2.7446160000000001E-2</v>
      </c>
      <c r="CD158" s="12">
        <f t="shared" si="49"/>
        <v>3.5614319999999998E-2</v>
      </c>
      <c r="CE158" s="12">
        <f t="shared" si="50"/>
        <v>3.9355320000000003E-3</v>
      </c>
      <c r="CF158" s="12">
        <f t="shared" si="51"/>
        <v>1.668486E-4</v>
      </c>
      <c r="CG158" s="12">
        <f t="shared" si="52"/>
        <v>6.0858200000000001E-2</v>
      </c>
      <c r="CH158" s="12">
        <f t="shared" si="53"/>
        <v>0.83671672119999996</v>
      </c>
      <c r="CI158" s="12">
        <f t="shared" si="54"/>
        <v>2.9110106459999999E-3</v>
      </c>
      <c r="CJ158" s="12">
        <f t="shared" si="55"/>
        <v>3.547297126E-2</v>
      </c>
      <c r="CK158" s="12">
        <f t="shared" si="56"/>
        <v>3.2132467240000004E-2</v>
      </c>
      <c r="CL158" s="12">
        <f t="shared" si="57"/>
        <v>0.23897698518758398</v>
      </c>
      <c r="CM158" s="12">
        <f t="shared" si="58"/>
        <v>1.4984546604</v>
      </c>
      <c r="CN158" s="12">
        <f t="shared" si="59"/>
        <v>3.1814324000000002E-3</v>
      </c>
      <c r="CO158" s="12">
        <f t="shared" si="60"/>
        <v>1.8332207574327037E-2</v>
      </c>
      <c r="CP158" s="12">
        <f t="shared" si="61"/>
        <v>6.3628647999999996E-2</v>
      </c>
      <c r="CQ158" s="12">
        <f t="shared" si="62"/>
        <v>0.25451459199999998</v>
      </c>
    </row>
    <row r="159" spans="1:95" s="8" customFormat="1">
      <c r="A159" s="11">
        <v>131.5</v>
      </c>
      <c r="B159" s="92">
        <v>13.6568</v>
      </c>
      <c r="C159" s="86">
        <v>7</v>
      </c>
      <c r="D159" s="11">
        <v>-7.7</v>
      </c>
      <c r="E159" s="86">
        <v>7.6</v>
      </c>
      <c r="F159" s="11">
        <v>-7.2</v>
      </c>
      <c r="H159" s="11">
        <v>131.5</v>
      </c>
      <c r="I159" s="87">
        <v>1.1519999999999999</v>
      </c>
      <c r="J159" s="86">
        <v>0.4</v>
      </c>
      <c r="K159" s="11">
        <v>-0.2</v>
      </c>
      <c r="L159" s="86">
        <v>2.5</v>
      </c>
      <c r="M159" s="11">
        <v>-2.1</v>
      </c>
      <c r="O159" s="11">
        <v>131.5</v>
      </c>
      <c r="P159" s="166">
        <v>0.48580000000000001</v>
      </c>
      <c r="Q159" s="86">
        <v>1</v>
      </c>
      <c r="R159" s="165">
        <v>1</v>
      </c>
      <c r="S159" s="86">
        <v>2.6</v>
      </c>
      <c r="T159" s="165">
        <v>2.6</v>
      </c>
      <c r="U159" s="166">
        <v>0.31119999999999998</v>
      </c>
      <c r="V159" s="166">
        <v>0.17480000000000001</v>
      </c>
      <c r="X159" s="11">
        <v>131.5</v>
      </c>
      <c r="Y159" s="166">
        <v>0.2848</v>
      </c>
      <c r="Z159" s="86">
        <v>3.1</v>
      </c>
      <c r="AA159" s="165">
        <v>3.1</v>
      </c>
      <c r="AB159" s="86">
        <v>2.8</v>
      </c>
      <c r="AC159" s="165">
        <v>2.8</v>
      </c>
      <c r="AD159" s="92">
        <v>21.07</v>
      </c>
      <c r="AF159" s="11">
        <v>131.5</v>
      </c>
      <c r="AG159" s="167">
        <v>7.3940000000000006E-2</v>
      </c>
      <c r="AH159" s="86">
        <v>3.1</v>
      </c>
      <c r="AI159" s="11">
        <v>-9.1999999999999993</v>
      </c>
      <c r="AJ159" s="86">
        <v>8.5</v>
      </c>
      <c r="AK159" s="11">
        <v>-8.5</v>
      </c>
      <c r="AM159" s="11">
        <v>131.5</v>
      </c>
      <c r="AN159" s="166">
        <v>0.13059999999999999</v>
      </c>
      <c r="AO159" s="86">
        <v>10.114599999999999</v>
      </c>
      <c r="AP159" s="11">
        <v>-14.196400000000001</v>
      </c>
      <c r="AQ159" s="86">
        <v>6.0665100000000001</v>
      </c>
      <c r="AR159" s="165">
        <v>6.0665100000000001</v>
      </c>
      <c r="AT159" s="87">
        <f t="shared" si="42"/>
        <v>15.783939999999999</v>
      </c>
      <c r="AU159" s="87">
        <f t="shared" si="43"/>
        <v>15.5794</v>
      </c>
      <c r="AV159" s="87">
        <f t="shared" si="44"/>
        <v>14.8088</v>
      </c>
      <c r="AW159" s="87">
        <f t="shared" si="45"/>
        <v>1.9225999999999999</v>
      </c>
      <c r="AX159" s="82"/>
      <c r="AY159" s="88">
        <v>131.5</v>
      </c>
      <c r="AZ159" s="12">
        <v>0.46700000000000003</v>
      </c>
      <c r="BA159" s="12">
        <v>5.1700000000000003E-2</v>
      </c>
      <c r="BB159" s="12">
        <v>1.7899999999999999E-4</v>
      </c>
      <c r="BC159" s="12">
        <v>2.3599999999999999E-2</v>
      </c>
      <c r="BD159" s="12">
        <v>1.9900000000000001E-4</v>
      </c>
      <c r="BE159" s="12">
        <v>0</v>
      </c>
      <c r="BF159" s="12">
        <v>7.7299999999999994E-2</v>
      </c>
      <c r="BG159" s="12">
        <v>2.2200000000000002E-3</v>
      </c>
      <c r="BH159" s="12">
        <v>2.0500000000000002E-3</v>
      </c>
      <c r="BI159" s="12">
        <v>0.33100000000000002</v>
      </c>
      <c r="BJ159" s="12">
        <v>4.4200000000000003E-2</v>
      </c>
      <c r="BK159" s="12">
        <v>4.5899999999999999E-4</v>
      </c>
      <c r="BL159" s="12">
        <v>2.0699999999999999E-4</v>
      </c>
      <c r="BM159" s="12">
        <v>5.3699999999999997E-5</v>
      </c>
      <c r="BN159" s="12">
        <v>9.9500000000000006E-5</v>
      </c>
      <c r="BO159" s="12">
        <v>3.6400000000000002E-2</v>
      </c>
      <c r="BP159" s="12">
        <v>1.6500000000000001E-2</v>
      </c>
      <c r="BQ159" s="12">
        <v>3.9399999999999999E-3</v>
      </c>
      <c r="BR159" s="12">
        <v>3.8999999999999998E-3</v>
      </c>
      <c r="BS159" s="12">
        <v>6.2100000000000002E-3</v>
      </c>
      <c r="BT159" s="12">
        <v>4.1399999999999996E-3</v>
      </c>
      <c r="BU159" s="12">
        <v>4.8500000000000001E-2</v>
      </c>
      <c r="BV159" s="12">
        <v>1.24E-2</v>
      </c>
      <c r="BW159" s="12">
        <v>0.17100000000000001</v>
      </c>
      <c r="BX159" s="12">
        <v>0.374</v>
      </c>
      <c r="BZ159" s="88">
        <v>131.5</v>
      </c>
      <c r="CA159" s="12">
        <f t="shared" si="46"/>
        <v>4.9003617600000007E-2</v>
      </c>
      <c r="CB159" s="12">
        <f t="shared" si="47"/>
        <v>8.9531357055999995E-3</v>
      </c>
      <c r="CC159" s="12">
        <f t="shared" si="48"/>
        <v>2.6600320000000004E-2</v>
      </c>
      <c r="CD159" s="12">
        <f t="shared" si="49"/>
        <v>3.4529980000000002E-2</v>
      </c>
      <c r="CE159" s="12">
        <f t="shared" si="50"/>
        <v>3.8226980000000007E-3</v>
      </c>
      <c r="CF159" s="12">
        <f t="shared" si="51"/>
        <v>1.6414680000000003E-4</v>
      </c>
      <c r="CG159" s="12">
        <f t="shared" si="52"/>
        <v>5.9558399999999997E-2</v>
      </c>
      <c r="CH159" s="12">
        <f t="shared" si="53"/>
        <v>0.81602969800000003</v>
      </c>
      <c r="CI159" s="12">
        <f t="shared" si="54"/>
        <v>2.8253252599999999E-3</v>
      </c>
      <c r="CJ159" s="12">
        <f t="shared" si="55"/>
        <v>3.5040346800000004E-2</v>
      </c>
      <c r="CK159" s="12">
        <f t="shared" si="56"/>
        <v>3.2357077000000005E-2</v>
      </c>
      <c r="CL159" s="12">
        <f t="shared" si="57"/>
        <v>0.24375353203584002</v>
      </c>
      <c r="CM159" s="12">
        <f t="shared" si="58"/>
        <v>1.53104218</v>
      </c>
      <c r="CN159" s="12">
        <f t="shared" si="59"/>
        <v>3.2672755799999999E-3</v>
      </c>
      <c r="CO159" s="12">
        <f t="shared" si="60"/>
        <v>1.87852069451072E-2</v>
      </c>
      <c r="CP159" s="12">
        <f t="shared" si="61"/>
        <v>6.5345511599999989E-2</v>
      </c>
      <c r="CQ159" s="12">
        <f t="shared" si="62"/>
        <v>0.26043501000000002</v>
      </c>
    </row>
    <row r="160" spans="1:95" s="8" customFormat="1">
      <c r="A160" s="11">
        <v>132</v>
      </c>
      <c r="B160" s="92">
        <v>13.5519</v>
      </c>
      <c r="C160" s="86">
        <v>7</v>
      </c>
      <c r="D160" s="11">
        <v>-7.7</v>
      </c>
      <c r="E160" s="86">
        <v>7.6</v>
      </c>
      <c r="F160" s="11">
        <v>-7.2</v>
      </c>
      <c r="H160" s="11">
        <v>132</v>
      </c>
      <c r="I160" s="87">
        <v>1.147</v>
      </c>
      <c r="J160" s="86">
        <v>0.4</v>
      </c>
      <c r="K160" s="11">
        <v>-0.2</v>
      </c>
      <c r="L160" s="86">
        <v>2.5</v>
      </c>
      <c r="M160" s="11">
        <v>-2.1</v>
      </c>
      <c r="O160" s="11">
        <v>132</v>
      </c>
      <c r="P160" s="166">
        <v>0.47949999999999998</v>
      </c>
      <c r="Q160" s="86">
        <v>1</v>
      </c>
      <c r="R160" s="165">
        <v>1</v>
      </c>
      <c r="S160" s="86">
        <v>2.6</v>
      </c>
      <c r="T160" s="165">
        <v>2.6</v>
      </c>
      <c r="U160" s="166">
        <v>0.30719999999999997</v>
      </c>
      <c r="V160" s="166">
        <v>0.1724</v>
      </c>
      <c r="X160" s="11">
        <v>132</v>
      </c>
      <c r="Y160" s="166">
        <v>0.28129999999999999</v>
      </c>
      <c r="Z160" s="86">
        <v>3.1</v>
      </c>
      <c r="AA160" s="165">
        <v>3.1</v>
      </c>
      <c r="AB160" s="86">
        <v>2.8</v>
      </c>
      <c r="AC160" s="165">
        <v>2.8</v>
      </c>
      <c r="AD160" s="92">
        <v>20.93</v>
      </c>
      <c r="AF160" s="11">
        <v>132</v>
      </c>
      <c r="AG160" s="167">
        <v>7.3080000000000006E-2</v>
      </c>
      <c r="AH160" s="86">
        <v>3.1</v>
      </c>
      <c r="AI160" s="11">
        <v>-9.1999999999999993</v>
      </c>
      <c r="AJ160" s="86">
        <v>8.5</v>
      </c>
      <c r="AK160" s="11">
        <v>-8.5</v>
      </c>
      <c r="AM160" s="11">
        <v>132</v>
      </c>
      <c r="AN160" s="166">
        <v>0.12887499999999999</v>
      </c>
      <c r="AO160" s="86">
        <v>10.1122</v>
      </c>
      <c r="AP160" s="11">
        <v>-14.16</v>
      </c>
      <c r="AQ160" s="86">
        <v>6.0355299999999996</v>
      </c>
      <c r="AR160" s="165">
        <v>6.0355299999999996</v>
      </c>
      <c r="AT160" s="87">
        <f t="shared" si="42"/>
        <v>15.661655</v>
      </c>
      <c r="AU160" s="87">
        <f t="shared" si="43"/>
        <v>15.4597</v>
      </c>
      <c r="AV160" s="87">
        <f t="shared" si="44"/>
        <v>14.6989</v>
      </c>
      <c r="AW160" s="87">
        <f t="shared" si="45"/>
        <v>1.9077999999999999</v>
      </c>
      <c r="AX160" s="82"/>
      <c r="AY160" s="88">
        <v>132</v>
      </c>
      <c r="AZ160" s="12">
        <v>0.45800000000000002</v>
      </c>
      <c r="BA160" s="12">
        <v>5.0700000000000002E-2</v>
      </c>
      <c r="BB160" s="12">
        <v>1.76E-4</v>
      </c>
      <c r="BC160" s="12">
        <v>2.3099999999999999E-2</v>
      </c>
      <c r="BD160" s="12">
        <v>1.9599999999999999E-4</v>
      </c>
      <c r="BE160" s="12">
        <v>0</v>
      </c>
      <c r="BF160" s="12">
        <v>7.6499999999999999E-2</v>
      </c>
      <c r="BG160" s="12">
        <v>2.2100000000000002E-3</v>
      </c>
      <c r="BH160" s="12">
        <v>2.0899999999999998E-3</v>
      </c>
      <c r="BI160" s="12">
        <v>0.34100000000000003</v>
      </c>
      <c r="BJ160" s="12">
        <v>4.5699999999999998E-2</v>
      </c>
      <c r="BK160" s="12">
        <v>4.75E-4</v>
      </c>
      <c r="BL160" s="12">
        <v>2.14E-4</v>
      </c>
      <c r="BM160" s="12">
        <v>5.5399999999999998E-5</v>
      </c>
      <c r="BN160" s="12">
        <v>1.03E-4</v>
      </c>
      <c r="BO160" s="12">
        <v>3.7499999999999999E-2</v>
      </c>
      <c r="BP160" s="12">
        <v>1.7000000000000001E-2</v>
      </c>
      <c r="BQ160" s="12">
        <v>4.0600000000000002E-3</v>
      </c>
      <c r="BR160" s="12">
        <v>4.0099999999999997E-3</v>
      </c>
      <c r="BS160" s="12">
        <v>6.4099999999999999E-3</v>
      </c>
      <c r="BT160" s="12">
        <v>4.28E-3</v>
      </c>
      <c r="BU160" s="12">
        <v>4.99E-2</v>
      </c>
      <c r="BV160" s="12">
        <v>1.2800000000000001E-2</v>
      </c>
      <c r="BW160" s="12">
        <v>0.17599999999999999</v>
      </c>
      <c r="BX160" s="12">
        <v>0.38500000000000001</v>
      </c>
      <c r="BZ160" s="88">
        <v>132</v>
      </c>
      <c r="CA160" s="12">
        <f t="shared" si="46"/>
        <v>4.7435975999999998E-2</v>
      </c>
      <c r="CB160" s="12">
        <f t="shared" si="47"/>
        <v>8.6726837864000011E-3</v>
      </c>
      <c r="CC160" s="12">
        <f t="shared" si="48"/>
        <v>2.5767080000000005E-2</v>
      </c>
      <c r="CD160" s="12">
        <f t="shared" si="49"/>
        <v>3.3470640000000003E-2</v>
      </c>
      <c r="CE160" s="12">
        <f t="shared" si="50"/>
        <v>3.7051560000000002E-3</v>
      </c>
      <c r="CF160" s="12">
        <f t="shared" si="51"/>
        <v>1.6150680000000004E-4</v>
      </c>
      <c r="CG160" s="12">
        <f t="shared" si="52"/>
        <v>5.81529E-2</v>
      </c>
      <c r="CH160" s="12">
        <f t="shared" si="53"/>
        <v>0.79404590850000001</v>
      </c>
      <c r="CI160" s="12">
        <f t="shared" si="54"/>
        <v>2.7564512799999998E-3</v>
      </c>
      <c r="CJ160" s="12">
        <f t="shared" si="55"/>
        <v>3.4612257550000004E-2</v>
      </c>
      <c r="CK160" s="12">
        <f t="shared" si="56"/>
        <v>3.2732858949999999E-2</v>
      </c>
      <c r="CL160" s="12">
        <f t="shared" si="57"/>
        <v>0.24917216990688001</v>
      </c>
      <c r="CM160" s="12">
        <f t="shared" si="58"/>
        <v>1.5630331689999999</v>
      </c>
      <c r="CN160" s="12">
        <f t="shared" si="59"/>
        <v>3.35159417E-3</v>
      </c>
      <c r="CO160" s="12">
        <f t="shared" si="60"/>
        <v>1.9272237814674402E-2</v>
      </c>
      <c r="CP160" s="12">
        <f t="shared" si="61"/>
        <v>6.7031883399999992E-2</v>
      </c>
      <c r="CQ160" s="12">
        <f t="shared" si="62"/>
        <v>0.266248135</v>
      </c>
    </row>
    <row r="161" spans="1:95" s="8" customFormat="1">
      <c r="A161" s="11">
        <v>132.5</v>
      </c>
      <c r="B161" s="92">
        <v>13.448600000000001</v>
      </c>
      <c r="C161" s="86">
        <v>7</v>
      </c>
      <c r="D161" s="11">
        <v>-7.7</v>
      </c>
      <c r="E161" s="86">
        <v>7.6</v>
      </c>
      <c r="F161" s="11">
        <v>-7.3</v>
      </c>
      <c r="H161" s="11">
        <v>132.5</v>
      </c>
      <c r="I161" s="87">
        <v>1.1419999999999999</v>
      </c>
      <c r="J161" s="86">
        <v>0.4</v>
      </c>
      <c r="K161" s="11">
        <v>-0.2</v>
      </c>
      <c r="L161" s="86">
        <v>2.5</v>
      </c>
      <c r="M161" s="11">
        <v>-2.1</v>
      </c>
      <c r="O161" s="11">
        <v>132.5</v>
      </c>
      <c r="P161" s="166">
        <v>0.47299999999999998</v>
      </c>
      <c r="Q161" s="86">
        <v>1</v>
      </c>
      <c r="R161" s="165">
        <v>1</v>
      </c>
      <c r="S161" s="86">
        <v>2.6</v>
      </c>
      <c r="T161" s="165">
        <v>2.6</v>
      </c>
      <c r="U161" s="166">
        <v>0.30310000000000004</v>
      </c>
      <c r="V161" s="166">
        <v>0.17</v>
      </c>
      <c r="X161" s="11">
        <v>132.5</v>
      </c>
      <c r="Y161" s="166">
        <v>0.27800000000000002</v>
      </c>
      <c r="Z161" s="86">
        <v>3.1</v>
      </c>
      <c r="AA161" s="165">
        <v>3.1</v>
      </c>
      <c r="AB161" s="86">
        <v>2.8</v>
      </c>
      <c r="AC161" s="165">
        <v>2.8</v>
      </c>
      <c r="AD161" s="92">
        <v>20.81</v>
      </c>
      <c r="AF161" s="11">
        <v>132.5</v>
      </c>
      <c r="AG161" s="167">
        <v>7.2230000000000003E-2</v>
      </c>
      <c r="AH161" s="86">
        <v>3.1</v>
      </c>
      <c r="AI161" s="11">
        <v>-9.1999999999999993</v>
      </c>
      <c r="AJ161" s="86">
        <v>8.5</v>
      </c>
      <c r="AK161" s="11">
        <v>-8.5</v>
      </c>
      <c r="AM161" s="11">
        <v>132.5</v>
      </c>
      <c r="AN161" s="166">
        <v>0.127166</v>
      </c>
      <c r="AO161" s="86">
        <v>10.109500000000001</v>
      </c>
      <c r="AP161" s="11">
        <v>-14.123200000000001</v>
      </c>
      <c r="AQ161" s="86">
        <v>6.0036800000000001</v>
      </c>
      <c r="AR161" s="165">
        <v>6.0036800000000001</v>
      </c>
      <c r="AT161" s="87">
        <f t="shared" si="42"/>
        <v>15.540996000000002</v>
      </c>
      <c r="AU161" s="87">
        <f t="shared" si="43"/>
        <v>15.341600000000001</v>
      </c>
      <c r="AV161" s="87">
        <f t="shared" si="44"/>
        <v>14.5906</v>
      </c>
      <c r="AW161" s="87">
        <f t="shared" si="45"/>
        <v>1.8929999999999998</v>
      </c>
      <c r="AX161" s="82"/>
      <c r="AY161" s="88">
        <v>132.5</v>
      </c>
      <c r="AZ161" s="12">
        <v>0.44900000000000001</v>
      </c>
      <c r="BA161" s="12">
        <v>4.9799999999999997E-2</v>
      </c>
      <c r="BB161" s="12">
        <v>1.73E-4</v>
      </c>
      <c r="BC161" s="12">
        <v>2.2700000000000001E-2</v>
      </c>
      <c r="BD161" s="12">
        <v>1.92E-4</v>
      </c>
      <c r="BE161" s="12">
        <v>0</v>
      </c>
      <c r="BF161" s="12">
        <v>7.5600000000000001E-2</v>
      </c>
      <c r="BG161" s="12">
        <v>2.1900000000000001E-3</v>
      </c>
      <c r="BH161" s="12">
        <v>2.1199999999999999E-3</v>
      </c>
      <c r="BI161" s="12">
        <v>0.35099999999999998</v>
      </c>
      <c r="BJ161" s="12">
        <v>4.7199999999999999E-2</v>
      </c>
      <c r="BK161" s="12">
        <v>4.8999999999999998E-4</v>
      </c>
      <c r="BL161" s="12">
        <v>2.2100000000000001E-4</v>
      </c>
      <c r="BM161" s="12">
        <v>5.7099999999999999E-5</v>
      </c>
      <c r="BN161" s="12">
        <v>1.06E-4</v>
      </c>
      <c r="BO161" s="12">
        <v>3.8600000000000002E-2</v>
      </c>
      <c r="BP161" s="12">
        <v>1.7500000000000002E-2</v>
      </c>
      <c r="BQ161" s="12">
        <v>4.1799999999999997E-3</v>
      </c>
      <c r="BR161" s="12">
        <v>4.13E-3</v>
      </c>
      <c r="BS161" s="12">
        <v>6.62E-3</v>
      </c>
      <c r="BT161" s="12">
        <v>4.4200000000000003E-3</v>
      </c>
      <c r="BU161" s="12">
        <v>5.1400000000000001E-2</v>
      </c>
      <c r="BV161" s="12">
        <v>1.32E-2</v>
      </c>
      <c r="BW161" s="12">
        <v>0.18099999999999999</v>
      </c>
      <c r="BX161" s="12">
        <v>0.39600000000000002</v>
      </c>
      <c r="BZ161" s="88">
        <v>132.5</v>
      </c>
      <c r="CA161" s="12">
        <f t="shared" si="46"/>
        <v>4.5873431999999999E-2</v>
      </c>
      <c r="CB161" s="12">
        <f t="shared" si="47"/>
        <v>8.4025177520000004E-3</v>
      </c>
      <c r="CC161" s="12">
        <f t="shared" si="48"/>
        <v>2.4964400000000005E-2</v>
      </c>
      <c r="CD161" s="12">
        <f t="shared" si="49"/>
        <v>3.2431270000000005E-2</v>
      </c>
      <c r="CE161" s="12">
        <f t="shared" si="50"/>
        <v>3.5970539999999997E-3</v>
      </c>
      <c r="CF161" s="12">
        <f t="shared" si="51"/>
        <v>1.5818370000000002E-4</v>
      </c>
      <c r="CG161" s="12">
        <f t="shared" si="52"/>
        <v>5.6871599999999994E-2</v>
      </c>
      <c r="CH161" s="12">
        <f t="shared" si="53"/>
        <v>0.77394160080000007</v>
      </c>
      <c r="CI161" s="12">
        <f t="shared" si="54"/>
        <v>2.6885923080000001E-3</v>
      </c>
      <c r="CJ161" s="12">
        <f t="shared" si="55"/>
        <v>3.4034781240000006E-2</v>
      </c>
      <c r="CK161" s="12">
        <f t="shared" si="56"/>
        <v>3.2946911520000004E-2</v>
      </c>
      <c r="CL161" s="12">
        <f t="shared" si="57"/>
        <v>0.254503328990976</v>
      </c>
      <c r="CM161" s="12">
        <f t="shared" si="58"/>
        <v>1.5976143888000003</v>
      </c>
      <c r="CN161" s="12">
        <f t="shared" si="59"/>
        <v>3.4345601160000005E-3</v>
      </c>
      <c r="CO161" s="12">
        <f t="shared" si="60"/>
        <v>1.9751457125575685E-2</v>
      </c>
      <c r="CP161" s="12">
        <f t="shared" si="61"/>
        <v>6.8691202320000005E-2</v>
      </c>
      <c r="CQ161" s="12">
        <f t="shared" si="62"/>
        <v>0.27196743000000007</v>
      </c>
    </row>
    <row r="162" spans="1:95" s="8" customFormat="1">
      <c r="A162" s="11">
        <v>133</v>
      </c>
      <c r="B162" s="92">
        <v>13.3462</v>
      </c>
      <c r="C162" s="86">
        <v>6.9</v>
      </c>
      <c r="D162" s="11">
        <v>-7.6</v>
      </c>
      <c r="E162" s="86">
        <v>7.6</v>
      </c>
      <c r="F162" s="11">
        <v>-7.3</v>
      </c>
      <c r="H162" s="11">
        <v>133</v>
      </c>
      <c r="I162" s="87">
        <v>1.1359999999999999</v>
      </c>
      <c r="J162" s="86">
        <v>0.4</v>
      </c>
      <c r="K162" s="11">
        <v>-0.1</v>
      </c>
      <c r="L162" s="86">
        <v>2.6</v>
      </c>
      <c r="M162" s="11">
        <v>-2.1</v>
      </c>
      <c r="O162" s="11">
        <v>133</v>
      </c>
      <c r="P162" s="166">
        <v>0.46679999999999999</v>
      </c>
      <c r="Q162" s="86">
        <v>1</v>
      </c>
      <c r="R162" s="165">
        <v>1</v>
      </c>
      <c r="S162" s="86">
        <v>2.6</v>
      </c>
      <c r="T162" s="165">
        <v>2.6</v>
      </c>
      <c r="U162" s="166">
        <v>0.29919999999999997</v>
      </c>
      <c r="V162" s="166">
        <v>0.16769999999999999</v>
      </c>
      <c r="X162" s="11">
        <v>133</v>
      </c>
      <c r="Y162" s="166">
        <v>0.27460000000000001</v>
      </c>
      <c r="Z162" s="86">
        <v>3.1</v>
      </c>
      <c r="AA162" s="165">
        <v>3.1</v>
      </c>
      <c r="AB162" s="86">
        <v>2.8</v>
      </c>
      <c r="AC162" s="165">
        <v>2.8</v>
      </c>
      <c r="AD162" s="92">
        <v>20.68</v>
      </c>
      <c r="AF162" s="11">
        <v>133</v>
      </c>
      <c r="AG162" s="167">
        <v>7.1400000000000005E-2</v>
      </c>
      <c r="AH162" s="86">
        <v>3.1</v>
      </c>
      <c r="AI162" s="11">
        <v>-9.1999999999999993</v>
      </c>
      <c r="AJ162" s="86">
        <v>8.5</v>
      </c>
      <c r="AK162" s="11">
        <v>-8.5</v>
      </c>
      <c r="AM162" s="11">
        <v>133</v>
      </c>
      <c r="AN162" s="166">
        <v>0.125472</v>
      </c>
      <c r="AO162" s="86">
        <v>10.1067</v>
      </c>
      <c r="AP162" s="11">
        <v>-14.086</v>
      </c>
      <c r="AQ162" s="86">
        <v>6.0009199999999998</v>
      </c>
      <c r="AR162" s="165">
        <v>6.0009199999999998</v>
      </c>
      <c r="AT162" s="87">
        <f t="shared" si="42"/>
        <v>15.420471999999998</v>
      </c>
      <c r="AU162" s="87">
        <f t="shared" si="43"/>
        <v>15.223599999999998</v>
      </c>
      <c r="AV162" s="87">
        <f t="shared" si="44"/>
        <v>14.482199999999999</v>
      </c>
      <c r="AW162" s="87">
        <f t="shared" si="45"/>
        <v>1.8773999999999997</v>
      </c>
      <c r="AX162" s="82"/>
      <c r="AY162" s="88">
        <v>133</v>
      </c>
      <c r="AZ162" s="12">
        <v>0.44</v>
      </c>
      <c r="BA162" s="12">
        <v>4.8800000000000003E-2</v>
      </c>
      <c r="BB162" s="12">
        <v>1.6899999999999999E-4</v>
      </c>
      <c r="BC162" s="12">
        <v>2.2200000000000001E-2</v>
      </c>
      <c r="BD162" s="12">
        <v>1.8799999999999999E-4</v>
      </c>
      <c r="BE162" s="12">
        <v>0</v>
      </c>
      <c r="BF162" s="12">
        <v>7.4700000000000003E-2</v>
      </c>
      <c r="BG162" s="12">
        <v>2.1800000000000001E-3</v>
      </c>
      <c r="BH162" s="12">
        <v>2.15E-3</v>
      </c>
      <c r="BI162" s="12">
        <v>0.36099999999999999</v>
      </c>
      <c r="BJ162" s="12">
        <v>4.87E-2</v>
      </c>
      <c r="BK162" s="12">
        <v>5.0500000000000002E-4</v>
      </c>
      <c r="BL162" s="12">
        <v>2.2699999999999999E-4</v>
      </c>
      <c r="BM162" s="12">
        <v>5.8900000000000002E-5</v>
      </c>
      <c r="BN162" s="12">
        <v>1.1E-4</v>
      </c>
      <c r="BO162" s="12">
        <v>3.9699999999999999E-2</v>
      </c>
      <c r="BP162" s="12">
        <v>1.7999999999999999E-2</v>
      </c>
      <c r="BQ162" s="12">
        <v>4.3E-3</v>
      </c>
      <c r="BR162" s="12">
        <v>4.2399999999999998E-3</v>
      </c>
      <c r="BS162" s="12">
        <v>6.8300000000000001E-3</v>
      </c>
      <c r="BT162" s="12">
        <v>4.5599999999999998E-3</v>
      </c>
      <c r="BU162" s="12">
        <v>5.28E-2</v>
      </c>
      <c r="BV162" s="12">
        <v>1.3599999999999999E-2</v>
      </c>
      <c r="BW162" s="12">
        <v>0.187</v>
      </c>
      <c r="BX162" s="12">
        <v>0.40799999999999997</v>
      </c>
      <c r="BZ162" s="88">
        <v>133</v>
      </c>
      <c r="CA162" s="12">
        <f t="shared" si="46"/>
        <v>4.4364672000000001E-2</v>
      </c>
      <c r="CB162" s="12">
        <f t="shared" si="47"/>
        <v>8.1333883840000003E-3</v>
      </c>
      <c r="CC162" s="12">
        <f t="shared" si="48"/>
        <v>2.41648E-2</v>
      </c>
      <c r="CD162" s="12">
        <f t="shared" si="49"/>
        <v>3.1415999999999999E-2</v>
      </c>
      <c r="CE162" s="12">
        <f t="shared" si="50"/>
        <v>3.4843200000000004E-3</v>
      </c>
      <c r="CF162" s="12">
        <f t="shared" si="51"/>
        <v>1.5565200000000002E-4</v>
      </c>
      <c r="CG162" s="12">
        <f t="shared" si="52"/>
        <v>5.5436800000000001E-2</v>
      </c>
      <c r="CH162" s="12">
        <f t="shared" si="53"/>
        <v>0.75251903359999994</v>
      </c>
      <c r="CI162" s="12">
        <f t="shared" si="54"/>
        <v>2.6060597679999995E-3</v>
      </c>
      <c r="CJ162" s="12">
        <f t="shared" si="55"/>
        <v>3.3616628959999999E-2</v>
      </c>
      <c r="CK162" s="12">
        <f t="shared" si="56"/>
        <v>3.3154014799999999E-2</v>
      </c>
      <c r="CL162" s="12">
        <f t="shared" si="57"/>
        <v>0.25972417252915192</v>
      </c>
      <c r="CM162" s="12">
        <f t="shared" si="58"/>
        <v>1.6284018431999998</v>
      </c>
      <c r="CN162" s="12">
        <f t="shared" si="59"/>
        <v>3.5004471439999993E-3</v>
      </c>
      <c r="CO162" s="12">
        <f t="shared" si="60"/>
        <v>2.0221106726600959E-2</v>
      </c>
      <c r="CP162" s="12">
        <f t="shared" si="61"/>
        <v>7.0317352319999984E-2</v>
      </c>
      <c r="CQ162" s="12">
        <f t="shared" si="62"/>
        <v>0.27756849599999994</v>
      </c>
    </row>
    <row r="163" spans="1:95" s="8" customFormat="1">
      <c r="A163" s="11">
        <v>133.5</v>
      </c>
      <c r="B163" s="92">
        <v>13.2448</v>
      </c>
      <c r="C163" s="86">
        <v>6.9</v>
      </c>
      <c r="D163" s="11">
        <v>-7.6</v>
      </c>
      <c r="E163" s="86">
        <v>7.6</v>
      </c>
      <c r="F163" s="11">
        <v>-7.3</v>
      </c>
      <c r="H163" s="11">
        <v>133.5</v>
      </c>
      <c r="I163" s="87">
        <v>1.133</v>
      </c>
      <c r="J163" s="86">
        <v>0.4</v>
      </c>
      <c r="K163" s="11">
        <v>-0.1</v>
      </c>
      <c r="L163" s="86">
        <v>2.6</v>
      </c>
      <c r="M163" s="11">
        <v>-2.1</v>
      </c>
      <c r="O163" s="11">
        <v>133.5</v>
      </c>
      <c r="P163" s="166">
        <v>0.46079999999999999</v>
      </c>
      <c r="Q163" s="86">
        <v>1</v>
      </c>
      <c r="R163" s="165">
        <v>1</v>
      </c>
      <c r="S163" s="86">
        <v>2.6</v>
      </c>
      <c r="T163" s="165">
        <v>2.6</v>
      </c>
      <c r="U163" s="166">
        <v>0.2954</v>
      </c>
      <c r="V163" s="166">
        <v>0.16550000000000001</v>
      </c>
      <c r="X163" s="11">
        <v>133.5</v>
      </c>
      <c r="Y163" s="166">
        <v>0.2712</v>
      </c>
      <c r="Z163" s="86">
        <v>3.1</v>
      </c>
      <c r="AA163" s="165">
        <v>3.1</v>
      </c>
      <c r="AB163" s="86">
        <v>2.8</v>
      </c>
      <c r="AC163" s="165">
        <v>2.8</v>
      </c>
      <c r="AD163" s="92">
        <v>20.5</v>
      </c>
      <c r="AF163" s="11">
        <v>133.5</v>
      </c>
      <c r="AG163" s="167">
        <v>7.0569999999999994E-2</v>
      </c>
      <c r="AH163" s="86">
        <v>3.1</v>
      </c>
      <c r="AI163" s="11">
        <v>-9.1999999999999993</v>
      </c>
      <c r="AJ163" s="86">
        <v>8.5</v>
      </c>
      <c r="AK163" s="11">
        <v>-8.5</v>
      </c>
      <c r="AM163" s="11">
        <v>133.5</v>
      </c>
      <c r="AN163" s="166">
        <v>0.123795</v>
      </c>
      <c r="AO163" s="86">
        <v>10.1037</v>
      </c>
      <c r="AP163" s="11">
        <v>-14.048400000000001</v>
      </c>
      <c r="AQ163" s="86">
        <v>5.9980799999999999</v>
      </c>
      <c r="AR163" s="165">
        <v>5.9980799999999999</v>
      </c>
      <c r="AT163" s="87">
        <f t="shared" si="42"/>
        <v>15.304165000000001</v>
      </c>
      <c r="AU163" s="87">
        <f t="shared" si="43"/>
        <v>15.109800000000002</v>
      </c>
      <c r="AV163" s="87">
        <f t="shared" si="44"/>
        <v>14.377800000000001</v>
      </c>
      <c r="AW163" s="87">
        <f t="shared" si="45"/>
        <v>1.8649999999999998</v>
      </c>
      <c r="AX163" s="82"/>
      <c r="AY163" s="88">
        <v>133.5</v>
      </c>
      <c r="AZ163" s="12">
        <v>0.43099999999999999</v>
      </c>
      <c r="BA163" s="12">
        <v>4.7800000000000002E-2</v>
      </c>
      <c r="BB163" s="12">
        <v>1.66E-4</v>
      </c>
      <c r="BC163" s="12">
        <v>2.18E-2</v>
      </c>
      <c r="BD163" s="12">
        <v>1.84E-4</v>
      </c>
      <c r="BE163" s="12">
        <v>0</v>
      </c>
      <c r="BF163" s="12">
        <v>7.3700000000000002E-2</v>
      </c>
      <c r="BG163" s="12">
        <v>2.1700000000000001E-3</v>
      </c>
      <c r="BH163" s="12">
        <v>2.1800000000000001E-3</v>
      </c>
      <c r="BI163" s="12">
        <v>0.37</v>
      </c>
      <c r="BJ163" s="12">
        <v>5.0200000000000002E-2</v>
      </c>
      <c r="BK163" s="12">
        <v>5.2099999999999998E-4</v>
      </c>
      <c r="BL163" s="12">
        <v>2.34E-4</v>
      </c>
      <c r="BM163" s="12">
        <v>6.0600000000000003E-5</v>
      </c>
      <c r="BN163" s="12">
        <v>1.13E-4</v>
      </c>
      <c r="BO163" s="12">
        <v>4.0800000000000003E-2</v>
      </c>
      <c r="BP163" s="12">
        <v>1.8499999999999999E-2</v>
      </c>
      <c r="BQ163" s="12">
        <v>4.4299999999999999E-3</v>
      </c>
      <c r="BR163" s="12">
        <v>4.3600000000000002E-3</v>
      </c>
      <c r="BS163" s="12">
        <v>7.0499999999999998E-3</v>
      </c>
      <c r="BT163" s="12">
        <v>4.7000000000000002E-3</v>
      </c>
      <c r="BU163" s="12">
        <v>5.4199999999999998E-2</v>
      </c>
      <c r="BV163" s="12">
        <v>1.4E-2</v>
      </c>
      <c r="BW163" s="12">
        <v>0.192</v>
      </c>
      <c r="BX163" s="12">
        <v>0.41899999999999998</v>
      </c>
      <c r="BZ163" s="88">
        <v>133.5</v>
      </c>
      <c r="CA163" s="12">
        <f t="shared" si="46"/>
        <v>4.2898636799999994E-2</v>
      </c>
      <c r="CB163" s="12">
        <f t="shared" si="47"/>
        <v>7.8683787552000003E-3</v>
      </c>
      <c r="CC163" s="12">
        <f t="shared" si="48"/>
        <v>2.3377440000000003E-2</v>
      </c>
      <c r="CD163" s="12">
        <f t="shared" si="49"/>
        <v>3.0415669999999995E-2</v>
      </c>
      <c r="CE163" s="12">
        <f t="shared" si="50"/>
        <v>3.3732459999999999E-3</v>
      </c>
      <c r="CF163" s="12">
        <f t="shared" si="51"/>
        <v>1.5313689999999999E-4</v>
      </c>
      <c r="CG163" s="12">
        <f t="shared" si="52"/>
        <v>5.4157400000000001E-2</v>
      </c>
      <c r="CH163" s="12">
        <f t="shared" si="53"/>
        <v>0.73153908700000003</v>
      </c>
      <c r="CI163" s="12">
        <f t="shared" si="54"/>
        <v>2.5404913899999999E-3</v>
      </c>
      <c r="CJ163" s="12">
        <f t="shared" si="55"/>
        <v>3.3210038050000001E-2</v>
      </c>
      <c r="CK163" s="12">
        <f t="shared" si="56"/>
        <v>3.3363079700000006E-2</v>
      </c>
      <c r="CL163" s="12">
        <f t="shared" si="57"/>
        <v>0.26419151522880002</v>
      </c>
      <c r="CM163" s="12">
        <f t="shared" si="58"/>
        <v>1.658971486</v>
      </c>
      <c r="CN163" s="12">
        <f t="shared" si="59"/>
        <v>3.5811746100000001E-3</v>
      </c>
      <c r="CO163" s="12">
        <f t="shared" si="60"/>
        <v>2.0686720636491202E-2</v>
      </c>
      <c r="CP163" s="12">
        <f t="shared" si="61"/>
        <v>7.1929575500000009E-2</v>
      </c>
      <c r="CQ163" s="12">
        <f t="shared" si="62"/>
        <v>0.28312705250000003</v>
      </c>
    </row>
    <row r="164" spans="1:95" s="8" customFormat="1">
      <c r="A164" s="11">
        <v>134</v>
      </c>
      <c r="B164" s="92">
        <v>13.144600000000001</v>
      </c>
      <c r="C164" s="86">
        <v>6.9</v>
      </c>
      <c r="D164" s="11">
        <v>-7.6</v>
      </c>
      <c r="E164" s="86">
        <v>7.6</v>
      </c>
      <c r="F164" s="11">
        <v>-7.3</v>
      </c>
      <c r="H164" s="11">
        <v>134</v>
      </c>
      <c r="I164" s="87">
        <v>1.127</v>
      </c>
      <c r="J164" s="86">
        <v>0.5</v>
      </c>
      <c r="K164" s="11">
        <v>-0.1</v>
      </c>
      <c r="L164" s="86">
        <v>2.6</v>
      </c>
      <c r="M164" s="11">
        <v>-2.1</v>
      </c>
      <c r="O164" s="11">
        <v>134</v>
      </c>
      <c r="P164" s="166">
        <v>0.45489999999999997</v>
      </c>
      <c r="Q164" s="86">
        <v>1</v>
      </c>
      <c r="R164" s="165">
        <v>1</v>
      </c>
      <c r="S164" s="86">
        <v>2.6</v>
      </c>
      <c r="T164" s="165">
        <v>2.6</v>
      </c>
      <c r="U164" s="166">
        <v>0.29170000000000001</v>
      </c>
      <c r="V164" s="166">
        <v>0.1633</v>
      </c>
      <c r="X164" s="11">
        <v>134</v>
      </c>
      <c r="Y164" s="166">
        <v>0.26800000000000002</v>
      </c>
      <c r="Z164" s="86">
        <v>3.1</v>
      </c>
      <c r="AA164" s="165">
        <v>3.1</v>
      </c>
      <c r="AB164" s="86">
        <v>2.8</v>
      </c>
      <c r="AC164" s="165">
        <v>2.8</v>
      </c>
      <c r="AD164" s="92">
        <v>20.39</v>
      </c>
      <c r="AF164" s="11">
        <v>134</v>
      </c>
      <c r="AG164" s="167">
        <v>6.9750000000000006E-2</v>
      </c>
      <c r="AH164" s="86">
        <v>3.1</v>
      </c>
      <c r="AI164" s="11">
        <v>-9.1999999999999993</v>
      </c>
      <c r="AJ164" s="86">
        <v>8.5</v>
      </c>
      <c r="AK164" s="11">
        <v>-8.5</v>
      </c>
      <c r="AM164" s="11">
        <v>134</v>
      </c>
      <c r="AN164" s="166">
        <v>0.12213299999999999</v>
      </c>
      <c r="AO164" s="86">
        <v>10.1004</v>
      </c>
      <c r="AP164" s="11">
        <v>-14.0105</v>
      </c>
      <c r="AQ164" s="86">
        <v>5.9951699999999999</v>
      </c>
      <c r="AR164" s="165">
        <v>5.9951699999999999</v>
      </c>
      <c r="AT164" s="87">
        <f t="shared" si="42"/>
        <v>15.186383000000003</v>
      </c>
      <c r="AU164" s="87">
        <f t="shared" si="43"/>
        <v>14.994500000000002</v>
      </c>
      <c r="AV164" s="87">
        <f t="shared" si="44"/>
        <v>14.271600000000001</v>
      </c>
      <c r="AW164" s="87">
        <f t="shared" si="45"/>
        <v>1.8499000000000001</v>
      </c>
      <c r="AX164" s="82"/>
      <c r="AY164" s="88">
        <v>134</v>
      </c>
      <c r="AZ164" s="12">
        <v>0.42199999999999999</v>
      </c>
      <c r="BA164" s="12">
        <v>4.6899999999999997E-2</v>
      </c>
      <c r="BB164" s="12">
        <v>1.63E-4</v>
      </c>
      <c r="BC164" s="12">
        <v>2.1299999999999999E-2</v>
      </c>
      <c r="BD164" s="12">
        <v>1.8000000000000001E-4</v>
      </c>
      <c r="BE164" s="12">
        <v>0</v>
      </c>
      <c r="BF164" s="12">
        <v>7.2800000000000004E-2</v>
      </c>
      <c r="BG164" s="12">
        <v>2.15E-3</v>
      </c>
      <c r="BH164" s="12">
        <v>2.2100000000000002E-3</v>
      </c>
      <c r="BI164" s="12">
        <v>0.38</v>
      </c>
      <c r="BJ164" s="12">
        <v>5.1700000000000003E-2</v>
      </c>
      <c r="BK164" s="12">
        <v>5.3600000000000002E-4</v>
      </c>
      <c r="BL164" s="12">
        <v>2.41E-4</v>
      </c>
      <c r="BM164" s="12">
        <v>6.2399999999999999E-5</v>
      </c>
      <c r="BN164" s="12">
        <v>1.16E-4</v>
      </c>
      <c r="BO164" s="12">
        <v>4.19E-2</v>
      </c>
      <c r="BP164" s="12">
        <v>1.9E-2</v>
      </c>
      <c r="BQ164" s="12">
        <v>4.5500000000000002E-3</v>
      </c>
      <c r="BR164" s="12">
        <v>4.4799999999999996E-3</v>
      </c>
      <c r="BS164" s="12">
        <v>7.26E-3</v>
      </c>
      <c r="BT164" s="12">
        <v>4.8399999999999997E-3</v>
      </c>
      <c r="BU164" s="12">
        <v>5.57E-2</v>
      </c>
      <c r="BV164" s="12">
        <v>1.4500000000000001E-2</v>
      </c>
      <c r="BW164" s="12">
        <v>0.19700000000000001</v>
      </c>
      <c r="BX164" s="12">
        <v>0.43099999999999999</v>
      </c>
      <c r="BZ164" s="88">
        <v>134</v>
      </c>
      <c r="CA164" s="12">
        <f t="shared" si="46"/>
        <v>4.1465044799999996E-2</v>
      </c>
      <c r="CB164" s="12">
        <f t="shared" si="47"/>
        <v>7.6131703360000011E-3</v>
      </c>
      <c r="CC164" s="12">
        <f t="shared" si="48"/>
        <v>2.2619200000000002E-2</v>
      </c>
      <c r="CD164" s="12">
        <f t="shared" si="49"/>
        <v>2.9434500000000002E-2</v>
      </c>
      <c r="CE164" s="12">
        <f t="shared" si="50"/>
        <v>3.2712750000000001E-3</v>
      </c>
      <c r="CF164" s="12">
        <f t="shared" si="51"/>
        <v>1.4996250000000002E-4</v>
      </c>
      <c r="CG164" s="12">
        <f t="shared" si="52"/>
        <v>5.2856299999999995E-2</v>
      </c>
      <c r="CH164" s="12">
        <f t="shared" si="53"/>
        <v>0.71224136270000005</v>
      </c>
      <c r="CI164" s="12">
        <f t="shared" si="54"/>
        <v>2.4753804290000006E-3</v>
      </c>
      <c r="CJ164" s="12">
        <f t="shared" si="55"/>
        <v>3.2650723450000009E-2</v>
      </c>
      <c r="CK164" s="12">
        <f t="shared" si="56"/>
        <v>3.356190643000001E-2</v>
      </c>
      <c r="CL164" s="12">
        <f t="shared" si="57"/>
        <v>0.26924363639424009</v>
      </c>
      <c r="CM164" s="12">
        <f t="shared" si="58"/>
        <v>1.6917630662000003</v>
      </c>
      <c r="CN164" s="12">
        <f t="shared" si="59"/>
        <v>3.6599183030000008E-3</v>
      </c>
      <c r="CO164" s="12">
        <f t="shared" si="60"/>
        <v>2.1140886020019047E-2</v>
      </c>
      <c r="CP164" s="12">
        <f t="shared" si="61"/>
        <v>7.3502093720000009E-2</v>
      </c>
      <c r="CQ164" s="12">
        <f t="shared" si="62"/>
        <v>0.28854127700000004</v>
      </c>
    </row>
    <row r="165" spans="1:95" s="8" customFormat="1">
      <c r="A165" s="11">
        <v>134.5</v>
      </c>
      <c r="B165" s="92">
        <v>13.0459</v>
      </c>
      <c r="C165" s="86">
        <v>6.9</v>
      </c>
      <c r="D165" s="11">
        <v>-7.6</v>
      </c>
      <c r="E165" s="86">
        <v>7.6</v>
      </c>
      <c r="F165" s="11">
        <v>-7.3</v>
      </c>
      <c r="H165" s="11">
        <v>134.5</v>
      </c>
      <c r="I165" s="87">
        <v>1.121</v>
      </c>
      <c r="J165" s="86">
        <v>0.5</v>
      </c>
      <c r="K165" s="11">
        <v>-0.1</v>
      </c>
      <c r="L165" s="86">
        <v>2.6</v>
      </c>
      <c r="M165" s="11">
        <v>-2.1</v>
      </c>
      <c r="O165" s="11">
        <v>134.5</v>
      </c>
      <c r="P165" s="166">
        <v>0.4491</v>
      </c>
      <c r="Q165" s="86">
        <v>1</v>
      </c>
      <c r="R165" s="165">
        <v>1</v>
      </c>
      <c r="S165" s="86">
        <v>2.6</v>
      </c>
      <c r="T165" s="165">
        <v>2.6</v>
      </c>
      <c r="U165" s="166">
        <v>0.28810000000000002</v>
      </c>
      <c r="V165" s="166">
        <v>0.16119999999999998</v>
      </c>
      <c r="X165" s="11">
        <v>134.5</v>
      </c>
      <c r="Y165" s="166">
        <v>0.26469999999999999</v>
      </c>
      <c r="Z165" s="86">
        <v>3.2</v>
      </c>
      <c r="AA165" s="165">
        <v>3.2</v>
      </c>
      <c r="AB165" s="86">
        <v>2.8</v>
      </c>
      <c r="AC165" s="165">
        <v>2.8</v>
      </c>
      <c r="AD165" s="92">
        <v>20.260000000000002</v>
      </c>
      <c r="AF165" s="11">
        <v>134.5</v>
      </c>
      <c r="AG165" s="167">
        <v>6.8949999999999997E-2</v>
      </c>
      <c r="AH165" s="86">
        <v>3.1</v>
      </c>
      <c r="AI165" s="11">
        <v>-9.1999999999999993</v>
      </c>
      <c r="AJ165" s="86">
        <v>8.5</v>
      </c>
      <c r="AK165" s="11">
        <v>-8.5</v>
      </c>
      <c r="AM165" s="11">
        <v>134.5</v>
      </c>
      <c r="AN165" s="166">
        <v>0.120487</v>
      </c>
      <c r="AO165" s="86">
        <v>10.0968</v>
      </c>
      <c r="AP165" s="11">
        <v>-13.9727</v>
      </c>
      <c r="AQ165" s="86">
        <v>5.9921800000000003</v>
      </c>
      <c r="AR165" s="165">
        <v>5.9921800000000003</v>
      </c>
      <c r="AT165" s="87">
        <f t="shared" si="42"/>
        <v>15.070136999999999</v>
      </c>
      <c r="AU165" s="87">
        <f t="shared" si="43"/>
        <v>14.880699999999999</v>
      </c>
      <c r="AV165" s="87">
        <f t="shared" si="44"/>
        <v>14.1669</v>
      </c>
      <c r="AW165" s="87">
        <f t="shared" si="45"/>
        <v>1.8348</v>
      </c>
      <c r="AX165" s="82"/>
      <c r="AY165" s="88">
        <v>134.5</v>
      </c>
      <c r="AZ165" s="12">
        <v>0.41299999999999998</v>
      </c>
      <c r="BA165" s="12">
        <v>4.5900000000000003E-2</v>
      </c>
      <c r="BB165" s="12">
        <v>1.5899999999999999E-4</v>
      </c>
      <c r="BC165" s="12">
        <v>2.0799999999999999E-2</v>
      </c>
      <c r="BD165" s="12">
        <v>1.76E-4</v>
      </c>
      <c r="BE165" s="12">
        <v>0</v>
      </c>
      <c r="BF165" s="12">
        <v>7.1800000000000003E-2</v>
      </c>
      <c r="BG165" s="12">
        <v>2.14E-3</v>
      </c>
      <c r="BH165" s="12">
        <v>2.2399999999999998E-3</v>
      </c>
      <c r="BI165" s="12">
        <v>0.39</v>
      </c>
      <c r="BJ165" s="12">
        <v>5.3199999999999997E-2</v>
      </c>
      <c r="BK165" s="12">
        <v>5.5199999999999997E-4</v>
      </c>
      <c r="BL165" s="12">
        <v>2.4800000000000001E-4</v>
      </c>
      <c r="BM165" s="12">
        <v>6.41E-5</v>
      </c>
      <c r="BN165" s="12">
        <v>1.2E-4</v>
      </c>
      <c r="BO165" s="12">
        <v>4.2999999999999997E-2</v>
      </c>
      <c r="BP165" s="12">
        <v>1.95E-2</v>
      </c>
      <c r="BQ165" s="12">
        <v>4.6699999999999997E-3</v>
      </c>
      <c r="BR165" s="12">
        <v>4.5900000000000003E-3</v>
      </c>
      <c r="BS165" s="12">
        <v>7.4700000000000001E-3</v>
      </c>
      <c r="BT165" s="12">
        <v>4.9800000000000001E-3</v>
      </c>
      <c r="BU165" s="12">
        <v>5.7200000000000001E-2</v>
      </c>
      <c r="BV165" s="12">
        <v>1.49E-2</v>
      </c>
      <c r="BW165" s="12">
        <v>0.20200000000000001</v>
      </c>
      <c r="BX165" s="12">
        <v>0.442</v>
      </c>
      <c r="BZ165" s="88">
        <v>134.5</v>
      </c>
      <c r="CA165" s="12">
        <f t="shared" si="46"/>
        <v>4.0063312799999994E-2</v>
      </c>
      <c r="CB165" s="12">
        <f t="shared" si="47"/>
        <v>7.3590591676000001E-3</v>
      </c>
      <c r="CC165" s="12">
        <f t="shared" si="48"/>
        <v>2.186422E-2</v>
      </c>
      <c r="CD165" s="12">
        <f t="shared" si="49"/>
        <v>2.8476349999999997E-2</v>
      </c>
      <c r="CE165" s="12">
        <f t="shared" si="50"/>
        <v>3.1648050000000001E-3</v>
      </c>
      <c r="CF165" s="12">
        <f t="shared" si="51"/>
        <v>1.47553E-4</v>
      </c>
      <c r="CG165" s="12">
        <f t="shared" si="52"/>
        <v>5.1453900000000004E-2</v>
      </c>
      <c r="CH165" s="12">
        <f t="shared" si="53"/>
        <v>0.69171928829999996</v>
      </c>
      <c r="CI165" s="12">
        <f t="shared" si="54"/>
        <v>2.3961517829999995E-3</v>
      </c>
      <c r="CJ165" s="12">
        <f t="shared" si="55"/>
        <v>3.2250093179999995E-2</v>
      </c>
      <c r="CK165" s="12">
        <f t="shared" si="56"/>
        <v>3.3757106879999992E-2</v>
      </c>
      <c r="CL165" s="12">
        <f t="shared" si="57"/>
        <v>0.27421380163007997</v>
      </c>
      <c r="CM165" s="12">
        <f t="shared" si="58"/>
        <v>1.7240236728</v>
      </c>
      <c r="CN165" s="12">
        <f t="shared" si="59"/>
        <v>3.7373939759999999E-3</v>
      </c>
      <c r="CO165" s="12">
        <f t="shared" si="60"/>
        <v>2.1587737363973757E-2</v>
      </c>
      <c r="CP165" s="12">
        <f t="shared" si="61"/>
        <v>7.5049282260000003E-2</v>
      </c>
      <c r="CQ165" s="12">
        <f t="shared" si="62"/>
        <v>0.29386767149999998</v>
      </c>
    </row>
    <row r="166" spans="1:95" s="8" customFormat="1">
      <c r="A166" s="11">
        <v>135</v>
      </c>
      <c r="B166" s="92">
        <v>12.9473</v>
      </c>
      <c r="C166" s="86">
        <v>6.9</v>
      </c>
      <c r="D166" s="11">
        <v>-7.6</v>
      </c>
      <c r="E166" s="86">
        <v>7.6</v>
      </c>
      <c r="F166" s="11">
        <v>-7.3</v>
      </c>
      <c r="H166" s="11">
        <v>135</v>
      </c>
      <c r="I166" s="87">
        <v>1.117</v>
      </c>
      <c r="J166" s="86">
        <v>0.5</v>
      </c>
      <c r="K166" s="11">
        <v>-0.1</v>
      </c>
      <c r="L166" s="86">
        <v>2.6</v>
      </c>
      <c r="M166" s="11">
        <v>-2.1</v>
      </c>
      <c r="O166" s="11">
        <v>135</v>
      </c>
      <c r="P166" s="166">
        <v>0.44310000000000005</v>
      </c>
      <c r="Q166" s="86">
        <v>1</v>
      </c>
      <c r="R166" s="165">
        <v>1</v>
      </c>
      <c r="S166" s="86">
        <v>2.6</v>
      </c>
      <c r="T166" s="165">
        <v>2.6</v>
      </c>
      <c r="U166" s="166">
        <v>0.28449999999999998</v>
      </c>
      <c r="V166" s="166">
        <v>0.15890000000000001</v>
      </c>
      <c r="X166" s="11">
        <v>135</v>
      </c>
      <c r="Y166" s="166">
        <v>0.2616</v>
      </c>
      <c r="Z166" s="86">
        <v>3.2</v>
      </c>
      <c r="AA166" s="165">
        <v>3.2</v>
      </c>
      <c r="AB166" s="86">
        <v>2.8</v>
      </c>
      <c r="AC166" s="165">
        <v>2.8</v>
      </c>
      <c r="AD166" s="92">
        <v>20.11</v>
      </c>
      <c r="AF166" s="11">
        <v>135</v>
      </c>
      <c r="AG166" s="167">
        <v>6.8159999999999998E-2</v>
      </c>
      <c r="AH166" s="86">
        <v>3.1</v>
      </c>
      <c r="AI166" s="11">
        <v>-9.1999999999999993</v>
      </c>
      <c r="AJ166" s="86">
        <v>8.5</v>
      </c>
      <c r="AK166" s="11">
        <v>-8.5</v>
      </c>
      <c r="AM166" s="11">
        <v>135</v>
      </c>
      <c r="AN166" s="166">
        <v>0.118855</v>
      </c>
      <c r="AO166" s="86">
        <v>10.0929</v>
      </c>
      <c r="AP166" s="11">
        <v>-13.934699999999999</v>
      </c>
      <c r="AQ166" s="86">
        <v>5.9890999999999996</v>
      </c>
      <c r="AR166" s="165">
        <v>5.9890999999999996</v>
      </c>
      <c r="AT166" s="87">
        <f t="shared" si="42"/>
        <v>14.956014999999999</v>
      </c>
      <c r="AU166" s="87">
        <f t="shared" si="43"/>
        <v>14.768999999999998</v>
      </c>
      <c r="AV166" s="87">
        <f t="shared" si="44"/>
        <v>14.064299999999999</v>
      </c>
      <c r="AW166" s="87">
        <f t="shared" si="45"/>
        <v>1.8217000000000001</v>
      </c>
      <c r="AX166" s="82"/>
      <c r="AY166" s="88">
        <v>135</v>
      </c>
      <c r="AZ166" s="12">
        <v>0.40400000000000003</v>
      </c>
      <c r="BA166" s="12">
        <v>4.4900000000000002E-2</v>
      </c>
      <c r="BB166" s="12">
        <v>1.56E-4</v>
      </c>
      <c r="BC166" s="12">
        <v>2.0400000000000001E-2</v>
      </c>
      <c r="BD166" s="12">
        <v>1.73E-4</v>
      </c>
      <c r="BE166" s="12">
        <v>0</v>
      </c>
      <c r="BF166" s="12">
        <v>7.0800000000000002E-2</v>
      </c>
      <c r="BG166" s="12">
        <v>2.1199999999999999E-3</v>
      </c>
      <c r="BH166" s="12">
        <v>2.2699999999999999E-3</v>
      </c>
      <c r="BI166" s="12">
        <v>0.4</v>
      </c>
      <c r="BJ166" s="12">
        <v>5.4699999999999999E-2</v>
      </c>
      <c r="BK166" s="12">
        <v>5.6700000000000001E-4</v>
      </c>
      <c r="BL166" s="12">
        <v>2.5500000000000002E-4</v>
      </c>
      <c r="BM166" s="12">
        <v>6.58E-5</v>
      </c>
      <c r="BN166" s="12">
        <v>1.2300000000000001E-4</v>
      </c>
      <c r="BO166" s="12">
        <v>4.41E-2</v>
      </c>
      <c r="BP166" s="12">
        <v>0.02</v>
      </c>
      <c r="BQ166" s="12">
        <v>4.79E-3</v>
      </c>
      <c r="BR166" s="12">
        <v>4.7099999999999998E-3</v>
      </c>
      <c r="BS166" s="12">
        <v>7.6800000000000002E-3</v>
      </c>
      <c r="BT166" s="12">
        <v>5.1200000000000004E-3</v>
      </c>
      <c r="BU166" s="12">
        <v>5.8599999999999999E-2</v>
      </c>
      <c r="BV166" s="12">
        <v>1.5299999999999999E-2</v>
      </c>
      <c r="BW166" s="12">
        <v>0.20799999999999999</v>
      </c>
      <c r="BX166" s="12">
        <v>0.45300000000000001</v>
      </c>
      <c r="BZ166" s="88">
        <v>135</v>
      </c>
      <c r="CA166" s="12">
        <f t="shared" si="46"/>
        <v>3.8666678400000001E-2</v>
      </c>
      <c r="CB166" s="12">
        <f t="shared" si="47"/>
        <v>7.1143857024000001E-3</v>
      </c>
      <c r="CC166" s="12">
        <f t="shared" si="48"/>
        <v>2.1137280000000005E-2</v>
      </c>
      <c r="CD166" s="12">
        <f t="shared" si="49"/>
        <v>2.7536640000000001E-2</v>
      </c>
      <c r="CE166" s="12">
        <f t="shared" si="50"/>
        <v>3.0603840000000002E-3</v>
      </c>
      <c r="CF166" s="12">
        <f t="shared" si="51"/>
        <v>1.4449919999999999E-4</v>
      </c>
      <c r="CG166" s="12">
        <f t="shared" si="52"/>
        <v>5.0153300000000005E-2</v>
      </c>
      <c r="CH166" s="12">
        <f t="shared" si="53"/>
        <v>0.67152507350000001</v>
      </c>
      <c r="CI166" s="12">
        <f t="shared" si="54"/>
        <v>2.3331383399999997E-3</v>
      </c>
      <c r="CJ166" s="12">
        <f t="shared" si="55"/>
        <v>3.1706751799999995E-2</v>
      </c>
      <c r="CK166" s="12">
        <f t="shared" si="56"/>
        <v>3.3950154049999993E-2</v>
      </c>
      <c r="CL166" s="12">
        <f t="shared" si="57"/>
        <v>0.27911513433599999</v>
      </c>
      <c r="CM166" s="12">
        <f t="shared" si="58"/>
        <v>1.7528449579999998</v>
      </c>
      <c r="CN166" s="12">
        <f t="shared" si="59"/>
        <v>3.813783825E-3</v>
      </c>
      <c r="CO166" s="12">
        <f t="shared" si="60"/>
        <v>2.2028326833591197E-2</v>
      </c>
      <c r="CP166" s="12">
        <f t="shared" si="61"/>
        <v>7.6574796799999997E-2</v>
      </c>
      <c r="CQ166" s="12">
        <f t="shared" si="62"/>
        <v>0.29912030000000001</v>
      </c>
    </row>
    <row r="167" spans="1:95" s="8" customFormat="1">
      <c r="A167" s="11">
        <v>135.5</v>
      </c>
      <c r="B167" s="92">
        <v>12.8505</v>
      </c>
      <c r="C167" s="86">
        <v>6.9</v>
      </c>
      <c r="D167" s="11">
        <v>-7.6</v>
      </c>
      <c r="E167" s="86">
        <v>7.6</v>
      </c>
      <c r="F167" s="11">
        <v>-7.3</v>
      </c>
      <c r="H167" s="11">
        <v>135.5</v>
      </c>
      <c r="I167" s="87">
        <v>1.1120000000000001</v>
      </c>
      <c r="J167" s="86">
        <v>0.5</v>
      </c>
      <c r="K167" s="11">
        <v>-0.1</v>
      </c>
      <c r="L167" s="86">
        <v>2.6</v>
      </c>
      <c r="M167" s="11">
        <v>-2.1</v>
      </c>
      <c r="O167" s="11">
        <v>135.5</v>
      </c>
      <c r="P167" s="166">
        <v>0.43739999999999996</v>
      </c>
      <c r="Q167" s="86">
        <v>1</v>
      </c>
      <c r="R167" s="165">
        <v>1</v>
      </c>
      <c r="S167" s="86">
        <v>2.6</v>
      </c>
      <c r="T167" s="165">
        <v>2.6</v>
      </c>
      <c r="U167" s="166">
        <v>0.28079999999999999</v>
      </c>
      <c r="V167" s="166">
        <v>0.15690000000000001</v>
      </c>
      <c r="X167" s="11">
        <v>135.5</v>
      </c>
      <c r="Y167" s="166">
        <v>0.25850000000000001</v>
      </c>
      <c r="Z167" s="86">
        <v>3.2</v>
      </c>
      <c r="AA167" s="165">
        <v>3.2</v>
      </c>
      <c r="AB167" s="86">
        <v>2.8</v>
      </c>
      <c r="AC167" s="165">
        <v>2.8</v>
      </c>
      <c r="AD167" s="92">
        <v>19.98</v>
      </c>
      <c r="AF167" s="11">
        <v>135.5</v>
      </c>
      <c r="AG167" s="167">
        <v>6.7379999999999995E-2</v>
      </c>
      <c r="AH167" s="86">
        <v>3.1</v>
      </c>
      <c r="AI167" s="11">
        <v>-9.1999999999999993</v>
      </c>
      <c r="AJ167" s="86">
        <v>8.5</v>
      </c>
      <c r="AK167" s="11">
        <v>-8.5</v>
      </c>
      <c r="AM167" s="11">
        <v>135.5</v>
      </c>
      <c r="AN167" s="166">
        <v>0.117331</v>
      </c>
      <c r="AO167" s="86">
        <v>10.060700000000001</v>
      </c>
      <c r="AP167" s="11">
        <v>-13.9053</v>
      </c>
      <c r="AQ167" s="86">
        <v>6.0091099999999997</v>
      </c>
      <c r="AR167" s="165">
        <v>6.0091099999999997</v>
      </c>
      <c r="AT167" s="87">
        <f t="shared" si="42"/>
        <v>14.843111</v>
      </c>
      <c r="AU167" s="87">
        <f t="shared" si="43"/>
        <v>14.6584</v>
      </c>
      <c r="AV167" s="87">
        <f t="shared" si="44"/>
        <v>13.9625</v>
      </c>
      <c r="AW167" s="87">
        <f t="shared" si="45"/>
        <v>1.8079000000000001</v>
      </c>
      <c r="AX167" s="82"/>
      <c r="AY167" s="88">
        <v>135.5</v>
      </c>
      <c r="AZ167" s="12">
        <v>0.39500000000000002</v>
      </c>
      <c r="BA167" s="12">
        <v>4.3900000000000002E-2</v>
      </c>
      <c r="BB167" s="12">
        <v>1.5200000000000001E-4</v>
      </c>
      <c r="BC167" s="12">
        <v>1.9900000000000001E-2</v>
      </c>
      <c r="BD167" s="12">
        <v>1.6899999999999999E-4</v>
      </c>
      <c r="BE167" s="12">
        <v>0</v>
      </c>
      <c r="BF167" s="12">
        <v>6.9699999999999998E-2</v>
      </c>
      <c r="BG167" s="12">
        <v>2.1099999999999999E-3</v>
      </c>
      <c r="BH167" s="12">
        <v>2.2899999999999999E-3</v>
      </c>
      <c r="BI167" s="12">
        <v>0.41</v>
      </c>
      <c r="BJ167" s="12">
        <v>5.62E-2</v>
      </c>
      <c r="BK167" s="12">
        <v>5.8200000000000005E-4</v>
      </c>
      <c r="BL167" s="12">
        <v>2.6200000000000003E-4</v>
      </c>
      <c r="BM167" s="12">
        <v>6.7600000000000003E-5</v>
      </c>
      <c r="BN167" s="12">
        <v>1.26E-4</v>
      </c>
      <c r="BO167" s="12">
        <v>4.5199999999999997E-2</v>
      </c>
      <c r="BP167" s="12">
        <v>2.0500000000000001E-2</v>
      </c>
      <c r="BQ167" s="12">
        <v>4.9199999999999999E-3</v>
      </c>
      <c r="BR167" s="12">
        <v>4.8300000000000001E-3</v>
      </c>
      <c r="BS167" s="12">
        <v>7.8899999999999994E-3</v>
      </c>
      <c r="BT167" s="12">
        <v>5.2599999999999999E-3</v>
      </c>
      <c r="BU167" s="12">
        <v>6.0100000000000001E-2</v>
      </c>
      <c r="BV167" s="12">
        <v>1.5699999999999999E-2</v>
      </c>
      <c r="BW167" s="12">
        <v>0.21299999999999999</v>
      </c>
      <c r="BX167" s="12">
        <v>0.46500000000000002</v>
      </c>
      <c r="BZ167" s="88">
        <v>135.5</v>
      </c>
      <c r="CA167" s="12">
        <f t="shared" si="46"/>
        <v>3.7318968000000001E-2</v>
      </c>
      <c r="CB167" s="12">
        <f t="shared" si="47"/>
        <v>6.8734684699999996E-3</v>
      </c>
      <c r="CC167" s="12">
        <f t="shared" si="48"/>
        <v>2.0421500000000002E-2</v>
      </c>
      <c r="CD167" s="12">
        <f t="shared" si="49"/>
        <v>2.6615099999999999E-2</v>
      </c>
      <c r="CE167" s="12">
        <f t="shared" si="50"/>
        <v>2.9579820000000001E-3</v>
      </c>
      <c r="CF167" s="12">
        <f t="shared" si="51"/>
        <v>1.4217179999999999E-4</v>
      </c>
      <c r="CG167" s="12">
        <f t="shared" si="52"/>
        <v>4.8816800000000007E-2</v>
      </c>
      <c r="CH167" s="12">
        <f t="shared" si="53"/>
        <v>0.65161257290000008</v>
      </c>
      <c r="CI167" s="12">
        <f t="shared" si="54"/>
        <v>2.256152872E-3</v>
      </c>
      <c r="CJ167" s="12">
        <f t="shared" si="55"/>
        <v>3.1318964210000001E-2</v>
      </c>
      <c r="CK167" s="12">
        <f t="shared" si="56"/>
        <v>3.3990724190000002E-2</v>
      </c>
      <c r="CL167" s="12">
        <f t="shared" si="57"/>
        <v>0.28393327659455997</v>
      </c>
      <c r="CM167" s="12">
        <f t="shared" si="58"/>
        <v>1.7841419422</v>
      </c>
      <c r="CN167" s="12">
        <f t="shared" si="59"/>
        <v>3.8888950820000004E-3</v>
      </c>
      <c r="CO167" s="12">
        <f t="shared" si="60"/>
        <v>2.2461540774508484E-2</v>
      </c>
      <c r="CP167" s="12">
        <f t="shared" si="61"/>
        <v>7.8074763860000007E-2</v>
      </c>
      <c r="CQ167" s="12">
        <f t="shared" si="62"/>
        <v>0.30428377550000002</v>
      </c>
    </row>
    <row r="168" spans="1:95" s="8" customFormat="1">
      <c r="A168" s="11">
        <v>136</v>
      </c>
      <c r="B168" s="92">
        <v>12.754200000000001</v>
      </c>
      <c r="C168" s="86">
        <v>6.9</v>
      </c>
      <c r="D168" s="11">
        <v>-7.6</v>
      </c>
      <c r="E168" s="86">
        <v>7.6</v>
      </c>
      <c r="F168" s="11">
        <v>-7.3</v>
      </c>
      <c r="H168" s="11">
        <v>136</v>
      </c>
      <c r="I168" s="87">
        <v>1.107</v>
      </c>
      <c r="J168" s="86">
        <v>0.4</v>
      </c>
      <c r="K168" s="11">
        <v>-0.1</v>
      </c>
      <c r="L168" s="86">
        <v>2.6</v>
      </c>
      <c r="M168" s="11">
        <v>-2.1</v>
      </c>
      <c r="O168" s="11">
        <v>136</v>
      </c>
      <c r="P168" s="166">
        <v>0.43180000000000002</v>
      </c>
      <c r="Q168" s="86">
        <v>1</v>
      </c>
      <c r="R168" s="165">
        <v>1</v>
      </c>
      <c r="S168" s="86">
        <v>2.6</v>
      </c>
      <c r="T168" s="165">
        <v>2.6</v>
      </c>
      <c r="U168" s="166">
        <v>0.27710000000000001</v>
      </c>
      <c r="V168" s="166">
        <v>0.15480000000000002</v>
      </c>
      <c r="X168" s="11">
        <v>136</v>
      </c>
      <c r="Y168" s="166">
        <v>0.2555</v>
      </c>
      <c r="Z168" s="86">
        <v>3.2</v>
      </c>
      <c r="AA168" s="165">
        <v>3.2</v>
      </c>
      <c r="AB168" s="86">
        <v>2.8</v>
      </c>
      <c r="AC168" s="165">
        <v>2.8</v>
      </c>
      <c r="AD168" s="92">
        <v>19.920000000000002</v>
      </c>
      <c r="AF168" s="11">
        <v>136</v>
      </c>
      <c r="AG168" s="167">
        <v>6.6600000000000006E-2</v>
      </c>
      <c r="AH168" s="86">
        <v>3</v>
      </c>
      <c r="AI168" s="11">
        <v>-9.1999999999999993</v>
      </c>
      <c r="AJ168" s="86">
        <v>8.5</v>
      </c>
      <c r="AK168" s="11">
        <v>-8.5</v>
      </c>
      <c r="AM168" s="11">
        <v>136</v>
      </c>
      <c r="AN168" s="166">
        <v>0.11582099999999999</v>
      </c>
      <c r="AO168" s="86">
        <v>10.0276</v>
      </c>
      <c r="AP168" s="11">
        <v>-13.8758</v>
      </c>
      <c r="AQ168" s="86">
        <v>6.02963</v>
      </c>
      <c r="AR168" s="165">
        <v>6.02963</v>
      </c>
      <c r="AT168" s="87">
        <f t="shared" si="42"/>
        <v>14.730921</v>
      </c>
      <c r="AU168" s="87">
        <f t="shared" si="43"/>
        <v>14.548500000000001</v>
      </c>
      <c r="AV168" s="87">
        <f t="shared" si="44"/>
        <v>13.8612</v>
      </c>
      <c r="AW168" s="87">
        <f t="shared" si="45"/>
        <v>1.7943</v>
      </c>
      <c r="AX168" s="82"/>
      <c r="AY168" s="88">
        <v>136</v>
      </c>
      <c r="AZ168" s="12">
        <v>0.38600000000000001</v>
      </c>
      <c r="BA168" s="12">
        <v>4.2999999999999997E-2</v>
      </c>
      <c r="BB168" s="12">
        <v>1.4899999999999999E-4</v>
      </c>
      <c r="BC168" s="12">
        <v>1.95E-2</v>
      </c>
      <c r="BD168" s="12">
        <v>1.65E-4</v>
      </c>
      <c r="BE168" s="12">
        <v>0</v>
      </c>
      <c r="BF168" s="12">
        <v>6.8699999999999997E-2</v>
      </c>
      <c r="BG168" s="12">
        <v>2.0899999999999998E-3</v>
      </c>
      <c r="BH168" s="12">
        <v>2.32E-3</v>
      </c>
      <c r="BI168" s="12">
        <v>0.42</v>
      </c>
      <c r="BJ168" s="12">
        <v>5.7700000000000001E-2</v>
      </c>
      <c r="BK168" s="12">
        <v>5.9699999999999998E-4</v>
      </c>
      <c r="BL168" s="12">
        <v>2.6800000000000001E-4</v>
      </c>
      <c r="BM168" s="12">
        <v>6.9300000000000004E-5</v>
      </c>
      <c r="BN168" s="12">
        <v>1.2999999999999999E-4</v>
      </c>
      <c r="BO168" s="12">
        <v>4.6399999999999997E-2</v>
      </c>
      <c r="BP168" s="12">
        <v>2.1000000000000001E-2</v>
      </c>
      <c r="BQ168" s="12">
        <v>5.0400000000000002E-3</v>
      </c>
      <c r="BR168" s="12">
        <v>4.9500000000000004E-3</v>
      </c>
      <c r="BS168" s="12">
        <v>8.09E-3</v>
      </c>
      <c r="BT168" s="12">
        <v>5.3899999999999998E-3</v>
      </c>
      <c r="BU168" s="12">
        <v>6.1600000000000002E-2</v>
      </c>
      <c r="BV168" s="12">
        <v>1.61E-2</v>
      </c>
      <c r="BW168" s="12">
        <v>0.218</v>
      </c>
      <c r="BX168" s="12">
        <v>0.47599999999999998</v>
      </c>
      <c r="BZ168" s="88">
        <v>136</v>
      </c>
      <c r="CA168" s="12">
        <f t="shared" si="46"/>
        <v>3.60017568E-2</v>
      </c>
      <c r="CB168" s="12">
        <f t="shared" si="47"/>
        <v>6.6389058680000014E-3</v>
      </c>
      <c r="CC168" s="12">
        <f t="shared" si="48"/>
        <v>1.9724600000000002E-2</v>
      </c>
      <c r="CD168" s="12">
        <f t="shared" si="49"/>
        <v>2.5707600000000004E-2</v>
      </c>
      <c r="CE168" s="12">
        <f t="shared" si="50"/>
        <v>2.8638000000000001E-3</v>
      </c>
      <c r="CF168" s="12">
        <f t="shared" si="51"/>
        <v>1.3919400000000001E-4</v>
      </c>
      <c r="CG168" s="12">
        <f t="shared" si="52"/>
        <v>4.7600999999999997E-2</v>
      </c>
      <c r="CH168" s="12">
        <f t="shared" si="53"/>
        <v>0.63342960299999995</v>
      </c>
      <c r="CI168" s="12">
        <f t="shared" si="54"/>
        <v>2.1949072289999998E-3</v>
      </c>
      <c r="CJ168" s="12">
        <f t="shared" si="55"/>
        <v>3.0787624889999997E-2</v>
      </c>
      <c r="CK168" s="12">
        <f t="shared" si="56"/>
        <v>3.4175736720000002E-2</v>
      </c>
      <c r="CL168" s="12">
        <f t="shared" si="57"/>
        <v>0.28866005707391995</v>
      </c>
      <c r="CM168" s="12">
        <f t="shared" si="58"/>
        <v>1.8148494672000002</v>
      </c>
      <c r="CN168" s="12">
        <f t="shared" si="59"/>
        <v>3.9478868280000004E-3</v>
      </c>
      <c r="CO168" s="12">
        <f t="shared" si="60"/>
        <v>2.2886743729070885E-2</v>
      </c>
      <c r="CP168" s="12">
        <f t="shared" si="61"/>
        <v>7.9399664189999997E-2</v>
      </c>
      <c r="CQ168" s="12">
        <f t="shared" si="62"/>
        <v>0.309349341</v>
      </c>
    </row>
    <row r="169" spans="1:95" s="8" customFormat="1">
      <c r="A169" s="11">
        <v>136.5</v>
      </c>
      <c r="B169" s="92">
        <v>12.659599999999999</v>
      </c>
      <c r="C169" s="86">
        <v>6.9</v>
      </c>
      <c r="D169" s="11">
        <v>-7.6</v>
      </c>
      <c r="E169" s="86">
        <v>7.6</v>
      </c>
      <c r="F169" s="11">
        <v>-7.3</v>
      </c>
      <c r="H169" s="11">
        <v>136.5</v>
      </c>
      <c r="I169" s="87">
        <v>1.103</v>
      </c>
      <c r="J169" s="86">
        <v>0.4</v>
      </c>
      <c r="K169" s="11">
        <v>-0.1</v>
      </c>
      <c r="L169" s="86">
        <v>2.6</v>
      </c>
      <c r="M169" s="11">
        <v>-2.1</v>
      </c>
      <c r="O169" s="11">
        <v>136.5</v>
      </c>
      <c r="P169" s="166">
        <v>0.42610000000000003</v>
      </c>
      <c r="Q169" s="86">
        <v>1</v>
      </c>
      <c r="R169" s="165">
        <v>1</v>
      </c>
      <c r="S169" s="86">
        <v>2.6</v>
      </c>
      <c r="T169" s="165">
        <v>2.6</v>
      </c>
      <c r="U169" s="166">
        <v>0.2737</v>
      </c>
      <c r="V169" s="166">
        <v>0.15259999999999999</v>
      </c>
      <c r="X169" s="11">
        <v>136.5</v>
      </c>
      <c r="Y169" s="166">
        <v>0.2525</v>
      </c>
      <c r="Z169" s="86">
        <v>3.2</v>
      </c>
      <c r="AA169" s="165">
        <v>3.2</v>
      </c>
      <c r="AB169" s="86">
        <v>2.9</v>
      </c>
      <c r="AC169" s="165">
        <v>2.9</v>
      </c>
      <c r="AD169" s="92">
        <v>19.8</v>
      </c>
      <c r="AF169" s="11">
        <v>136.5</v>
      </c>
      <c r="AG169" s="167">
        <v>6.5839999999999996E-2</v>
      </c>
      <c r="AH169" s="86">
        <v>3</v>
      </c>
      <c r="AI169" s="11">
        <v>-9.1999999999999993</v>
      </c>
      <c r="AJ169" s="86">
        <v>8.5</v>
      </c>
      <c r="AK169" s="11">
        <v>-8.5</v>
      </c>
      <c r="AM169" s="11">
        <v>136.5</v>
      </c>
      <c r="AN169" s="166">
        <v>0.114326</v>
      </c>
      <c r="AO169" s="86">
        <v>9.9936399999999992</v>
      </c>
      <c r="AP169" s="11">
        <v>-13.8461</v>
      </c>
      <c r="AQ169" s="86">
        <v>6.0506799999999998</v>
      </c>
      <c r="AR169" s="165">
        <v>6.0506799999999998</v>
      </c>
      <c r="AT169" s="87">
        <f t="shared" si="42"/>
        <v>14.621365999999998</v>
      </c>
      <c r="AU169" s="87">
        <f t="shared" si="43"/>
        <v>14.441199999999998</v>
      </c>
      <c r="AV169" s="87">
        <f t="shared" si="44"/>
        <v>13.762599999999999</v>
      </c>
      <c r="AW169" s="87">
        <f t="shared" si="45"/>
        <v>1.7816000000000001</v>
      </c>
      <c r="AX169" s="82"/>
      <c r="AY169" s="88">
        <v>136.5</v>
      </c>
      <c r="AZ169" s="12">
        <v>0.377</v>
      </c>
      <c r="BA169" s="12">
        <v>4.2000000000000003E-2</v>
      </c>
      <c r="BB169" s="12">
        <v>1.46E-4</v>
      </c>
      <c r="BC169" s="12">
        <v>1.9E-2</v>
      </c>
      <c r="BD169" s="12">
        <v>1.6100000000000001E-4</v>
      </c>
      <c r="BE169" s="12">
        <v>0</v>
      </c>
      <c r="BF169" s="12">
        <v>6.7599999999999993E-2</v>
      </c>
      <c r="BG169" s="12">
        <v>2.0699999999999998E-3</v>
      </c>
      <c r="BH169" s="12">
        <v>2.3400000000000001E-3</v>
      </c>
      <c r="BI169" s="12">
        <v>0.43099999999999999</v>
      </c>
      <c r="BJ169" s="12">
        <v>5.91E-2</v>
      </c>
      <c r="BK169" s="12">
        <v>6.1200000000000002E-4</v>
      </c>
      <c r="BL169" s="12">
        <v>2.7500000000000002E-4</v>
      </c>
      <c r="BM169" s="12">
        <v>7.1000000000000005E-5</v>
      </c>
      <c r="BN169" s="12">
        <v>1.3300000000000001E-4</v>
      </c>
      <c r="BO169" s="12">
        <v>4.7500000000000001E-2</v>
      </c>
      <c r="BP169" s="12">
        <v>2.1499999999999998E-2</v>
      </c>
      <c r="BQ169" s="12">
        <v>5.1599999999999997E-3</v>
      </c>
      <c r="BR169" s="12">
        <v>5.0699999999999999E-3</v>
      </c>
      <c r="BS169" s="12">
        <v>8.3000000000000001E-3</v>
      </c>
      <c r="BT169" s="12">
        <v>5.5300000000000002E-3</v>
      </c>
      <c r="BU169" s="12">
        <v>6.3E-2</v>
      </c>
      <c r="BV169" s="12">
        <v>1.6500000000000001E-2</v>
      </c>
      <c r="BW169" s="12">
        <v>0.223</v>
      </c>
      <c r="BX169" s="12">
        <v>0.48799999999999999</v>
      </c>
      <c r="BZ169" s="88">
        <v>136.5</v>
      </c>
      <c r="CA169" s="12">
        <f t="shared" si="46"/>
        <v>3.4698175200000007E-2</v>
      </c>
      <c r="CB169" s="12">
        <f t="shared" si="47"/>
        <v>6.4079783300000004E-3</v>
      </c>
      <c r="CC169" s="12">
        <f t="shared" si="48"/>
        <v>1.90385E-2</v>
      </c>
      <c r="CD169" s="12">
        <f t="shared" si="49"/>
        <v>2.4821679999999999E-2</v>
      </c>
      <c r="CE169" s="12">
        <f t="shared" si="50"/>
        <v>2.7652800000000002E-3</v>
      </c>
      <c r="CF169" s="12">
        <f t="shared" si="51"/>
        <v>1.3628879999999998E-4</v>
      </c>
      <c r="CG169" s="12">
        <f t="shared" si="52"/>
        <v>4.6325999999999999E-2</v>
      </c>
      <c r="CH169" s="12">
        <f t="shared" si="53"/>
        <v>0.61409737199999992</v>
      </c>
      <c r="CI169" s="12">
        <f t="shared" si="54"/>
        <v>2.1347194359999998E-3</v>
      </c>
      <c r="CJ169" s="12">
        <f t="shared" si="55"/>
        <v>3.0266227619999992E-2</v>
      </c>
      <c r="CK169" s="12">
        <f t="shared" si="56"/>
        <v>3.4213996439999998E-2</v>
      </c>
      <c r="CL169" s="12">
        <f t="shared" si="57"/>
        <v>0.29401718885337591</v>
      </c>
      <c r="CM169" s="12">
        <f t="shared" si="58"/>
        <v>1.8422921159999999</v>
      </c>
      <c r="CN169" s="12">
        <f t="shared" si="59"/>
        <v>4.0208756500000001E-3</v>
      </c>
      <c r="CO169" s="12">
        <f t="shared" si="60"/>
        <v>2.326771429322784E-2</v>
      </c>
      <c r="CP169" s="12">
        <f t="shared" si="61"/>
        <v>8.0856153979999998E-2</v>
      </c>
      <c r="CQ169" s="12">
        <f t="shared" si="62"/>
        <v>0.31435936899999994</v>
      </c>
    </row>
    <row r="170" spans="1:95" s="8" customFormat="1">
      <c r="A170" s="11">
        <v>137</v>
      </c>
      <c r="B170" s="92">
        <v>12.565099999999999</v>
      </c>
      <c r="C170" s="86">
        <v>6.9</v>
      </c>
      <c r="D170" s="11">
        <v>-7.6</v>
      </c>
      <c r="E170" s="86">
        <v>7.6</v>
      </c>
      <c r="F170" s="11">
        <v>-7.3</v>
      </c>
      <c r="H170" s="11">
        <v>137</v>
      </c>
      <c r="I170" s="87">
        <v>1.097</v>
      </c>
      <c r="J170" s="86">
        <v>0.4</v>
      </c>
      <c r="K170" s="11">
        <v>-0.1</v>
      </c>
      <c r="L170" s="86">
        <v>2.6</v>
      </c>
      <c r="M170" s="11">
        <v>-2.1</v>
      </c>
      <c r="O170" s="11">
        <v>137</v>
      </c>
      <c r="P170" s="166">
        <v>0.42069999999999996</v>
      </c>
      <c r="Q170" s="86">
        <v>1</v>
      </c>
      <c r="R170" s="165">
        <v>1</v>
      </c>
      <c r="S170" s="86">
        <v>2.6</v>
      </c>
      <c r="T170" s="165">
        <v>2.6</v>
      </c>
      <c r="U170" s="166">
        <v>0.27010000000000001</v>
      </c>
      <c r="V170" s="166">
        <v>0.15059999999999998</v>
      </c>
      <c r="X170" s="11">
        <v>137</v>
      </c>
      <c r="Y170" s="166">
        <v>0.2495</v>
      </c>
      <c r="Z170" s="86">
        <v>3.3</v>
      </c>
      <c r="AA170" s="165">
        <v>3.3</v>
      </c>
      <c r="AB170" s="86">
        <v>2.9</v>
      </c>
      <c r="AC170" s="165">
        <v>2.9</v>
      </c>
      <c r="AD170" s="92">
        <v>19.670000000000002</v>
      </c>
      <c r="AF170" s="11">
        <v>137</v>
      </c>
      <c r="AG170" s="167">
        <v>6.5089999999999995E-2</v>
      </c>
      <c r="AH170" s="86">
        <v>3</v>
      </c>
      <c r="AI170" s="11">
        <v>-9.1999999999999993</v>
      </c>
      <c r="AJ170" s="86">
        <v>8.5</v>
      </c>
      <c r="AK170" s="11">
        <v>-8.5</v>
      </c>
      <c r="AM170" s="11">
        <v>137</v>
      </c>
      <c r="AN170" s="166">
        <v>0.112844</v>
      </c>
      <c r="AO170" s="86">
        <v>9.9587500000000002</v>
      </c>
      <c r="AP170" s="11">
        <v>-13.8161</v>
      </c>
      <c r="AQ170" s="86">
        <v>6.0723000000000003</v>
      </c>
      <c r="AR170" s="165">
        <v>6.0723000000000003</v>
      </c>
      <c r="AT170" s="87">
        <f t="shared" si="42"/>
        <v>14.510233999999999</v>
      </c>
      <c r="AU170" s="87">
        <f t="shared" si="43"/>
        <v>14.332299999999998</v>
      </c>
      <c r="AV170" s="87">
        <f t="shared" si="44"/>
        <v>13.662099999999999</v>
      </c>
      <c r="AW170" s="87">
        <f t="shared" si="45"/>
        <v>1.7672000000000001</v>
      </c>
      <c r="AX170" s="82"/>
      <c r="AY170" s="88">
        <v>137</v>
      </c>
      <c r="AZ170" s="12">
        <v>0.36799999999999999</v>
      </c>
      <c r="BA170" s="12">
        <v>4.1000000000000002E-2</v>
      </c>
      <c r="BB170" s="12">
        <v>1.4200000000000001E-4</v>
      </c>
      <c r="BC170" s="12">
        <v>1.8599999999999998E-2</v>
      </c>
      <c r="BD170" s="12">
        <v>1.5699999999999999E-4</v>
      </c>
      <c r="BE170" s="12">
        <v>0</v>
      </c>
      <c r="BF170" s="12">
        <v>6.6500000000000004E-2</v>
      </c>
      <c r="BG170" s="12">
        <v>2.0500000000000002E-3</v>
      </c>
      <c r="BH170" s="12">
        <v>2.3600000000000001E-3</v>
      </c>
      <c r="BI170" s="12">
        <v>0.441</v>
      </c>
      <c r="BJ170" s="12">
        <v>6.0600000000000001E-2</v>
      </c>
      <c r="BK170" s="12">
        <v>6.2699999999999995E-4</v>
      </c>
      <c r="BL170" s="12">
        <v>2.8200000000000002E-4</v>
      </c>
      <c r="BM170" s="12">
        <v>7.2600000000000003E-5</v>
      </c>
      <c r="BN170" s="12">
        <v>1.36E-4</v>
      </c>
      <c r="BO170" s="12">
        <v>4.8599999999999997E-2</v>
      </c>
      <c r="BP170" s="12">
        <v>2.1999999999999999E-2</v>
      </c>
      <c r="BQ170" s="12">
        <v>5.2900000000000004E-3</v>
      </c>
      <c r="BR170" s="12">
        <v>5.1900000000000002E-3</v>
      </c>
      <c r="BS170" s="12">
        <v>8.5000000000000006E-3</v>
      </c>
      <c r="BT170" s="12">
        <v>5.6699999999999997E-3</v>
      </c>
      <c r="BU170" s="12">
        <v>6.4500000000000002E-2</v>
      </c>
      <c r="BV170" s="12">
        <v>1.6899999999999998E-2</v>
      </c>
      <c r="BW170" s="12">
        <v>0.22900000000000001</v>
      </c>
      <c r="BX170" s="12">
        <v>0.499</v>
      </c>
      <c r="BZ170" s="88">
        <v>137</v>
      </c>
      <c r="CA170" s="12">
        <f t="shared" si="46"/>
        <v>3.3440601599999994E-2</v>
      </c>
      <c r="CB170" s="12">
        <f t="shared" si="47"/>
        <v>6.180685856E-3</v>
      </c>
      <c r="CC170" s="12">
        <f t="shared" si="48"/>
        <v>1.83632E-2</v>
      </c>
      <c r="CD170" s="12">
        <f t="shared" si="49"/>
        <v>2.3953119999999998E-2</v>
      </c>
      <c r="CE170" s="12">
        <f t="shared" si="50"/>
        <v>2.66869E-3</v>
      </c>
      <c r="CF170" s="12">
        <f t="shared" si="51"/>
        <v>1.3343449999999999E-4</v>
      </c>
      <c r="CG170" s="12">
        <f t="shared" si="52"/>
        <v>4.4977000000000003E-2</v>
      </c>
      <c r="CH170" s="12">
        <f t="shared" si="53"/>
        <v>0.59491959399999994</v>
      </c>
      <c r="CI170" s="12">
        <f t="shared" si="54"/>
        <v>2.0604532279999998E-3</v>
      </c>
      <c r="CJ170" s="12">
        <f t="shared" si="55"/>
        <v>2.9745979700000001E-2</v>
      </c>
      <c r="CK170" s="12">
        <f t="shared" si="56"/>
        <v>3.4244152239999999E-2</v>
      </c>
      <c r="CL170" s="12">
        <f t="shared" si="57"/>
        <v>0.29855235957926396</v>
      </c>
      <c r="CM170" s="12">
        <f t="shared" si="58"/>
        <v>1.8718201859999999</v>
      </c>
      <c r="CN170" s="12">
        <f t="shared" si="59"/>
        <v>4.0918859880000004E-3</v>
      </c>
      <c r="CO170" s="12">
        <f t="shared" si="60"/>
        <v>2.3676926905522561E-2</v>
      </c>
      <c r="CP170" s="12">
        <f t="shared" si="61"/>
        <v>8.2273026779999994E-2</v>
      </c>
      <c r="CQ170" s="12">
        <f t="shared" si="62"/>
        <v>0.31922514799999996</v>
      </c>
    </row>
    <row r="171" spans="1:95" s="8" customFormat="1">
      <c r="A171" s="11">
        <v>137.5</v>
      </c>
      <c r="B171" s="92">
        <v>12.472300000000001</v>
      </c>
      <c r="C171" s="86">
        <v>6.9</v>
      </c>
      <c r="D171" s="11">
        <v>-7.6</v>
      </c>
      <c r="E171" s="86">
        <v>7.6</v>
      </c>
      <c r="F171" s="11">
        <v>-7.3</v>
      </c>
      <c r="H171" s="11">
        <v>137.5</v>
      </c>
      <c r="I171" s="87">
        <v>1.0920000000000001</v>
      </c>
      <c r="J171" s="86">
        <v>0.3</v>
      </c>
      <c r="K171" s="11">
        <v>-0.1</v>
      </c>
      <c r="L171" s="86">
        <v>2.6</v>
      </c>
      <c r="M171" s="11">
        <v>-2.1</v>
      </c>
      <c r="O171" s="11">
        <v>137.5</v>
      </c>
      <c r="P171" s="166">
        <v>0.41520000000000001</v>
      </c>
      <c r="Q171" s="86">
        <v>1</v>
      </c>
      <c r="R171" s="165">
        <v>1</v>
      </c>
      <c r="S171" s="86">
        <v>2.6</v>
      </c>
      <c r="T171" s="165">
        <v>2.6</v>
      </c>
      <c r="U171" s="166">
        <v>0.26669999999999999</v>
      </c>
      <c r="V171" s="166">
        <v>0.1487</v>
      </c>
      <c r="X171" s="11">
        <v>137.5</v>
      </c>
      <c r="Y171" s="166">
        <v>0.24640000000000001</v>
      </c>
      <c r="Z171" s="86">
        <v>3.3</v>
      </c>
      <c r="AA171" s="165">
        <v>3.3</v>
      </c>
      <c r="AB171" s="86">
        <v>2.9</v>
      </c>
      <c r="AC171" s="165">
        <v>2.9</v>
      </c>
      <c r="AD171" s="92">
        <v>19.54</v>
      </c>
      <c r="AF171" s="11">
        <v>137.5</v>
      </c>
      <c r="AG171" s="167">
        <v>6.4350000000000004E-2</v>
      </c>
      <c r="AH171" s="86">
        <v>3</v>
      </c>
      <c r="AI171" s="11">
        <v>-9.1999999999999993</v>
      </c>
      <c r="AJ171" s="86">
        <v>8.5</v>
      </c>
      <c r="AK171" s="11">
        <v>-8.5</v>
      </c>
      <c r="AM171" s="11">
        <v>137.5</v>
      </c>
      <c r="AN171" s="166">
        <v>0.111376</v>
      </c>
      <c r="AO171" s="86">
        <v>9.9228400000000008</v>
      </c>
      <c r="AP171" s="11">
        <v>-13.786099999999999</v>
      </c>
      <c r="AQ171" s="86">
        <v>6.0944900000000004</v>
      </c>
      <c r="AR171" s="165">
        <v>6.0944900000000004</v>
      </c>
      <c r="AT171" s="87">
        <f t="shared" si="42"/>
        <v>14.401626</v>
      </c>
      <c r="AU171" s="87">
        <f t="shared" si="43"/>
        <v>14.225900000000001</v>
      </c>
      <c r="AV171" s="87">
        <f t="shared" si="44"/>
        <v>13.564300000000001</v>
      </c>
      <c r="AW171" s="87">
        <f t="shared" si="45"/>
        <v>1.7536</v>
      </c>
      <c r="AX171" s="82"/>
      <c r="AY171" s="88">
        <v>137.5</v>
      </c>
      <c r="AZ171" s="12">
        <v>0.35899999999999999</v>
      </c>
      <c r="BA171" s="12">
        <v>0.04</v>
      </c>
      <c r="BB171" s="12">
        <v>1.3899999999999999E-4</v>
      </c>
      <c r="BC171" s="12">
        <v>1.8100000000000002E-2</v>
      </c>
      <c r="BD171" s="12">
        <v>1.5300000000000001E-4</v>
      </c>
      <c r="BE171" s="12">
        <v>0</v>
      </c>
      <c r="BF171" s="12">
        <v>6.54E-2</v>
      </c>
      <c r="BG171" s="12">
        <v>2.0300000000000001E-3</v>
      </c>
      <c r="BH171" s="12">
        <v>2.3800000000000002E-3</v>
      </c>
      <c r="BI171" s="12">
        <v>0.45100000000000001</v>
      </c>
      <c r="BJ171" s="12">
        <v>6.2E-2</v>
      </c>
      <c r="BK171" s="12">
        <v>6.4199999999999999E-4</v>
      </c>
      <c r="BL171" s="12">
        <v>2.8800000000000001E-4</v>
      </c>
      <c r="BM171" s="12">
        <v>7.4300000000000004E-5</v>
      </c>
      <c r="BN171" s="12">
        <v>1.3999999999999999E-4</v>
      </c>
      <c r="BO171" s="12">
        <v>4.9700000000000001E-2</v>
      </c>
      <c r="BP171" s="12">
        <v>2.2499999999999999E-2</v>
      </c>
      <c r="BQ171" s="12">
        <v>5.4099999999999999E-3</v>
      </c>
      <c r="BR171" s="12">
        <v>5.3099999999999996E-3</v>
      </c>
      <c r="BS171" s="12">
        <v>8.6999999999999994E-3</v>
      </c>
      <c r="BT171" s="12">
        <v>5.7999999999999996E-3</v>
      </c>
      <c r="BU171" s="12">
        <v>6.6000000000000003E-2</v>
      </c>
      <c r="BV171" s="12">
        <v>1.7299999999999999E-2</v>
      </c>
      <c r="BW171" s="12">
        <v>0.23400000000000001</v>
      </c>
      <c r="BX171" s="12">
        <v>0.51100000000000001</v>
      </c>
      <c r="BZ171" s="88">
        <v>137.5</v>
      </c>
      <c r="CA171" s="12">
        <f t="shared" si="46"/>
        <v>3.2196268799999997E-2</v>
      </c>
      <c r="CB171" s="12">
        <f t="shared" si="47"/>
        <v>5.9546118016000002E-3</v>
      </c>
      <c r="CC171" s="12">
        <f t="shared" si="48"/>
        <v>1.7691520000000002E-2</v>
      </c>
      <c r="CD171" s="12">
        <f t="shared" si="49"/>
        <v>2.3101650000000001E-2</v>
      </c>
      <c r="CE171" s="12">
        <f t="shared" si="50"/>
        <v>2.5740000000000003E-3</v>
      </c>
      <c r="CF171" s="12">
        <f t="shared" si="51"/>
        <v>1.3063050000000002E-4</v>
      </c>
      <c r="CG171" s="12">
        <f t="shared" si="52"/>
        <v>4.3680000000000004E-2</v>
      </c>
      <c r="CH171" s="12">
        <f t="shared" si="53"/>
        <v>0.57606504000000003</v>
      </c>
      <c r="CI171" s="12">
        <f t="shared" si="54"/>
        <v>2.0018260139999999E-3</v>
      </c>
      <c r="CJ171" s="12">
        <f t="shared" si="55"/>
        <v>2.9235300780000001E-2</v>
      </c>
      <c r="CK171" s="12">
        <f t="shared" si="56"/>
        <v>3.4275869880000004E-2</v>
      </c>
      <c r="CL171" s="12">
        <f t="shared" si="57"/>
        <v>0.30303694045785601</v>
      </c>
      <c r="CM171" s="12">
        <f t="shared" si="58"/>
        <v>1.9010146320000001</v>
      </c>
      <c r="CN171" s="12">
        <f t="shared" si="59"/>
        <v>4.1476682879999999E-3</v>
      </c>
      <c r="CO171" s="12">
        <f t="shared" si="60"/>
        <v>2.4042604424236804E-2</v>
      </c>
      <c r="CP171" s="12">
        <f t="shared" si="61"/>
        <v>8.3529430799999999E-2</v>
      </c>
      <c r="CQ171" s="12">
        <f t="shared" si="62"/>
        <v>0.32403658499999999</v>
      </c>
    </row>
    <row r="172" spans="1:95" s="8" customFormat="1">
      <c r="A172" s="11">
        <v>138</v>
      </c>
      <c r="B172" s="92">
        <v>12.380100000000001</v>
      </c>
      <c r="C172" s="86">
        <v>6.8</v>
      </c>
      <c r="D172" s="11">
        <v>-7.5</v>
      </c>
      <c r="E172" s="86">
        <v>7.6</v>
      </c>
      <c r="F172" s="11">
        <v>-7.3</v>
      </c>
      <c r="H172" s="11">
        <v>138</v>
      </c>
      <c r="I172" s="87">
        <v>1.087</v>
      </c>
      <c r="J172" s="86">
        <v>0.3</v>
      </c>
      <c r="K172" s="11">
        <v>-0.2</v>
      </c>
      <c r="L172" s="86">
        <v>2.6</v>
      </c>
      <c r="M172" s="11">
        <v>-2.1</v>
      </c>
      <c r="O172" s="11">
        <v>138</v>
      </c>
      <c r="P172" s="166">
        <v>0.4098</v>
      </c>
      <c r="Q172" s="86">
        <v>1</v>
      </c>
      <c r="R172" s="165">
        <v>1</v>
      </c>
      <c r="S172" s="86">
        <v>2.6</v>
      </c>
      <c r="T172" s="165">
        <v>2.6</v>
      </c>
      <c r="U172" s="166">
        <v>0.26339999999999997</v>
      </c>
      <c r="V172" s="166">
        <v>0.1467</v>
      </c>
      <c r="X172" s="11">
        <v>138</v>
      </c>
      <c r="Y172" s="166">
        <v>0.24359999999999998</v>
      </c>
      <c r="Z172" s="86">
        <v>3.3</v>
      </c>
      <c r="AA172" s="165">
        <v>3.3</v>
      </c>
      <c r="AB172" s="86">
        <v>2.9</v>
      </c>
      <c r="AC172" s="165">
        <v>2.9</v>
      </c>
      <c r="AD172" s="92">
        <v>19.420000000000002</v>
      </c>
      <c r="AF172" s="11">
        <v>138</v>
      </c>
      <c r="AG172" s="167">
        <v>6.3619999999999996E-2</v>
      </c>
      <c r="AH172" s="86">
        <v>3</v>
      </c>
      <c r="AI172" s="11">
        <v>-9.1999999999999993</v>
      </c>
      <c r="AJ172" s="86">
        <v>8.5</v>
      </c>
      <c r="AK172" s="11">
        <v>-8.5</v>
      </c>
      <c r="AM172" s="11">
        <v>138</v>
      </c>
      <c r="AN172" s="166">
        <v>0.10992199999999999</v>
      </c>
      <c r="AO172" s="86">
        <v>9.8858899999999998</v>
      </c>
      <c r="AP172" s="11">
        <v>-13.7561</v>
      </c>
      <c r="AQ172" s="86">
        <v>6.0914099999999998</v>
      </c>
      <c r="AR172" s="165">
        <v>6.0914099999999998</v>
      </c>
      <c r="AT172" s="87">
        <f t="shared" si="42"/>
        <v>14.294042000000001</v>
      </c>
      <c r="AU172" s="87">
        <f t="shared" si="43"/>
        <v>14.120500000000002</v>
      </c>
      <c r="AV172" s="87">
        <f t="shared" si="44"/>
        <v>13.4671</v>
      </c>
      <c r="AW172" s="87">
        <f t="shared" si="45"/>
        <v>1.7403999999999999</v>
      </c>
      <c r="AX172" s="82"/>
      <c r="AY172" s="88">
        <v>138</v>
      </c>
      <c r="AZ172" s="12">
        <v>0.35</v>
      </c>
      <c r="BA172" s="12">
        <v>3.9100000000000003E-2</v>
      </c>
      <c r="BB172" s="12">
        <v>1.36E-4</v>
      </c>
      <c r="BC172" s="12">
        <v>1.77E-2</v>
      </c>
      <c r="BD172" s="12">
        <v>1.4899999999999999E-4</v>
      </c>
      <c r="BE172" s="12">
        <v>0</v>
      </c>
      <c r="BF172" s="12">
        <v>6.4299999999999996E-2</v>
      </c>
      <c r="BG172" s="12">
        <v>2.0100000000000001E-3</v>
      </c>
      <c r="BH172" s="12">
        <v>2.3999999999999998E-3</v>
      </c>
      <c r="BI172" s="12">
        <v>0.46100000000000002</v>
      </c>
      <c r="BJ172" s="12">
        <v>6.3399999999999998E-2</v>
      </c>
      <c r="BK172" s="12">
        <v>6.5600000000000001E-4</v>
      </c>
      <c r="BL172" s="12">
        <v>2.9399999999999999E-4</v>
      </c>
      <c r="BM172" s="12">
        <v>7.5900000000000002E-5</v>
      </c>
      <c r="BN172" s="12">
        <v>1.4300000000000001E-4</v>
      </c>
      <c r="BO172" s="12">
        <v>5.0900000000000001E-2</v>
      </c>
      <c r="BP172" s="12">
        <v>2.3099999999999999E-2</v>
      </c>
      <c r="BQ172" s="12">
        <v>5.5399999999999998E-3</v>
      </c>
      <c r="BR172" s="12">
        <v>5.4200000000000003E-3</v>
      </c>
      <c r="BS172" s="12">
        <v>8.8999999999999999E-3</v>
      </c>
      <c r="BT172" s="12">
        <v>5.9300000000000004E-3</v>
      </c>
      <c r="BU172" s="12">
        <v>6.7500000000000004E-2</v>
      </c>
      <c r="BV172" s="12">
        <v>1.77E-2</v>
      </c>
      <c r="BW172" s="12">
        <v>0.23899999999999999</v>
      </c>
      <c r="BX172" s="12">
        <v>0.52200000000000002</v>
      </c>
      <c r="BZ172" s="88">
        <v>138</v>
      </c>
      <c r="CA172" s="12">
        <f t="shared" si="46"/>
        <v>3.0980879999999995E-2</v>
      </c>
      <c r="CB172" s="12">
        <f t="shared" si="47"/>
        <v>5.7393621599999989E-3</v>
      </c>
      <c r="CC172" s="12">
        <f t="shared" si="48"/>
        <v>1.7051999999999998E-2</v>
      </c>
      <c r="CD172" s="12">
        <f t="shared" si="49"/>
        <v>2.2266999999999999E-2</v>
      </c>
      <c r="CE172" s="12">
        <f t="shared" si="50"/>
        <v>2.4875420000000001E-3</v>
      </c>
      <c r="CF172" s="12">
        <f t="shared" si="51"/>
        <v>1.2787620000000001E-4</v>
      </c>
      <c r="CG172" s="12">
        <f t="shared" si="52"/>
        <v>4.2501700000000003E-2</v>
      </c>
      <c r="CH172" s="12">
        <f t="shared" si="53"/>
        <v>0.55889704220000003</v>
      </c>
      <c r="CI172" s="12">
        <f t="shared" si="54"/>
        <v>1.9439897120000001E-3</v>
      </c>
      <c r="CJ172" s="12">
        <f t="shared" si="55"/>
        <v>2.8731024420000004E-2</v>
      </c>
      <c r="CK172" s="12">
        <f t="shared" si="56"/>
        <v>3.4305700799999998E-2</v>
      </c>
      <c r="CL172" s="12">
        <f t="shared" si="57"/>
        <v>0.30744220165747205</v>
      </c>
      <c r="CM172" s="12">
        <f t="shared" si="58"/>
        <v>1.9296956700000003</v>
      </c>
      <c r="CN172" s="12">
        <f t="shared" si="59"/>
        <v>4.2024483480000005E-3</v>
      </c>
      <c r="CO172" s="12">
        <f t="shared" si="60"/>
        <v>2.4401841665057922E-2</v>
      </c>
      <c r="CP172" s="12">
        <f t="shared" si="61"/>
        <v>8.4763669060000005E-2</v>
      </c>
      <c r="CQ172" s="12">
        <f t="shared" si="62"/>
        <v>0.33019237020000003</v>
      </c>
    </row>
    <row r="173" spans="1:95" s="8" customFormat="1">
      <c r="A173" s="11">
        <v>138.5</v>
      </c>
      <c r="B173" s="92">
        <v>12.289</v>
      </c>
      <c r="C173" s="86">
        <v>6.8</v>
      </c>
      <c r="D173" s="11">
        <v>-7.5</v>
      </c>
      <c r="E173" s="86">
        <v>7.6</v>
      </c>
      <c r="F173" s="11">
        <v>-7.3</v>
      </c>
      <c r="H173" s="11">
        <v>138.5</v>
      </c>
      <c r="I173" s="87">
        <v>1.0820000000000001</v>
      </c>
      <c r="J173" s="86">
        <v>0.3</v>
      </c>
      <c r="K173" s="11">
        <v>-0.2</v>
      </c>
      <c r="L173" s="86">
        <v>2.6</v>
      </c>
      <c r="M173" s="11">
        <v>-2.1</v>
      </c>
      <c r="O173" s="11">
        <v>138.5</v>
      </c>
      <c r="P173" s="166">
        <v>0.40460000000000002</v>
      </c>
      <c r="Q173" s="86">
        <v>1</v>
      </c>
      <c r="R173" s="165">
        <v>1</v>
      </c>
      <c r="S173" s="86">
        <v>2.6</v>
      </c>
      <c r="T173" s="165">
        <v>2.6</v>
      </c>
      <c r="U173" s="166">
        <v>0.26</v>
      </c>
      <c r="V173" s="166">
        <v>0.14480000000000001</v>
      </c>
      <c r="X173" s="11">
        <v>138.5</v>
      </c>
      <c r="Y173" s="166">
        <v>0.24059999999999998</v>
      </c>
      <c r="Z173" s="86">
        <v>3.3</v>
      </c>
      <c r="AA173" s="165">
        <v>3.3</v>
      </c>
      <c r="AB173" s="86">
        <v>2.9</v>
      </c>
      <c r="AC173" s="165">
        <v>2.9</v>
      </c>
      <c r="AD173" s="92">
        <v>19.21</v>
      </c>
      <c r="AF173" s="11">
        <v>138.5</v>
      </c>
      <c r="AG173" s="167">
        <v>6.2899999999999998E-2</v>
      </c>
      <c r="AH173" s="86">
        <v>3</v>
      </c>
      <c r="AI173" s="11">
        <v>-9.1999999999999993</v>
      </c>
      <c r="AJ173" s="86">
        <v>8.5</v>
      </c>
      <c r="AK173" s="11">
        <v>-8.5</v>
      </c>
      <c r="AM173" s="11">
        <v>138.5</v>
      </c>
      <c r="AN173" s="166">
        <v>0.10848099999999999</v>
      </c>
      <c r="AO173" s="86">
        <v>9.84788</v>
      </c>
      <c r="AP173" s="11">
        <v>-13.726000000000001</v>
      </c>
      <c r="AQ173" s="86">
        <v>6.0882399999999999</v>
      </c>
      <c r="AR173" s="165">
        <v>6.0882399999999999</v>
      </c>
      <c r="AT173" s="87">
        <f t="shared" si="42"/>
        <v>14.187581000000002</v>
      </c>
      <c r="AU173" s="87">
        <f t="shared" si="43"/>
        <v>14.016200000000001</v>
      </c>
      <c r="AV173" s="87">
        <f t="shared" si="44"/>
        <v>13.371</v>
      </c>
      <c r="AW173" s="87">
        <f t="shared" si="45"/>
        <v>1.7272000000000001</v>
      </c>
      <c r="AX173" s="82"/>
      <c r="AY173" s="88">
        <v>138.5</v>
      </c>
      <c r="AZ173" s="12">
        <v>0.34100000000000003</v>
      </c>
      <c r="BA173" s="12">
        <v>3.8100000000000002E-2</v>
      </c>
      <c r="BB173" s="12">
        <v>1.3200000000000001E-4</v>
      </c>
      <c r="BC173" s="12">
        <v>1.72E-2</v>
      </c>
      <c r="BD173" s="12">
        <v>1.46E-4</v>
      </c>
      <c r="BE173" s="12">
        <v>0</v>
      </c>
      <c r="BF173" s="12">
        <v>6.3100000000000003E-2</v>
      </c>
      <c r="BG173" s="12">
        <v>1.99E-3</v>
      </c>
      <c r="BH173" s="12">
        <v>2.4099999999999998E-3</v>
      </c>
      <c r="BI173" s="12">
        <v>0.47099999999999997</v>
      </c>
      <c r="BJ173" s="12">
        <v>6.4799999999999996E-2</v>
      </c>
      <c r="BK173" s="12">
        <v>6.7000000000000002E-4</v>
      </c>
      <c r="BL173" s="12">
        <v>3.01E-4</v>
      </c>
      <c r="BM173" s="12">
        <v>7.75E-5</v>
      </c>
      <c r="BN173" s="12">
        <v>1.46E-4</v>
      </c>
      <c r="BO173" s="12">
        <v>5.1999999999999998E-2</v>
      </c>
      <c r="BP173" s="12">
        <v>2.3599999999999999E-2</v>
      </c>
      <c r="BQ173" s="12">
        <v>5.6600000000000001E-3</v>
      </c>
      <c r="BR173" s="12">
        <v>5.5399999999999998E-3</v>
      </c>
      <c r="BS173" s="12">
        <v>9.1000000000000004E-3</v>
      </c>
      <c r="BT173" s="12">
        <v>6.0600000000000003E-3</v>
      </c>
      <c r="BU173" s="12">
        <v>6.9000000000000006E-2</v>
      </c>
      <c r="BV173" s="12">
        <v>1.8100000000000002E-2</v>
      </c>
      <c r="BW173" s="12">
        <v>0.245</v>
      </c>
      <c r="BX173" s="12">
        <v>0.53400000000000003</v>
      </c>
      <c r="BZ173" s="88">
        <v>138.5</v>
      </c>
      <c r="CA173" s="12">
        <f t="shared" si="46"/>
        <v>2.9801217600000002E-2</v>
      </c>
      <c r="CB173" s="12">
        <f t="shared" si="47"/>
        <v>5.5229142936000005E-3</v>
      </c>
      <c r="CC173" s="12">
        <f t="shared" si="48"/>
        <v>1.640892E-2</v>
      </c>
      <c r="CD173" s="12">
        <f t="shared" si="49"/>
        <v>2.14489E-2</v>
      </c>
      <c r="CE173" s="12">
        <f t="shared" si="50"/>
        <v>2.3964899999999998E-3</v>
      </c>
      <c r="CF173" s="12">
        <f t="shared" si="51"/>
        <v>1.2517099999999998E-4</v>
      </c>
      <c r="CG173" s="12">
        <f t="shared" si="52"/>
        <v>4.1224200000000003E-2</v>
      </c>
      <c r="CH173" s="12">
        <f t="shared" si="53"/>
        <v>0.54054683610000009</v>
      </c>
      <c r="CI173" s="12">
        <f t="shared" si="54"/>
        <v>1.8727606920000003E-3</v>
      </c>
      <c r="CJ173" s="12">
        <f t="shared" si="55"/>
        <v>2.8233286190000002E-2</v>
      </c>
      <c r="CK173" s="12">
        <f t="shared" si="56"/>
        <v>3.4192070210000002E-2</v>
      </c>
      <c r="CL173" s="12">
        <f t="shared" si="57"/>
        <v>0.31177175197305601</v>
      </c>
      <c r="CM173" s="12">
        <f t="shared" si="58"/>
        <v>1.9578861780000003</v>
      </c>
      <c r="CN173" s="12">
        <f t="shared" si="59"/>
        <v>4.2704618810000001E-3</v>
      </c>
      <c r="CO173" s="12">
        <f t="shared" si="60"/>
        <v>2.4754927171288323E-2</v>
      </c>
      <c r="CP173" s="12">
        <f t="shared" si="61"/>
        <v>8.5976740860000012E-2</v>
      </c>
      <c r="CQ173" s="12">
        <f t="shared" si="62"/>
        <v>0.33482691160000005</v>
      </c>
    </row>
    <row r="174" spans="1:95" s="8" customFormat="1">
      <c r="A174" s="11">
        <v>139</v>
      </c>
      <c r="B174" s="92">
        <v>12.1988</v>
      </c>
      <c r="C174" s="86">
        <v>6.8</v>
      </c>
      <c r="D174" s="11">
        <v>-7.5</v>
      </c>
      <c r="E174" s="86">
        <v>7.6</v>
      </c>
      <c r="F174" s="11">
        <v>-7.3</v>
      </c>
      <c r="H174" s="11">
        <v>139</v>
      </c>
      <c r="I174" s="87">
        <v>1.0780000000000001</v>
      </c>
      <c r="J174" s="86">
        <v>0.3</v>
      </c>
      <c r="K174" s="11">
        <v>-0.2</v>
      </c>
      <c r="L174" s="86">
        <v>2.6</v>
      </c>
      <c r="M174" s="11">
        <v>-2.1</v>
      </c>
      <c r="O174" s="11">
        <v>139</v>
      </c>
      <c r="P174" s="166">
        <v>0.39960000000000001</v>
      </c>
      <c r="Q174" s="86">
        <v>1</v>
      </c>
      <c r="R174" s="165">
        <v>1</v>
      </c>
      <c r="S174" s="86">
        <v>2.6</v>
      </c>
      <c r="T174" s="165">
        <v>2.6</v>
      </c>
      <c r="U174" s="166">
        <v>0.25680000000000003</v>
      </c>
      <c r="V174" s="166">
        <v>0.14269999999999999</v>
      </c>
      <c r="X174" s="11">
        <v>139</v>
      </c>
      <c r="Y174" s="166">
        <v>0.23769999999999999</v>
      </c>
      <c r="Z174" s="86">
        <v>3.3</v>
      </c>
      <c r="AA174" s="165">
        <v>3.3</v>
      </c>
      <c r="AB174" s="86">
        <v>2.9</v>
      </c>
      <c r="AC174" s="165">
        <v>2.9</v>
      </c>
      <c r="AD174" s="92">
        <v>19.09</v>
      </c>
      <c r="AF174" s="11">
        <v>139</v>
      </c>
      <c r="AG174" s="167">
        <v>6.2190000000000002E-2</v>
      </c>
      <c r="AH174" s="86">
        <v>3</v>
      </c>
      <c r="AI174" s="11">
        <v>-9.1999999999999993</v>
      </c>
      <c r="AJ174" s="86">
        <v>8.5</v>
      </c>
      <c r="AK174" s="11">
        <v>-8.5</v>
      </c>
      <c r="AM174" s="11">
        <v>139</v>
      </c>
      <c r="AN174" s="166">
        <v>0.107053</v>
      </c>
      <c r="AO174" s="86">
        <v>9.8087499999999999</v>
      </c>
      <c r="AP174" s="11">
        <v>-13.6957</v>
      </c>
      <c r="AQ174" s="86">
        <v>6.0849900000000003</v>
      </c>
      <c r="AR174" s="165">
        <v>6.0849900000000003</v>
      </c>
      <c r="AT174" s="87">
        <f t="shared" si="42"/>
        <v>14.083342999999999</v>
      </c>
      <c r="AU174" s="87">
        <f t="shared" si="43"/>
        <v>13.914099999999999</v>
      </c>
      <c r="AV174" s="87">
        <f t="shared" si="44"/>
        <v>13.2768</v>
      </c>
      <c r="AW174" s="87">
        <f t="shared" si="45"/>
        <v>1.7153</v>
      </c>
      <c r="AX174" s="82"/>
      <c r="AY174" s="88">
        <v>139</v>
      </c>
      <c r="AZ174" s="12">
        <v>0.33200000000000002</v>
      </c>
      <c r="BA174" s="12">
        <v>3.7100000000000001E-2</v>
      </c>
      <c r="BB174" s="12">
        <v>1.2899999999999999E-4</v>
      </c>
      <c r="BC174" s="12">
        <v>1.6799999999999999E-2</v>
      </c>
      <c r="BD174" s="12">
        <v>1.4200000000000001E-4</v>
      </c>
      <c r="BE174" s="12">
        <v>0</v>
      </c>
      <c r="BF174" s="12">
        <v>6.2E-2</v>
      </c>
      <c r="BG174" s="12">
        <v>1.97E-3</v>
      </c>
      <c r="BH174" s="12">
        <v>2.4299999999999999E-3</v>
      </c>
      <c r="BI174" s="12">
        <v>0.48099999999999998</v>
      </c>
      <c r="BJ174" s="12">
        <v>6.6100000000000006E-2</v>
      </c>
      <c r="BK174" s="12">
        <v>6.8400000000000004E-4</v>
      </c>
      <c r="BL174" s="12">
        <v>3.0699999999999998E-4</v>
      </c>
      <c r="BM174" s="12">
        <v>7.8999999999999996E-5</v>
      </c>
      <c r="BN174" s="12">
        <v>1.4899999999999999E-4</v>
      </c>
      <c r="BO174" s="12">
        <v>5.3100000000000001E-2</v>
      </c>
      <c r="BP174" s="12">
        <v>2.41E-2</v>
      </c>
      <c r="BQ174" s="12">
        <v>5.7800000000000004E-3</v>
      </c>
      <c r="BR174" s="12">
        <v>5.6600000000000001E-3</v>
      </c>
      <c r="BS174" s="12">
        <v>9.2899999999999996E-3</v>
      </c>
      <c r="BT174" s="12">
        <v>6.1900000000000002E-3</v>
      </c>
      <c r="BU174" s="12">
        <v>7.0400000000000004E-2</v>
      </c>
      <c r="BV174" s="12">
        <v>1.8499999999999999E-2</v>
      </c>
      <c r="BW174" s="12">
        <v>0.25</v>
      </c>
      <c r="BX174" s="12">
        <v>0.54500000000000004</v>
      </c>
      <c r="BZ174" s="88">
        <v>139</v>
      </c>
      <c r="CA174" s="12">
        <f t="shared" si="46"/>
        <v>2.8656115200000002E-2</v>
      </c>
      <c r="CB174" s="12">
        <f t="shared" si="47"/>
        <v>5.3123363824000005E-3</v>
      </c>
      <c r="CC174" s="12">
        <f t="shared" si="48"/>
        <v>1.578328E-2</v>
      </c>
      <c r="CD174" s="12">
        <f t="shared" si="49"/>
        <v>2.0647080000000002E-2</v>
      </c>
      <c r="CE174" s="12">
        <f t="shared" si="50"/>
        <v>2.3072489999999999E-3</v>
      </c>
      <c r="CF174" s="12">
        <f t="shared" si="51"/>
        <v>1.2251429999999999E-4</v>
      </c>
      <c r="CG174" s="12">
        <f t="shared" si="52"/>
        <v>3.9993800000000003E-2</v>
      </c>
      <c r="CH174" s="12">
        <f t="shared" si="53"/>
        <v>0.52249202529999994</v>
      </c>
      <c r="CI174" s="12">
        <f t="shared" si="54"/>
        <v>1.8167512469999998E-3</v>
      </c>
      <c r="CJ174" s="12">
        <f t="shared" si="55"/>
        <v>2.7744185709999997E-2</v>
      </c>
      <c r="CK174" s="12">
        <f t="shared" si="56"/>
        <v>3.4222523489999997E-2</v>
      </c>
      <c r="CL174" s="12">
        <f t="shared" si="57"/>
        <v>0.31605184893484795</v>
      </c>
      <c r="CM174" s="12">
        <f t="shared" si="58"/>
        <v>1.9829346943999999</v>
      </c>
      <c r="CN174" s="12">
        <f t="shared" si="59"/>
        <v>4.3235863009999992E-3</v>
      </c>
      <c r="CO174" s="12">
        <f t="shared" si="60"/>
        <v>2.5066027351738726E-2</v>
      </c>
      <c r="CP174" s="12">
        <f t="shared" si="61"/>
        <v>8.7175893170000004E-2</v>
      </c>
      <c r="CQ174" s="12">
        <f t="shared" si="62"/>
        <v>0.33940856629999999</v>
      </c>
    </row>
    <row r="175" spans="1:95" s="8" customFormat="1">
      <c r="A175" s="11">
        <v>139.5</v>
      </c>
      <c r="B175" s="92">
        <v>12.1098</v>
      </c>
      <c r="C175" s="86">
        <v>6.8</v>
      </c>
      <c r="D175" s="11">
        <v>-7.5</v>
      </c>
      <c r="E175" s="86">
        <v>7.6</v>
      </c>
      <c r="F175" s="11">
        <v>-7.3</v>
      </c>
      <c r="H175" s="11">
        <v>139.5</v>
      </c>
      <c r="I175" s="87">
        <v>1.0740000000000001</v>
      </c>
      <c r="J175" s="86">
        <v>0.2</v>
      </c>
      <c r="K175" s="11">
        <v>-0.2</v>
      </c>
      <c r="L175" s="86">
        <v>2.6</v>
      </c>
      <c r="M175" s="11">
        <v>-2.1</v>
      </c>
      <c r="O175" s="11">
        <v>139.5</v>
      </c>
      <c r="P175" s="166">
        <v>0.39450000000000002</v>
      </c>
      <c r="Q175" s="86">
        <v>0.9</v>
      </c>
      <c r="R175" s="165">
        <v>0.9</v>
      </c>
      <c r="S175" s="86">
        <v>2.6</v>
      </c>
      <c r="T175" s="165">
        <v>2.6</v>
      </c>
      <c r="U175" s="166">
        <v>0.2535</v>
      </c>
      <c r="V175" s="166">
        <v>0.1409</v>
      </c>
      <c r="X175" s="11">
        <v>139.5</v>
      </c>
      <c r="Y175" s="166">
        <v>0.23499999999999999</v>
      </c>
      <c r="Z175" s="86">
        <v>3.3</v>
      </c>
      <c r="AA175" s="165">
        <v>3.3</v>
      </c>
      <c r="AB175" s="86">
        <v>2.9</v>
      </c>
      <c r="AC175" s="165">
        <v>2.9</v>
      </c>
      <c r="AD175" s="92">
        <v>18.98</v>
      </c>
      <c r="AF175" s="11">
        <v>139.5</v>
      </c>
      <c r="AG175" s="167">
        <v>6.148E-2</v>
      </c>
      <c r="AH175" s="86">
        <v>3</v>
      </c>
      <c r="AI175" s="11">
        <v>-9.1999999999999993</v>
      </c>
      <c r="AJ175" s="86">
        <v>8.5</v>
      </c>
      <c r="AK175" s="11">
        <v>-8.5</v>
      </c>
      <c r="AM175" s="11">
        <v>139.5</v>
      </c>
      <c r="AN175" s="166">
        <v>0.10563800000000001</v>
      </c>
      <c r="AO175" s="86">
        <v>9.7684099999999994</v>
      </c>
      <c r="AP175" s="11">
        <v>-13.665100000000001</v>
      </c>
      <c r="AQ175" s="86">
        <v>6.0816499999999998</v>
      </c>
      <c r="AR175" s="165">
        <v>6.0816499999999998</v>
      </c>
      <c r="AT175" s="87">
        <f t="shared" si="42"/>
        <v>13.980418</v>
      </c>
      <c r="AU175" s="87">
        <f t="shared" si="43"/>
        <v>13.8133</v>
      </c>
      <c r="AV175" s="87">
        <f t="shared" si="44"/>
        <v>13.1838</v>
      </c>
      <c r="AW175" s="87">
        <f t="shared" si="45"/>
        <v>1.7035</v>
      </c>
      <c r="AX175" s="82"/>
      <c r="AY175" s="88">
        <v>139.5</v>
      </c>
      <c r="AZ175" s="12">
        <v>0.32400000000000001</v>
      </c>
      <c r="BA175" s="12">
        <v>3.6200000000000003E-2</v>
      </c>
      <c r="BB175" s="12">
        <v>1.26E-4</v>
      </c>
      <c r="BC175" s="12">
        <v>1.6299999999999999E-2</v>
      </c>
      <c r="BD175" s="12">
        <v>1.3799999999999999E-4</v>
      </c>
      <c r="BE175" s="12">
        <v>0</v>
      </c>
      <c r="BF175" s="12">
        <v>6.08E-2</v>
      </c>
      <c r="BG175" s="12">
        <v>1.9499999999999999E-3</v>
      </c>
      <c r="BH175" s="12">
        <v>2.4399999999999999E-3</v>
      </c>
      <c r="BI175" s="12">
        <v>0.49099999999999999</v>
      </c>
      <c r="BJ175" s="12">
        <v>6.7500000000000004E-2</v>
      </c>
      <c r="BK175" s="12">
        <v>6.9700000000000003E-4</v>
      </c>
      <c r="BL175" s="12">
        <v>3.1300000000000002E-4</v>
      </c>
      <c r="BM175" s="12">
        <v>8.0500000000000005E-5</v>
      </c>
      <c r="BN175" s="12">
        <v>1.5200000000000001E-4</v>
      </c>
      <c r="BO175" s="12">
        <v>5.4199999999999998E-2</v>
      </c>
      <c r="BP175" s="12">
        <v>2.46E-2</v>
      </c>
      <c r="BQ175" s="12">
        <v>5.9100000000000003E-3</v>
      </c>
      <c r="BR175" s="12">
        <v>5.7800000000000004E-3</v>
      </c>
      <c r="BS175" s="12">
        <v>9.4699999999999993E-3</v>
      </c>
      <c r="BT175" s="12">
        <v>6.3099999999999996E-3</v>
      </c>
      <c r="BU175" s="12">
        <v>7.1900000000000006E-2</v>
      </c>
      <c r="BV175" s="12">
        <v>1.89E-2</v>
      </c>
      <c r="BW175" s="12">
        <v>0.255</v>
      </c>
      <c r="BX175" s="12">
        <v>0.55700000000000005</v>
      </c>
      <c r="BZ175" s="88">
        <v>139.5</v>
      </c>
      <c r="CA175" s="12">
        <f t="shared" si="46"/>
        <v>2.7608687999999999E-2</v>
      </c>
      <c r="CB175" s="12">
        <f t="shared" si="47"/>
        <v>5.1254402399999992E-3</v>
      </c>
      <c r="CC175" s="12">
        <f t="shared" si="48"/>
        <v>1.5228E-2</v>
      </c>
      <c r="CD175" s="12">
        <f t="shared" si="49"/>
        <v>1.991952E-2</v>
      </c>
      <c r="CE175" s="12">
        <f t="shared" si="50"/>
        <v>2.2255760000000004E-3</v>
      </c>
      <c r="CF175" s="12">
        <f t="shared" si="51"/>
        <v>1.19886E-4</v>
      </c>
      <c r="CG175" s="12">
        <f t="shared" si="52"/>
        <v>3.8878800000000005E-2</v>
      </c>
      <c r="CH175" s="12">
        <f t="shared" si="53"/>
        <v>0.50609113160000008</v>
      </c>
      <c r="CI175" s="12">
        <f t="shared" si="54"/>
        <v>1.761532668E-3</v>
      </c>
      <c r="CJ175" s="12">
        <f t="shared" si="55"/>
        <v>2.72618151E-2</v>
      </c>
      <c r="CK175" s="12">
        <f t="shared" si="56"/>
        <v>3.4112219919999999E-2</v>
      </c>
      <c r="CL175" s="12">
        <f t="shared" si="57"/>
        <v>0.32026475766412799</v>
      </c>
      <c r="CM175" s="12">
        <f t="shared" si="58"/>
        <v>2.0103841084000003</v>
      </c>
      <c r="CN175" s="12">
        <f t="shared" si="59"/>
        <v>4.3758708340000006E-3</v>
      </c>
      <c r="CO175" s="12">
        <f t="shared" si="60"/>
        <v>2.5409857088376005E-2</v>
      </c>
      <c r="CP175" s="12">
        <f t="shared" si="61"/>
        <v>8.8216437580000001E-2</v>
      </c>
      <c r="CQ175" s="12">
        <f t="shared" si="62"/>
        <v>0.34391828280000003</v>
      </c>
    </row>
    <row r="176" spans="1:95" s="8" customFormat="1">
      <c r="A176" s="11">
        <v>140</v>
      </c>
      <c r="B176" s="92">
        <v>12.0212</v>
      </c>
      <c r="C176" s="86">
        <v>6.8</v>
      </c>
      <c r="D176" s="11">
        <v>-7.5</v>
      </c>
      <c r="E176" s="86">
        <v>7.6</v>
      </c>
      <c r="F176" s="11">
        <v>-7.3</v>
      </c>
      <c r="H176" s="11">
        <v>140</v>
      </c>
      <c r="I176" s="87">
        <v>1.069</v>
      </c>
      <c r="J176" s="86">
        <v>0.2</v>
      </c>
      <c r="K176" s="11">
        <v>-0.2</v>
      </c>
      <c r="L176" s="86">
        <v>2.6</v>
      </c>
      <c r="M176" s="11">
        <v>-2.1</v>
      </c>
      <c r="O176" s="11">
        <v>140</v>
      </c>
      <c r="P176" s="166">
        <v>0.3896</v>
      </c>
      <c r="Q176" s="86">
        <v>0.9</v>
      </c>
      <c r="R176" s="165">
        <v>0.9</v>
      </c>
      <c r="S176" s="86">
        <v>2.6</v>
      </c>
      <c r="T176" s="165">
        <v>2.6</v>
      </c>
      <c r="U176" s="166">
        <v>0.25040000000000001</v>
      </c>
      <c r="V176" s="166">
        <v>0.1391</v>
      </c>
      <c r="X176" s="11">
        <v>140</v>
      </c>
      <c r="Y176" s="166">
        <v>0.23219999999999999</v>
      </c>
      <c r="Z176" s="86">
        <v>3.3</v>
      </c>
      <c r="AA176" s="165">
        <v>3.3</v>
      </c>
      <c r="AB176" s="86">
        <v>2.9</v>
      </c>
      <c r="AC176" s="165">
        <v>2.9</v>
      </c>
      <c r="AD176" s="92">
        <v>18.86</v>
      </c>
      <c r="AF176" s="11">
        <v>140</v>
      </c>
      <c r="AG176" s="167">
        <v>6.0789999999999997E-2</v>
      </c>
      <c r="AH176" s="86">
        <v>3</v>
      </c>
      <c r="AI176" s="11">
        <v>-9.1999999999999993</v>
      </c>
      <c r="AJ176" s="86">
        <v>8.5</v>
      </c>
      <c r="AK176" s="11">
        <v>-8.5</v>
      </c>
      <c r="AM176" s="11">
        <v>140</v>
      </c>
      <c r="AN176" s="166">
        <v>0.10423600000000001</v>
      </c>
      <c r="AO176" s="86">
        <v>9.7269000000000005</v>
      </c>
      <c r="AP176" s="11">
        <v>-13.634399999999999</v>
      </c>
      <c r="AQ176" s="86">
        <v>6.0782299999999996</v>
      </c>
      <c r="AR176" s="165">
        <v>6.0782299999999996</v>
      </c>
      <c r="AT176" s="87">
        <f t="shared" si="42"/>
        <v>13.877026000000001</v>
      </c>
      <c r="AU176" s="87">
        <f t="shared" si="43"/>
        <v>13.712</v>
      </c>
      <c r="AV176" s="87">
        <f t="shared" si="44"/>
        <v>13.090199999999999</v>
      </c>
      <c r="AW176" s="87">
        <f t="shared" si="45"/>
        <v>1.6907999999999999</v>
      </c>
      <c r="AX176" s="82"/>
      <c r="AY176" s="88">
        <v>140</v>
      </c>
      <c r="AZ176" s="12">
        <v>0.315</v>
      </c>
      <c r="BA176" s="12">
        <v>3.5200000000000002E-2</v>
      </c>
      <c r="BB176" s="12">
        <v>1.22E-4</v>
      </c>
      <c r="BC176" s="12">
        <v>1.5900000000000001E-2</v>
      </c>
      <c r="BD176" s="12">
        <v>1.34E-4</v>
      </c>
      <c r="BE176" s="12">
        <v>0</v>
      </c>
      <c r="BF176" s="12">
        <v>5.96E-2</v>
      </c>
      <c r="BG176" s="12">
        <v>1.9300000000000001E-3</v>
      </c>
      <c r="BH176" s="12">
        <v>2.4499999999999999E-3</v>
      </c>
      <c r="BI176" s="12">
        <v>0.501</v>
      </c>
      <c r="BJ176" s="12">
        <v>6.8699999999999997E-2</v>
      </c>
      <c r="BK176" s="12">
        <v>7.1100000000000004E-4</v>
      </c>
      <c r="BL176" s="12">
        <v>3.19E-4</v>
      </c>
      <c r="BM176" s="12">
        <v>8.2000000000000001E-5</v>
      </c>
      <c r="BN176" s="12">
        <v>1.55E-4</v>
      </c>
      <c r="BO176" s="12">
        <v>5.5300000000000002E-2</v>
      </c>
      <c r="BP176" s="12">
        <v>2.5100000000000001E-2</v>
      </c>
      <c r="BQ176" s="12">
        <v>6.0299999999999998E-3</v>
      </c>
      <c r="BR176" s="12">
        <v>5.8999999999999999E-3</v>
      </c>
      <c r="BS176" s="12">
        <v>9.6500000000000006E-3</v>
      </c>
      <c r="BT176" s="12">
        <v>6.4400000000000004E-3</v>
      </c>
      <c r="BU176" s="12">
        <v>7.3400000000000007E-2</v>
      </c>
      <c r="BV176" s="12">
        <v>1.9199999999999998E-2</v>
      </c>
      <c r="BW176" s="12">
        <v>0.26</v>
      </c>
      <c r="BX176" s="12">
        <v>0.56799999999999995</v>
      </c>
      <c r="BZ176" s="88">
        <v>140</v>
      </c>
      <c r="CA176" s="12">
        <f t="shared" si="46"/>
        <v>2.6508383999999999E-2</v>
      </c>
      <c r="CB176" s="12">
        <f t="shared" si="47"/>
        <v>4.9236941879999994E-3</v>
      </c>
      <c r="CC176" s="12">
        <f t="shared" si="48"/>
        <v>1.46286E-2</v>
      </c>
      <c r="CD176" s="12">
        <f t="shared" si="49"/>
        <v>1.9148849999999999E-2</v>
      </c>
      <c r="CE176" s="12">
        <f t="shared" si="50"/>
        <v>2.139808E-3</v>
      </c>
      <c r="CF176" s="12">
        <f t="shared" si="51"/>
        <v>1.173247E-4</v>
      </c>
      <c r="CG176" s="12">
        <f t="shared" si="52"/>
        <v>3.7628800000000004E-2</v>
      </c>
      <c r="CH176" s="12">
        <f t="shared" si="53"/>
        <v>0.48847131520000003</v>
      </c>
      <c r="CI176" s="12">
        <f t="shared" si="54"/>
        <v>1.6929971720000001E-3</v>
      </c>
      <c r="CJ176" s="12">
        <f t="shared" si="55"/>
        <v>2.6782660180000001E-2</v>
      </c>
      <c r="CK176" s="12">
        <f t="shared" si="56"/>
        <v>3.3998713700000002E-2</v>
      </c>
      <c r="CL176" s="12">
        <f t="shared" si="57"/>
        <v>0.32437070905305598</v>
      </c>
      <c r="CM176" s="12">
        <f t="shared" si="58"/>
        <v>2.0371474168000003</v>
      </c>
      <c r="CN176" s="12">
        <f t="shared" si="59"/>
        <v>4.426771294E-3</v>
      </c>
      <c r="CO176" s="12">
        <f t="shared" si="60"/>
        <v>2.5670328843295682E-2</v>
      </c>
      <c r="CP176" s="12">
        <f t="shared" si="61"/>
        <v>8.9368047440000015E-2</v>
      </c>
      <c r="CQ176" s="12">
        <f t="shared" si="62"/>
        <v>0.34831335260000001</v>
      </c>
    </row>
    <row r="177" spans="1:95" s="8" customFormat="1">
      <c r="A177" s="11">
        <v>140.5</v>
      </c>
      <c r="B177" s="92">
        <v>11.933999999999999</v>
      </c>
      <c r="C177" s="86">
        <v>6.8</v>
      </c>
      <c r="D177" s="11">
        <v>-7.5</v>
      </c>
      <c r="E177" s="86">
        <v>7.6</v>
      </c>
      <c r="F177" s="11">
        <v>-7.3</v>
      </c>
      <c r="H177" s="11">
        <v>140.5</v>
      </c>
      <c r="I177" s="87">
        <v>1.0629999999999999</v>
      </c>
      <c r="J177" s="86">
        <v>0.2</v>
      </c>
      <c r="K177" s="11">
        <v>-0.2</v>
      </c>
      <c r="L177" s="86">
        <v>2.6</v>
      </c>
      <c r="M177" s="11">
        <v>-2.1</v>
      </c>
      <c r="O177" s="11">
        <v>140.5</v>
      </c>
      <c r="P177" s="166">
        <v>0.3846</v>
      </c>
      <c r="Q177" s="86">
        <v>0.9</v>
      </c>
      <c r="R177" s="165">
        <v>0.9</v>
      </c>
      <c r="S177" s="86">
        <v>2.6</v>
      </c>
      <c r="T177" s="165">
        <v>2.6</v>
      </c>
      <c r="U177" s="166">
        <v>0.24740000000000001</v>
      </c>
      <c r="V177" s="166">
        <v>0.13719999999999999</v>
      </c>
      <c r="X177" s="11">
        <v>140.5</v>
      </c>
      <c r="Y177" s="166">
        <v>0.22939999999999999</v>
      </c>
      <c r="Z177" s="86">
        <v>3.3</v>
      </c>
      <c r="AA177" s="165">
        <v>3.3</v>
      </c>
      <c r="AB177" s="86">
        <v>2.9</v>
      </c>
      <c r="AC177" s="165">
        <v>2.9</v>
      </c>
      <c r="AD177" s="92">
        <v>18.75</v>
      </c>
      <c r="AF177" s="11">
        <v>140.5</v>
      </c>
      <c r="AG177" s="167">
        <v>6.0100000000000001E-2</v>
      </c>
      <c r="AH177" s="86">
        <v>3</v>
      </c>
      <c r="AI177" s="11">
        <v>-9.1999999999999993</v>
      </c>
      <c r="AJ177" s="86">
        <v>8.5</v>
      </c>
      <c r="AK177" s="11">
        <v>-8.5</v>
      </c>
      <c r="AM177" s="11">
        <v>140.5</v>
      </c>
      <c r="AN177" s="166">
        <v>0.102935</v>
      </c>
      <c r="AO177" s="86">
        <v>9.71692</v>
      </c>
      <c r="AP177" s="11">
        <v>-13.5991</v>
      </c>
      <c r="AQ177" s="86">
        <v>6.0737500000000004</v>
      </c>
      <c r="AR177" s="165">
        <v>6.0737500000000004</v>
      </c>
      <c r="AT177" s="87">
        <f t="shared" si="42"/>
        <v>13.774035000000001</v>
      </c>
      <c r="AU177" s="87">
        <f t="shared" si="43"/>
        <v>13.611000000000001</v>
      </c>
      <c r="AV177" s="87">
        <f t="shared" si="44"/>
        <v>12.997</v>
      </c>
      <c r="AW177" s="87">
        <f t="shared" si="45"/>
        <v>1.677</v>
      </c>
      <c r="AX177" s="82"/>
      <c r="AY177" s="88">
        <v>140.5</v>
      </c>
      <c r="AZ177" s="12">
        <v>0.30599999999999999</v>
      </c>
      <c r="BA177" s="12">
        <v>3.4299999999999997E-2</v>
      </c>
      <c r="BB177" s="12">
        <v>1.1900000000000001E-4</v>
      </c>
      <c r="BC177" s="12">
        <v>1.54E-2</v>
      </c>
      <c r="BD177" s="12">
        <v>1.3100000000000001E-4</v>
      </c>
      <c r="BE177" s="12">
        <v>0</v>
      </c>
      <c r="BF177" s="12">
        <v>5.8400000000000001E-2</v>
      </c>
      <c r="BG177" s="12">
        <v>1.9E-3</v>
      </c>
      <c r="BH177" s="12">
        <v>2.4599999999999999E-3</v>
      </c>
      <c r="BI177" s="12">
        <v>0.51100000000000001</v>
      </c>
      <c r="BJ177" s="12">
        <v>7.0000000000000007E-2</v>
      </c>
      <c r="BK177" s="12">
        <v>7.2300000000000001E-4</v>
      </c>
      <c r="BL177" s="12">
        <v>3.2499999999999999E-4</v>
      </c>
      <c r="BM177" s="12">
        <v>8.3499999999999997E-5</v>
      </c>
      <c r="BN177" s="12">
        <v>1.5799999999999999E-4</v>
      </c>
      <c r="BO177" s="12">
        <v>5.6500000000000002E-2</v>
      </c>
      <c r="BP177" s="12">
        <v>2.5600000000000001E-2</v>
      </c>
      <c r="BQ177" s="12">
        <v>6.1500000000000001E-3</v>
      </c>
      <c r="BR177" s="12">
        <v>6.0200000000000002E-3</v>
      </c>
      <c r="BS177" s="12">
        <v>9.8300000000000002E-3</v>
      </c>
      <c r="BT177" s="12">
        <v>6.5500000000000003E-3</v>
      </c>
      <c r="BU177" s="12">
        <v>7.4899999999999994E-2</v>
      </c>
      <c r="BV177" s="12">
        <v>1.9599999999999999E-2</v>
      </c>
      <c r="BW177" s="12">
        <v>0.26500000000000001</v>
      </c>
      <c r="BX177" s="12">
        <v>0.57899999999999996</v>
      </c>
      <c r="BZ177" s="88">
        <v>140.5</v>
      </c>
      <c r="CA177" s="12">
        <f t="shared" si="46"/>
        <v>2.5420521599999999E-2</v>
      </c>
      <c r="CB177" s="12">
        <f t="shared" si="47"/>
        <v>4.7253408624000001E-3</v>
      </c>
      <c r="CC177" s="12">
        <f t="shared" si="48"/>
        <v>1.4039280000000001E-2</v>
      </c>
      <c r="CD177" s="12">
        <f t="shared" si="49"/>
        <v>1.83906E-2</v>
      </c>
      <c r="CE177" s="12">
        <f t="shared" si="50"/>
        <v>2.0614299999999999E-3</v>
      </c>
      <c r="CF177" s="12">
        <f t="shared" si="51"/>
        <v>1.1419E-4</v>
      </c>
      <c r="CG177" s="12">
        <f t="shared" si="52"/>
        <v>3.6460899999999997E-2</v>
      </c>
      <c r="CH177" s="12">
        <f t="shared" si="53"/>
        <v>0.47244940050000001</v>
      </c>
      <c r="CI177" s="12">
        <f t="shared" si="54"/>
        <v>1.6391101650000003E-3</v>
      </c>
      <c r="CJ177" s="12">
        <f t="shared" si="55"/>
        <v>2.6170666500000002E-2</v>
      </c>
      <c r="CK177" s="12">
        <f t="shared" si="56"/>
        <v>3.3884126100000002E-2</v>
      </c>
      <c r="CL177" s="12">
        <f t="shared" si="57"/>
        <v>0.32838974362656004</v>
      </c>
      <c r="CM177" s="12">
        <f t="shared" si="58"/>
        <v>2.063350443</v>
      </c>
      <c r="CN177" s="12">
        <f t="shared" si="59"/>
        <v>4.4765613750000002E-3</v>
      </c>
      <c r="CO177" s="12">
        <f t="shared" si="60"/>
        <v>2.5961962321680007E-2</v>
      </c>
      <c r="CP177" s="12">
        <f t="shared" si="61"/>
        <v>9.0219929250000011E-2</v>
      </c>
      <c r="CQ177" s="12">
        <f t="shared" si="62"/>
        <v>0.35261529600000008</v>
      </c>
    </row>
    <row r="178" spans="1:95" s="8" customFormat="1">
      <c r="A178" s="11">
        <v>141</v>
      </c>
      <c r="B178" s="92">
        <v>11.891299999999999</v>
      </c>
      <c r="C178" s="86">
        <v>6.8</v>
      </c>
      <c r="D178" s="11">
        <v>-7.5</v>
      </c>
      <c r="E178" s="86">
        <v>7.6</v>
      </c>
      <c r="F178" s="11">
        <v>-7.3</v>
      </c>
      <c r="H178" s="11">
        <v>141</v>
      </c>
      <c r="I178" s="87">
        <v>1.0589999999999999</v>
      </c>
      <c r="J178" s="86">
        <v>0.2</v>
      </c>
      <c r="K178" s="11">
        <v>-0.2</v>
      </c>
      <c r="L178" s="86">
        <v>2.6</v>
      </c>
      <c r="M178" s="11">
        <v>-2.1</v>
      </c>
      <c r="O178" s="11">
        <v>141</v>
      </c>
      <c r="P178" s="166">
        <v>0.37989999999999996</v>
      </c>
      <c r="Q178" s="86">
        <v>1</v>
      </c>
      <c r="R178" s="165">
        <v>1</v>
      </c>
      <c r="S178" s="86">
        <v>2.6</v>
      </c>
      <c r="T178" s="165">
        <v>2.6</v>
      </c>
      <c r="U178" s="166">
        <v>0.2442</v>
      </c>
      <c r="V178" s="166">
        <v>0.13539999999999999</v>
      </c>
      <c r="X178" s="11">
        <v>141</v>
      </c>
      <c r="Y178" s="166">
        <v>0.22690000000000002</v>
      </c>
      <c r="Z178" s="86">
        <v>3.3</v>
      </c>
      <c r="AA178" s="165">
        <v>3.3</v>
      </c>
      <c r="AB178" s="86">
        <v>2.9</v>
      </c>
      <c r="AC178" s="165">
        <v>2.9</v>
      </c>
      <c r="AD178" s="92">
        <v>18.64</v>
      </c>
      <c r="AF178" s="11">
        <v>141</v>
      </c>
      <c r="AG178" s="167">
        <v>5.9420000000000001E-2</v>
      </c>
      <c r="AH178" s="86">
        <v>3</v>
      </c>
      <c r="AI178" s="11">
        <v>-9.1</v>
      </c>
      <c r="AJ178" s="86">
        <v>8.5</v>
      </c>
      <c r="AK178" s="11">
        <v>-8.5</v>
      </c>
      <c r="AM178" s="11">
        <v>141</v>
      </c>
      <c r="AN178" s="166">
        <v>0.101645</v>
      </c>
      <c r="AO178" s="86">
        <v>9.7063600000000001</v>
      </c>
      <c r="AP178" s="11">
        <v>-13.563599999999999</v>
      </c>
      <c r="AQ178" s="86">
        <v>6.0691600000000001</v>
      </c>
      <c r="AR178" s="165">
        <v>6.0691600000000001</v>
      </c>
      <c r="AT178" s="87">
        <f t="shared" si="42"/>
        <v>13.718164999999997</v>
      </c>
      <c r="AU178" s="87">
        <f t="shared" si="43"/>
        <v>13.557099999999998</v>
      </c>
      <c r="AV178" s="87">
        <f t="shared" si="44"/>
        <v>12.950299999999999</v>
      </c>
      <c r="AW178" s="87">
        <f t="shared" si="45"/>
        <v>1.6657999999999999</v>
      </c>
      <c r="AX178" s="82"/>
      <c r="AY178" s="88">
        <v>141</v>
      </c>
      <c r="AZ178" s="12">
        <v>0.29699999999999999</v>
      </c>
      <c r="BA178" s="12">
        <v>3.3300000000000003E-2</v>
      </c>
      <c r="BB178" s="12">
        <v>1.16E-4</v>
      </c>
      <c r="BC178" s="12">
        <v>1.4999999999999999E-2</v>
      </c>
      <c r="BD178" s="12">
        <v>1.27E-4</v>
      </c>
      <c r="BE178" s="12">
        <v>0</v>
      </c>
      <c r="BF178" s="12">
        <v>5.7200000000000001E-2</v>
      </c>
      <c r="BG178" s="12">
        <v>1.8799999999999999E-3</v>
      </c>
      <c r="BH178" s="12">
        <v>2.47E-3</v>
      </c>
      <c r="BI178" s="12">
        <v>0.52100000000000002</v>
      </c>
      <c r="BJ178" s="12">
        <v>7.1199999999999999E-2</v>
      </c>
      <c r="BK178" s="12">
        <v>7.36E-4</v>
      </c>
      <c r="BL178" s="12">
        <v>3.3E-4</v>
      </c>
      <c r="BM178" s="12">
        <v>8.4800000000000001E-5</v>
      </c>
      <c r="BN178" s="12">
        <v>1.6000000000000001E-4</v>
      </c>
      <c r="BO178" s="12">
        <v>5.7599999999999998E-2</v>
      </c>
      <c r="BP178" s="12">
        <v>2.6100000000000002E-2</v>
      </c>
      <c r="BQ178" s="12">
        <v>6.28E-3</v>
      </c>
      <c r="BR178" s="12">
        <v>6.1399999999999996E-3</v>
      </c>
      <c r="BS178" s="12">
        <v>0.01</v>
      </c>
      <c r="BT178" s="12">
        <v>6.6699999999999997E-3</v>
      </c>
      <c r="BU178" s="12">
        <v>7.6300000000000007E-2</v>
      </c>
      <c r="BV178" s="12">
        <v>1.9900000000000001E-2</v>
      </c>
      <c r="BW178" s="12">
        <v>0.27</v>
      </c>
      <c r="BX178" s="12">
        <v>0.59099999999999997</v>
      </c>
      <c r="BZ178" s="88">
        <v>141</v>
      </c>
      <c r="CA178" s="12">
        <f t="shared" si="46"/>
        <v>2.4371344799999996E-2</v>
      </c>
      <c r="CB178" s="12">
        <f t="shared" si="47"/>
        <v>4.5363781188E-3</v>
      </c>
      <c r="CC178" s="12">
        <f t="shared" si="48"/>
        <v>1.3477860000000001E-2</v>
      </c>
      <c r="CD178" s="12">
        <f t="shared" si="49"/>
        <v>1.7647739999999999E-2</v>
      </c>
      <c r="CE178" s="12">
        <f t="shared" si="50"/>
        <v>1.9786860000000003E-3</v>
      </c>
      <c r="CF178" s="12">
        <f t="shared" si="51"/>
        <v>1.117096E-4</v>
      </c>
      <c r="CG178" s="12">
        <f t="shared" si="52"/>
        <v>3.5264700000000003E-2</v>
      </c>
      <c r="CH178" s="12">
        <f t="shared" si="53"/>
        <v>0.45681489449999996</v>
      </c>
      <c r="CI178" s="12">
        <f t="shared" si="54"/>
        <v>1.5913071399999998E-3</v>
      </c>
      <c r="CJ178" s="12">
        <f t="shared" si="55"/>
        <v>2.5790150199999994E-2</v>
      </c>
      <c r="CK178" s="12">
        <f t="shared" si="56"/>
        <v>3.3883867549999995E-2</v>
      </c>
      <c r="CL178" s="12">
        <f t="shared" si="57"/>
        <v>0.33345808195103999</v>
      </c>
      <c r="CM178" s="12">
        <f t="shared" si="58"/>
        <v>2.0933919789999997</v>
      </c>
      <c r="CN178" s="12">
        <f t="shared" si="59"/>
        <v>4.5269944499999994E-3</v>
      </c>
      <c r="CO178" s="12">
        <f t="shared" si="60"/>
        <v>2.6299912821587196E-2</v>
      </c>
      <c r="CP178" s="12">
        <f t="shared" si="61"/>
        <v>9.1500160549999973E-2</v>
      </c>
      <c r="CQ178" s="12">
        <f t="shared" si="62"/>
        <v>0.35804410649999996</v>
      </c>
    </row>
    <row r="179" spans="1:95" s="8" customFormat="1">
      <c r="A179" s="11">
        <v>141.5</v>
      </c>
      <c r="B179" s="92">
        <v>11.8087</v>
      </c>
      <c r="C179" s="86">
        <v>6.8</v>
      </c>
      <c r="D179" s="11">
        <v>-7.5</v>
      </c>
      <c r="E179" s="86">
        <v>7.6</v>
      </c>
      <c r="F179" s="11">
        <v>-7.3</v>
      </c>
      <c r="H179" s="11">
        <v>141.5</v>
      </c>
      <c r="I179" s="87">
        <v>1.0549999999999999</v>
      </c>
      <c r="J179" s="86">
        <v>0.3</v>
      </c>
      <c r="K179" s="11">
        <v>-0.1</v>
      </c>
      <c r="L179" s="86">
        <v>2.6</v>
      </c>
      <c r="M179" s="11">
        <v>-2.1</v>
      </c>
      <c r="O179" s="11">
        <v>141.5</v>
      </c>
      <c r="P179" s="166">
        <v>0.37519999999999998</v>
      </c>
      <c r="Q179" s="86">
        <v>1</v>
      </c>
      <c r="R179" s="165">
        <v>1</v>
      </c>
      <c r="S179" s="86">
        <v>2.6</v>
      </c>
      <c r="T179" s="165">
        <v>2.6</v>
      </c>
      <c r="U179" s="166">
        <v>0.2412</v>
      </c>
      <c r="V179" s="166">
        <v>0.13369999999999999</v>
      </c>
      <c r="X179" s="11">
        <v>141.5</v>
      </c>
      <c r="Y179" s="166">
        <v>0.2243</v>
      </c>
      <c r="Z179" s="86">
        <v>3.3</v>
      </c>
      <c r="AA179" s="165">
        <v>3.3</v>
      </c>
      <c r="AB179" s="86">
        <v>2.9</v>
      </c>
      <c r="AC179" s="165">
        <v>2.9</v>
      </c>
      <c r="AD179" s="92">
        <v>18.55</v>
      </c>
      <c r="AF179" s="11">
        <v>141.5</v>
      </c>
      <c r="AG179" s="167">
        <v>5.8749999999999997E-2</v>
      </c>
      <c r="AH179" s="86">
        <v>3</v>
      </c>
      <c r="AI179" s="11">
        <v>-9.1</v>
      </c>
      <c r="AJ179" s="86">
        <v>8.5</v>
      </c>
      <c r="AK179" s="11">
        <v>-8.5</v>
      </c>
      <c r="AM179" s="11">
        <v>141.5</v>
      </c>
      <c r="AN179" s="166">
        <v>0.100368</v>
      </c>
      <c r="AO179" s="86">
        <v>9.6952999999999996</v>
      </c>
      <c r="AP179" s="11">
        <v>-13.527699999999999</v>
      </c>
      <c r="AQ179" s="86">
        <v>6.0644499999999999</v>
      </c>
      <c r="AR179" s="165">
        <v>6.0644499999999999</v>
      </c>
      <c r="AT179" s="87">
        <f t="shared" si="42"/>
        <v>13.622317999999998</v>
      </c>
      <c r="AU179" s="87">
        <f t="shared" si="43"/>
        <v>13.463199999999999</v>
      </c>
      <c r="AV179" s="87">
        <f t="shared" si="44"/>
        <v>12.8637</v>
      </c>
      <c r="AW179" s="87">
        <f t="shared" si="45"/>
        <v>1.6544999999999999</v>
      </c>
      <c r="AX179" s="82"/>
      <c r="AY179" s="88">
        <v>141.5</v>
      </c>
      <c r="AZ179" s="12">
        <v>0.28899999999999998</v>
      </c>
      <c r="BA179" s="12">
        <v>3.2399999999999998E-2</v>
      </c>
      <c r="BB179" s="12">
        <v>1.12E-4</v>
      </c>
      <c r="BC179" s="12">
        <v>1.46E-2</v>
      </c>
      <c r="BD179" s="12">
        <v>1.2300000000000001E-4</v>
      </c>
      <c r="BE179" s="12">
        <v>0</v>
      </c>
      <c r="BF179" s="12">
        <v>5.6000000000000001E-2</v>
      </c>
      <c r="BG179" s="12">
        <v>1.8500000000000001E-3</v>
      </c>
      <c r="BH179" s="12">
        <v>2.48E-3</v>
      </c>
      <c r="BI179" s="12">
        <v>0.53100000000000003</v>
      </c>
      <c r="BJ179" s="12">
        <v>7.2400000000000006E-2</v>
      </c>
      <c r="BK179" s="12">
        <v>7.4799999999999997E-4</v>
      </c>
      <c r="BL179" s="12">
        <v>3.3500000000000001E-4</v>
      </c>
      <c r="BM179" s="12">
        <v>8.6199999999999995E-5</v>
      </c>
      <c r="BN179" s="12">
        <v>1.63E-4</v>
      </c>
      <c r="BO179" s="12">
        <v>5.8700000000000002E-2</v>
      </c>
      <c r="BP179" s="12">
        <v>2.6599999999999999E-2</v>
      </c>
      <c r="BQ179" s="12">
        <v>6.4000000000000003E-3</v>
      </c>
      <c r="BR179" s="12">
        <v>6.2500000000000003E-3</v>
      </c>
      <c r="BS179" s="12">
        <v>1.0200000000000001E-2</v>
      </c>
      <c r="BT179" s="12">
        <v>6.7799999999999996E-3</v>
      </c>
      <c r="BU179" s="12">
        <v>7.7799999999999994E-2</v>
      </c>
      <c r="BV179" s="12">
        <v>2.0199999999999999E-2</v>
      </c>
      <c r="BW179" s="12">
        <v>0.27600000000000002</v>
      </c>
      <c r="BX179" s="12">
        <v>0.60199999999999998</v>
      </c>
      <c r="BZ179" s="88">
        <v>141.5</v>
      </c>
      <c r="CA179" s="12">
        <f t="shared" si="46"/>
        <v>2.3421484799999996E-2</v>
      </c>
      <c r="CB179" s="12">
        <f t="shared" si="47"/>
        <v>4.3636048731999994E-3</v>
      </c>
      <c r="CC179" s="12">
        <f t="shared" si="48"/>
        <v>1.296454E-2</v>
      </c>
      <c r="CD179" s="12">
        <f t="shared" si="49"/>
        <v>1.6978749999999997E-2</v>
      </c>
      <c r="CE179" s="12">
        <f t="shared" si="50"/>
        <v>1.9034999999999998E-3</v>
      </c>
      <c r="CF179" s="12">
        <f t="shared" si="51"/>
        <v>1.0868749999999999E-4</v>
      </c>
      <c r="CG179" s="12">
        <f t="shared" si="52"/>
        <v>3.4181999999999997E-2</v>
      </c>
      <c r="CH179" s="12">
        <f t="shared" si="53"/>
        <v>0.44136310319999994</v>
      </c>
      <c r="CI179" s="12">
        <f t="shared" si="54"/>
        <v>1.5256996159999999E-3</v>
      </c>
      <c r="CJ179" s="12">
        <f t="shared" si="55"/>
        <v>2.5201288299999999E-2</v>
      </c>
      <c r="CK179" s="12">
        <f t="shared" si="56"/>
        <v>3.3783348639999995E-2</v>
      </c>
      <c r="CL179" s="12">
        <f t="shared" si="57"/>
        <v>0.33748388323084799</v>
      </c>
      <c r="CM179" s="12">
        <f t="shared" si="58"/>
        <v>2.1196326807999997</v>
      </c>
      <c r="CN179" s="12">
        <f t="shared" si="59"/>
        <v>4.56347653E-3</v>
      </c>
      <c r="CO179" s="12">
        <f t="shared" si="60"/>
        <v>2.6556318797812478E-2</v>
      </c>
      <c r="CP179" s="12">
        <f t="shared" si="61"/>
        <v>9.2359316039999986E-2</v>
      </c>
      <c r="CQ179" s="12">
        <f t="shared" si="62"/>
        <v>0.36235365879999992</v>
      </c>
    </row>
    <row r="180" spans="1:95" s="8" customFormat="1">
      <c r="A180" s="11">
        <v>142</v>
      </c>
      <c r="B180" s="92">
        <v>11.7263</v>
      </c>
      <c r="C180" s="86">
        <v>6.8</v>
      </c>
      <c r="D180" s="11">
        <v>-7.5</v>
      </c>
      <c r="E180" s="86">
        <v>7.6</v>
      </c>
      <c r="F180" s="11">
        <v>-7.3</v>
      </c>
      <c r="H180" s="11">
        <v>142</v>
      </c>
      <c r="I180" s="87">
        <v>1.05</v>
      </c>
      <c r="J180" s="86">
        <v>0.3</v>
      </c>
      <c r="K180" s="11">
        <v>-0.1</v>
      </c>
      <c r="L180" s="86">
        <v>2.6</v>
      </c>
      <c r="M180" s="11">
        <v>-2.1</v>
      </c>
      <c r="O180" s="11">
        <v>142</v>
      </c>
      <c r="P180" s="166">
        <v>0.37039999999999995</v>
      </c>
      <c r="Q180" s="86">
        <v>1</v>
      </c>
      <c r="R180" s="165">
        <v>1</v>
      </c>
      <c r="S180" s="86">
        <v>2.6</v>
      </c>
      <c r="T180" s="165">
        <v>2.6</v>
      </c>
      <c r="U180" s="166">
        <v>0.23830000000000001</v>
      </c>
      <c r="V180" s="166">
        <v>0.13200000000000001</v>
      </c>
      <c r="X180" s="11">
        <v>142</v>
      </c>
      <c r="Y180" s="166">
        <v>0.22159999999999999</v>
      </c>
      <c r="Z180" s="86">
        <v>3.4</v>
      </c>
      <c r="AA180" s="165">
        <v>3.4</v>
      </c>
      <c r="AB180" s="86">
        <v>2.9</v>
      </c>
      <c r="AC180" s="165">
        <v>2.9</v>
      </c>
      <c r="AD180" s="92">
        <v>18.43</v>
      </c>
      <c r="AF180" s="11">
        <v>142</v>
      </c>
      <c r="AG180" s="167">
        <v>5.808E-2</v>
      </c>
      <c r="AH180" s="86">
        <v>2.9</v>
      </c>
      <c r="AI180" s="11">
        <v>-9.1</v>
      </c>
      <c r="AJ180" s="86">
        <v>8.5</v>
      </c>
      <c r="AK180" s="11">
        <v>-8.5</v>
      </c>
      <c r="AM180" s="11">
        <v>142</v>
      </c>
      <c r="AN180" s="167">
        <v>9.9102300000000004E-2</v>
      </c>
      <c r="AO180" s="86">
        <v>9.6835100000000001</v>
      </c>
      <c r="AP180" s="11">
        <v>-13.4915</v>
      </c>
      <c r="AQ180" s="86">
        <v>6.0596199999999998</v>
      </c>
      <c r="AR180" s="165">
        <v>6.0596199999999998</v>
      </c>
      <c r="AT180" s="87">
        <f t="shared" si="42"/>
        <v>13.525482300000002</v>
      </c>
      <c r="AU180" s="87">
        <f t="shared" si="43"/>
        <v>13.368300000000001</v>
      </c>
      <c r="AV180" s="87">
        <f t="shared" si="44"/>
        <v>12.776300000000001</v>
      </c>
      <c r="AW180" s="87">
        <f t="shared" si="45"/>
        <v>1.6419999999999999</v>
      </c>
      <c r="AX180" s="82"/>
      <c r="AY180" s="88">
        <v>142</v>
      </c>
      <c r="AZ180" s="12">
        <v>0.28000000000000003</v>
      </c>
      <c r="BA180" s="12">
        <v>3.15E-2</v>
      </c>
      <c r="BB180" s="12">
        <v>1.0900000000000001E-4</v>
      </c>
      <c r="BC180" s="12">
        <v>1.41E-2</v>
      </c>
      <c r="BD180" s="12">
        <v>1.2E-4</v>
      </c>
      <c r="BE180" s="12">
        <v>0</v>
      </c>
      <c r="BF180" s="12">
        <v>5.4800000000000001E-2</v>
      </c>
      <c r="BG180" s="12">
        <v>1.83E-3</v>
      </c>
      <c r="BH180" s="12">
        <v>2.48E-3</v>
      </c>
      <c r="BI180" s="12">
        <v>0.54100000000000004</v>
      </c>
      <c r="BJ180" s="12">
        <v>7.3499999999999996E-2</v>
      </c>
      <c r="BK180" s="12">
        <v>7.5900000000000002E-4</v>
      </c>
      <c r="BL180" s="12">
        <v>3.4099999999999999E-4</v>
      </c>
      <c r="BM180" s="12">
        <v>8.7499999999999999E-5</v>
      </c>
      <c r="BN180" s="12">
        <v>1.66E-4</v>
      </c>
      <c r="BO180" s="12">
        <v>5.9799999999999999E-2</v>
      </c>
      <c r="BP180" s="12">
        <v>2.7099999999999999E-2</v>
      </c>
      <c r="BQ180" s="12">
        <v>6.5199999999999998E-3</v>
      </c>
      <c r="BR180" s="12">
        <v>6.3699999999999998E-3</v>
      </c>
      <c r="BS180" s="12">
        <v>1.03E-2</v>
      </c>
      <c r="BT180" s="12">
        <v>6.8900000000000003E-3</v>
      </c>
      <c r="BU180" s="12">
        <v>7.9200000000000007E-2</v>
      </c>
      <c r="BV180" s="12">
        <v>2.06E-2</v>
      </c>
      <c r="BW180" s="12">
        <v>0.28100000000000003</v>
      </c>
      <c r="BX180" s="12">
        <v>0.61299999999999999</v>
      </c>
      <c r="BZ180" s="88">
        <v>142</v>
      </c>
      <c r="CA180" s="12">
        <f t="shared" si="46"/>
        <v>2.2401792E-2</v>
      </c>
      <c r="CB180" s="12">
        <f t="shared" si="47"/>
        <v>4.1768231680000007E-3</v>
      </c>
      <c r="CC180" s="12">
        <f t="shared" si="48"/>
        <v>1.2409600000000002E-2</v>
      </c>
      <c r="CD180" s="12">
        <f t="shared" si="49"/>
        <v>1.62624E-2</v>
      </c>
      <c r="CE180" s="12">
        <f t="shared" si="50"/>
        <v>1.8295200000000001E-3</v>
      </c>
      <c r="CF180" s="12">
        <f t="shared" si="51"/>
        <v>1.0628640000000001E-4</v>
      </c>
      <c r="CG180" s="12">
        <f t="shared" si="52"/>
        <v>3.3075E-2</v>
      </c>
      <c r="CH180" s="12">
        <f t="shared" si="53"/>
        <v>0.42605269245000005</v>
      </c>
      <c r="CI180" s="12">
        <f t="shared" si="54"/>
        <v>1.4742775707000002E-3</v>
      </c>
      <c r="CJ180" s="12">
        <f t="shared" si="55"/>
        <v>2.4751632609000002E-2</v>
      </c>
      <c r="CK180" s="12">
        <f t="shared" si="56"/>
        <v>3.3543196104000007E-2</v>
      </c>
      <c r="CL180" s="12">
        <f t="shared" si="57"/>
        <v>0.34139529208414088</v>
      </c>
      <c r="CM180" s="12">
        <f t="shared" si="58"/>
        <v>2.1424363963200004</v>
      </c>
      <c r="CN180" s="12">
        <f t="shared" si="59"/>
        <v>4.6121894643000004E-3</v>
      </c>
      <c r="CO180" s="12">
        <f t="shared" si="60"/>
        <v>2.6768152175299927E-2</v>
      </c>
      <c r="CP180" s="12">
        <f t="shared" si="61"/>
        <v>9.3190573047000014E-2</v>
      </c>
      <c r="CQ180" s="12">
        <f t="shared" si="62"/>
        <v>0.36654057033000004</v>
      </c>
    </row>
    <row r="181" spans="1:95" s="8" customFormat="1">
      <c r="A181" s="11">
        <v>142.5</v>
      </c>
      <c r="B181" s="92">
        <v>11.644500000000001</v>
      </c>
      <c r="C181" s="86">
        <v>6.8</v>
      </c>
      <c r="D181" s="11">
        <v>-7.5</v>
      </c>
      <c r="E181" s="86">
        <v>7.6</v>
      </c>
      <c r="F181" s="11">
        <v>-7.3</v>
      </c>
      <c r="H181" s="11">
        <v>142.5</v>
      </c>
      <c r="I181" s="87">
        <v>1.046</v>
      </c>
      <c r="J181" s="86">
        <v>0.3</v>
      </c>
      <c r="K181" s="11">
        <v>-0.1</v>
      </c>
      <c r="L181" s="86">
        <v>2.7</v>
      </c>
      <c r="M181" s="11">
        <v>-2.1</v>
      </c>
      <c r="O181" s="11">
        <v>142.5</v>
      </c>
      <c r="P181" s="166">
        <v>0.36580000000000001</v>
      </c>
      <c r="Q181" s="86">
        <v>1</v>
      </c>
      <c r="R181" s="165">
        <v>1</v>
      </c>
      <c r="S181" s="86">
        <v>2.6</v>
      </c>
      <c r="T181" s="165">
        <v>2.6</v>
      </c>
      <c r="U181" s="166">
        <v>0.2354</v>
      </c>
      <c r="V181" s="166">
        <v>0.1303</v>
      </c>
      <c r="X181" s="11">
        <v>142.5</v>
      </c>
      <c r="Y181" s="166">
        <v>0.219</v>
      </c>
      <c r="Z181" s="86">
        <v>3.4</v>
      </c>
      <c r="AA181" s="165">
        <v>3.4</v>
      </c>
      <c r="AB181" s="86">
        <v>2.9</v>
      </c>
      <c r="AC181" s="165">
        <v>2.9</v>
      </c>
      <c r="AD181" s="92">
        <v>18.32</v>
      </c>
      <c r="AF181" s="11">
        <v>142.5</v>
      </c>
      <c r="AG181" s="167">
        <v>5.7430000000000002E-2</v>
      </c>
      <c r="AH181" s="86">
        <v>2.9</v>
      </c>
      <c r="AI181" s="11">
        <v>-9.1</v>
      </c>
      <c r="AJ181" s="86">
        <v>8.5</v>
      </c>
      <c r="AK181" s="11">
        <v>-8.5</v>
      </c>
      <c r="AM181" s="11">
        <v>142.5</v>
      </c>
      <c r="AN181" s="167">
        <v>9.7848299999999999E-2</v>
      </c>
      <c r="AO181" s="86">
        <v>9.6713100000000001</v>
      </c>
      <c r="AP181" s="11">
        <v>-13.454800000000001</v>
      </c>
      <c r="AQ181" s="86">
        <v>6.0546499999999996</v>
      </c>
      <c r="AR181" s="165">
        <v>6.0546499999999996</v>
      </c>
      <c r="AT181" s="87">
        <f t="shared" si="42"/>
        <v>13.430578300000001</v>
      </c>
      <c r="AU181" s="87">
        <f t="shared" si="43"/>
        <v>13.2753</v>
      </c>
      <c r="AV181" s="87">
        <f t="shared" si="44"/>
        <v>12.6905</v>
      </c>
      <c r="AW181" s="87">
        <f t="shared" si="45"/>
        <v>1.6308</v>
      </c>
      <c r="AX181" s="82"/>
      <c r="AY181" s="88">
        <v>142.5</v>
      </c>
      <c r="AZ181" s="12">
        <v>0.27200000000000002</v>
      </c>
      <c r="BA181" s="12">
        <v>3.0499999999999999E-2</v>
      </c>
      <c r="BB181" s="12">
        <v>1.06E-4</v>
      </c>
      <c r="BC181" s="12">
        <v>1.37E-2</v>
      </c>
      <c r="BD181" s="12">
        <v>1.16E-4</v>
      </c>
      <c r="BE181" s="12">
        <v>0</v>
      </c>
      <c r="BF181" s="12">
        <v>5.3499999999999999E-2</v>
      </c>
      <c r="BG181" s="12">
        <v>1.8E-3</v>
      </c>
      <c r="BH181" s="12">
        <v>2.49E-3</v>
      </c>
      <c r="BI181" s="12">
        <v>0.55100000000000005</v>
      </c>
      <c r="BJ181" s="12">
        <v>7.46E-2</v>
      </c>
      <c r="BK181" s="12">
        <v>7.7099999999999998E-4</v>
      </c>
      <c r="BL181" s="12">
        <v>3.4600000000000001E-4</v>
      </c>
      <c r="BM181" s="12">
        <v>8.8700000000000001E-5</v>
      </c>
      <c r="BN181" s="12">
        <v>1.6799999999999999E-4</v>
      </c>
      <c r="BO181" s="12">
        <v>6.0900000000000003E-2</v>
      </c>
      <c r="BP181" s="12">
        <v>2.76E-2</v>
      </c>
      <c r="BQ181" s="12">
        <v>6.6400000000000001E-3</v>
      </c>
      <c r="BR181" s="12">
        <v>6.4900000000000001E-3</v>
      </c>
      <c r="BS181" s="12">
        <v>1.0500000000000001E-2</v>
      </c>
      <c r="BT181" s="12">
        <v>6.9899999999999997E-3</v>
      </c>
      <c r="BU181" s="12">
        <v>8.0699999999999994E-2</v>
      </c>
      <c r="BV181" s="12">
        <v>2.0899999999999998E-2</v>
      </c>
      <c r="BW181" s="12">
        <v>0.28599999999999998</v>
      </c>
      <c r="BX181" s="12">
        <v>0.624</v>
      </c>
      <c r="BZ181" s="88">
        <v>142.5</v>
      </c>
      <c r="CA181" s="12">
        <f t="shared" si="46"/>
        <v>2.1491481600000004E-2</v>
      </c>
      <c r="CB181" s="12">
        <f t="shared" si="47"/>
        <v>4.0098794880000007E-3</v>
      </c>
      <c r="CC181" s="12">
        <f t="shared" si="48"/>
        <v>1.1913600000000002E-2</v>
      </c>
      <c r="CD181" s="12">
        <f t="shared" si="49"/>
        <v>1.5620960000000001E-2</v>
      </c>
      <c r="CE181" s="12">
        <f t="shared" si="50"/>
        <v>1.751615E-3</v>
      </c>
      <c r="CF181" s="12">
        <f t="shared" si="51"/>
        <v>1.03374E-4</v>
      </c>
      <c r="CG181" s="12">
        <f t="shared" si="52"/>
        <v>3.1903000000000001E-2</v>
      </c>
      <c r="CH181" s="12">
        <f t="shared" si="53"/>
        <v>0.40963263815000001</v>
      </c>
      <c r="CI181" s="12">
        <f t="shared" si="54"/>
        <v>1.4236412998000002E-3</v>
      </c>
      <c r="CJ181" s="12">
        <f t="shared" si="55"/>
        <v>2.417504094E-2</v>
      </c>
      <c r="CK181" s="12">
        <f t="shared" si="56"/>
        <v>3.3442139967000004E-2</v>
      </c>
      <c r="CL181" s="12">
        <f t="shared" si="57"/>
        <v>0.34526600070180485</v>
      </c>
      <c r="CM181" s="12">
        <f t="shared" si="58"/>
        <v>2.1676953376200001</v>
      </c>
      <c r="CN181" s="12">
        <f t="shared" si="59"/>
        <v>4.6469800918000001E-3</v>
      </c>
      <c r="CO181" s="12">
        <f t="shared" si="60"/>
        <v>2.6978129415869152E-2</v>
      </c>
      <c r="CP181" s="12">
        <f t="shared" si="61"/>
        <v>9.3879742316999998E-2</v>
      </c>
      <c r="CQ181" s="12">
        <f t="shared" si="62"/>
        <v>0.37068396108000001</v>
      </c>
    </row>
    <row r="182" spans="1:95" s="8" customFormat="1">
      <c r="A182" s="11">
        <v>143</v>
      </c>
      <c r="B182" s="92">
        <v>11.5632</v>
      </c>
      <c r="C182" s="86">
        <v>6.7</v>
      </c>
      <c r="D182" s="11">
        <v>-7.5</v>
      </c>
      <c r="E182" s="86">
        <v>7.6</v>
      </c>
      <c r="F182" s="11">
        <v>-7.4</v>
      </c>
      <c r="H182" s="11">
        <v>143</v>
      </c>
      <c r="I182" s="87">
        <v>1.04</v>
      </c>
      <c r="J182" s="86">
        <v>0.3</v>
      </c>
      <c r="K182" s="11">
        <v>-0.1</v>
      </c>
      <c r="L182" s="86">
        <v>2.7</v>
      </c>
      <c r="M182" s="11">
        <v>-2.1</v>
      </c>
      <c r="O182" s="11">
        <v>143</v>
      </c>
      <c r="P182" s="166">
        <v>0.36110000000000003</v>
      </c>
      <c r="Q182" s="86">
        <v>1</v>
      </c>
      <c r="R182" s="165">
        <v>1</v>
      </c>
      <c r="S182" s="86">
        <v>2.7</v>
      </c>
      <c r="T182" s="165">
        <v>2.7</v>
      </c>
      <c r="U182" s="166">
        <v>0.23250000000000001</v>
      </c>
      <c r="V182" s="166">
        <v>0.12859999999999999</v>
      </c>
      <c r="X182" s="11">
        <v>143</v>
      </c>
      <c r="Y182" s="166">
        <v>0.2165</v>
      </c>
      <c r="Z182" s="86">
        <v>3.4</v>
      </c>
      <c r="AA182" s="165">
        <v>3.4</v>
      </c>
      <c r="AB182" s="86">
        <v>2.9</v>
      </c>
      <c r="AC182" s="165">
        <v>2.9</v>
      </c>
      <c r="AD182" s="92">
        <v>18.22</v>
      </c>
      <c r="AF182" s="11">
        <v>143</v>
      </c>
      <c r="AG182" s="167">
        <v>5.6779999999999997E-2</v>
      </c>
      <c r="AH182" s="86">
        <v>2.9</v>
      </c>
      <c r="AI182" s="11">
        <v>-9.1</v>
      </c>
      <c r="AJ182" s="86">
        <v>8.5</v>
      </c>
      <c r="AK182" s="11">
        <v>-8.5</v>
      </c>
      <c r="AM182" s="11">
        <v>143</v>
      </c>
      <c r="AN182" s="167">
        <v>9.6605800000000006E-2</v>
      </c>
      <c r="AO182" s="86">
        <v>9.6586099999999995</v>
      </c>
      <c r="AP182" s="11">
        <v>-13.4177</v>
      </c>
      <c r="AQ182" s="86">
        <v>6.0732100000000004</v>
      </c>
      <c r="AR182" s="165">
        <v>6.0732100000000004</v>
      </c>
      <c r="AT182" s="87">
        <f t="shared" si="42"/>
        <v>13.334185800000002</v>
      </c>
      <c r="AU182" s="87">
        <f t="shared" si="43"/>
        <v>13.180800000000001</v>
      </c>
      <c r="AV182" s="87">
        <f t="shared" si="44"/>
        <v>12.603200000000001</v>
      </c>
      <c r="AW182" s="87">
        <f t="shared" si="45"/>
        <v>1.6175999999999999</v>
      </c>
      <c r="AX182" s="82"/>
      <c r="AY182" s="88">
        <v>143</v>
      </c>
      <c r="AZ182" s="12">
        <v>0.26400000000000001</v>
      </c>
      <c r="BA182" s="12">
        <v>2.9600000000000001E-2</v>
      </c>
      <c r="BB182" s="12">
        <v>1.03E-4</v>
      </c>
      <c r="BC182" s="12">
        <v>1.3299999999999999E-2</v>
      </c>
      <c r="BD182" s="12">
        <v>1.12E-4</v>
      </c>
      <c r="BE182" s="12">
        <v>0</v>
      </c>
      <c r="BF182" s="12">
        <v>5.2299999999999999E-2</v>
      </c>
      <c r="BG182" s="12">
        <v>1.7799999999999999E-3</v>
      </c>
      <c r="BH182" s="12">
        <v>2.49E-3</v>
      </c>
      <c r="BI182" s="12">
        <v>0.56100000000000005</v>
      </c>
      <c r="BJ182" s="12">
        <v>7.5600000000000001E-2</v>
      </c>
      <c r="BK182" s="12">
        <v>7.8100000000000001E-4</v>
      </c>
      <c r="BL182" s="12">
        <v>3.5E-4</v>
      </c>
      <c r="BM182" s="12">
        <v>8.9900000000000003E-5</v>
      </c>
      <c r="BN182" s="12">
        <v>1.7000000000000001E-4</v>
      </c>
      <c r="BO182" s="12">
        <v>6.2E-2</v>
      </c>
      <c r="BP182" s="12">
        <v>2.81E-2</v>
      </c>
      <c r="BQ182" s="12">
        <v>6.7600000000000004E-3</v>
      </c>
      <c r="BR182" s="12">
        <v>6.6100000000000004E-3</v>
      </c>
      <c r="BS182" s="12">
        <v>1.06E-2</v>
      </c>
      <c r="BT182" s="12">
        <v>7.0800000000000004E-3</v>
      </c>
      <c r="BU182" s="12">
        <v>8.2100000000000006E-2</v>
      </c>
      <c r="BV182" s="12">
        <v>2.1100000000000001E-2</v>
      </c>
      <c r="BW182" s="12">
        <v>0.29099999999999998</v>
      </c>
      <c r="BX182" s="12">
        <v>0.63500000000000001</v>
      </c>
      <c r="BZ182" s="88">
        <v>143</v>
      </c>
      <c r="CA182" s="12">
        <f t="shared" si="46"/>
        <v>2.0591366400000002E-2</v>
      </c>
      <c r="CB182" s="12">
        <f t="shared" si="47"/>
        <v>3.8475132960000004E-3</v>
      </c>
      <c r="CC182" s="12">
        <f t="shared" si="48"/>
        <v>1.1431200000000002E-2</v>
      </c>
      <c r="CD182" s="12">
        <f t="shared" si="49"/>
        <v>1.498992E-2</v>
      </c>
      <c r="CE182" s="12">
        <f t="shared" si="50"/>
        <v>1.6806880000000001E-3</v>
      </c>
      <c r="CF182" s="12">
        <f t="shared" si="51"/>
        <v>1.0106839999999999E-4</v>
      </c>
      <c r="CG182" s="12">
        <f t="shared" si="52"/>
        <v>3.0784000000000002E-2</v>
      </c>
      <c r="CH182" s="12">
        <f t="shared" si="53"/>
        <v>0.39469189968000007</v>
      </c>
      <c r="CI182" s="12">
        <f t="shared" si="54"/>
        <v>1.3734211374000001E-3</v>
      </c>
      <c r="CJ182" s="12">
        <f t="shared" si="55"/>
        <v>2.3734850724000001E-2</v>
      </c>
      <c r="CK182" s="12">
        <f t="shared" si="56"/>
        <v>3.3202122642000002E-2</v>
      </c>
      <c r="CL182" s="12">
        <f t="shared" si="57"/>
        <v>0.3490091924761729</v>
      </c>
      <c r="CM182" s="12">
        <f t="shared" si="58"/>
        <v>2.1894733083600006</v>
      </c>
      <c r="CN182" s="12">
        <f t="shared" si="59"/>
        <v>4.6669650300000002E-3</v>
      </c>
      <c r="CO182" s="12">
        <f t="shared" si="60"/>
        <v>2.7143546511699077E-2</v>
      </c>
      <c r="CP182" s="12">
        <f t="shared" si="61"/>
        <v>9.4406035464000018E-2</v>
      </c>
      <c r="CQ182" s="12">
        <f t="shared" si="62"/>
        <v>0.37469062098000006</v>
      </c>
    </row>
    <row r="183" spans="1:95" s="8" customFormat="1">
      <c r="A183" s="11">
        <v>143.5</v>
      </c>
      <c r="B183" s="92">
        <v>11.482699999999999</v>
      </c>
      <c r="C183" s="86">
        <v>6.7</v>
      </c>
      <c r="D183" s="11">
        <v>-7.5</v>
      </c>
      <c r="E183" s="86">
        <v>7.6</v>
      </c>
      <c r="F183" s="11">
        <v>-7.4</v>
      </c>
      <c r="H183" s="11">
        <v>143.5</v>
      </c>
      <c r="I183" s="87">
        <v>1.0369999999999999</v>
      </c>
      <c r="J183" s="86">
        <v>0.3</v>
      </c>
      <c r="K183" s="11">
        <v>-0.1</v>
      </c>
      <c r="L183" s="86">
        <v>2.7</v>
      </c>
      <c r="M183" s="11">
        <v>-2.1</v>
      </c>
      <c r="O183" s="11">
        <v>143.5</v>
      </c>
      <c r="P183" s="166">
        <v>0.35669999999999996</v>
      </c>
      <c r="Q183" s="86">
        <v>1</v>
      </c>
      <c r="R183" s="165">
        <v>1</v>
      </c>
      <c r="S183" s="86">
        <v>2.7</v>
      </c>
      <c r="T183" s="165">
        <v>2.7</v>
      </c>
      <c r="U183" s="166">
        <v>0.22969999999999999</v>
      </c>
      <c r="V183" s="166">
        <v>0.127</v>
      </c>
      <c r="X183" s="11">
        <v>143.5</v>
      </c>
      <c r="Y183" s="166">
        <v>0.2142</v>
      </c>
      <c r="Z183" s="86">
        <v>3.4</v>
      </c>
      <c r="AA183" s="165">
        <v>3.4</v>
      </c>
      <c r="AB183" s="86">
        <v>2.9</v>
      </c>
      <c r="AC183" s="165">
        <v>2.9</v>
      </c>
      <c r="AD183" s="92">
        <v>18.11</v>
      </c>
      <c r="AF183" s="11">
        <v>143.5</v>
      </c>
      <c r="AG183" s="167">
        <v>5.6149999999999999E-2</v>
      </c>
      <c r="AH183" s="86">
        <v>2.9</v>
      </c>
      <c r="AI183" s="11">
        <v>-9.1</v>
      </c>
      <c r="AJ183" s="86">
        <v>8.5</v>
      </c>
      <c r="AK183" s="11">
        <v>-8.5</v>
      </c>
      <c r="AM183" s="11">
        <v>143.5</v>
      </c>
      <c r="AN183" s="167">
        <v>9.5374600000000004E-2</v>
      </c>
      <c r="AO183" s="86">
        <v>9.6453000000000007</v>
      </c>
      <c r="AP183" s="11">
        <v>-13.3802</v>
      </c>
      <c r="AQ183" s="86">
        <v>6.0922299999999998</v>
      </c>
      <c r="AR183" s="165">
        <v>6.0922299999999998</v>
      </c>
      <c r="AT183" s="87">
        <f t="shared" si="42"/>
        <v>13.2421246</v>
      </c>
      <c r="AU183" s="87">
        <f t="shared" si="43"/>
        <v>13.0906</v>
      </c>
      <c r="AV183" s="87">
        <f t="shared" si="44"/>
        <v>12.5197</v>
      </c>
      <c r="AW183" s="87">
        <f t="shared" si="45"/>
        <v>1.6078999999999999</v>
      </c>
      <c r="AX183" s="82"/>
      <c r="AY183" s="88">
        <v>143.5</v>
      </c>
      <c r="AZ183" s="12">
        <v>0.25600000000000001</v>
      </c>
      <c r="BA183" s="12">
        <v>2.87E-2</v>
      </c>
      <c r="BB183" s="12">
        <v>9.9699999999999998E-5</v>
      </c>
      <c r="BC183" s="12">
        <v>1.29E-2</v>
      </c>
      <c r="BD183" s="12">
        <v>1.0900000000000001E-4</v>
      </c>
      <c r="BE183" s="12">
        <v>0</v>
      </c>
      <c r="BF183" s="12">
        <v>5.11E-2</v>
      </c>
      <c r="BG183" s="12">
        <v>1.75E-3</v>
      </c>
      <c r="BH183" s="12">
        <v>2.49E-3</v>
      </c>
      <c r="BI183" s="12">
        <v>0.57099999999999995</v>
      </c>
      <c r="BJ183" s="12">
        <v>7.6600000000000001E-2</v>
      </c>
      <c r="BK183" s="12">
        <v>7.9100000000000004E-4</v>
      </c>
      <c r="BL183" s="12">
        <v>3.5500000000000001E-4</v>
      </c>
      <c r="BM183" s="12">
        <v>9.1000000000000003E-5</v>
      </c>
      <c r="BN183" s="12">
        <v>1.73E-4</v>
      </c>
      <c r="BO183" s="12">
        <v>6.3100000000000003E-2</v>
      </c>
      <c r="BP183" s="12">
        <v>2.86E-2</v>
      </c>
      <c r="BQ183" s="12">
        <v>6.8799999999999998E-3</v>
      </c>
      <c r="BR183" s="12">
        <v>6.7200000000000003E-3</v>
      </c>
      <c r="BS183" s="12">
        <v>1.0800000000000001E-2</v>
      </c>
      <c r="BT183" s="12">
        <v>7.1799999999999998E-3</v>
      </c>
      <c r="BU183" s="12">
        <v>8.3599999999999994E-2</v>
      </c>
      <c r="BV183" s="12">
        <v>2.1399999999999999E-2</v>
      </c>
      <c r="BW183" s="12">
        <v>0.29599999999999999</v>
      </c>
      <c r="BX183" s="12">
        <v>0.64600000000000002</v>
      </c>
      <c r="BZ183" s="88">
        <v>143.5</v>
      </c>
      <c r="CA183" s="12">
        <f t="shared" si="46"/>
        <v>1.9724083199999999E-2</v>
      </c>
      <c r="CB183" s="12">
        <f t="shared" si="47"/>
        <v>3.6912863232E-3</v>
      </c>
      <c r="CC183" s="12">
        <f t="shared" si="48"/>
        <v>1.0967040000000001E-2</v>
      </c>
      <c r="CD183" s="12">
        <f t="shared" si="49"/>
        <v>1.4374400000000001E-2</v>
      </c>
      <c r="CE183" s="12">
        <f t="shared" si="50"/>
        <v>1.6115050000000001E-3</v>
      </c>
      <c r="CF183" s="12">
        <f t="shared" si="51"/>
        <v>9.8262499999999996E-5</v>
      </c>
      <c r="CG183" s="12">
        <f t="shared" si="52"/>
        <v>2.9761899999999997E-2</v>
      </c>
      <c r="CH183" s="12">
        <f t="shared" si="53"/>
        <v>0.38004897601999998</v>
      </c>
      <c r="CI183" s="12">
        <f t="shared" si="54"/>
        <v>1.3202398226200001E-3</v>
      </c>
      <c r="CJ183" s="12">
        <f t="shared" si="55"/>
        <v>2.317371805E-2</v>
      </c>
      <c r="CK183" s="12">
        <f t="shared" si="56"/>
        <v>3.2972890253999999E-2</v>
      </c>
      <c r="CL183" s="12">
        <f t="shared" si="57"/>
        <v>0.35277782680776953</v>
      </c>
      <c r="CM183" s="12">
        <f t="shared" si="58"/>
        <v>2.2140832331199998</v>
      </c>
      <c r="CN183" s="12">
        <f t="shared" si="59"/>
        <v>4.7009542330000006E-3</v>
      </c>
      <c r="CO183" s="12">
        <f t="shared" si="60"/>
        <v>2.7312706177335107E-2</v>
      </c>
      <c r="CP183" s="12">
        <f t="shared" si="61"/>
        <v>9.5078454628000006E-2</v>
      </c>
      <c r="CQ183" s="12">
        <f t="shared" si="62"/>
        <v>0.37872476356000001</v>
      </c>
    </row>
    <row r="184" spans="1:95" s="8" customFormat="1">
      <c r="A184" s="11">
        <v>144</v>
      </c>
      <c r="B184" s="92">
        <v>11.402699999999999</v>
      </c>
      <c r="C184" s="86">
        <v>6.7</v>
      </c>
      <c r="D184" s="11">
        <v>-7.5</v>
      </c>
      <c r="E184" s="86">
        <v>7.6</v>
      </c>
      <c r="F184" s="11">
        <v>-7.4</v>
      </c>
      <c r="H184" s="11">
        <v>144</v>
      </c>
      <c r="I184" s="87">
        <v>1.032</v>
      </c>
      <c r="J184" s="86">
        <v>0.4</v>
      </c>
      <c r="K184" s="11">
        <v>0</v>
      </c>
      <c r="L184" s="86">
        <v>2.7</v>
      </c>
      <c r="M184" s="11">
        <v>-2.1</v>
      </c>
      <c r="O184" s="11">
        <v>144</v>
      </c>
      <c r="P184" s="166">
        <v>0.35239999999999999</v>
      </c>
      <c r="Q184" s="86">
        <v>1</v>
      </c>
      <c r="R184" s="165">
        <v>1</v>
      </c>
      <c r="S184" s="86">
        <v>2.7</v>
      </c>
      <c r="T184" s="165">
        <v>2.7</v>
      </c>
      <c r="U184" s="166">
        <v>0.22700000000000001</v>
      </c>
      <c r="V184" s="166">
        <v>0.12529999999999999</v>
      </c>
      <c r="X184" s="11">
        <v>144</v>
      </c>
      <c r="Y184" s="166">
        <v>0.2117</v>
      </c>
      <c r="Z184" s="86">
        <v>3.4</v>
      </c>
      <c r="AA184" s="165">
        <v>3.4</v>
      </c>
      <c r="AB184" s="86">
        <v>2.9</v>
      </c>
      <c r="AC184" s="165">
        <v>2.9</v>
      </c>
      <c r="AD184" s="92">
        <v>18.02</v>
      </c>
      <c r="AF184" s="11">
        <v>144</v>
      </c>
      <c r="AG184" s="167">
        <v>5.552E-2</v>
      </c>
      <c r="AH184" s="86">
        <v>2.9</v>
      </c>
      <c r="AI184" s="11">
        <v>-9.1</v>
      </c>
      <c r="AJ184" s="86">
        <v>8.5</v>
      </c>
      <c r="AK184" s="11">
        <v>-8.5</v>
      </c>
      <c r="AM184" s="11">
        <v>144</v>
      </c>
      <c r="AN184" s="167">
        <v>9.4154500000000002E-2</v>
      </c>
      <c r="AO184" s="86">
        <v>9.6314100000000007</v>
      </c>
      <c r="AP184" s="11">
        <v>-13.3424</v>
      </c>
      <c r="AQ184" s="86">
        <v>6.1117400000000002</v>
      </c>
      <c r="AR184" s="165">
        <v>6.1117400000000002</v>
      </c>
      <c r="AT184" s="87">
        <f t="shared" si="42"/>
        <v>13.148474499999999</v>
      </c>
      <c r="AU184" s="87">
        <f t="shared" si="43"/>
        <v>12.998799999999999</v>
      </c>
      <c r="AV184" s="87">
        <f t="shared" si="44"/>
        <v>12.434699999999999</v>
      </c>
      <c r="AW184" s="87">
        <f t="shared" si="45"/>
        <v>1.5961000000000001</v>
      </c>
      <c r="AX184" s="82"/>
      <c r="AY184" s="88">
        <v>144</v>
      </c>
      <c r="AZ184" s="12">
        <v>0.247</v>
      </c>
      <c r="BA184" s="12">
        <v>2.7799999999999998E-2</v>
      </c>
      <c r="BB184" s="12">
        <v>9.6500000000000001E-5</v>
      </c>
      <c r="BC184" s="12">
        <v>1.2500000000000001E-2</v>
      </c>
      <c r="BD184" s="12">
        <v>1.06E-4</v>
      </c>
      <c r="BE184" s="12">
        <v>0</v>
      </c>
      <c r="BF184" s="12">
        <v>4.9799999999999997E-2</v>
      </c>
      <c r="BG184" s="12">
        <v>1.73E-3</v>
      </c>
      <c r="BH184" s="12">
        <v>2.49E-3</v>
      </c>
      <c r="BI184" s="12">
        <v>0.57999999999999996</v>
      </c>
      <c r="BJ184" s="12">
        <v>7.7499999999999999E-2</v>
      </c>
      <c r="BK184" s="12">
        <v>8.0000000000000004E-4</v>
      </c>
      <c r="BL184" s="12">
        <v>3.59E-4</v>
      </c>
      <c r="BM184" s="12">
        <v>9.2E-5</v>
      </c>
      <c r="BN184" s="12">
        <v>1.75E-4</v>
      </c>
      <c r="BO184" s="12">
        <v>6.4100000000000004E-2</v>
      </c>
      <c r="BP184" s="12">
        <v>2.9100000000000001E-2</v>
      </c>
      <c r="BQ184" s="12">
        <v>7.0000000000000001E-3</v>
      </c>
      <c r="BR184" s="12">
        <v>6.8399999999999997E-3</v>
      </c>
      <c r="BS184" s="12">
        <v>1.09E-2</v>
      </c>
      <c r="BT184" s="12">
        <v>7.26E-3</v>
      </c>
      <c r="BU184" s="12">
        <v>8.5000000000000006E-2</v>
      </c>
      <c r="BV184" s="12">
        <v>2.1700000000000001E-2</v>
      </c>
      <c r="BW184" s="12">
        <v>0.3</v>
      </c>
      <c r="BX184" s="12">
        <v>0.65600000000000003</v>
      </c>
      <c r="BZ184" s="88">
        <v>144</v>
      </c>
      <c r="CA184" s="12">
        <f t="shared" si="46"/>
        <v>1.8801244800000002E-2</v>
      </c>
      <c r="CB184" s="12">
        <f t="shared" si="47"/>
        <v>3.5199469084000001E-3</v>
      </c>
      <c r="CC184" s="12">
        <f t="shared" si="48"/>
        <v>1.045798E-2</v>
      </c>
      <c r="CD184" s="12">
        <f t="shared" si="49"/>
        <v>1.371344E-2</v>
      </c>
      <c r="CE184" s="12">
        <f t="shared" si="50"/>
        <v>1.5434559999999999E-3</v>
      </c>
      <c r="CF184" s="12">
        <f t="shared" si="51"/>
        <v>9.6049600000000003E-5</v>
      </c>
      <c r="CG184" s="12">
        <f t="shared" si="52"/>
        <v>2.8689599999999999E-2</v>
      </c>
      <c r="CH184" s="12">
        <f t="shared" si="53"/>
        <v>0.36552759109999994</v>
      </c>
      <c r="CI184" s="12">
        <f t="shared" si="54"/>
        <v>1.2688277892499999E-3</v>
      </c>
      <c r="CJ184" s="12">
        <f t="shared" si="55"/>
        <v>2.2746860884999998E-2</v>
      </c>
      <c r="CK184" s="12">
        <f t="shared" si="56"/>
        <v>3.2739701504999996E-2</v>
      </c>
      <c r="CL184" s="12">
        <f t="shared" si="57"/>
        <v>0.35580403123775994</v>
      </c>
      <c r="CM184" s="12">
        <f t="shared" si="58"/>
        <v>2.2352406650000001</v>
      </c>
      <c r="CN184" s="12">
        <f t="shared" si="59"/>
        <v>4.7203023454999993E-3</v>
      </c>
      <c r="CO184" s="12">
        <f t="shared" si="60"/>
        <v>2.7438183992701998E-2</v>
      </c>
      <c r="CP184" s="12">
        <f t="shared" si="61"/>
        <v>9.5457924869999988E-2</v>
      </c>
      <c r="CQ184" s="12">
        <f t="shared" si="62"/>
        <v>0.38262060794999997</v>
      </c>
    </row>
    <row r="185" spans="1:95" s="8" customFormat="1">
      <c r="A185" s="11">
        <v>144.5</v>
      </c>
      <c r="B185" s="92">
        <v>11.3232</v>
      </c>
      <c r="C185" s="86">
        <v>6.7</v>
      </c>
      <c r="D185" s="11">
        <v>-7.5</v>
      </c>
      <c r="E185" s="86">
        <v>7.6</v>
      </c>
      <c r="F185" s="11">
        <v>-7.4</v>
      </c>
      <c r="H185" s="11">
        <v>144.5</v>
      </c>
      <c r="I185" s="87">
        <v>1.028</v>
      </c>
      <c r="J185" s="86">
        <v>0.4</v>
      </c>
      <c r="K185" s="11">
        <v>0</v>
      </c>
      <c r="L185" s="86">
        <v>2.7</v>
      </c>
      <c r="M185" s="11">
        <v>-2.1</v>
      </c>
      <c r="O185" s="11">
        <v>144.5</v>
      </c>
      <c r="P185" s="166">
        <v>0.34799999999999998</v>
      </c>
      <c r="Q185" s="86">
        <v>1</v>
      </c>
      <c r="R185" s="165">
        <v>1</v>
      </c>
      <c r="S185" s="86">
        <v>2.7</v>
      </c>
      <c r="T185" s="165">
        <v>2.7</v>
      </c>
      <c r="U185" s="166">
        <v>0.22419999999999998</v>
      </c>
      <c r="V185" s="166">
        <v>0.1237</v>
      </c>
      <c r="X185" s="11">
        <v>144.5</v>
      </c>
      <c r="Y185" s="166">
        <v>0.20910000000000001</v>
      </c>
      <c r="Z185" s="86">
        <v>3.4</v>
      </c>
      <c r="AA185" s="165">
        <v>3.4</v>
      </c>
      <c r="AB185" s="86">
        <v>2.9</v>
      </c>
      <c r="AC185" s="165">
        <v>2.9</v>
      </c>
      <c r="AD185" s="92">
        <v>17.8</v>
      </c>
      <c r="AF185" s="11">
        <v>144.5</v>
      </c>
      <c r="AG185" s="167">
        <v>5.4899999999999997E-2</v>
      </c>
      <c r="AH185" s="86">
        <v>2.9</v>
      </c>
      <c r="AI185" s="11">
        <v>-9.1</v>
      </c>
      <c r="AJ185" s="86">
        <v>8.5</v>
      </c>
      <c r="AK185" s="11">
        <v>-8.5</v>
      </c>
      <c r="AM185" s="11">
        <v>144.5</v>
      </c>
      <c r="AN185" s="167">
        <v>9.29455E-2</v>
      </c>
      <c r="AO185" s="86">
        <v>9.6168999999999993</v>
      </c>
      <c r="AP185" s="11">
        <v>-13.3042</v>
      </c>
      <c r="AQ185" s="86">
        <v>6.1317500000000003</v>
      </c>
      <c r="AR185" s="165">
        <v>6.1317500000000003</v>
      </c>
      <c r="AT185" s="87">
        <f t="shared" si="42"/>
        <v>13.056145500000001</v>
      </c>
      <c r="AU185" s="87">
        <f t="shared" si="43"/>
        <v>12.908300000000001</v>
      </c>
      <c r="AV185" s="87">
        <f t="shared" si="44"/>
        <v>12.3512</v>
      </c>
      <c r="AW185" s="87">
        <f t="shared" si="45"/>
        <v>1.5851</v>
      </c>
      <c r="AX185" s="82"/>
      <c r="AY185" s="88">
        <v>144.5</v>
      </c>
      <c r="AZ185" s="12">
        <v>0.23899999999999999</v>
      </c>
      <c r="BA185" s="12">
        <v>2.69E-2</v>
      </c>
      <c r="BB185" s="12">
        <v>9.3499999999999996E-5</v>
      </c>
      <c r="BC185" s="12">
        <v>1.21E-2</v>
      </c>
      <c r="BD185" s="12">
        <v>1.02E-4</v>
      </c>
      <c r="BE185" s="12">
        <v>0</v>
      </c>
      <c r="BF185" s="12">
        <v>4.8599999999999997E-2</v>
      </c>
      <c r="BG185" s="12">
        <v>1.6999999999999999E-3</v>
      </c>
      <c r="BH185" s="12">
        <v>2.48E-3</v>
      </c>
      <c r="BI185" s="12">
        <v>0.59</v>
      </c>
      <c r="BJ185" s="12">
        <v>7.8399999999999997E-2</v>
      </c>
      <c r="BK185" s="12">
        <v>8.0900000000000004E-4</v>
      </c>
      <c r="BL185" s="12">
        <v>3.6299999999999999E-4</v>
      </c>
      <c r="BM185" s="12">
        <v>9.2899999999999995E-5</v>
      </c>
      <c r="BN185" s="12">
        <v>1.7699999999999999E-4</v>
      </c>
      <c r="BO185" s="12">
        <v>6.5199999999999994E-2</v>
      </c>
      <c r="BP185" s="12">
        <v>2.9600000000000001E-2</v>
      </c>
      <c r="BQ185" s="12">
        <v>7.1199999999999996E-3</v>
      </c>
      <c r="BR185" s="12">
        <v>6.9499999999999996E-3</v>
      </c>
      <c r="BS185" s="12">
        <v>1.0999999999999999E-2</v>
      </c>
      <c r="BT185" s="12">
        <v>7.3400000000000002E-3</v>
      </c>
      <c r="BU185" s="12">
        <v>8.6499999999999994E-2</v>
      </c>
      <c r="BV185" s="12">
        <v>2.1899999999999999E-2</v>
      </c>
      <c r="BW185" s="12">
        <v>0.30499999999999999</v>
      </c>
      <c r="BX185" s="12">
        <v>0.66700000000000004</v>
      </c>
      <c r="BZ185" s="88">
        <v>144.5</v>
      </c>
      <c r="CA185" s="12">
        <f t="shared" si="46"/>
        <v>1.7965151999999998E-2</v>
      </c>
      <c r="CB185" s="12">
        <f t="shared" si="47"/>
        <v>3.3641103684000002E-3</v>
      </c>
      <c r="CC185" s="12">
        <f t="shared" si="48"/>
        <v>9.9949800000000005E-3</v>
      </c>
      <c r="CD185" s="12">
        <f t="shared" si="49"/>
        <v>1.3121099999999998E-2</v>
      </c>
      <c r="CE185" s="12">
        <f t="shared" si="50"/>
        <v>1.4768099999999998E-3</v>
      </c>
      <c r="CF185" s="12">
        <f t="shared" si="51"/>
        <v>9.3329999999999989E-5</v>
      </c>
      <c r="CG185" s="12">
        <f t="shared" si="52"/>
        <v>2.7653199999999999E-2</v>
      </c>
      <c r="CH185" s="12">
        <f t="shared" si="53"/>
        <v>0.35121031395000002</v>
      </c>
      <c r="CI185" s="12">
        <f t="shared" si="54"/>
        <v>1.22074960425E-3</v>
      </c>
      <c r="CJ185" s="12">
        <f t="shared" si="55"/>
        <v>2.2195447350000001E-2</v>
      </c>
      <c r="CK185" s="12">
        <f t="shared" si="56"/>
        <v>3.2379240840000004E-2</v>
      </c>
      <c r="CL185" s="12">
        <f t="shared" si="57"/>
        <v>0.35939703942432005</v>
      </c>
      <c r="CM185" s="12">
        <f t="shared" si="58"/>
        <v>2.2587131715000002</v>
      </c>
      <c r="CN185" s="12">
        <f t="shared" si="59"/>
        <v>4.7393808165000001E-3</v>
      </c>
      <c r="CO185" s="12">
        <f t="shared" si="60"/>
        <v>2.7561911701390086E-2</v>
      </c>
      <c r="CP185" s="12">
        <f t="shared" si="61"/>
        <v>9.5832107970000011E-2</v>
      </c>
      <c r="CQ185" s="12">
        <f t="shared" si="62"/>
        <v>0.38646190680000003</v>
      </c>
    </row>
    <row r="186" spans="1:95" s="8" customFormat="1">
      <c r="A186" s="11">
        <v>145</v>
      </c>
      <c r="B186" s="92">
        <v>11.2446</v>
      </c>
      <c r="C186" s="86">
        <v>6.7</v>
      </c>
      <c r="D186" s="11">
        <v>-7.5</v>
      </c>
      <c r="E186" s="86">
        <v>7.6</v>
      </c>
      <c r="F186" s="11">
        <v>-7.4</v>
      </c>
      <c r="H186" s="11">
        <v>145</v>
      </c>
      <c r="I186" s="87">
        <v>1.0229999999999999</v>
      </c>
      <c r="J186" s="86">
        <v>0.4</v>
      </c>
      <c r="K186" s="11">
        <v>0</v>
      </c>
      <c r="L186" s="86">
        <v>2.7</v>
      </c>
      <c r="M186" s="11">
        <v>-2.1</v>
      </c>
      <c r="O186" s="11">
        <v>145</v>
      </c>
      <c r="P186" s="166">
        <v>0.34370000000000001</v>
      </c>
      <c r="Q186" s="86">
        <v>1</v>
      </c>
      <c r="R186" s="165">
        <v>1</v>
      </c>
      <c r="S186" s="86">
        <v>2.7</v>
      </c>
      <c r="T186" s="165">
        <v>2.7</v>
      </c>
      <c r="U186" s="166">
        <v>0.22140000000000001</v>
      </c>
      <c r="V186" s="166">
        <v>0.1222</v>
      </c>
      <c r="X186" s="11">
        <v>145</v>
      </c>
      <c r="Y186" s="166">
        <v>0.20680000000000001</v>
      </c>
      <c r="Z186" s="86">
        <v>3.4</v>
      </c>
      <c r="AA186" s="165">
        <v>3.4</v>
      </c>
      <c r="AB186" s="86">
        <v>2.9</v>
      </c>
      <c r="AC186" s="165">
        <v>2.9</v>
      </c>
      <c r="AD186" s="92">
        <v>17.68</v>
      </c>
      <c r="AF186" s="11">
        <v>145</v>
      </c>
      <c r="AG186" s="167">
        <v>5.4289999999999998E-2</v>
      </c>
      <c r="AH186" s="86">
        <v>2.9</v>
      </c>
      <c r="AI186" s="11">
        <v>-9.1</v>
      </c>
      <c r="AJ186" s="86">
        <v>8.5</v>
      </c>
      <c r="AK186" s="11">
        <v>-8.5</v>
      </c>
      <c r="AM186" s="11">
        <v>145</v>
      </c>
      <c r="AN186" s="167">
        <v>9.1747399999999993E-2</v>
      </c>
      <c r="AO186" s="86">
        <v>9.6016499999999994</v>
      </c>
      <c r="AP186" s="11">
        <v>-13.265599999999999</v>
      </c>
      <c r="AQ186" s="86">
        <v>6.1522800000000002</v>
      </c>
      <c r="AR186" s="165">
        <v>6.1522800000000002</v>
      </c>
      <c r="AT186" s="87">
        <f t="shared" si="42"/>
        <v>12.964137399999998</v>
      </c>
      <c r="AU186" s="87">
        <f t="shared" si="43"/>
        <v>12.818099999999999</v>
      </c>
      <c r="AV186" s="87">
        <f t="shared" si="44"/>
        <v>12.2676</v>
      </c>
      <c r="AW186" s="87">
        <f t="shared" si="45"/>
        <v>1.5734999999999999</v>
      </c>
      <c r="AX186" s="82"/>
      <c r="AY186" s="88">
        <v>145</v>
      </c>
      <c r="AZ186" s="12">
        <v>0.23100000000000001</v>
      </c>
      <c r="BA186" s="12">
        <v>2.6100000000000002E-2</v>
      </c>
      <c r="BB186" s="12">
        <v>9.0400000000000002E-5</v>
      </c>
      <c r="BC186" s="12">
        <v>1.17E-2</v>
      </c>
      <c r="BD186" s="12">
        <v>9.87E-5</v>
      </c>
      <c r="BE186" s="12">
        <v>0</v>
      </c>
      <c r="BF186" s="12">
        <v>4.7300000000000002E-2</v>
      </c>
      <c r="BG186" s="12">
        <v>1.67E-3</v>
      </c>
      <c r="BH186" s="12">
        <v>2.48E-3</v>
      </c>
      <c r="BI186" s="12">
        <v>0.6</v>
      </c>
      <c r="BJ186" s="12">
        <v>7.9200000000000007E-2</v>
      </c>
      <c r="BK186" s="12">
        <v>8.1700000000000002E-4</v>
      </c>
      <c r="BL186" s="12">
        <v>3.6600000000000001E-4</v>
      </c>
      <c r="BM186" s="12">
        <v>9.3800000000000003E-5</v>
      </c>
      <c r="BN186" s="12">
        <v>1.7799999999999999E-4</v>
      </c>
      <c r="BO186" s="12">
        <v>6.6299999999999998E-2</v>
      </c>
      <c r="BP186" s="12">
        <v>0.03</v>
      </c>
      <c r="BQ186" s="12">
        <v>7.2399999999999999E-3</v>
      </c>
      <c r="BR186" s="12">
        <v>7.0699999999999999E-3</v>
      </c>
      <c r="BS186" s="12">
        <v>1.11E-2</v>
      </c>
      <c r="BT186" s="12">
        <v>7.4200000000000004E-3</v>
      </c>
      <c r="BU186" s="12">
        <v>8.7900000000000006E-2</v>
      </c>
      <c r="BV186" s="12">
        <v>2.2100000000000002E-2</v>
      </c>
      <c r="BW186" s="12">
        <v>0.31</v>
      </c>
      <c r="BX186" s="12">
        <v>0.67700000000000005</v>
      </c>
      <c r="BZ186" s="88">
        <v>145</v>
      </c>
      <c r="CA186" s="12">
        <f t="shared" si="46"/>
        <v>1.7149255200000001E-2</v>
      </c>
      <c r="CB186" s="12">
        <f t="shared" si="47"/>
        <v>3.2157391728000004E-3</v>
      </c>
      <c r="CC186" s="12">
        <f t="shared" si="48"/>
        <v>9.5541600000000025E-3</v>
      </c>
      <c r="CD186" s="12">
        <f t="shared" si="49"/>
        <v>1.254099E-2</v>
      </c>
      <c r="CE186" s="12">
        <f t="shared" si="50"/>
        <v>1.4169690000000001E-3</v>
      </c>
      <c r="CF186" s="12">
        <f t="shared" si="51"/>
        <v>9.0664300000000005E-5</v>
      </c>
      <c r="CG186" s="12">
        <f t="shared" si="52"/>
        <v>2.67003E-2</v>
      </c>
      <c r="CH186" s="12">
        <f t="shared" si="53"/>
        <v>0.33836398613999996</v>
      </c>
      <c r="CI186" s="12">
        <f t="shared" si="54"/>
        <v>1.1719580209599999E-3</v>
      </c>
      <c r="CJ186" s="12">
        <f t="shared" si="55"/>
        <v>2.1650109458E-2</v>
      </c>
      <c r="CK186" s="12">
        <f t="shared" si="56"/>
        <v>3.2151060751999999E-2</v>
      </c>
      <c r="CL186" s="12">
        <f t="shared" si="57"/>
        <v>0.36291287672063993</v>
      </c>
      <c r="CM186" s="12">
        <f t="shared" si="58"/>
        <v>2.2790953549199999</v>
      </c>
      <c r="CN186" s="12">
        <f t="shared" si="59"/>
        <v>4.7448742883999997E-3</v>
      </c>
      <c r="CO186" s="12">
        <f t="shared" si="60"/>
        <v>2.7646941903558916E-2</v>
      </c>
      <c r="CP186" s="12">
        <f t="shared" si="61"/>
        <v>9.6193899507999989E-2</v>
      </c>
      <c r="CQ186" s="12">
        <f t="shared" si="62"/>
        <v>0.38892412199999993</v>
      </c>
    </row>
    <row r="187" spans="1:95" s="8" customFormat="1">
      <c r="A187" s="11">
        <v>145.5</v>
      </c>
      <c r="B187" s="92">
        <v>11.1671</v>
      </c>
      <c r="C187" s="86">
        <v>6.7</v>
      </c>
      <c r="D187" s="11">
        <v>-7.5</v>
      </c>
      <c r="E187" s="86">
        <v>7.6</v>
      </c>
      <c r="F187" s="11">
        <v>-7.4</v>
      </c>
      <c r="H187" s="11">
        <v>145.5</v>
      </c>
      <c r="I187" s="87">
        <v>1.0189999999999999</v>
      </c>
      <c r="J187" s="86">
        <v>0.4</v>
      </c>
      <c r="K187" s="11">
        <v>0</v>
      </c>
      <c r="L187" s="86">
        <v>2.7</v>
      </c>
      <c r="M187" s="11">
        <v>-2.1</v>
      </c>
      <c r="O187" s="11">
        <v>145.5</v>
      </c>
      <c r="P187" s="166">
        <v>0.33939999999999998</v>
      </c>
      <c r="Q187" s="86">
        <v>1</v>
      </c>
      <c r="R187" s="165">
        <v>1</v>
      </c>
      <c r="S187" s="86">
        <v>2.7</v>
      </c>
      <c r="T187" s="165">
        <v>2.7</v>
      </c>
      <c r="U187" s="166">
        <v>0.21859999999999999</v>
      </c>
      <c r="V187" s="166">
        <v>0.1205</v>
      </c>
      <c r="X187" s="11">
        <v>145.5</v>
      </c>
      <c r="Y187" s="166">
        <v>0.20419999999999999</v>
      </c>
      <c r="Z187" s="86">
        <v>3.5</v>
      </c>
      <c r="AA187" s="165">
        <v>3.5</v>
      </c>
      <c r="AB187" s="86">
        <v>2.9</v>
      </c>
      <c r="AC187" s="165">
        <v>2.9</v>
      </c>
      <c r="AD187" s="92">
        <v>17.57</v>
      </c>
      <c r="AF187" s="11">
        <v>145.5</v>
      </c>
      <c r="AG187" s="167">
        <v>5.3690000000000002E-2</v>
      </c>
      <c r="AH187" s="86">
        <v>2.9</v>
      </c>
      <c r="AI187" s="11">
        <v>-9.1</v>
      </c>
      <c r="AJ187" s="86">
        <v>8.5</v>
      </c>
      <c r="AK187" s="11">
        <v>-8.5</v>
      </c>
      <c r="AM187" s="11">
        <v>145.5</v>
      </c>
      <c r="AN187" s="167">
        <v>9.0624799999999991E-2</v>
      </c>
      <c r="AO187" s="86">
        <v>9.5637600000000003</v>
      </c>
      <c r="AP187" s="11">
        <v>-13.241300000000001</v>
      </c>
      <c r="AQ187" s="86">
        <v>6.1391200000000001</v>
      </c>
      <c r="AR187" s="165">
        <v>6.1391200000000001</v>
      </c>
      <c r="AT187" s="87">
        <f t="shared" si="42"/>
        <v>12.874014799999999</v>
      </c>
      <c r="AU187" s="87">
        <f t="shared" si="43"/>
        <v>12.729699999999999</v>
      </c>
      <c r="AV187" s="87">
        <f t="shared" si="44"/>
        <v>12.1861</v>
      </c>
      <c r="AW187" s="87">
        <f t="shared" si="45"/>
        <v>1.5625999999999998</v>
      </c>
      <c r="AX187" s="82"/>
      <c r="AY187" s="88">
        <v>145.5</v>
      </c>
      <c r="AZ187" s="12">
        <v>0.224</v>
      </c>
      <c r="BA187" s="12">
        <v>2.52E-2</v>
      </c>
      <c r="BB187" s="12">
        <v>8.7399999999999997E-5</v>
      </c>
      <c r="BC187" s="12">
        <v>1.1299999999999999E-2</v>
      </c>
      <c r="BD187" s="12">
        <v>9.5400000000000001E-5</v>
      </c>
      <c r="BE187" s="12">
        <v>0</v>
      </c>
      <c r="BF187" s="12">
        <v>4.5999999999999999E-2</v>
      </c>
      <c r="BG187" s="12">
        <v>1.64E-3</v>
      </c>
      <c r="BH187" s="12">
        <v>2.47E-3</v>
      </c>
      <c r="BI187" s="12">
        <v>0.61</v>
      </c>
      <c r="BJ187" s="12">
        <v>7.9899999999999999E-2</v>
      </c>
      <c r="BK187" s="12">
        <v>8.2399999999999997E-4</v>
      </c>
      <c r="BL187" s="12">
        <v>3.6900000000000002E-4</v>
      </c>
      <c r="BM187" s="12">
        <v>9.4599999999999996E-5</v>
      </c>
      <c r="BN187" s="12">
        <v>1.8000000000000001E-4</v>
      </c>
      <c r="BO187" s="12">
        <v>6.7299999999999999E-2</v>
      </c>
      <c r="BP187" s="12">
        <v>3.0499999999999999E-2</v>
      </c>
      <c r="BQ187" s="12">
        <v>7.3600000000000002E-3</v>
      </c>
      <c r="BR187" s="12">
        <v>7.1799999999999998E-3</v>
      </c>
      <c r="BS187" s="12">
        <v>1.12E-2</v>
      </c>
      <c r="BT187" s="12">
        <v>7.4799999999999997E-3</v>
      </c>
      <c r="BU187" s="12">
        <v>8.9300000000000004E-2</v>
      </c>
      <c r="BV187" s="12">
        <v>2.23E-2</v>
      </c>
      <c r="BW187" s="12">
        <v>0.315</v>
      </c>
      <c r="BX187" s="12">
        <v>0.68799999999999994</v>
      </c>
      <c r="BZ187" s="88">
        <v>145.5</v>
      </c>
      <c r="CA187" s="12">
        <f t="shared" si="46"/>
        <v>1.6421529599999998E-2</v>
      </c>
      <c r="CB187" s="12">
        <f t="shared" si="47"/>
        <v>3.0790876928E-3</v>
      </c>
      <c r="CC187" s="12">
        <f t="shared" si="48"/>
        <v>9.1481600000000007E-3</v>
      </c>
      <c r="CD187" s="12">
        <f t="shared" si="49"/>
        <v>1.202656E-2</v>
      </c>
      <c r="CE187" s="12">
        <f t="shared" si="50"/>
        <v>1.3529880000000001E-3</v>
      </c>
      <c r="CF187" s="12">
        <f t="shared" si="51"/>
        <v>8.8051600000000002E-5</v>
      </c>
      <c r="CG187" s="12">
        <f t="shared" si="52"/>
        <v>2.5678799999999998E-2</v>
      </c>
      <c r="CH187" s="12">
        <f t="shared" si="53"/>
        <v>0.32442517296000001</v>
      </c>
      <c r="CI187" s="12">
        <f t="shared" si="54"/>
        <v>1.1251888935199998E-3</v>
      </c>
      <c r="CJ187" s="12">
        <f t="shared" si="55"/>
        <v>2.1113384271999998E-2</v>
      </c>
      <c r="CK187" s="12">
        <f t="shared" si="56"/>
        <v>3.1798816555999997E-2</v>
      </c>
      <c r="CL187" s="12">
        <f t="shared" si="57"/>
        <v>0.36639652105036802</v>
      </c>
      <c r="CM187" s="12">
        <f t="shared" si="58"/>
        <v>2.29929904328</v>
      </c>
      <c r="CN187" s="12">
        <f t="shared" si="59"/>
        <v>4.7505114611999999E-3</v>
      </c>
      <c r="CO187" s="12">
        <f t="shared" si="60"/>
        <v>2.7697404681646533E-2</v>
      </c>
      <c r="CP187" s="12">
        <f t="shared" si="61"/>
        <v>9.6297630703999992E-2</v>
      </c>
      <c r="CQ187" s="12">
        <f t="shared" si="62"/>
        <v>0.39265745139999997</v>
      </c>
    </row>
    <row r="188" spans="1:95" s="8" customFormat="1">
      <c r="A188" s="11">
        <v>146</v>
      </c>
      <c r="B188" s="92">
        <v>11.0909</v>
      </c>
      <c r="C188" s="86">
        <v>6.7</v>
      </c>
      <c r="D188" s="11">
        <v>-7.5</v>
      </c>
      <c r="E188" s="86">
        <v>7.6</v>
      </c>
      <c r="F188" s="11">
        <v>-7.4</v>
      </c>
      <c r="H188" s="11">
        <v>146</v>
      </c>
      <c r="I188" s="87">
        <v>1.0149999999999999</v>
      </c>
      <c r="J188" s="86">
        <v>0.4</v>
      </c>
      <c r="K188" s="11">
        <v>0</v>
      </c>
      <c r="L188" s="86">
        <v>2.7</v>
      </c>
      <c r="M188" s="11">
        <v>-2.1</v>
      </c>
      <c r="O188" s="11">
        <v>146</v>
      </c>
      <c r="P188" s="166">
        <v>0.33510000000000001</v>
      </c>
      <c r="Q188" s="86">
        <v>1</v>
      </c>
      <c r="R188" s="165">
        <v>1</v>
      </c>
      <c r="S188" s="86">
        <v>2.7</v>
      </c>
      <c r="T188" s="165">
        <v>2.7</v>
      </c>
      <c r="U188" s="166">
        <v>0.21609999999999999</v>
      </c>
      <c r="V188" s="166">
        <v>0.11899999999999999</v>
      </c>
      <c r="X188" s="11">
        <v>146</v>
      </c>
      <c r="Y188" s="166">
        <v>0.2019</v>
      </c>
      <c r="Z188" s="86">
        <v>3.5</v>
      </c>
      <c r="AA188" s="165">
        <v>3.5</v>
      </c>
      <c r="AB188" s="86">
        <v>2.9</v>
      </c>
      <c r="AC188" s="165">
        <v>2.9</v>
      </c>
      <c r="AD188" s="92">
        <v>17.46</v>
      </c>
      <c r="AF188" s="11">
        <v>146</v>
      </c>
      <c r="AG188" s="167">
        <v>5.3100000000000001E-2</v>
      </c>
      <c r="AH188" s="86">
        <v>2.9</v>
      </c>
      <c r="AI188" s="11">
        <v>-9.1</v>
      </c>
      <c r="AJ188" s="86">
        <v>8.5</v>
      </c>
      <c r="AK188" s="11">
        <v>-8.5</v>
      </c>
      <c r="AM188" s="11">
        <v>146</v>
      </c>
      <c r="AN188" s="167">
        <v>8.9512500000000009E-2</v>
      </c>
      <c r="AO188" s="86">
        <v>9.5248500000000007</v>
      </c>
      <c r="AP188" s="11">
        <v>-13.216699999999999</v>
      </c>
      <c r="AQ188" s="86">
        <v>6.1256500000000003</v>
      </c>
      <c r="AR188" s="165">
        <v>6.1256500000000003</v>
      </c>
      <c r="AT188" s="87">
        <f t="shared" si="42"/>
        <v>12.785512500000001</v>
      </c>
      <c r="AU188" s="87">
        <f t="shared" si="43"/>
        <v>12.642900000000001</v>
      </c>
      <c r="AV188" s="87">
        <f t="shared" si="44"/>
        <v>12.1059</v>
      </c>
      <c r="AW188" s="87">
        <f t="shared" si="45"/>
        <v>1.5519999999999998</v>
      </c>
      <c r="AX188" s="82"/>
      <c r="AY188" s="88">
        <v>146</v>
      </c>
      <c r="AZ188" s="12">
        <v>0.216</v>
      </c>
      <c r="BA188" s="12">
        <v>2.4299999999999999E-2</v>
      </c>
      <c r="BB188" s="12">
        <v>8.4400000000000005E-5</v>
      </c>
      <c r="BC188" s="12">
        <v>1.09E-2</v>
      </c>
      <c r="BD188" s="12">
        <v>9.2100000000000003E-5</v>
      </c>
      <c r="BE188" s="12">
        <v>0</v>
      </c>
      <c r="BF188" s="12">
        <v>4.48E-2</v>
      </c>
      <c r="BG188" s="12">
        <v>1.6100000000000001E-3</v>
      </c>
      <c r="BH188" s="12">
        <v>2.4599999999999999E-3</v>
      </c>
      <c r="BI188" s="12">
        <v>0.61899999999999999</v>
      </c>
      <c r="BJ188" s="12">
        <v>8.0600000000000005E-2</v>
      </c>
      <c r="BK188" s="12">
        <v>8.3100000000000003E-4</v>
      </c>
      <c r="BL188" s="12">
        <v>3.7199999999999999E-4</v>
      </c>
      <c r="BM188" s="12">
        <v>9.5299999999999999E-5</v>
      </c>
      <c r="BN188" s="12">
        <v>1.8200000000000001E-4</v>
      </c>
      <c r="BO188" s="12">
        <v>6.8400000000000002E-2</v>
      </c>
      <c r="BP188" s="12">
        <v>3.1E-2</v>
      </c>
      <c r="BQ188" s="12">
        <v>7.4799999999999997E-3</v>
      </c>
      <c r="BR188" s="12">
        <v>7.3000000000000001E-3</v>
      </c>
      <c r="BS188" s="12">
        <v>1.1299999999999999E-2</v>
      </c>
      <c r="BT188" s="12">
        <v>7.5500000000000003E-3</v>
      </c>
      <c r="BU188" s="12">
        <v>9.0700000000000003E-2</v>
      </c>
      <c r="BV188" s="12">
        <v>2.2499999999999999E-2</v>
      </c>
      <c r="BW188" s="12">
        <v>0.32</v>
      </c>
      <c r="BX188" s="12">
        <v>0.69799999999999995</v>
      </c>
      <c r="BZ188" s="88">
        <v>146</v>
      </c>
      <c r="CA188" s="12">
        <f t="shared" si="46"/>
        <v>1.5634425600000001E-2</v>
      </c>
      <c r="CB188" s="12">
        <f t="shared" si="47"/>
        <v>2.9356776864E-3</v>
      </c>
      <c r="CC188" s="12">
        <f t="shared" si="48"/>
        <v>8.7220800000000001E-3</v>
      </c>
      <c r="CD188" s="12">
        <f t="shared" si="49"/>
        <v>1.14696E-2</v>
      </c>
      <c r="CE188" s="12">
        <f t="shared" si="50"/>
        <v>1.2903299999999999E-3</v>
      </c>
      <c r="CF188" s="12">
        <f t="shared" si="51"/>
        <v>8.5491000000000012E-5</v>
      </c>
      <c r="CG188" s="12">
        <f t="shared" si="52"/>
        <v>2.4664499999999995E-2</v>
      </c>
      <c r="CH188" s="12">
        <f t="shared" si="53"/>
        <v>0.31068795375000002</v>
      </c>
      <c r="CI188" s="12">
        <f t="shared" si="54"/>
        <v>1.0790972550000001E-3</v>
      </c>
      <c r="CJ188" s="12">
        <f t="shared" si="55"/>
        <v>2.0584675125000004E-2</v>
      </c>
      <c r="CK188" s="12">
        <f t="shared" si="56"/>
        <v>3.1452360750000005E-2</v>
      </c>
      <c r="CL188" s="12">
        <f t="shared" si="57"/>
        <v>0.3692464192728</v>
      </c>
      <c r="CM188" s="12">
        <f t="shared" si="58"/>
        <v>2.3192919675000003</v>
      </c>
      <c r="CN188" s="12">
        <f t="shared" si="59"/>
        <v>4.7562106500000003E-3</v>
      </c>
      <c r="CO188" s="12">
        <f t="shared" si="60"/>
        <v>2.7747986596668009E-2</v>
      </c>
      <c r="CP188" s="12">
        <f t="shared" si="61"/>
        <v>9.6530619375000015E-2</v>
      </c>
      <c r="CQ188" s="12">
        <f t="shared" si="62"/>
        <v>0.39635088750000003</v>
      </c>
    </row>
    <row r="189" spans="1:95" s="8" customFormat="1">
      <c r="A189" s="11">
        <v>146.5</v>
      </c>
      <c r="B189" s="92">
        <v>11.0169</v>
      </c>
      <c r="C189" s="86">
        <v>6.7</v>
      </c>
      <c r="D189" s="11">
        <v>-7.5</v>
      </c>
      <c r="E189" s="86">
        <v>7.6</v>
      </c>
      <c r="F189" s="11">
        <v>-7.4</v>
      </c>
      <c r="H189" s="11">
        <v>146.5</v>
      </c>
      <c r="I189" s="87">
        <v>1.01</v>
      </c>
      <c r="J189" s="86">
        <v>0.3</v>
      </c>
      <c r="K189" s="11">
        <v>0</v>
      </c>
      <c r="L189" s="86">
        <v>2.7</v>
      </c>
      <c r="M189" s="11">
        <v>-2.1</v>
      </c>
      <c r="O189" s="11">
        <v>146.5</v>
      </c>
      <c r="P189" s="166">
        <v>0.33100000000000002</v>
      </c>
      <c r="Q189" s="86">
        <v>1</v>
      </c>
      <c r="R189" s="165">
        <v>1</v>
      </c>
      <c r="S189" s="86">
        <v>2.7</v>
      </c>
      <c r="T189" s="165">
        <v>2.7</v>
      </c>
      <c r="U189" s="166">
        <v>0.21340000000000001</v>
      </c>
      <c r="V189" s="166">
        <v>0.11749999999999999</v>
      </c>
      <c r="X189" s="11">
        <v>146.5</v>
      </c>
      <c r="Y189" s="166">
        <v>0.1996</v>
      </c>
      <c r="Z189" s="86">
        <v>3.5</v>
      </c>
      <c r="AA189" s="165">
        <v>3.5</v>
      </c>
      <c r="AB189" s="86">
        <v>2.9</v>
      </c>
      <c r="AC189" s="165">
        <v>2.9</v>
      </c>
      <c r="AD189" s="92">
        <v>17.350000000000001</v>
      </c>
      <c r="AF189" s="11">
        <v>146.5</v>
      </c>
      <c r="AG189" s="167">
        <v>5.2519999999999997E-2</v>
      </c>
      <c r="AH189" s="86">
        <v>2.9</v>
      </c>
      <c r="AI189" s="11">
        <v>-9.1</v>
      </c>
      <c r="AJ189" s="86">
        <v>8.5</v>
      </c>
      <c r="AK189" s="11">
        <v>-8.5</v>
      </c>
      <c r="AM189" s="11">
        <v>146.5</v>
      </c>
      <c r="AN189" s="167">
        <v>8.84104E-2</v>
      </c>
      <c r="AO189" s="86">
        <v>9.4849700000000006</v>
      </c>
      <c r="AP189" s="11">
        <v>-13.1919</v>
      </c>
      <c r="AQ189" s="86">
        <v>6.1118300000000003</v>
      </c>
      <c r="AR189" s="165">
        <v>6.1118300000000003</v>
      </c>
      <c r="AT189" s="87">
        <f t="shared" si="42"/>
        <v>12.698430399999999</v>
      </c>
      <c r="AU189" s="87">
        <f t="shared" si="43"/>
        <v>12.557499999999999</v>
      </c>
      <c r="AV189" s="87">
        <f t="shared" si="44"/>
        <v>12.026899999999999</v>
      </c>
      <c r="AW189" s="87">
        <f t="shared" si="45"/>
        <v>1.5406</v>
      </c>
      <c r="AX189" s="82"/>
      <c r="AY189" s="88">
        <v>146.5</v>
      </c>
      <c r="AZ189" s="12">
        <v>0.20799999999999999</v>
      </c>
      <c r="BA189" s="12">
        <v>2.35E-2</v>
      </c>
      <c r="BB189" s="12">
        <v>8.1500000000000002E-5</v>
      </c>
      <c r="BC189" s="12">
        <v>1.0500000000000001E-2</v>
      </c>
      <c r="BD189" s="12">
        <v>8.8800000000000004E-5</v>
      </c>
      <c r="BE189" s="12">
        <v>0</v>
      </c>
      <c r="BF189" s="12">
        <v>4.3499999999999997E-2</v>
      </c>
      <c r="BG189" s="12">
        <v>1.58E-3</v>
      </c>
      <c r="BH189" s="12">
        <v>2.4499999999999999E-3</v>
      </c>
      <c r="BI189" s="12">
        <v>0.629</v>
      </c>
      <c r="BJ189" s="12">
        <v>8.1100000000000005E-2</v>
      </c>
      <c r="BK189" s="12">
        <v>8.3699999999999996E-4</v>
      </c>
      <c r="BL189" s="12">
        <v>3.7500000000000001E-4</v>
      </c>
      <c r="BM189" s="12">
        <v>9.6000000000000002E-5</v>
      </c>
      <c r="BN189" s="12">
        <v>1.83E-4</v>
      </c>
      <c r="BO189" s="12">
        <v>6.9500000000000006E-2</v>
      </c>
      <c r="BP189" s="12">
        <v>3.15E-2</v>
      </c>
      <c r="BQ189" s="12">
        <v>7.6E-3</v>
      </c>
      <c r="BR189" s="12">
        <v>7.4099999999999999E-3</v>
      </c>
      <c r="BS189" s="12">
        <v>1.14E-2</v>
      </c>
      <c r="BT189" s="12">
        <v>7.6E-3</v>
      </c>
      <c r="BU189" s="12">
        <v>9.2100000000000001E-2</v>
      </c>
      <c r="BV189" s="12">
        <v>2.2700000000000001E-2</v>
      </c>
      <c r="BW189" s="12">
        <v>0.32400000000000001</v>
      </c>
      <c r="BX189" s="12">
        <v>0.70899999999999996</v>
      </c>
      <c r="BZ189" s="88">
        <v>146.5</v>
      </c>
      <c r="CA189" s="12">
        <f t="shared" si="46"/>
        <v>1.4871168000000001E-2</v>
      </c>
      <c r="CB189" s="12">
        <f t="shared" si="47"/>
        <v>2.7947449087999997E-3</v>
      </c>
      <c r="CC189" s="12">
        <f t="shared" si="48"/>
        <v>8.3033600000000009E-3</v>
      </c>
      <c r="CD189" s="12">
        <f t="shared" si="49"/>
        <v>1.0924159999999999E-2</v>
      </c>
      <c r="CE189" s="12">
        <f t="shared" si="50"/>
        <v>1.2342199999999998E-3</v>
      </c>
      <c r="CF189" s="12">
        <f t="shared" si="51"/>
        <v>8.2981599999999998E-5</v>
      </c>
      <c r="CG189" s="12">
        <f t="shared" si="52"/>
        <v>2.3734999999999999E-2</v>
      </c>
      <c r="CH189" s="12">
        <f t="shared" si="53"/>
        <v>0.29841311440000001</v>
      </c>
      <c r="CI189" s="12">
        <f t="shared" si="54"/>
        <v>1.0349220776E-3</v>
      </c>
      <c r="CJ189" s="12">
        <f t="shared" si="55"/>
        <v>2.0063520031999998E-2</v>
      </c>
      <c r="CK189" s="12">
        <f t="shared" si="56"/>
        <v>3.1111154479999997E-2</v>
      </c>
      <c r="CL189" s="12">
        <f t="shared" si="57"/>
        <v>0.37265606233896958</v>
      </c>
      <c r="CM189" s="12">
        <f t="shared" si="58"/>
        <v>2.3390508796799998</v>
      </c>
      <c r="CN189" s="12">
        <f t="shared" si="59"/>
        <v>4.7619113999999999E-3</v>
      </c>
      <c r="CO189" s="12">
        <f t="shared" si="60"/>
        <v>2.7729956623759624E-2</v>
      </c>
      <c r="CP189" s="12">
        <f t="shared" si="61"/>
        <v>9.650807103999999E-2</v>
      </c>
      <c r="CQ189" s="12">
        <f t="shared" si="62"/>
        <v>0.40000055759999997</v>
      </c>
    </row>
    <row r="190" spans="1:95" s="8" customFormat="1">
      <c r="A190" s="11">
        <v>147</v>
      </c>
      <c r="B190" s="92">
        <v>10.9437</v>
      </c>
      <c r="C190" s="86">
        <v>6.7</v>
      </c>
      <c r="D190" s="11">
        <v>-7.5</v>
      </c>
      <c r="E190" s="86">
        <v>7.6</v>
      </c>
      <c r="F190" s="11">
        <v>-7.4</v>
      </c>
      <c r="H190" s="11">
        <v>147</v>
      </c>
      <c r="I190" s="87">
        <v>1.0049999999999999</v>
      </c>
      <c r="J190" s="86">
        <v>0.3</v>
      </c>
      <c r="K190" s="11">
        <v>0</v>
      </c>
      <c r="L190" s="86">
        <v>2.7</v>
      </c>
      <c r="M190" s="11">
        <v>-2.1</v>
      </c>
      <c r="O190" s="11">
        <v>147</v>
      </c>
      <c r="P190" s="166">
        <v>0.32689999999999997</v>
      </c>
      <c r="Q190" s="86">
        <v>1</v>
      </c>
      <c r="R190" s="165">
        <v>1</v>
      </c>
      <c r="S190" s="86">
        <v>2.7</v>
      </c>
      <c r="T190" s="165">
        <v>2.7</v>
      </c>
      <c r="U190" s="166">
        <v>0.21080000000000002</v>
      </c>
      <c r="V190" s="166">
        <v>0.1159</v>
      </c>
      <c r="X190" s="11">
        <v>147</v>
      </c>
      <c r="Y190" s="166">
        <v>0.1973</v>
      </c>
      <c r="Z190" s="86">
        <v>3.5</v>
      </c>
      <c r="AA190" s="165">
        <v>3.5</v>
      </c>
      <c r="AB190" s="86">
        <v>3</v>
      </c>
      <c r="AC190" s="165">
        <v>3</v>
      </c>
      <c r="AD190" s="92">
        <v>17.239999999999998</v>
      </c>
      <c r="AF190" s="11">
        <v>147</v>
      </c>
      <c r="AG190" s="167">
        <v>5.1950000000000003E-2</v>
      </c>
      <c r="AH190" s="86">
        <v>2.9</v>
      </c>
      <c r="AI190" s="11">
        <v>-9.1</v>
      </c>
      <c r="AJ190" s="86">
        <v>8.5</v>
      </c>
      <c r="AK190" s="11">
        <v>-8.5</v>
      </c>
      <c r="AM190" s="11">
        <v>147</v>
      </c>
      <c r="AN190" s="167">
        <v>8.7318299999999988E-2</v>
      </c>
      <c r="AO190" s="86">
        <v>9.4439700000000002</v>
      </c>
      <c r="AP190" s="11">
        <v>-13.167</v>
      </c>
      <c r="AQ190" s="86">
        <v>6.0976699999999999</v>
      </c>
      <c r="AR190" s="165">
        <v>6.0976699999999999</v>
      </c>
      <c r="AT190" s="87">
        <f t="shared" si="42"/>
        <v>12.612168299999999</v>
      </c>
      <c r="AU190" s="87">
        <f t="shared" si="43"/>
        <v>12.472899999999999</v>
      </c>
      <c r="AV190" s="87">
        <f t="shared" si="44"/>
        <v>11.948699999999999</v>
      </c>
      <c r="AW190" s="87">
        <f t="shared" si="45"/>
        <v>1.5291999999999999</v>
      </c>
      <c r="AX190" s="82"/>
      <c r="AY190" s="88">
        <v>147</v>
      </c>
      <c r="AZ190" s="12">
        <v>0.2</v>
      </c>
      <c r="BA190" s="12">
        <v>2.2599999999999999E-2</v>
      </c>
      <c r="BB190" s="12">
        <v>7.8499999999999997E-5</v>
      </c>
      <c r="BC190" s="12">
        <v>1.01E-2</v>
      </c>
      <c r="BD190" s="12">
        <v>8.5500000000000005E-5</v>
      </c>
      <c r="BE190" s="12">
        <v>0</v>
      </c>
      <c r="BF190" s="12">
        <v>4.2200000000000001E-2</v>
      </c>
      <c r="BG190" s="12">
        <v>1.5499999999999999E-3</v>
      </c>
      <c r="BH190" s="12">
        <v>2.4299999999999999E-3</v>
      </c>
      <c r="BI190" s="12">
        <v>0.63900000000000001</v>
      </c>
      <c r="BJ190" s="12">
        <v>8.1600000000000006E-2</v>
      </c>
      <c r="BK190" s="12">
        <v>8.4099999999999995E-4</v>
      </c>
      <c r="BL190" s="12">
        <v>3.77E-4</v>
      </c>
      <c r="BM190" s="12">
        <v>9.6500000000000001E-5</v>
      </c>
      <c r="BN190" s="12">
        <v>1.84E-4</v>
      </c>
      <c r="BO190" s="12">
        <v>7.0499999999999993E-2</v>
      </c>
      <c r="BP190" s="12">
        <v>3.2000000000000001E-2</v>
      </c>
      <c r="BQ190" s="12">
        <v>7.7200000000000003E-3</v>
      </c>
      <c r="BR190" s="12">
        <v>7.5300000000000002E-3</v>
      </c>
      <c r="BS190" s="12">
        <v>1.15E-2</v>
      </c>
      <c r="BT190" s="12">
        <v>7.6499999999999997E-3</v>
      </c>
      <c r="BU190" s="12">
        <v>9.3600000000000003E-2</v>
      </c>
      <c r="BV190" s="12">
        <v>2.2800000000000001E-2</v>
      </c>
      <c r="BW190" s="12">
        <v>0.32900000000000001</v>
      </c>
      <c r="BX190" s="12">
        <v>0.71899999999999997</v>
      </c>
      <c r="BZ190" s="88">
        <v>147</v>
      </c>
      <c r="CA190" s="12">
        <f t="shared" si="46"/>
        <v>1.4122079999999999E-2</v>
      </c>
      <c r="CB190" s="12">
        <f t="shared" si="47"/>
        <v>2.6562893600000003E-3</v>
      </c>
      <c r="CC190" s="12">
        <f t="shared" si="48"/>
        <v>7.8920000000000014E-3</v>
      </c>
      <c r="CD190" s="12">
        <f t="shared" si="49"/>
        <v>1.0390000000000002E-2</v>
      </c>
      <c r="CE190" s="12">
        <f t="shared" si="50"/>
        <v>1.1740699999999999E-3</v>
      </c>
      <c r="CF190" s="12">
        <f t="shared" si="51"/>
        <v>8.0522500000000007E-5</v>
      </c>
      <c r="CG190" s="12">
        <f t="shared" si="52"/>
        <v>2.2712999999999997E-2</v>
      </c>
      <c r="CH190" s="12">
        <f t="shared" si="53"/>
        <v>0.28503500357999995</v>
      </c>
      <c r="CI190" s="12">
        <f t="shared" si="54"/>
        <v>9.9005521154999984E-4</v>
      </c>
      <c r="CJ190" s="12">
        <f t="shared" si="55"/>
        <v>1.9548860864999996E-2</v>
      </c>
      <c r="CK190" s="12">
        <f t="shared" si="56"/>
        <v>3.0647568968999995E-2</v>
      </c>
      <c r="CL190" s="12">
        <f t="shared" si="57"/>
        <v>0.37600889416686711</v>
      </c>
      <c r="CM190" s="12">
        <f t="shared" si="58"/>
        <v>2.3609979057599997</v>
      </c>
      <c r="CN190" s="12">
        <f t="shared" si="59"/>
        <v>4.7547874490999993E-3</v>
      </c>
      <c r="CO190" s="12">
        <f t="shared" si="60"/>
        <v>2.7711383542670595E-2</v>
      </c>
      <c r="CP190" s="12">
        <f t="shared" si="61"/>
        <v>9.6483087494999981E-2</v>
      </c>
      <c r="CQ190" s="12">
        <f t="shared" si="62"/>
        <v>0.40358938559999996</v>
      </c>
    </row>
    <row r="191" spans="1:95" s="8" customFormat="1">
      <c r="A191" s="11">
        <v>147.5</v>
      </c>
      <c r="B191" s="92">
        <v>10.869899999999999</v>
      </c>
      <c r="C191" s="86">
        <v>6.7</v>
      </c>
      <c r="D191" s="11">
        <v>-7.5</v>
      </c>
      <c r="E191" s="86">
        <v>7.6</v>
      </c>
      <c r="F191" s="11">
        <v>-7.5</v>
      </c>
      <c r="H191" s="11">
        <v>147.5</v>
      </c>
      <c r="I191" s="87">
        <v>1.002</v>
      </c>
      <c r="J191" s="86">
        <v>0.3</v>
      </c>
      <c r="K191" s="11">
        <v>0</v>
      </c>
      <c r="L191" s="86">
        <v>2.7</v>
      </c>
      <c r="M191" s="11">
        <v>-2.1</v>
      </c>
      <c r="O191" s="11">
        <v>147.5</v>
      </c>
      <c r="P191" s="166">
        <v>0.32280000000000003</v>
      </c>
      <c r="Q191" s="86">
        <v>1</v>
      </c>
      <c r="R191" s="165">
        <v>1</v>
      </c>
      <c r="S191" s="86">
        <v>2.8</v>
      </c>
      <c r="T191" s="165">
        <v>2.8</v>
      </c>
      <c r="U191" s="166">
        <v>0.2082</v>
      </c>
      <c r="V191" s="166">
        <v>0.1145</v>
      </c>
      <c r="X191" s="11">
        <v>147.5</v>
      </c>
      <c r="Y191" s="166">
        <v>0.1951</v>
      </c>
      <c r="Z191" s="86">
        <v>3.5</v>
      </c>
      <c r="AA191" s="165">
        <v>3.5</v>
      </c>
      <c r="AB191" s="86">
        <v>3</v>
      </c>
      <c r="AC191" s="165">
        <v>3</v>
      </c>
      <c r="AD191" s="92">
        <v>17.13</v>
      </c>
      <c r="AF191" s="11">
        <v>147.5</v>
      </c>
      <c r="AG191" s="167">
        <v>5.1380000000000002E-2</v>
      </c>
      <c r="AH191" s="86">
        <v>2.9</v>
      </c>
      <c r="AI191" s="11">
        <v>-9.1</v>
      </c>
      <c r="AJ191" s="86">
        <v>8.5</v>
      </c>
      <c r="AK191" s="11">
        <v>-8.5</v>
      </c>
      <c r="AM191" s="11">
        <v>147.5</v>
      </c>
      <c r="AN191" s="167">
        <v>8.6236000000000007E-2</v>
      </c>
      <c r="AO191" s="86">
        <v>9.4017700000000008</v>
      </c>
      <c r="AP191" s="11">
        <v>-13.141999999999999</v>
      </c>
      <c r="AQ191" s="86">
        <v>6.0831499999999998</v>
      </c>
      <c r="AR191" s="165">
        <v>6.0831499999999998</v>
      </c>
      <c r="AT191" s="87">
        <f t="shared" si="42"/>
        <v>12.527416000000001</v>
      </c>
      <c r="AU191" s="87">
        <f t="shared" si="43"/>
        <v>12.389800000000001</v>
      </c>
      <c r="AV191" s="87">
        <f t="shared" si="44"/>
        <v>11.8719</v>
      </c>
      <c r="AW191" s="87">
        <f t="shared" si="45"/>
        <v>1.5199</v>
      </c>
      <c r="AX191" s="82"/>
      <c r="AY191" s="88">
        <v>147.5</v>
      </c>
      <c r="AZ191" s="12">
        <v>0.193</v>
      </c>
      <c r="BA191" s="12">
        <v>2.18E-2</v>
      </c>
      <c r="BB191" s="12">
        <v>7.5699999999999997E-5</v>
      </c>
      <c r="BC191" s="12">
        <v>9.7300000000000008E-3</v>
      </c>
      <c r="BD191" s="12">
        <v>8.2299999999999995E-5</v>
      </c>
      <c r="BE191" s="12">
        <v>0</v>
      </c>
      <c r="BF191" s="12">
        <v>4.0899999999999999E-2</v>
      </c>
      <c r="BG191" s="12">
        <v>1.5200000000000001E-3</v>
      </c>
      <c r="BH191" s="12">
        <v>2.4199999999999998E-3</v>
      </c>
      <c r="BI191" s="12">
        <v>0.64800000000000002</v>
      </c>
      <c r="BJ191" s="12">
        <v>8.2000000000000003E-2</v>
      </c>
      <c r="BK191" s="12">
        <v>8.4500000000000005E-4</v>
      </c>
      <c r="BL191" s="12">
        <v>3.79E-4</v>
      </c>
      <c r="BM191" s="12">
        <v>9.6899999999999997E-5</v>
      </c>
      <c r="BN191" s="12">
        <v>1.85E-4</v>
      </c>
      <c r="BO191" s="12">
        <v>7.1499999999999994E-2</v>
      </c>
      <c r="BP191" s="12">
        <v>3.2399999999999998E-2</v>
      </c>
      <c r="BQ191" s="12">
        <v>7.8300000000000002E-3</v>
      </c>
      <c r="BR191" s="12">
        <v>7.6400000000000001E-3</v>
      </c>
      <c r="BS191" s="12">
        <v>1.15E-2</v>
      </c>
      <c r="BT191" s="12">
        <v>7.6800000000000002E-3</v>
      </c>
      <c r="BU191" s="12">
        <v>9.5000000000000001E-2</v>
      </c>
      <c r="BV191" s="12">
        <v>2.29E-2</v>
      </c>
      <c r="BW191" s="12">
        <v>0.33400000000000002</v>
      </c>
      <c r="BX191" s="12">
        <v>0.72899999999999998</v>
      </c>
      <c r="BZ191" s="88">
        <v>147.5</v>
      </c>
      <c r="CA191" s="12">
        <f t="shared" si="46"/>
        <v>1.3456886400000001E-2</v>
      </c>
      <c r="CB191" s="12">
        <f t="shared" si="47"/>
        <v>2.5347368588E-3</v>
      </c>
      <c r="CC191" s="12">
        <f t="shared" si="48"/>
        <v>7.5308600000000003E-3</v>
      </c>
      <c r="CD191" s="12">
        <f t="shared" si="49"/>
        <v>9.9163400000000009E-3</v>
      </c>
      <c r="CE191" s="12">
        <f t="shared" si="50"/>
        <v>1.1200840000000001E-3</v>
      </c>
      <c r="CF191" s="12">
        <f t="shared" si="51"/>
        <v>7.8097600000000009E-5</v>
      </c>
      <c r="CG191" s="12">
        <f t="shared" si="52"/>
        <v>2.1843600000000001E-2</v>
      </c>
      <c r="CH191" s="12">
        <f t="shared" si="53"/>
        <v>0.27309766880000003</v>
      </c>
      <c r="CI191" s="12">
        <f t="shared" si="54"/>
        <v>9.4832539119999999E-4</v>
      </c>
      <c r="CJ191" s="12">
        <f t="shared" si="55"/>
        <v>1.9041672320000001E-2</v>
      </c>
      <c r="CK191" s="12">
        <f t="shared" si="56"/>
        <v>3.0316346719999998E-2</v>
      </c>
      <c r="CL191" s="12">
        <f t="shared" si="57"/>
        <v>0.37874247034060804</v>
      </c>
      <c r="CM191" s="12">
        <f t="shared" si="58"/>
        <v>2.38020904</v>
      </c>
      <c r="CN191" s="12">
        <f t="shared" si="59"/>
        <v>4.7478906640000002E-3</v>
      </c>
      <c r="CO191" s="12">
        <f t="shared" si="60"/>
        <v>2.7660093562956806E-2</v>
      </c>
      <c r="CP191" s="12">
        <f t="shared" si="61"/>
        <v>9.6210554880000007E-2</v>
      </c>
      <c r="CQ191" s="12">
        <f t="shared" si="62"/>
        <v>0.40588827839999997</v>
      </c>
    </row>
    <row r="192" spans="1:95" s="8" customFormat="1">
      <c r="A192" s="11">
        <v>148</v>
      </c>
      <c r="B192" s="92">
        <v>10.796099999999999</v>
      </c>
      <c r="C192" s="86">
        <v>6.6</v>
      </c>
      <c r="D192" s="11">
        <v>-7.5</v>
      </c>
      <c r="E192" s="86">
        <v>7.6</v>
      </c>
      <c r="F192" s="11">
        <v>-7.5</v>
      </c>
      <c r="H192" s="11">
        <v>148</v>
      </c>
      <c r="I192" s="166">
        <v>0.998</v>
      </c>
      <c r="J192" s="86">
        <v>0.3</v>
      </c>
      <c r="K192" s="11">
        <v>-0.1</v>
      </c>
      <c r="L192" s="86">
        <v>2.7</v>
      </c>
      <c r="M192" s="11">
        <v>-2.1</v>
      </c>
      <c r="O192" s="11">
        <v>148</v>
      </c>
      <c r="P192" s="166">
        <v>0.31900000000000001</v>
      </c>
      <c r="Q192" s="86">
        <v>1</v>
      </c>
      <c r="R192" s="165">
        <v>1</v>
      </c>
      <c r="S192" s="86">
        <v>2.7</v>
      </c>
      <c r="T192" s="165">
        <v>2.7</v>
      </c>
      <c r="U192" s="166">
        <v>0.20580000000000001</v>
      </c>
      <c r="V192" s="166">
        <v>0.113</v>
      </c>
      <c r="X192" s="11">
        <v>148</v>
      </c>
      <c r="Y192" s="166">
        <v>0.1928</v>
      </c>
      <c r="Z192" s="86">
        <v>3.5</v>
      </c>
      <c r="AA192" s="165">
        <v>3.5</v>
      </c>
      <c r="AB192" s="86">
        <v>3</v>
      </c>
      <c r="AC192" s="165">
        <v>3</v>
      </c>
      <c r="AD192" s="92">
        <v>17.010000000000002</v>
      </c>
      <c r="AF192" s="11">
        <v>148</v>
      </c>
      <c r="AG192" s="167">
        <v>5.0819999999999997E-2</v>
      </c>
      <c r="AH192" s="86">
        <v>2.9</v>
      </c>
      <c r="AI192" s="11">
        <v>-9.1</v>
      </c>
      <c r="AJ192" s="86">
        <v>8.5</v>
      </c>
      <c r="AK192" s="11">
        <v>-8.5</v>
      </c>
      <c r="AM192" s="11">
        <v>148</v>
      </c>
      <c r="AN192" s="167">
        <v>8.5163500000000003E-2</v>
      </c>
      <c r="AO192" s="86">
        <v>9.35839</v>
      </c>
      <c r="AP192" s="11">
        <v>-13.1167</v>
      </c>
      <c r="AQ192" s="86">
        <v>6.0756500000000004</v>
      </c>
      <c r="AR192" s="165">
        <v>6.0756500000000004</v>
      </c>
      <c r="AT192" s="87">
        <f t="shared" si="42"/>
        <v>12.441883499999999</v>
      </c>
      <c r="AU192" s="87">
        <f t="shared" si="43"/>
        <v>12.305899999999999</v>
      </c>
      <c r="AV192" s="87">
        <f t="shared" si="44"/>
        <v>11.794099999999998</v>
      </c>
      <c r="AW192" s="87">
        <f t="shared" si="45"/>
        <v>1.5098</v>
      </c>
      <c r="AX192" s="82"/>
      <c r="AY192" s="88">
        <v>148</v>
      </c>
      <c r="AZ192" s="12">
        <v>0.186</v>
      </c>
      <c r="BA192" s="12">
        <v>2.1000000000000001E-2</v>
      </c>
      <c r="BB192" s="12">
        <v>7.2799999999999994E-5</v>
      </c>
      <c r="BC192" s="12">
        <v>9.3600000000000003E-3</v>
      </c>
      <c r="BD192" s="12">
        <v>7.9200000000000001E-5</v>
      </c>
      <c r="BE192" s="12">
        <v>0</v>
      </c>
      <c r="BF192" s="12">
        <v>3.9699999999999999E-2</v>
      </c>
      <c r="BG192" s="12">
        <v>1.49E-3</v>
      </c>
      <c r="BH192" s="12">
        <v>2.3999999999999998E-3</v>
      </c>
      <c r="BI192" s="12">
        <v>0.65800000000000003</v>
      </c>
      <c r="BJ192" s="12">
        <v>8.2299999999999998E-2</v>
      </c>
      <c r="BK192" s="12">
        <v>8.4800000000000001E-4</v>
      </c>
      <c r="BL192" s="12">
        <v>3.8000000000000002E-4</v>
      </c>
      <c r="BM192" s="12">
        <v>9.7200000000000004E-5</v>
      </c>
      <c r="BN192" s="12">
        <v>1.8599999999999999E-4</v>
      </c>
      <c r="BO192" s="12">
        <v>7.2599999999999998E-2</v>
      </c>
      <c r="BP192" s="12">
        <v>3.2899999999999999E-2</v>
      </c>
      <c r="BQ192" s="12">
        <v>7.9500000000000005E-3</v>
      </c>
      <c r="BR192" s="12">
        <v>7.7499999999999999E-3</v>
      </c>
      <c r="BS192" s="12">
        <v>1.1599999999999999E-2</v>
      </c>
      <c r="BT192" s="12">
        <v>7.7099999999999998E-3</v>
      </c>
      <c r="BU192" s="12">
        <v>9.64E-2</v>
      </c>
      <c r="BV192" s="12">
        <v>2.3E-2</v>
      </c>
      <c r="BW192" s="12">
        <v>0.33800000000000002</v>
      </c>
      <c r="BX192" s="12">
        <v>0.73899999999999999</v>
      </c>
      <c r="BZ192" s="88">
        <v>148</v>
      </c>
      <c r="CA192" s="12">
        <f t="shared" si="46"/>
        <v>1.2816144000000002E-2</v>
      </c>
      <c r="CB192" s="12">
        <f t="shared" si="47"/>
        <v>2.4140056127999999E-3</v>
      </c>
      <c r="CC192" s="12">
        <f t="shared" si="48"/>
        <v>7.1721600000000003E-3</v>
      </c>
      <c r="CD192" s="12">
        <f t="shared" si="49"/>
        <v>9.452519999999999E-3</v>
      </c>
      <c r="CE192" s="12">
        <f t="shared" si="50"/>
        <v>1.06722E-3</v>
      </c>
      <c r="CF192" s="12">
        <f t="shared" si="51"/>
        <v>7.572179999999999E-5</v>
      </c>
      <c r="CG192" s="12">
        <f t="shared" si="52"/>
        <v>2.0958000000000001E-2</v>
      </c>
      <c r="CH192" s="12">
        <f t="shared" si="53"/>
        <v>0.26127955349999998</v>
      </c>
      <c r="CI192" s="12">
        <f t="shared" si="54"/>
        <v>9.0576911879999985E-4</v>
      </c>
      <c r="CJ192" s="12">
        <f t="shared" si="55"/>
        <v>1.8538406415E-2</v>
      </c>
      <c r="CK192" s="12">
        <f t="shared" si="56"/>
        <v>2.9860520399999996E-2</v>
      </c>
      <c r="CL192" s="12">
        <f t="shared" si="57"/>
        <v>0.38196144390700798</v>
      </c>
      <c r="CM192" s="12">
        <f t="shared" si="58"/>
        <v>2.3987951387999997</v>
      </c>
      <c r="CN192" s="12">
        <f t="shared" si="59"/>
        <v>4.7279157299999998E-3</v>
      </c>
      <c r="CO192" s="12">
        <f t="shared" si="60"/>
        <v>2.7571745353263122E-2</v>
      </c>
      <c r="CP192" s="12">
        <f t="shared" si="61"/>
        <v>9.5926921784999994E-2</v>
      </c>
      <c r="CQ192" s="12">
        <f t="shared" si="62"/>
        <v>0.40933796714999998</v>
      </c>
    </row>
    <row r="193" spans="1:95" s="8" customFormat="1">
      <c r="A193" s="11">
        <v>148.5</v>
      </c>
      <c r="B193" s="92">
        <v>10.7235</v>
      </c>
      <c r="C193" s="86">
        <v>6.6</v>
      </c>
      <c r="D193" s="11">
        <v>-7.5</v>
      </c>
      <c r="E193" s="86">
        <v>7.6</v>
      </c>
      <c r="F193" s="11">
        <v>-7.5</v>
      </c>
      <c r="H193" s="11">
        <v>148.5</v>
      </c>
      <c r="I193" s="166">
        <v>0.99299999999999999</v>
      </c>
      <c r="J193" s="86">
        <v>0.3</v>
      </c>
      <c r="K193" s="11">
        <v>-0.1</v>
      </c>
      <c r="L193" s="86">
        <v>2.7</v>
      </c>
      <c r="M193" s="11">
        <v>-2.1</v>
      </c>
      <c r="O193" s="11">
        <v>148.5</v>
      </c>
      <c r="P193" s="166">
        <v>0.31489999999999996</v>
      </c>
      <c r="Q193" s="86">
        <v>1</v>
      </c>
      <c r="R193" s="165">
        <v>1</v>
      </c>
      <c r="S193" s="86">
        <v>2.7</v>
      </c>
      <c r="T193" s="165">
        <v>2.7</v>
      </c>
      <c r="U193" s="166">
        <v>0.20319999999999999</v>
      </c>
      <c r="V193" s="166">
        <v>0.1115</v>
      </c>
      <c r="X193" s="11">
        <v>148.5</v>
      </c>
      <c r="Y193" s="166">
        <v>0.19059999999999999</v>
      </c>
      <c r="Z193" s="86">
        <v>3.5</v>
      </c>
      <c r="AA193" s="165">
        <v>3.5</v>
      </c>
      <c r="AB193" s="86">
        <v>3</v>
      </c>
      <c r="AC193" s="165">
        <v>3</v>
      </c>
      <c r="AD193" s="92">
        <v>16.899999999999999</v>
      </c>
      <c r="AF193" s="11">
        <v>148.5</v>
      </c>
      <c r="AG193" s="167">
        <v>5.0270000000000002E-2</v>
      </c>
      <c r="AH193" s="86">
        <v>2.9</v>
      </c>
      <c r="AI193" s="11">
        <v>-9.1</v>
      </c>
      <c r="AJ193" s="86">
        <v>8.5</v>
      </c>
      <c r="AK193" s="11">
        <v>-8.5</v>
      </c>
      <c r="AM193" s="11">
        <v>148.5</v>
      </c>
      <c r="AN193" s="167">
        <v>8.4100499999999995E-2</v>
      </c>
      <c r="AO193" s="86">
        <v>9.3137799999999995</v>
      </c>
      <c r="AP193" s="11">
        <v>-13.091200000000001</v>
      </c>
      <c r="AQ193" s="86">
        <v>6.0679600000000002</v>
      </c>
      <c r="AR193" s="165">
        <v>6.0679600000000002</v>
      </c>
      <c r="AT193" s="87">
        <f t="shared" si="42"/>
        <v>12.356370499999999</v>
      </c>
      <c r="AU193" s="87">
        <f t="shared" si="43"/>
        <v>12.222</v>
      </c>
      <c r="AV193" s="87">
        <f t="shared" si="44"/>
        <v>11.7165</v>
      </c>
      <c r="AW193" s="87">
        <f t="shared" si="45"/>
        <v>1.4984999999999999</v>
      </c>
      <c r="AX193" s="82"/>
      <c r="AY193" s="88">
        <v>148.5</v>
      </c>
      <c r="AZ193" s="12">
        <v>0.17799999999999999</v>
      </c>
      <c r="BA193" s="12">
        <v>2.0199999999999999E-2</v>
      </c>
      <c r="BB193" s="12">
        <v>6.9999999999999994E-5</v>
      </c>
      <c r="BC193" s="12">
        <v>8.9899999999999997E-3</v>
      </c>
      <c r="BD193" s="12">
        <v>7.6100000000000007E-5</v>
      </c>
      <c r="BE193" s="12">
        <v>0</v>
      </c>
      <c r="BF193" s="12">
        <v>3.8399999999999997E-2</v>
      </c>
      <c r="BG193" s="12">
        <v>1.4599999999999999E-3</v>
      </c>
      <c r="BH193" s="12">
        <v>2.3800000000000002E-3</v>
      </c>
      <c r="BI193" s="12">
        <v>0.66800000000000004</v>
      </c>
      <c r="BJ193" s="12">
        <v>8.2500000000000004E-2</v>
      </c>
      <c r="BK193" s="12">
        <v>8.4999999999999995E-4</v>
      </c>
      <c r="BL193" s="12">
        <v>3.8099999999999999E-4</v>
      </c>
      <c r="BM193" s="12">
        <v>9.7399999999999996E-5</v>
      </c>
      <c r="BN193" s="12">
        <v>1.8599999999999999E-4</v>
      </c>
      <c r="BO193" s="12">
        <v>7.3599999999999999E-2</v>
      </c>
      <c r="BP193" s="12">
        <v>3.3300000000000003E-2</v>
      </c>
      <c r="BQ193" s="12">
        <v>8.0599999999999995E-3</v>
      </c>
      <c r="BR193" s="12">
        <v>7.8700000000000003E-3</v>
      </c>
      <c r="BS193" s="12">
        <v>1.1599999999999999E-2</v>
      </c>
      <c r="BT193" s="12">
        <v>7.7299999999999999E-3</v>
      </c>
      <c r="BU193" s="12">
        <v>9.7799999999999998E-2</v>
      </c>
      <c r="BV193" s="12">
        <v>2.3099999999999999E-2</v>
      </c>
      <c r="BW193" s="12">
        <v>0.34200000000000003</v>
      </c>
      <c r="BX193" s="12">
        <v>0.748</v>
      </c>
      <c r="BZ193" s="88">
        <v>148.5</v>
      </c>
      <c r="CA193" s="12">
        <f t="shared" si="46"/>
        <v>1.2107275199999998E-2</v>
      </c>
      <c r="CB193" s="12">
        <f t="shared" si="47"/>
        <v>2.2838164687999998E-3</v>
      </c>
      <c r="CC193" s="12">
        <f t="shared" si="48"/>
        <v>6.7853599999999998E-3</v>
      </c>
      <c r="CD193" s="12">
        <f t="shared" si="49"/>
        <v>8.9480600000000007E-3</v>
      </c>
      <c r="CE193" s="12">
        <f t="shared" si="50"/>
        <v>1.0154540000000001E-3</v>
      </c>
      <c r="CF193" s="12">
        <f t="shared" si="51"/>
        <v>7.3394199999999996E-5</v>
      </c>
      <c r="CG193" s="12">
        <f t="shared" si="52"/>
        <v>2.0058599999999999E-2</v>
      </c>
      <c r="CH193" s="12">
        <f t="shared" si="53"/>
        <v>0.24959868409999997</v>
      </c>
      <c r="CI193" s="12">
        <f t="shared" si="54"/>
        <v>8.6494593499999984E-4</v>
      </c>
      <c r="CJ193" s="12">
        <f t="shared" si="55"/>
        <v>1.8040300929999996E-2</v>
      </c>
      <c r="CK193" s="12">
        <f t="shared" si="56"/>
        <v>2.9408161789999998E-2</v>
      </c>
      <c r="CL193" s="12">
        <f t="shared" si="57"/>
        <v>0.38510121312806395</v>
      </c>
      <c r="CM193" s="12">
        <f t="shared" si="58"/>
        <v>2.4169060697999996</v>
      </c>
      <c r="CN193" s="12">
        <f t="shared" si="59"/>
        <v>4.7077771604999994E-3</v>
      </c>
      <c r="CO193" s="12">
        <f t="shared" si="60"/>
        <v>2.7448787407074002E-2</v>
      </c>
      <c r="CP193" s="12">
        <f t="shared" si="61"/>
        <v>9.5514743964999996E-2</v>
      </c>
      <c r="CQ193" s="12">
        <f t="shared" si="62"/>
        <v>0.41146713764999998</v>
      </c>
    </row>
    <row r="194" spans="1:95" s="8" customFormat="1">
      <c r="A194" s="11">
        <v>149</v>
      </c>
      <c r="B194" s="92">
        <v>10.651400000000001</v>
      </c>
      <c r="C194" s="86">
        <v>6.6</v>
      </c>
      <c r="D194" s="11">
        <v>-7.4</v>
      </c>
      <c r="E194" s="86">
        <v>7.6</v>
      </c>
      <c r="F194" s="11">
        <v>-7.5</v>
      </c>
      <c r="H194" s="11">
        <v>149</v>
      </c>
      <c r="I194" s="166">
        <v>0.98799999999999999</v>
      </c>
      <c r="J194" s="86">
        <v>0.2</v>
      </c>
      <c r="K194" s="11">
        <v>-0.1</v>
      </c>
      <c r="L194" s="86">
        <v>2.7</v>
      </c>
      <c r="M194" s="11">
        <v>-2.1</v>
      </c>
      <c r="O194" s="11">
        <v>149</v>
      </c>
      <c r="P194" s="166">
        <v>0.31089999999999995</v>
      </c>
      <c r="Q194" s="86">
        <v>1</v>
      </c>
      <c r="R194" s="165">
        <v>1</v>
      </c>
      <c r="S194" s="86">
        <v>2.7</v>
      </c>
      <c r="T194" s="165">
        <v>2.7</v>
      </c>
      <c r="U194" s="166">
        <v>0.20080000000000001</v>
      </c>
      <c r="V194" s="166">
        <v>0.11009999999999999</v>
      </c>
      <c r="X194" s="11">
        <v>149</v>
      </c>
      <c r="Y194" s="166">
        <v>0.18840000000000001</v>
      </c>
      <c r="Z194" s="86">
        <v>3.5</v>
      </c>
      <c r="AA194" s="165">
        <v>3.5</v>
      </c>
      <c r="AB194" s="86">
        <v>3</v>
      </c>
      <c r="AC194" s="165">
        <v>3</v>
      </c>
      <c r="AD194" s="92">
        <v>16.79</v>
      </c>
      <c r="AF194" s="11">
        <v>149</v>
      </c>
      <c r="AG194" s="167">
        <v>4.9730000000000003E-2</v>
      </c>
      <c r="AH194" s="86">
        <v>2.9</v>
      </c>
      <c r="AI194" s="11">
        <v>-9.1</v>
      </c>
      <c r="AJ194" s="86">
        <v>8.5</v>
      </c>
      <c r="AK194" s="11">
        <v>-8.5</v>
      </c>
      <c r="AM194" s="11">
        <v>149</v>
      </c>
      <c r="AN194" s="167">
        <v>8.3046999999999996E-2</v>
      </c>
      <c r="AO194" s="86">
        <v>9.2679100000000005</v>
      </c>
      <c r="AP194" s="11">
        <v>-13.0654</v>
      </c>
      <c r="AQ194" s="86">
        <v>6.0600800000000001</v>
      </c>
      <c r="AR194" s="165">
        <v>6.0600800000000001</v>
      </c>
      <c r="AT194" s="87">
        <f t="shared" si="42"/>
        <v>12.271477000000001</v>
      </c>
      <c r="AU194" s="87">
        <f t="shared" si="43"/>
        <v>12.1387</v>
      </c>
      <c r="AV194" s="87">
        <f t="shared" si="44"/>
        <v>11.6394</v>
      </c>
      <c r="AW194" s="87">
        <f t="shared" si="45"/>
        <v>1.4872999999999998</v>
      </c>
      <c r="AX194" s="82"/>
      <c r="AY194" s="88">
        <v>149</v>
      </c>
      <c r="AZ194" s="12">
        <v>0.17100000000000001</v>
      </c>
      <c r="BA194" s="12">
        <v>1.9400000000000001E-2</v>
      </c>
      <c r="BB194" s="12">
        <v>6.7199999999999994E-5</v>
      </c>
      <c r="BC194" s="12">
        <v>8.6300000000000005E-3</v>
      </c>
      <c r="BD194" s="12">
        <v>7.2999999999999999E-5</v>
      </c>
      <c r="BE194" s="12">
        <v>0</v>
      </c>
      <c r="BF194" s="12">
        <v>3.7100000000000001E-2</v>
      </c>
      <c r="BG194" s="12">
        <v>1.4300000000000001E-3</v>
      </c>
      <c r="BH194" s="12">
        <v>2.3600000000000001E-3</v>
      </c>
      <c r="BI194" s="12">
        <v>0.67700000000000005</v>
      </c>
      <c r="BJ194" s="12">
        <v>8.2600000000000007E-2</v>
      </c>
      <c r="BK194" s="12">
        <v>8.5099999999999998E-4</v>
      </c>
      <c r="BL194" s="12">
        <v>3.8099999999999999E-4</v>
      </c>
      <c r="BM194" s="12">
        <v>9.7499999999999998E-5</v>
      </c>
      <c r="BN194" s="12">
        <v>1.8599999999999999E-4</v>
      </c>
      <c r="BO194" s="12">
        <v>7.46E-2</v>
      </c>
      <c r="BP194" s="12">
        <v>3.3799999999999997E-2</v>
      </c>
      <c r="BQ194" s="12">
        <v>8.1799999999999998E-3</v>
      </c>
      <c r="BR194" s="12">
        <v>7.9799999999999992E-3</v>
      </c>
      <c r="BS194" s="12">
        <v>1.1599999999999999E-2</v>
      </c>
      <c r="BT194" s="12">
        <v>7.7400000000000004E-3</v>
      </c>
      <c r="BU194" s="12">
        <v>9.9199999999999997E-2</v>
      </c>
      <c r="BV194" s="12">
        <v>2.3099999999999999E-2</v>
      </c>
      <c r="BW194" s="12">
        <v>0.34699999999999998</v>
      </c>
      <c r="BX194" s="12">
        <v>0.75800000000000001</v>
      </c>
      <c r="BZ194" s="88">
        <v>149</v>
      </c>
      <c r="CA194" s="12">
        <f t="shared" si="46"/>
        <v>1.1483402399999999E-2</v>
      </c>
      <c r="CB194" s="12">
        <f t="shared" si="47"/>
        <v>2.1686791824000002E-3</v>
      </c>
      <c r="CC194" s="12">
        <f t="shared" si="48"/>
        <v>6.4432800000000017E-3</v>
      </c>
      <c r="CD194" s="12">
        <f t="shared" si="49"/>
        <v>8.5038300000000004E-3</v>
      </c>
      <c r="CE194" s="12">
        <f t="shared" si="50"/>
        <v>9.6476200000000008E-4</v>
      </c>
      <c r="CF194" s="12">
        <f t="shared" si="51"/>
        <v>7.1113900000000004E-5</v>
      </c>
      <c r="CG194" s="12">
        <f t="shared" si="52"/>
        <v>1.9167199999999999E-2</v>
      </c>
      <c r="CH194" s="12">
        <f t="shared" si="53"/>
        <v>0.23806665380000003</v>
      </c>
      <c r="CI194" s="12">
        <f t="shared" si="54"/>
        <v>8.2464325439999999E-4</v>
      </c>
      <c r="CJ194" s="12">
        <f t="shared" si="55"/>
        <v>1.7548212110000003E-2</v>
      </c>
      <c r="CK194" s="12">
        <f t="shared" si="56"/>
        <v>2.8960685720000004E-2</v>
      </c>
      <c r="CL194" s="12">
        <f t="shared" si="57"/>
        <v>0.38760824692742407</v>
      </c>
      <c r="CM194" s="12">
        <f t="shared" si="58"/>
        <v>2.4346610368000001</v>
      </c>
      <c r="CN194" s="12">
        <f t="shared" si="59"/>
        <v>4.6754327370000003E-3</v>
      </c>
      <c r="CO194" s="12">
        <f t="shared" si="60"/>
        <v>2.7293245278985287E-2</v>
      </c>
      <c r="CP194" s="12">
        <f t="shared" si="61"/>
        <v>9.4981231980000011E-2</v>
      </c>
      <c r="CQ194" s="12">
        <f t="shared" si="62"/>
        <v>0.41477592260000001</v>
      </c>
    </row>
    <row r="195" spans="1:95" s="8" customFormat="1">
      <c r="A195" s="11">
        <v>149.5</v>
      </c>
      <c r="B195" s="92">
        <v>10.579599999999999</v>
      </c>
      <c r="C195" s="86">
        <v>6.6</v>
      </c>
      <c r="D195" s="11">
        <v>-7.4</v>
      </c>
      <c r="E195" s="86">
        <v>7.6</v>
      </c>
      <c r="F195" s="11">
        <v>-7.5</v>
      </c>
      <c r="H195" s="11">
        <v>149.5</v>
      </c>
      <c r="I195" s="166">
        <v>0.98499999999999999</v>
      </c>
      <c r="J195" s="86">
        <v>0.2</v>
      </c>
      <c r="K195" s="11">
        <v>-0.1</v>
      </c>
      <c r="L195" s="86">
        <v>2.7</v>
      </c>
      <c r="M195" s="11">
        <v>-2.1</v>
      </c>
      <c r="O195" s="11">
        <v>149.5</v>
      </c>
      <c r="P195" s="166">
        <v>0.30710000000000004</v>
      </c>
      <c r="Q195" s="86">
        <v>1</v>
      </c>
      <c r="R195" s="165">
        <v>1</v>
      </c>
      <c r="S195" s="86">
        <v>2.7</v>
      </c>
      <c r="T195" s="165">
        <v>2.7</v>
      </c>
      <c r="U195" s="166">
        <v>0.1983</v>
      </c>
      <c r="V195" s="166">
        <v>0.1087</v>
      </c>
      <c r="X195" s="11">
        <v>149.5</v>
      </c>
      <c r="Y195" s="166">
        <v>0.18619999999999998</v>
      </c>
      <c r="Z195" s="86">
        <v>3.6</v>
      </c>
      <c r="AA195" s="165">
        <v>3.6</v>
      </c>
      <c r="AB195" s="86">
        <v>3</v>
      </c>
      <c r="AC195" s="165">
        <v>3</v>
      </c>
      <c r="AD195" s="92">
        <v>16.68</v>
      </c>
      <c r="AF195" s="11">
        <v>149.5</v>
      </c>
      <c r="AG195" s="167">
        <v>4.9200000000000001E-2</v>
      </c>
      <c r="AH195" s="86">
        <v>2.8</v>
      </c>
      <c r="AI195" s="11">
        <v>-9.1</v>
      </c>
      <c r="AJ195" s="86">
        <v>8.5</v>
      </c>
      <c r="AK195" s="11">
        <v>-8.5</v>
      </c>
      <c r="AM195" s="11">
        <v>149.5</v>
      </c>
      <c r="AN195" s="167">
        <v>8.2002799999999987E-2</v>
      </c>
      <c r="AO195" s="86">
        <v>9.2207699999999999</v>
      </c>
      <c r="AP195" s="11">
        <v>-13.0395</v>
      </c>
      <c r="AQ195" s="86">
        <v>6.05199</v>
      </c>
      <c r="AR195" s="165">
        <v>6.05199</v>
      </c>
      <c r="AT195" s="87">
        <f t="shared" si="42"/>
        <v>12.189102799999999</v>
      </c>
      <c r="AU195" s="87">
        <f t="shared" si="43"/>
        <v>12.057899999999998</v>
      </c>
      <c r="AV195" s="87">
        <f t="shared" si="44"/>
        <v>11.564599999999999</v>
      </c>
      <c r="AW195" s="87">
        <f t="shared" si="45"/>
        <v>1.4782999999999999</v>
      </c>
      <c r="AX195" s="82"/>
      <c r="AY195" s="88">
        <v>149.5</v>
      </c>
      <c r="AZ195" s="12">
        <v>0.16400000000000001</v>
      </c>
      <c r="BA195" s="12">
        <v>1.8599999999999998E-2</v>
      </c>
      <c r="BB195" s="12">
        <v>6.4499999999999996E-5</v>
      </c>
      <c r="BC195" s="12">
        <v>8.2699999999999996E-3</v>
      </c>
      <c r="BD195" s="12">
        <v>6.9999999999999994E-5</v>
      </c>
      <c r="BE195" s="12">
        <v>0</v>
      </c>
      <c r="BF195" s="12">
        <v>3.5799999999999998E-2</v>
      </c>
      <c r="BG195" s="12">
        <v>1.39E-3</v>
      </c>
      <c r="BH195" s="12">
        <v>2.33E-3</v>
      </c>
      <c r="BI195" s="12">
        <v>0.68700000000000006</v>
      </c>
      <c r="BJ195" s="12">
        <v>8.2600000000000007E-2</v>
      </c>
      <c r="BK195" s="12">
        <v>8.5099999999999998E-4</v>
      </c>
      <c r="BL195" s="12">
        <v>3.8099999999999999E-4</v>
      </c>
      <c r="BM195" s="12">
        <v>9.7399999999999996E-5</v>
      </c>
      <c r="BN195" s="12">
        <v>1.8599999999999999E-4</v>
      </c>
      <c r="BO195" s="12">
        <v>7.5700000000000003E-2</v>
      </c>
      <c r="BP195" s="12">
        <v>3.4299999999999997E-2</v>
      </c>
      <c r="BQ195" s="12">
        <v>8.2900000000000005E-3</v>
      </c>
      <c r="BR195" s="12">
        <v>8.09E-3</v>
      </c>
      <c r="BS195" s="12">
        <v>1.1599999999999999E-2</v>
      </c>
      <c r="BT195" s="12">
        <v>7.7400000000000004E-3</v>
      </c>
      <c r="BU195" s="12">
        <v>0.10100000000000001</v>
      </c>
      <c r="BV195" s="12">
        <v>2.3099999999999999E-2</v>
      </c>
      <c r="BW195" s="12">
        <v>0.35099999999999998</v>
      </c>
      <c r="BX195" s="12">
        <v>0.76800000000000002</v>
      </c>
      <c r="BZ195" s="88">
        <v>149.5</v>
      </c>
      <c r="CA195" s="12">
        <f t="shared" si="46"/>
        <v>1.0878710400000002E-2</v>
      </c>
      <c r="CB195" s="12">
        <f t="shared" si="47"/>
        <v>2.0556152288E-3</v>
      </c>
      <c r="CC195" s="12">
        <f t="shared" si="48"/>
        <v>6.1073599999999992E-3</v>
      </c>
      <c r="CD195" s="12">
        <f t="shared" si="49"/>
        <v>8.068800000000001E-3</v>
      </c>
      <c r="CE195" s="12">
        <f t="shared" si="50"/>
        <v>9.1511999999999995E-4</v>
      </c>
      <c r="CF195" s="12">
        <f t="shared" si="51"/>
        <v>6.8387999999999996E-5</v>
      </c>
      <c r="CG195" s="12">
        <f t="shared" si="52"/>
        <v>1.8320999999999997E-2</v>
      </c>
      <c r="CH195" s="12">
        <f t="shared" si="53"/>
        <v>0.22671731207999996</v>
      </c>
      <c r="CI195" s="12">
        <f t="shared" si="54"/>
        <v>7.8619713059999987E-4</v>
      </c>
      <c r="CJ195" s="12">
        <f t="shared" si="55"/>
        <v>1.6942852891999999E-2</v>
      </c>
      <c r="CK195" s="12">
        <f t="shared" si="56"/>
        <v>2.8400609523999996E-2</v>
      </c>
      <c r="CL195" s="12">
        <f t="shared" si="57"/>
        <v>0.39069331402268159</v>
      </c>
      <c r="CM195" s="12">
        <f t="shared" si="58"/>
        <v>2.4621987655999997</v>
      </c>
      <c r="CN195" s="12">
        <f t="shared" si="59"/>
        <v>4.6440481667999996E-3</v>
      </c>
      <c r="CO195" s="12">
        <f t="shared" si="60"/>
        <v>2.7110035120561794E-2</v>
      </c>
      <c r="CP195" s="12">
        <f t="shared" si="61"/>
        <v>9.4343655671999996E-2</v>
      </c>
      <c r="CQ195" s="12">
        <f t="shared" si="62"/>
        <v>0.4180862260399999</v>
      </c>
    </row>
    <row r="196" spans="1:95" s="8" customFormat="1">
      <c r="A196" s="11">
        <v>150</v>
      </c>
      <c r="B196" s="92">
        <v>10.507999999999999</v>
      </c>
      <c r="C196" s="86">
        <v>6.6</v>
      </c>
      <c r="D196" s="11">
        <v>-7.4</v>
      </c>
      <c r="E196" s="86">
        <v>7.6</v>
      </c>
      <c r="F196" s="11">
        <v>-7.5</v>
      </c>
      <c r="H196" s="11">
        <v>150</v>
      </c>
      <c r="I196" s="166">
        <v>0.98</v>
      </c>
      <c r="J196" s="86">
        <v>0.2</v>
      </c>
      <c r="K196" s="11">
        <v>-0.1</v>
      </c>
      <c r="L196" s="86">
        <v>2.7</v>
      </c>
      <c r="M196" s="11">
        <v>-2.1</v>
      </c>
      <c r="O196" s="11">
        <v>150</v>
      </c>
      <c r="P196" s="166">
        <v>0.3034</v>
      </c>
      <c r="Q196" s="86">
        <v>1</v>
      </c>
      <c r="R196" s="165">
        <v>1</v>
      </c>
      <c r="S196" s="86">
        <v>2.7</v>
      </c>
      <c r="T196" s="165">
        <v>2.7</v>
      </c>
      <c r="U196" s="166">
        <v>0.19600000000000001</v>
      </c>
      <c r="V196" s="166">
        <v>0.10740000000000001</v>
      </c>
      <c r="X196" s="11">
        <v>150</v>
      </c>
      <c r="Y196" s="166">
        <v>0.18419999999999997</v>
      </c>
      <c r="Z196" s="86">
        <v>3.6</v>
      </c>
      <c r="AA196" s="165">
        <v>3.6</v>
      </c>
      <c r="AB196" s="86">
        <v>3</v>
      </c>
      <c r="AC196" s="165">
        <v>3</v>
      </c>
      <c r="AD196" s="92">
        <v>16.57</v>
      </c>
      <c r="AF196" s="11">
        <v>150</v>
      </c>
      <c r="AG196" s="167">
        <v>4.8669999999999998E-2</v>
      </c>
      <c r="AH196" s="86">
        <v>2.8</v>
      </c>
      <c r="AI196" s="11">
        <v>-9.1</v>
      </c>
      <c r="AJ196" s="86">
        <v>8.5</v>
      </c>
      <c r="AK196" s="11">
        <v>-8.5</v>
      </c>
      <c r="AM196" s="11">
        <v>150</v>
      </c>
      <c r="AN196" s="167">
        <v>8.0967799999999993E-2</v>
      </c>
      <c r="AO196" s="86">
        <v>9.1723099999999995</v>
      </c>
      <c r="AP196" s="11">
        <v>-13.013299999999999</v>
      </c>
      <c r="AQ196" s="86">
        <v>6.0437000000000003</v>
      </c>
      <c r="AR196" s="165">
        <v>6.0437000000000003</v>
      </c>
      <c r="AT196" s="87">
        <f t="shared" si="42"/>
        <v>12.105237799999999</v>
      </c>
      <c r="AU196" s="87">
        <f t="shared" si="43"/>
        <v>11.9756</v>
      </c>
      <c r="AV196" s="87">
        <f t="shared" si="44"/>
        <v>11.488</v>
      </c>
      <c r="AW196" s="87">
        <f t="shared" si="45"/>
        <v>1.4675999999999998</v>
      </c>
      <c r="AX196" s="82"/>
      <c r="AY196" s="88">
        <v>150</v>
      </c>
      <c r="AZ196" s="12">
        <v>0.157</v>
      </c>
      <c r="BA196" s="12">
        <v>1.78E-2</v>
      </c>
      <c r="BB196" s="12">
        <v>6.1799999999999998E-5</v>
      </c>
      <c r="BC196" s="12">
        <v>7.92E-3</v>
      </c>
      <c r="BD196" s="12">
        <v>6.7000000000000002E-5</v>
      </c>
      <c r="BE196" s="12">
        <v>0</v>
      </c>
      <c r="BF196" s="12">
        <v>3.4599999999999999E-2</v>
      </c>
      <c r="BG196" s="12">
        <v>1.3600000000000001E-3</v>
      </c>
      <c r="BH196" s="12">
        <v>2.31E-3</v>
      </c>
      <c r="BI196" s="12">
        <v>0.69599999999999995</v>
      </c>
      <c r="BJ196" s="12">
        <v>8.2500000000000004E-2</v>
      </c>
      <c r="BK196" s="12">
        <v>8.4999999999999995E-4</v>
      </c>
      <c r="BL196" s="12">
        <v>3.8099999999999999E-4</v>
      </c>
      <c r="BM196" s="12">
        <v>9.7200000000000004E-5</v>
      </c>
      <c r="BN196" s="12">
        <v>1.8599999999999999E-4</v>
      </c>
      <c r="BO196" s="12">
        <v>7.6700000000000004E-2</v>
      </c>
      <c r="BP196" s="12">
        <v>3.4700000000000002E-2</v>
      </c>
      <c r="BQ196" s="12">
        <v>8.4100000000000008E-3</v>
      </c>
      <c r="BR196" s="12">
        <v>8.2000000000000007E-3</v>
      </c>
      <c r="BS196" s="12">
        <v>1.1599999999999999E-2</v>
      </c>
      <c r="BT196" s="12">
        <v>7.7299999999999999E-3</v>
      </c>
      <c r="BU196" s="12">
        <v>0.10199999999999999</v>
      </c>
      <c r="BV196" s="12">
        <v>2.3099999999999999E-2</v>
      </c>
      <c r="BW196" s="12">
        <v>0.35599999999999998</v>
      </c>
      <c r="BX196" s="12">
        <v>0.77700000000000002</v>
      </c>
      <c r="BZ196" s="88">
        <v>150</v>
      </c>
      <c r="CA196" s="12">
        <f t="shared" si="46"/>
        <v>1.02889008E-2</v>
      </c>
      <c r="CB196" s="12">
        <f t="shared" si="47"/>
        <v>1.9467383303999998E-3</v>
      </c>
      <c r="CC196" s="12">
        <f t="shared" si="48"/>
        <v>5.7838799999999999E-3</v>
      </c>
      <c r="CD196" s="12">
        <f t="shared" si="49"/>
        <v>7.64119E-3</v>
      </c>
      <c r="CE196" s="12">
        <f t="shared" si="50"/>
        <v>8.6632599999999995E-4</v>
      </c>
      <c r="CF196" s="12">
        <f t="shared" si="51"/>
        <v>6.6191200000000004E-5</v>
      </c>
      <c r="CG196" s="12">
        <f t="shared" si="52"/>
        <v>1.7444000000000001E-2</v>
      </c>
      <c r="CH196" s="12">
        <f t="shared" si="53"/>
        <v>0.21547323284</v>
      </c>
      <c r="CI196" s="12">
        <f t="shared" si="54"/>
        <v>7.481036960399999E-4</v>
      </c>
      <c r="CJ196" s="12">
        <f t="shared" si="55"/>
        <v>1.6463123408000001E-2</v>
      </c>
      <c r="CK196" s="12">
        <f t="shared" si="56"/>
        <v>2.7963099318E-2</v>
      </c>
      <c r="CL196" s="12">
        <f t="shared" si="57"/>
        <v>0.39308825445857282</v>
      </c>
      <c r="CM196" s="12">
        <f t="shared" si="58"/>
        <v>2.4694685111999997</v>
      </c>
      <c r="CN196" s="12">
        <f t="shared" si="59"/>
        <v>4.6120956017999997E-3</v>
      </c>
      <c r="CO196" s="12">
        <f t="shared" si="60"/>
        <v>2.6890914195578403E-2</v>
      </c>
      <c r="CP196" s="12">
        <f t="shared" si="61"/>
        <v>9.3573488193999993E-2</v>
      </c>
      <c r="CQ196" s="12">
        <f t="shared" si="62"/>
        <v>0.42005175165999997</v>
      </c>
    </row>
    <row r="197" spans="1:95" s="8" customFormat="1">
      <c r="A197" s="11">
        <v>152</v>
      </c>
      <c r="B197" s="92">
        <v>10.2393</v>
      </c>
      <c r="C197" s="86">
        <v>6.6</v>
      </c>
      <c r="D197" s="11">
        <v>-7.4</v>
      </c>
      <c r="E197" s="86">
        <v>7.6</v>
      </c>
      <c r="F197" s="11">
        <v>-7.5</v>
      </c>
      <c r="H197" s="11">
        <v>152</v>
      </c>
      <c r="I197" s="166">
        <v>0.96399999999999997</v>
      </c>
      <c r="J197" s="86">
        <v>0.2</v>
      </c>
      <c r="K197" s="11">
        <v>-0.1</v>
      </c>
      <c r="L197" s="86">
        <v>2.7</v>
      </c>
      <c r="M197" s="11">
        <v>-2.1</v>
      </c>
      <c r="O197" s="11">
        <v>152</v>
      </c>
      <c r="P197" s="166">
        <v>0.2883</v>
      </c>
      <c r="Q197" s="86">
        <v>1</v>
      </c>
      <c r="R197" s="165">
        <v>1</v>
      </c>
      <c r="S197" s="86">
        <v>2.8</v>
      </c>
      <c r="T197" s="165">
        <v>2.8</v>
      </c>
      <c r="U197" s="166">
        <v>0.1865</v>
      </c>
      <c r="V197" s="166">
        <v>0.1019</v>
      </c>
      <c r="X197" s="11">
        <v>152</v>
      </c>
      <c r="Y197" s="166">
        <v>0.17580000000000001</v>
      </c>
      <c r="Z197" s="86">
        <v>3.6</v>
      </c>
      <c r="AA197" s="165">
        <v>3.6</v>
      </c>
      <c r="AB197" s="86">
        <v>3</v>
      </c>
      <c r="AC197" s="165">
        <v>3</v>
      </c>
      <c r="AD197" s="92">
        <v>16.11</v>
      </c>
      <c r="AF197" s="11">
        <v>152</v>
      </c>
      <c r="AG197" s="167">
        <v>4.6629999999999998E-2</v>
      </c>
      <c r="AH197" s="86">
        <v>2.8</v>
      </c>
      <c r="AI197" s="11">
        <v>-9.1</v>
      </c>
      <c r="AJ197" s="86">
        <v>8.5</v>
      </c>
      <c r="AK197" s="11">
        <v>-8.5</v>
      </c>
      <c r="AM197" s="11">
        <v>152</v>
      </c>
      <c r="AN197" s="167">
        <v>7.7163899999999994E-2</v>
      </c>
      <c r="AO197" s="86">
        <v>9.1473200000000006</v>
      </c>
      <c r="AP197" s="11">
        <v>-12.905099999999999</v>
      </c>
      <c r="AQ197" s="86">
        <v>6.0472999999999999</v>
      </c>
      <c r="AR197" s="165">
        <v>6.0472999999999999</v>
      </c>
      <c r="AT197" s="87">
        <f t="shared" si="42"/>
        <v>11.791193900000001</v>
      </c>
      <c r="AU197" s="87">
        <f t="shared" si="43"/>
        <v>11.667400000000001</v>
      </c>
      <c r="AV197" s="87">
        <f t="shared" si="44"/>
        <v>11.2033</v>
      </c>
      <c r="AW197" s="87">
        <f t="shared" si="45"/>
        <v>1.4280999999999999</v>
      </c>
      <c r="AX197" s="82"/>
      <c r="AY197" s="88">
        <v>152</v>
      </c>
      <c r="AZ197" s="12">
        <v>0.13</v>
      </c>
      <c r="BA197" s="12">
        <v>1.4800000000000001E-2</v>
      </c>
      <c r="BB197" s="12">
        <v>5.13E-5</v>
      </c>
      <c r="BC197" s="12">
        <v>6.5599999999999999E-3</v>
      </c>
      <c r="BD197" s="12">
        <v>5.5500000000000001E-5</v>
      </c>
      <c r="BE197" s="12">
        <v>0</v>
      </c>
      <c r="BF197" s="12">
        <v>2.9399999999999999E-2</v>
      </c>
      <c r="BG197" s="12">
        <v>1.2199999999999999E-3</v>
      </c>
      <c r="BH197" s="12">
        <v>2.1800000000000001E-3</v>
      </c>
      <c r="BI197" s="12">
        <v>0.73499999999999999</v>
      </c>
      <c r="BJ197" s="12">
        <v>8.0799999999999997E-2</v>
      </c>
      <c r="BK197" s="12">
        <v>8.3100000000000003E-4</v>
      </c>
      <c r="BL197" s="12">
        <v>3.7199999999999999E-4</v>
      </c>
      <c r="BM197" s="12">
        <v>9.5000000000000005E-5</v>
      </c>
      <c r="BN197" s="12">
        <v>1.8200000000000001E-4</v>
      </c>
      <c r="BO197" s="12">
        <v>8.0699999999999994E-2</v>
      </c>
      <c r="BP197" s="12">
        <v>3.6499999999999998E-2</v>
      </c>
      <c r="BQ197" s="12">
        <v>8.8599999999999998E-3</v>
      </c>
      <c r="BR197" s="12">
        <v>8.6599999999999993E-3</v>
      </c>
      <c r="BS197" s="12">
        <v>1.14E-2</v>
      </c>
      <c r="BT197" s="12">
        <v>7.5700000000000003E-3</v>
      </c>
      <c r="BU197" s="12">
        <v>0.108</v>
      </c>
      <c r="BV197" s="12">
        <v>2.2599999999999999E-2</v>
      </c>
      <c r="BW197" s="12">
        <v>0.372</v>
      </c>
      <c r="BX197" s="12">
        <v>0.81399999999999995</v>
      </c>
      <c r="BZ197" s="88">
        <v>152</v>
      </c>
      <c r="CA197" s="12">
        <f t="shared" si="46"/>
        <v>8.0954640000000001E-3</v>
      </c>
      <c r="CB197" s="12">
        <f t="shared" si="47"/>
        <v>1.5384398640000002E-3</v>
      </c>
      <c r="CC197" s="12">
        <f t="shared" si="48"/>
        <v>4.5708000000000007E-3</v>
      </c>
      <c r="CD197" s="12">
        <f t="shared" si="49"/>
        <v>6.0619000000000003E-3</v>
      </c>
      <c r="CE197" s="12">
        <f t="shared" si="50"/>
        <v>6.9012399999999997E-4</v>
      </c>
      <c r="CF197" s="12">
        <f t="shared" si="51"/>
        <v>5.6888599999999996E-5</v>
      </c>
      <c r="CG197" s="12">
        <f t="shared" si="52"/>
        <v>1.4267200000000001E-2</v>
      </c>
      <c r="CH197" s="12">
        <f t="shared" si="53"/>
        <v>0.17450966972000004</v>
      </c>
      <c r="CI197" s="12">
        <f t="shared" si="54"/>
        <v>6.0488824707000002E-4</v>
      </c>
      <c r="CJ197" s="12">
        <f t="shared" si="55"/>
        <v>1.4385256558000001E-2</v>
      </c>
      <c r="CK197" s="12">
        <f t="shared" si="56"/>
        <v>2.5704802702000006E-2</v>
      </c>
      <c r="CL197" s="12">
        <f t="shared" si="57"/>
        <v>0.40434550780982398</v>
      </c>
      <c r="CM197" s="12">
        <f t="shared" si="58"/>
        <v>2.5468978824000001</v>
      </c>
      <c r="CN197" s="12">
        <f t="shared" si="59"/>
        <v>4.3863241308000006E-3</v>
      </c>
      <c r="CO197" s="12">
        <f t="shared" si="60"/>
        <v>2.5653547797059969E-2</v>
      </c>
      <c r="CP197" s="12">
        <f t="shared" si="61"/>
        <v>8.925933782300001E-2</v>
      </c>
      <c r="CQ197" s="12">
        <f t="shared" si="62"/>
        <v>0.43037857735000001</v>
      </c>
    </row>
    <row r="198" spans="1:95" s="8" customFormat="1">
      <c r="A198" s="11">
        <v>154</v>
      </c>
      <c r="B198" s="87">
        <v>9.9784000000000006</v>
      </c>
      <c r="C198" s="86">
        <v>6.5</v>
      </c>
      <c r="D198" s="11">
        <v>-7.3</v>
      </c>
      <c r="E198" s="86">
        <v>7.5</v>
      </c>
      <c r="F198" s="11">
        <v>-7.5</v>
      </c>
      <c r="H198" s="11">
        <v>154</v>
      </c>
      <c r="I198" s="166">
        <v>0.9487000000000001</v>
      </c>
      <c r="J198" s="86">
        <v>0.3</v>
      </c>
      <c r="K198" s="11">
        <v>0</v>
      </c>
      <c r="L198" s="86">
        <v>2.8</v>
      </c>
      <c r="M198" s="11">
        <v>-2.1</v>
      </c>
      <c r="O198" s="11">
        <v>154</v>
      </c>
      <c r="P198" s="166">
        <v>0.2742</v>
      </c>
      <c r="Q198" s="86">
        <v>1</v>
      </c>
      <c r="R198" s="165">
        <v>1</v>
      </c>
      <c r="S198" s="86">
        <v>2.8</v>
      </c>
      <c r="T198" s="165">
        <v>2.8</v>
      </c>
      <c r="U198" s="166">
        <v>0.17749999999999999</v>
      </c>
      <c r="V198" s="167">
        <v>9.6750000000000003E-2</v>
      </c>
      <c r="X198" s="11">
        <v>154</v>
      </c>
      <c r="Y198" s="166">
        <v>0.16800000000000001</v>
      </c>
      <c r="Z198" s="86">
        <v>3.7</v>
      </c>
      <c r="AA198" s="165">
        <v>3.7</v>
      </c>
      <c r="AB198" s="86">
        <v>3.1</v>
      </c>
      <c r="AC198" s="165">
        <v>3.1</v>
      </c>
      <c r="AD198" s="92">
        <v>15.66</v>
      </c>
      <c r="AF198" s="11">
        <v>154</v>
      </c>
      <c r="AG198" s="167">
        <v>4.4699999999999997E-2</v>
      </c>
      <c r="AH198" s="86">
        <v>2.8</v>
      </c>
      <c r="AI198" s="11">
        <v>-9.1</v>
      </c>
      <c r="AJ198" s="86">
        <v>8.5</v>
      </c>
      <c r="AK198" s="11">
        <v>-8.5</v>
      </c>
      <c r="AM198" s="11">
        <v>154</v>
      </c>
      <c r="AN198" s="167">
        <v>7.3494600000000007E-2</v>
      </c>
      <c r="AO198" s="86">
        <v>9.1147600000000004</v>
      </c>
      <c r="AP198" s="11">
        <v>-12.792899999999999</v>
      </c>
      <c r="AQ198" s="86">
        <v>6.0512300000000003</v>
      </c>
      <c r="AR198" s="165">
        <v>6.0512300000000003</v>
      </c>
      <c r="AT198" s="87">
        <f t="shared" si="42"/>
        <v>11.487494600000002</v>
      </c>
      <c r="AU198" s="87">
        <f t="shared" si="43"/>
        <v>11.369300000000001</v>
      </c>
      <c r="AV198" s="87">
        <f t="shared" si="44"/>
        <v>10.927100000000001</v>
      </c>
      <c r="AW198" s="87">
        <f t="shared" si="45"/>
        <v>1.3909</v>
      </c>
      <c r="AX198" s="82"/>
      <c r="AY198" s="88">
        <v>154</v>
      </c>
      <c r="AZ198" s="12">
        <v>0.105</v>
      </c>
      <c r="BA198" s="12">
        <v>1.1900000000000001E-2</v>
      </c>
      <c r="BB198" s="12">
        <v>4.1300000000000001E-5</v>
      </c>
      <c r="BC198" s="12">
        <v>5.2700000000000004E-3</v>
      </c>
      <c r="BD198" s="12">
        <v>4.46E-5</v>
      </c>
      <c r="BE198" s="12">
        <v>0</v>
      </c>
      <c r="BF198" s="12">
        <v>2.4299999999999999E-2</v>
      </c>
      <c r="BG198" s="12">
        <v>1.08E-3</v>
      </c>
      <c r="BH198" s="12">
        <v>2.0100000000000001E-3</v>
      </c>
      <c r="BI198" s="12">
        <v>0.77400000000000002</v>
      </c>
      <c r="BJ198" s="12">
        <v>7.6600000000000001E-2</v>
      </c>
      <c r="BK198" s="12">
        <v>7.8799999999999996E-4</v>
      </c>
      <c r="BL198" s="12">
        <v>3.5300000000000002E-4</v>
      </c>
      <c r="BM198" s="12">
        <v>8.9900000000000003E-5</v>
      </c>
      <c r="BN198" s="12">
        <v>1.73E-4</v>
      </c>
      <c r="BO198" s="12">
        <v>8.48E-2</v>
      </c>
      <c r="BP198" s="12">
        <v>3.8300000000000001E-2</v>
      </c>
      <c r="BQ198" s="12">
        <v>9.3299999999999998E-3</v>
      </c>
      <c r="BR198" s="12">
        <v>9.1199999999999996E-3</v>
      </c>
      <c r="BS198" s="12">
        <v>1.0800000000000001E-2</v>
      </c>
      <c r="BT198" s="12">
        <v>7.1799999999999998E-3</v>
      </c>
      <c r="BU198" s="12">
        <v>0.113</v>
      </c>
      <c r="BV198" s="12">
        <v>2.1399999999999999E-2</v>
      </c>
      <c r="BW198" s="12">
        <v>0.38800000000000001</v>
      </c>
      <c r="BX198" s="12">
        <v>0.84899999999999998</v>
      </c>
      <c r="BZ198" s="88">
        <v>154</v>
      </c>
      <c r="CA198" s="12">
        <f t="shared" si="46"/>
        <v>6.218856E-3</v>
      </c>
      <c r="CB198" s="12">
        <f t="shared" si="47"/>
        <v>1.18745424E-3</v>
      </c>
      <c r="CC198" s="12">
        <f t="shared" si="48"/>
        <v>3.5280000000000003E-3</v>
      </c>
      <c r="CD198" s="12">
        <f t="shared" si="49"/>
        <v>4.6934999999999998E-3</v>
      </c>
      <c r="CE198" s="12">
        <f t="shared" si="50"/>
        <v>5.3193000000000001E-4</v>
      </c>
      <c r="CF198" s="12">
        <f t="shared" si="51"/>
        <v>4.8275999999999997E-5</v>
      </c>
      <c r="CG198" s="12">
        <f t="shared" si="52"/>
        <v>1.1289530000000002E-2</v>
      </c>
      <c r="CH198" s="12">
        <f t="shared" si="53"/>
        <v>0.13670118574000004</v>
      </c>
      <c r="CI198" s="12">
        <f t="shared" si="54"/>
        <v>4.7443352698000007E-4</v>
      </c>
      <c r="CJ198" s="12">
        <f t="shared" si="55"/>
        <v>1.2406494168000002E-2</v>
      </c>
      <c r="CK198" s="12">
        <f t="shared" si="56"/>
        <v>2.3089864146000005E-2</v>
      </c>
      <c r="CL198" s="12">
        <f t="shared" si="57"/>
        <v>0.41483346419658246</v>
      </c>
      <c r="CM198" s="12">
        <f t="shared" si="58"/>
        <v>2.5961737796000004</v>
      </c>
      <c r="CN198" s="12">
        <f t="shared" si="59"/>
        <v>4.0550855938000004E-3</v>
      </c>
      <c r="CO198" s="12">
        <f t="shared" si="60"/>
        <v>2.3693672594163911E-2</v>
      </c>
      <c r="CP198" s="12">
        <f t="shared" si="61"/>
        <v>8.2480211228000005E-2</v>
      </c>
      <c r="CQ198" s="12">
        <f t="shared" si="62"/>
        <v>0.43997104318000008</v>
      </c>
    </row>
    <row r="199" spans="1:95" s="8" customFormat="1">
      <c r="A199" s="11">
        <v>156</v>
      </c>
      <c r="B199" s="87">
        <v>9.7230000000000008</v>
      </c>
      <c r="C199" s="86">
        <v>6.5</v>
      </c>
      <c r="D199" s="11">
        <v>-7.3</v>
      </c>
      <c r="E199" s="86">
        <v>7.5</v>
      </c>
      <c r="F199" s="11">
        <v>-7.5</v>
      </c>
      <c r="H199" s="11">
        <v>156</v>
      </c>
      <c r="I199" s="166">
        <v>0.93389999999999995</v>
      </c>
      <c r="J199" s="86">
        <v>0.3</v>
      </c>
      <c r="K199" s="11">
        <v>0</v>
      </c>
      <c r="L199" s="86">
        <v>2.8</v>
      </c>
      <c r="M199" s="11">
        <v>-2.1</v>
      </c>
      <c r="O199" s="11">
        <v>156</v>
      </c>
      <c r="P199" s="166">
        <v>0.25969999999999999</v>
      </c>
      <c r="Q199" s="86">
        <v>1</v>
      </c>
      <c r="R199" s="165">
        <v>1</v>
      </c>
      <c r="S199" s="86">
        <v>2.8</v>
      </c>
      <c r="T199" s="165">
        <v>2.8</v>
      </c>
      <c r="U199" s="166">
        <v>0.16830000000000001</v>
      </c>
      <c r="V199" s="167">
        <v>9.153E-2</v>
      </c>
      <c r="X199" s="11">
        <v>156</v>
      </c>
      <c r="Y199" s="166">
        <v>0.15990000000000001</v>
      </c>
      <c r="Z199" s="86">
        <v>3.8</v>
      </c>
      <c r="AA199" s="165">
        <v>3.8</v>
      </c>
      <c r="AB199" s="86">
        <v>3.1</v>
      </c>
      <c r="AC199" s="165">
        <v>3.1</v>
      </c>
      <c r="AD199" s="92">
        <v>15.22</v>
      </c>
      <c r="AF199" s="11">
        <v>156</v>
      </c>
      <c r="AG199" s="167">
        <v>4.2849999999999999E-2</v>
      </c>
      <c r="AH199" s="86">
        <v>2.8</v>
      </c>
      <c r="AI199" s="11">
        <v>-9.1</v>
      </c>
      <c r="AJ199" s="86">
        <v>8.5</v>
      </c>
      <c r="AK199" s="11">
        <v>-8.5</v>
      </c>
      <c r="AM199" s="11">
        <v>156</v>
      </c>
      <c r="AN199" s="167">
        <v>7.0034899999999997E-2</v>
      </c>
      <c r="AO199" s="86">
        <v>9.0920199999999998</v>
      </c>
      <c r="AP199" s="11">
        <v>-12.7013</v>
      </c>
      <c r="AQ199" s="86">
        <v>6.0555500000000002</v>
      </c>
      <c r="AR199" s="165">
        <v>6.0555500000000002</v>
      </c>
      <c r="AT199" s="87">
        <f t="shared" ref="AT199:AT262" si="63">B199+I199+P199+Y199+AG199+AN199</f>
        <v>11.1893849</v>
      </c>
      <c r="AU199" s="87">
        <f t="shared" ref="AU199:AU262" si="64">B199+I199+P199+Y199</f>
        <v>11.076500000000001</v>
      </c>
      <c r="AV199" s="87">
        <f t="shared" ref="AV199:AV262" si="65">B199+I199</f>
        <v>10.6569</v>
      </c>
      <c r="AW199" s="87">
        <f t="shared" ref="AW199:AW262" si="66">I199+P199+Y199</f>
        <v>1.3534999999999999</v>
      </c>
      <c r="AX199" s="82"/>
      <c r="AY199" s="88">
        <v>156</v>
      </c>
      <c r="AZ199" s="12">
        <v>8.0100000000000005E-2</v>
      </c>
      <c r="BA199" s="12">
        <v>9.1500000000000001E-3</v>
      </c>
      <c r="BB199" s="12">
        <v>3.1699999999999998E-5</v>
      </c>
      <c r="BC199" s="12">
        <v>4.0400000000000002E-3</v>
      </c>
      <c r="BD199" s="12">
        <v>3.4199999999999998E-5</v>
      </c>
      <c r="BE199" s="12">
        <v>0</v>
      </c>
      <c r="BF199" s="12">
        <v>1.9199999999999998E-2</v>
      </c>
      <c r="BG199" s="12">
        <v>9.1399999999999999E-4</v>
      </c>
      <c r="BH199" s="12">
        <v>1.7899999999999999E-3</v>
      </c>
      <c r="BI199" s="12">
        <v>0.81599999999999995</v>
      </c>
      <c r="BJ199" s="12">
        <v>6.9199999999999998E-2</v>
      </c>
      <c r="BK199" s="12">
        <v>7.1100000000000004E-4</v>
      </c>
      <c r="BL199" s="12">
        <v>3.1799999999999998E-4</v>
      </c>
      <c r="BM199" s="12">
        <v>8.1100000000000006E-5</v>
      </c>
      <c r="BN199" s="12">
        <v>1.56E-4</v>
      </c>
      <c r="BO199" s="12">
        <v>8.8999999999999996E-2</v>
      </c>
      <c r="BP199" s="12">
        <v>4.0099999999999997E-2</v>
      </c>
      <c r="BQ199" s="12">
        <v>9.8099999999999993E-3</v>
      </c>
      <c r="BR199" s="12">
        <v>9.6100000000000005E-3</v>
      </c>
      <c r="BS199" s="12">
        <v>9.7300000000000008E-3</v>
      </c>
      <c r="BT199" s="12">
        <v>6.4900000000000001E-3</v>
      </c>
      <c r="BU199" s="12">
        <v>0.11899999999999999</v>
      </c>
      <c r="BV199" s="12">
        <v>1.9400000000000001E-2</v>
      </c>
      <c r="BW199" s="12">
        <v>0.40400000000000003</v>
      </c>
      <c r="BX199" s="12">
        <v>0.88400000000000001</v>
      </c>
      <c r="BZ199" s="88">
        <v>156</v>
      </c>
      <c r="CA199" s="12">
        <f t="shared" ref="CA199:CA262" si="67">P199*2*0.108*AZ199</f>
        <v>4.4932255199999997E-3</v>
      </c>
      <c r="CB199" s="12">
        <f t="shared" ref="CB199:CB262" si="68">Y199*2*0.033658*AZ199</f>
        <v>8.6218265484000012E-4</v>
      </c>
      <c r="CC199" s="12">
        <f t="shared" ref="CC199:CC262" si="69">Y199*0.2*AZ199</f>
        <v>2.5615980000000004E-3</v>
      </c>
      <c r="CD199" s="12">
        <f t="shared" ref="CD199:CD262" si="70">AG199*AZ199</f>
        <v>3.4322850000000002E-3</v>
      </c>
      <c r="CE199" s="12">
        <f t="shared" ref="CE199:CE262" si="71">AG199*BA199</f>
        <v>3.9207750000000001E-4</v>
      </c>
      <c r="CF199" s="12">
        <f t="shared" ref="CF199:CF262" si="72">AG199*BG199</f>
        <v>3.9164900000000002E-5</v>
      </c>
      <c r="CG199" s="12">
        <f t="shared" ref="CG199:CG262" si="73">I199*BA199</f>
        <v>8.5451850000000003E-3</v>
      </c>
      <c r="CH199" s="12">
        <f t="shared" ref="CH199:CH262" si="74">AT199*BA199</f>
        <v>0.102382871835</v>
      </c>
      <c r="CI199" s="12">
        <f t="shared" ref="CI199:CI262" si="75">AT199*BB199</f>
        <v>3.5470350132999997E-4</v>
      </c>
      <c r="CJ199" s="12">
        <f t="shared" ref="CJ199:CJ262" si="76">AT199*BG199</f>
        <v>1.02270977986E-2</v>
      </c>
      <c r="CK199" s="12">
        <f t="shared" ref="CK199:CK262" si="77">AT199*BH199</f>
        <v>2.0028998970999998E-2</v>
      </c>
      <c r="CL199" s="12">
        <f t="shared" ref="CL199:CL262" si="78">AT199*BI199*2*0.108*2*0.108</f>
        <v>0.42599438458583033</v>
      </c>
      <c r="CM199" s="12">
        <f t="shared" ref="CM199:CM262" si="79">AT199*2*BU199</f>
        <v>2.6630736061999998</v>
      </c>
      <c r="CN199" s="12">
        <f t="shared" ref="CN199:CN262" si="80">AT199*BL199</f>
        <v>3.5582243981999999E-3</v>
      </c>
      <c r="CO199" s="12">
        <f t="shared" ref="CO199:CO262" si="81">2*AT199*BJ199*2*0.033658*0.2</f>
        <v>2.0849257867138114E-2</v>
      </c>
      <c r="CP199" s="12">
        <f t="shared" ref="CP199:CP262" si="82">AT199*BT199</f>
        <v>7.2619108001000007E-2</v>
      </c>
      <c r="CQ199" s="12">
        <f t="shared" ref="CQ199:CQ262" si="83">AT199*BP199</f>
        <v>0.44869433448999996</v>
      </c>
    </row>
    <row r="200" spans="1:95" s="8" customFormat="1">
      <c r="A200" s="11">
        <v>158</v>
      </c>
      <c r="B200" s="87">
        <v>9.4726999999999997</v>
      </c>
      <c r="C200" s="86">
        <v>6.4</v>
      </c>
      <c r="D200" s="11">
        <v>-7.2</v>
      </c>
      <c r="E200" s="86">
        <v>7.5</v>
      </c>
      <c r="F200" s="11">
        <v>-7.6</v>
      </c>
      <c r="H200" s="11">
        <v>158</v>
      </c>
      <c r="I200" s="166">
        <v>0.91989999999999994</v>
      </c>
      <c r="J200" s="86">
        <v>0.2</v>
      </c>
      <c r="K200" s="11">
        <v>-0.1</v>
      </c>
      <c r="L200" s="86">
        <v>2.8</v>
      </c>
      <c r="M200" s="11">
        <v>-2.1</v>
      </c>
      <c r="O200" s="11">
        <v>158</v>
      </c>
      <c r="P200" s="166">
        <v>0.2452</v>
      </c>
      <c r="Q200" s="86">
        <v>1</v>
      </c>
      <c r="R200" s="165">
        <v>1</v>
      </c>
      <c r="S200" s="86">
        <v>2.8</v>
      </c>
      <c r="T200" s="165">
        <v>2.8</v>
      </c>
      <c r="U200" s="166">
        <v>0.159</v>
      </c>
      <c r="V200" s="167">
        <v>8.6239999999999997E-2</v>
      </c>
      <c r="X200" s="11">
        <v>158</v>
      </c>
      <c r="Y200" s="166">
        <v>0.15180000000000002</v>
      </c>
      <c r="Z200" s="86">
        <v>3.9</v>
      </c>
      <c r="AA200" s="165">
        <v>3.9</v>
      </c>
      <c r="AB200" s="86">
        <v>3.1</v>
      </c>
      <c r="AC200" s="165">
        <v>3.1</v>
      </c>
      <c r="AD200" s="92">
        <v>14.79</v>
      </c>
      <c r="AF200" s="11">
        <v>158</v>
      </c>
      <c r="AG200" s="167">
        <v>4.1079999999999998E-2</v>
      </c>
      <c r="AH200" s="86">
        <v>2.8</v>
      </c>
      <c r="AI200" s="11">
        <v>-9.1</v>
      </c>
      <c r="AJ200" s="86">
        <v>8.5</v>
      </c>
      <c r="AK200" s="11">
        <v>-8.5</v>
      </c>
      <c r="AM200" s="11">
        <v>158</v>
      </c>
      <c r="AN200" s="167">
        <v>6.6776300000000011E-2</v>
      </c>
      <c r="AO200" s="86">
        <v>9.0815300000000008</v>
      </c>
      <c r="AP200" s="11">
        <v>-12.6335</v>
      </c>
      <c r="AQ200" s="86">
        <v>6.0603199999999999</v>
      </c>
      <c r="AR200" s="165">
        <v>6.0603199999999999</v>
      </c>
      <c r="AT200" s="87">
        <f t="shared" si="63"/>
        <v>10.8974563</v>
      </c>
      <c r="AU200" s="87">
        <f t="shared" si="64"/>
        <v>10.7896</v>
      </c>
      <c r="AV200" s="87">
        <f t="shared" si="65"/>
        <v>10.3926</v>
      </c>
      <c r="AW200" s="87">
        <f t="shared" si="66"/>
        <v>1.3169</v>
      </c>
      <c r="AX200" s="82"/>
      <c r="AY200" s="88">
        <v>158</v>
      </c>
      <c r="AZ200" s="12">
        <v>5.6599999999999998E-2</v>
      </c>
      <c r="BA200" s="12">
        <v>6.4700000000000001E-3</v>
      </c>
      <c r="BB200" s="12">
        <v>2.2399999999999999E-5</v>
      </c>
      <c r="BC200" s="12">
        <v>2.8500000000000001E-3</v>
      </c>
      <c r="BD200" s="12">
        <v>2.41E-5</v>
      </c>
      <c r="BE200" s="12">
        <v>0</v>
      </c>
      <c r="BF200" s="12">
        <v>1.38E-2</v>
      </c>
      <c r="BG200" s="12">
        <v>7.2900000000000005E-4</v>
      </c>
      <c r="BH200" s="12">
        <v>1.5E-3</v>
      </c>
      <c r="BI200" s="12">
        <v>0.86</v>
      </c>
      <c r="BJ200" s="12">
        <v>5.7599999999999998E-2</v>
      </c>
      <c r="BK200" s="12">
        <v>5.9100000000000005E-4</v>
      </c>
      <c r="BL200" s="12">
        <v>2.6400000000000002E-4</v>
      </c>
      <c r="BM200" s="12">
        <v>6.7299999999999996E-5</v>
      </c>
      <c r="BN200" s="12">
        <v>1.2999999999999999E-4</v>
      </c>
      <c r="BO200" s="12">
        <v>9.3299999999999994E-2</v>
      </c>
      <c r="BP200" s="12">
        <v>4.19E-2</v>
      </c>
      <c r="BQ200" s="12">
        <v>1.03E-2</v>
      </c>
      <c r="BR200" s="12">
        <v>1.01E-2</v>
      </c>
      <c r="BS200" s="12">
        <v>8.09E-3</v>
      </c>
      <c r="BT200" s="12">
        <v>5.3899999999999998E-3</v>
      </c>
      <c r="BU200" s="12">
        <v>0.126</v>
      </c>
      <c r="BV200" s="12">
        <v>1.61E-2</v>
      </c>
      <c r="BW200" s="12">
        <v>0.41799999999999998</v>
      </c>
      <c r="BX200" s="12">
        <v>0.91700000000000004</v>
      </c>
      <c r="BZ200" s="88">
        <v>158</v>
      </c>
      <c r="CA200" s="12">
        <f t="shared" si="67"/>
        <v>2.99771712E-3</v>
      </c>
      <c r="CB200" s="12">
        <f t="shared" si="68"/>
        <v>5.7837099407999999E-4</v>
      </c>
      <c r="CC200" s="12">
        <f t="shared" si="69"/>
        <v>1.7183760000000002E-3</v>
      </c>
      <c r="CD200" s="12">
        <f t="shared" si="70"/>
        <v>2.3251279999999997E-3</v>
      </c>
      <c r="CE200" s="12">
        <f t="shared" si="71"/>
        <v>2.6578760000000001E-4</v>
      </c>
      <c r="CF200" s="12">
        <f t="shared" si="72"/>
        <v>2.9947320000000002E-5</v>
      </c>
      <c r="CG200" s="12">
        <f t="shared" si="73"/>
        <v>5.9517529999999997E-3</v>
      </c>
      <c r="CH200" s="12">
        <f t="shared" si="74"/>
        <v>7.0506542261000005E-2</v>
      </c>
      <c r="CI200" s="12">
        <f t="shared" si="75"/>
        <v>2.4410302112E-4</v>
      </c>
      <c r="CJ200" s="12">
        <f t="shared" si="76"/>
        <v>7.9442456426999999E-3</v>
      </c>
      <c r="CK200" s="12">
        <f t="shared" si="77"/>
        <v>1.6346184449999999E-2</v>
      </c>
      <c r="CL200" s="12">
        <f t="shared" si="78"/>
        <v>0.43725128017420795</v>
      </c>
      <c r="CM200" s="12">
        <f t="shared" si="79"/>
        <v>2.7461589875999999</v>
      </c>
      <c r="CN200" s="12">
        <f t="shared" si="80"/>
        <v>2.8769284632E-3</v>
      </c>
      <c r="CO200" s="12">
        <f t="shared" si="81"/>
        <v>1.690152579742003E-2</v>
      </c>
      <c r="CP200" s="12">
        <f t="shared" si="82"/>
        <v>5.8737289456999998E-2</v>
      </c>
      <c r="CQ200" s="12">
        <f t="shared" si="83"/>
        <v>0.45660341897000001</v>
      </c>
    </row>
    <row r="201" spans="1:95" s="8" customFormat="1">
      <c r="A201" s="11">
        <v>160</v>
      </c>
      <c r="B201" s="87">
        <v>9.2233000000000001</v>
      </c>
      <c r="C201" s="86">
        <v>6.4</v>
      </c>
      <c r="D201" s="11">
        <v>-7.2</v>
      </c>
      <c r="E201" s="86">
        <v>7.5</v>
      </c>
      <c r="F201" s="11">
        <v>-7.6</v>
      </c>
      <c r="H201" s="11">
        <v>160</v>
      </c>
      <c r="I201" s="166">
        <v>0.90429999999999999</v>
      </c>
      <c r="J201" s="86">
        <v>0.1</v>
      </c>
      <c r="K201" s="11">
        <v>-0.2</v>
      </c>
      <c r="L201" s="86">
        <v>2.8</v>
      </c>
      <c r="M201" s="11">
        <v>-2.1</v>
      </c>
      <c r="O201" s="11">
        <v>160</v>
      </c>
      <c r="P201" s="166">
        <v>0.2316</v>
      </c>
      <c r="Q201" s="86">
        <v>1</v>
      </c>
      <c r="R201" s="165">
        <v>1</v>
      </c>
      <c r="S201" s="86">
        <v>2.8</v>
      </c>
      <c r="T201" s="165">
        <v>2.8</v>
      </c>
      <c r="U201" s="166">
        <v>0.1502</v>
      </c>
      <c r="V201" s="167">
        <v>8.133E-2</v>
      </c>
      <c r="X201" s="11">
        <v>160</v>
      </c>
      <c r="Y201" s="166">
        <v>0.14419999999999999</v>
      </c>
      <c r="Z201" s="86">
        <v>3.9</v>
      </c>
      <c r="AA201" s="165">
        <v>3.9</v>
      </c>
      <c r="AB201" s="86">
        <v>3.1</v>
      </c>
      <c r="AC201" s="165">
        <v>3.1</v>
      </c>
      <c r="AD201" s="92">
        <v>14.38</v>
      </c>
      <c r="AF201" s="11">
        <v>160</v>
      </c>
      <c r="AG201" s="167">
        <v>3.9399999999999998E-2</v>
      </c>
      <c r="AH201" s="86">
        <v>2.7</v>
      </c>
      <c r="AI201" s="11">
        <v>-9</v>
      </c>
      <c r="AJ201" s="86">
        <v>8.5</v>
      </c>
      <c r="AK201" s="11">
        <v>-8.5</v>
      </c>
      <c r="AM201" s="11">
        <v>160</v>
      </c>
      <c r="AN201" s="167">
        <v>6.3629600000000008E-2</v>
      </c>
      <c r="AO201" s="86">
        <v>9.0653299999999994</v>
      </c>
      <c r="AP201" s="11">
        <v>-12.563800000000001</v>
      </c>
      <c r="AQ201" s="86">
        <v>6.0656100000000004</v>
      </c>
      <c r="AR201" s="165">
        <v>6.0656100000000004</v>
      </c>
      <c r="AT201" s="87">
        <f t="shared" si="63"/>
        <v>10.6064296</v>
      </c>
      <c r="AU201" s="87">
        <f t="shared" si="64"/>
        <v>10.503399999999999</v>
      </c>
      <c r="AV201" s="87">
        <f t="shared" si="65"/>
        <v>10.127599999999999</v>
      </c>
      <c r="AW201" s="87">
        <f t="shared" si="66"/>
        <v>1.2801</v>
      </c>
      <c r="AX201" s="82"/>
      <c r="AY201" s="88">
        <v>160</v>
      </c>
      <c r="AZ201" s="12">
        <v>3.4500000000000003E-2</v>
      </c>
      <c r="BA201" s="12">
        <v>3.96E-3</v>
      </c>
      <c r="BB201" s="12">
        <v>1.3699999999999999E-5</v>
      </c>
      <c r="BC201" s="12">
        <v>1.74E-3</v>
      </c>
      <c r="BD201" s="12">
        <v>1.47E-5</v>
      </c>
      <c r="BE201" s="12">
        <v>0</v>
      </c>
      <c r="BF201" s="12">
        <v>8.6400000000000001E-3</v>
      </c>
      <c r="BG201" s="12">
        <v>5.3200000000000003E-4</v>
      </c>
      <c r="BH201" s="12">
        <v>1.15E-3</v>
      </c>
      <c r="BI201" s="12">
        <v>0.90800000000000003</v>
      </c>
      <c r="BJ201" s="12">
        <v>4.1500000000000002E-2</v>
      </c>
      <c r="BK201" s="12">
        <v>4.2499999999999998E-4</v>
      </c>
      <c r="BL201" s="12">
        <v>1.9000000000000001E-4</v>
      </c>
      <c r="BM201" s="12">
        <v>4.8300000000000002E-5</v>
      </c>
      <c r="BN201" s="12">
        <v>9.3399999999999993E-5</v>
      </c>
      <c r="BO201" s="12">
        <v>9.7900000000000001E-2</v>
      </c>
      <c r="BP201" s="12">
        <v>4.3799999999999999E-2</v>
      </c>
      <c r="BQ201" s="12">
        <v>1.0800000000000001E-2</v>
      </c>
      <c r="BR201" s="12">
        <v>1.0699999999999999E-2</v>
      </c>
      <c r="BS201" s="12">
        <v>5.8300000000000001E-3</v>
      </c>
      <c r="BT201" s="12">
        <v>3.8800000000000002E-3</v>
      </c>
      <c r="BU201" s="12">
        <v>0.13300000000000001</v>
      </c>
      <c r="BV201" s="12">
        <v>1.1599999999999999E-2</v>
      </c>
      <c r="BW201" s="12">
        <v>0.432</v>
      </c>
      <c r="BX201" s="12">
        <v>0.94899999999999995</v>
      </c>
      <c r="BZ201" s="88">
        <v>160</v>
      </c>
      <c r="CA201" s="12">
        <f t="shared" si="67"/>
        <v>1.7258832E-3</v>
      </c>
      <c r="CB201" s="12">
        <f t="shared" si="68"/>
        <v>3.3489036840000003E-4</v>
      </c>
      <c r="CC201" s="12">
        <f t="shared" si="69"/>
        <v>9.9498000000000013E-4</v>
      </c>
      <c r="CD201" s="12">
        <f t="shared" si="70"/>
        <v>1.3593000000000001E-3</v>
      </c>
      <c r="CE201" s="12">
        <f t="shared" si="71"/>
        <v>1.56024E-4</v>
      </c>
      <c r="CF201" s="12">
        <f t="shared" si="72"/>
        <v>2.0960800000000001E-5</v>
      </c>
      <c r="CG201" s="12">
        <f t="shared" si="73"/>
        <v>3.581028E-3</v>
      </c>
      <c r="CH201" s="12">
        <f t="shared" si="74"/>
        <v>4.2001461215999999E-2</v>
      </c>
      <c r="CI201" s="12">
        <f t="shared" si="75"/>
        <v>1.4530808551999999E-4</v>
      </c>
      <c r="CJ201" s="12">
        <f t="shared" si="76"/>
        <v>5.6426205472000007E-3</v>
      </c>
      <c r="CK201" s="12">
        <f t="shared" si="77"/>
        <v>1.219739404E-2</v>
      </c>
      <c r="CL201" s="12">
        <f t="shared" si="78"/>
        <v>0.44932705011118079</v>
      </c>
      <c r="CM201" s="12">
        <f t="shared" si="79"/>
        <v>2.8213102736000004</v>
      </c>
      <c r="CN201" s="12">
        <f t="shared" si="80"/>
        <v>2.0152216240000003E-3</v>
      </c>
      <c r="CO201" s="12">
        <f t="shared" si="81"/>
        <v>1.1852108088229762E-2</v>
      </c>
      <c r="CP201" s="12">
        <f t="shared" si="82"/>
        <v>4.1152946848000006E-2</v>
      </c>
      <c r="CQ201" s="12">
        <f t="shared" si="83"/>
        <v>0.46456161647999999</v>
      </c>
    </row>
    <row r="202" spans="1:95" s="8" customFormat="1">
      <c r="A202" s="11">
        <v>162</v>
      </c>
      <c r="B202" s="87">
        <v>8.9298999999999999</v>
      </c>
      <c r="C202" s="86">
        <v>6.4</v>
      </c>
      <c r="D202" s="11">
        <v>-7.2</v>
      </c>
      <c r="E202" s="86">
        <v>7.5</v>
      </c>
      <c r="F202" s="11">
        <v>-7.6</v>
      </c>
      <c r="H202" s="11">
        <v>162</v>
      </c>
      <c r="I202" s="166">
        <v>0.89060000000000006</v>
      </c>
      <c r="J202" s="86">
        <v>0.1</v>
      </c>
      <c r="K202" s="11">
        <v>-0.2</v>
      </c>
      <c r="L202" s="86">
        <v>2.8</v>
      </c>
      <c r="M202" s="11">
        <v>-2.1</v>
      </c>
      <c r="O202" s="11">
        <v>162</v>
      </c>
      <c r="P202" s="166">
        <v>0.22409999999999999</v>
      </c>
      <c r="Q202" s="86">
        <v>1</v>
      </c>
      <c r="R202" s="165">
        <v>1</v>
      </c>
      <c r="S202" s="86">
        <v>2.9</v>
      </c>
      <c r="T202" s="165">
        <v>2.9</v>
      </c>
      <c r="U202" s="166">
        <v>0.14549999999999999</v>
      </c>
      <c r="V202" s="167">
        <v>7.8560000000000005E-2</v>
      </c>
      <c r="X202" s="11">
        <v>162</v>
      </c>
      <c r="Y202" s="166">
        <v>0.13969999999999999</v>
      </c>
      <c r="Z202" s="86">
        <v>3.9</v>
      </c>
      <c r="AA202" s="165">
        <v>3.9</v>
      </c>
      <c r="AB202" s="86">
        <v>3.1</v>
      </c>
      <c r="AC202" s="165">
        <v>3.1</v>
      </c>
      <c r="AD202" s="92">
        <v>13.97</v>
      </c>
      <c r="AF202" s="11">
        <v>162</v>
      </c>
      <c r="AG202" s="167">
        <v>3.7810000000000003E-2</v>
      </c>
      <c r="AH202" s="86">
        <v>2.7</v>
      </c>
      <c r="AI202" s="11">
        <v>-9</v>
      </c>
      <c r="AJ202" s="86">
        <v>8.5</v>
      </c>
      <c r="AK202" s="11">
        <v>-8.5</v>
      </c>
      <c r="AM202" s="11">
        <v>162</v>
      </c>
      <c r="AN202" s="167">
        <v>6.0738999999999994E-2</v>
      </c>
      <c r="AO202" s="86">
        <v>8.9170099999999994</v>
      </c>
      <c r="AP202" s="11">
        <v>-12.3561</v>
      </c>
      <c r="AQ202" s="86">
        <v>6.0412800000000004</v>
      </c>
      <c r="AR202" s="165">
        <v>6.0412800000000004</v>
      </c>
      <c r="AT202" s="87">
        <f t="shared" si="63"/>
        <v>10.282848999999999</v>
      </c>
      <c r="AU202" s="87">
        <f t="shared" si="64"/>
        <v>10.184299999999999</v>
      </c>
      <c r="AV202" s="87">
        <f t="shared" si="65"/>
        <v>9.8204999999999991</v>
      </c>
      <c r="AW202" s="87">
        <f t="shared" si="66"/>
        <v>1.2544</v>
      </c>
      <c r="AX202" s="82"/>
      <c r="AY202" s="88">
        <v>162</v>
      </c>
      <c r="AZ202" s="12">
        <v>1.9699999999999999E-2</v>
      </c>
      <c r="BA202" s="12">
        <v>2.2699999999999999E-3</v>
      </c>
      <c r="BB202" s="12">
        <v>7.8699999999999992E-6</v>
      </c>
      <c r="BC202" s="12">
        <v>9.9500000000000001E-4</v>
      </c>
      <c r="BD202" s="12">
        <v>8.4200000000000007E-6</v>
      </c>
      <c r="BE202" s="12">
        <v>0</v>
      </c>
      <c r="BF202" s="12">
        <v>5.0400000000000002E-3</v>
      </c>
      <c r="BG202" s="12">
        <v>3.6900000000000002E-4</v>
      </c>
      <c r="BH202" s="12">
        <v>8.4099999999999995E-4</v>
      </c>
      <c r="BI202" s="12">
        <v>0.94299999999999995</v>
      </c>
      <c r="BJ202" s="12">
        <v>2.8199999999999999E-2</v>
      </c>
      <c r="BK202" s="12">
        <v>2.8899999999999998E-4</v>
      </c>
      <c r="BL202" s="12">
        <v>1.2899999999999999E-4</v>
      </c>
      <c r="BM202" s="12">
        <v>3.2799999999999998E-5</v>
      </c>
      <c r="BN202" s="12">
        <v>6.3499999999999999E-5</v>
      </c>
      <c r="BO202" s="12">
        <v>0.10100000000000001</v>
      </c>
      <c r="BP202" s="12">
        <v>4.5199999999999997E-2</v>
      </c>
      <c r="BQ202" s="12">
        <v>1.12E-2</v>
      </c>
      <c r="BR202" s="12">
        <v>1.11E-2</v>
      </c>
      <c r="BS202" s="12">
        <v>3.96E-3</v>
      </c>
      <c r="BT202" s="12">
        <v>2.64E-3</v>
      </c>
      <c r="BU202" s="12">
        <v>0.13800000000000001</v>
      </c>
      <c r="BV202" s="12">
        <v>7.8799999999999999E-3</v>
      </c>
      <c r="BW202" s="12">
        <v>0.442</v>
      </c>
      <c r="BX202" s="12">
        <v>0.97</v>
      </c>
      <c r="BZ202" s="88">
        <v>162</v>
      </c>
      <c r="CA202" s="12">
        <f t="shared" si="67"/>
        <v>9.5359031999999995E-4</v>
      </c>
      <c r="CB202" s="12">
        <f t="shared" si="68"/>
        <v>1.8525969043999997E-4</v>
      </c>
      <c r="CC202" s="12">
        <f t="shared" si="69"/>
        <v>5.50418E-4</v>
      </c>
      <c r="CD202" s="12">
        <f t="shared" si="70"/>
        <v>7.4485700000000003E-4</v>
      </c>
      <c r="CE202" s="12">
        <f t="shared" si="71"/>
        <v>8.58287E-5</v>
      </c>
      <c r="CF202" s="12">
        <f t="shared" si="72"/>
        <v>1.3951890000000002E-5</v>
      </c>
      <c r="CG202" s="12">
        <f t="shared" si="73"/>
        <v>2.021662E-3</v>
      </c>
      <c r="CH202" s="12">
        <f t="shared" si="74"/>
        <v>2.3342067229999996E-2</v>
      </c>
      <c r="CI202" s="12">
        <f t="shared" si="75"/>
        <v>8.0926021629999987E-5</v>
      </c>
      <c r="CJ202" s="12">
        <f t="shared" si="76"/>
        <v>3.7943712809999997E-3</v>
      </c>
      <c r="CK202" s="12">
        <f t="shared" si="77"/>
        <v>8.6478760089999992E-3</v>
      </c>
      <c r="CL202" s="12">
        <f t="shared" si="78"/>
        <v>0.45241047657619193</v>
      </c>
      <c r="CM202" s="12">
        <f t="shared" si="79"/>
        <v>2.8380663239999997</v>
      </c>
      <c r="CN202" s="12">
        <f t="shared" si="80"/>
        <v>1.3264875209999998E-3</v>
      </c>
      <c r="CO202" s="12">
        <f t="shared" si="81"/>
        <v>7.8080189698435196E-3</v>
      </c>
      <c r="CP202" s="12">
        <f t="shared" si="82"/>
        <v>2.7146721359999997E-2</v>
      </c>
      <c r="CQ202" s="12">
        <f t="shared" si="83"/>
        <v>0.46478477479999991</v>
      </c>
    </row>
    <row r="203" spans="1:95" s="8" customFormat="1">
      <c r="A203" s="11">
        <v>164</v>
      </c>
      <c r="B203" s="87">
        <v>8.5855999999999995</v>
      </c>
      <c r="C203" s="86">
        <v>6.4</v>
      </c>
      <c r="D203" s="11">
        <v>-7.2</v>
      </c>
      <c r="E203" s="86">
        <v>7.5</v>
      </c>
      <c r="F203" s="11">
        <v>-7.7</v>
      </c>
      <c r="H203" s="11">
        <v>164</v>
      </c>
      <c r="I203" s="166">
        <v>0.87549999999999994</v>
      </c>
      <c r="J203" s="86">
        <v>0.2</v>
      </c>
      <c r="K203" s="11">
        <v>-0.1</v>
      </c>
      <c r="L203" s="86">
        <v>2.9</v>
      </c>
      <c r="M203" s="11">
        <v>-2.1</v>
      </c>
      <c r="O203" s="11">
        <v>164</v>
      </c>
      <c r="P203" s="166">
        <v>0.21680000000000002</v>
      </c>
      <c r="Q203" s="86">
        <v>1</v>
      </c>
      <c r="R203" s="165">
        <v>1</v>
      </c>
      <c r="S203" s="86">
        <v>2.9</v>
      </c>
      <c r="T203" s="165">
        <v>2.9</v>
      </c>
      <c r="U203" s="166">
        <v>0.14080000000000001</v>
      </c>
      <c r="V203" s="167">
        <v>7.5870000000000007E-2</v>
      </c>
      <c r="X203" s="11">
        <v>164</v>
      </c>
      <c r="Y203" s="166">
        <v>0.13539999999999999</v>
      </c>
      <c r="Z203" s="86">
        <v>3.9</v>
      </c>
      <c r="AA203" s="165">
        <v>3.9</v>
      </c>
      <c r="AB203" s="86">
        <v>3.1</v>
      </c>
      <c r="AC203" s="165">
        <v>3.1</v>
      </c>
      <c r="AD203" s="92">
        <v>13.56</v>
      </c>
      <c r="AF203" s="11">
        <v>164</v>
      </c>
      <c r="AG203" s="167">
        <v>3.6299999999999999E-2</v>
      </c>
      <c r="AH203" s="86">
        <v>2.7</v>
      </c>
      <c r="AI203" s="11">
        <v>-9</v>
      </c>
      <c r="AJ203" s="86">
        <v>8.6</v>
      </c>
      <c r="AK203" s="11">
        <v>-8.6</v>
      </c>
      <c r="AM203" s="11">
        <v>164</v>
      </c>
      <c r="AN203" s="167">
        <v>5.7946900000000003E-2</v>
      </c>
      <c r="AO203" s="86">
        <v>8.7518499999999992</v>
      </c>
      <c r="AP203" s="11">
        <v>-12.1342</v>
      </c>
      <c r="AQ203" s="86">
        <v>6.0146100000000002</v>
      </c>
      <c r="AR203" s="165">
        <v>6.0146100000000002</v>
      </c>
      <c r="AT203" s="87">
        <f t="shared" si="63"/>
        <v>9.9075468999999998</v>
      </c>
      <c r="AU203" s="87">
        <f t="shared" si="64"/>
        <v>9.8132999999999999</v>
      </c>
      <c r="AV203" s="87">
        <f t="shared" si="65"/>
        <v>9.4611000000000001</v>
      </c>
      <c r="AW203" s="87">
        <f t="shared" si="66"/>
        <v>1.2277</v>
      </c>
      <c r="AX203" s="82"/>
      <c r="AY203" s="88">
        <v>164</v>
      </c>
      <c r="AZ203" s="12">
        <v>1.3599999999999999E-2</v>
      </c>
      <c r="BA203" s="12">
        <v>1.57E-3</v>
      </c>
      <c r="BB203" s="12">
        <v>5.4299999999999997E-6</v>
      </c>
      <c r="BC203" s="12">
        <v>6.8499999999999995E-4</v>
      </c>
      <c r="BD203" s="12">
        <v>5.8000000000000004E-6</v>
      </c>
      <c r="BE203" s="12">
        <v>0</v>
      </c>
      <c r="BF203" s="12">
        <v>3.5400000000000002E-3</v>
      </c>
      <c r="BG203" s="12">
        <v>2.5900000000000001E-4</v>
      </c>
      <c r="BH203" s="12">
        <v>6.0599999999999998E-4</v>
      </c>
      <c r="BI203" s="12">
        <v>0.95699999999999996</v>
      </c>
      <c r="BJ203" s="12">
        <v>2.3099999999999999E-2</v>
      </c>
      <c r="BK203" s="12">
        <v>2.3699999999999999E-4</v>
      </c>
      <c r="BL203" s="12">
        <v>1.06E-4</v>
      </c>
      <c r="BM203" s="12">
        <v>2.69E-5</v>
      </c>
      <c r="BN203" s="12">
        <v>5.2099999999999999E-5</v>
      </c>
      <c r="BO203" s="12">
        <v>0.10199999999999999</v>
      </c>
      <c r="BP203" s="12">
        <v>4.5699999999999998E-2</v>
      </c>
      <c r="BQ203" s="12">
        <v>1.14E-2</v>
      </c>
      <c r="BR203" s="12">
        <v>1.1299999999999999E-2</v>
      </c>
      <c r="BS203" s="12">
        <v>3.2499999999999999E-3</v>
      </c>
      <c r="BT203" s="12">
        <v>2.1700000000000001E-3</v>
      </c>
      <c r="BU203" s="12">
        <v>0.14000000000000001</v>
      </c>
      <c r="BV203" s="12">
        <v>6.4700000000000001E-3</v>
      </c>
      <c r="BW203" s="12">
        <v>0.44600000000000001</v>
      </c>
      <c r="BX203" s="12">
        <v>0.97899999999999998</v>
      </c>
      <c r="BZ203" s="88">
        <v>164</v>
      </c>
      <c r="CA203" s="12">
        <f t="shared" si="67"/>
        <v>6.3687168E-4</v>
      </c>
      <c r="CB203" s="12">
        <f t="shared" si="68"/>
        <v>1.2395837503999997E-4</v>
      </c>
      <c r="CC203" s="12">
        <f t="shared" si="69"/>
        <v>3.6828799999999998E-4</v>
      </c>
      <c r="CD203" s="12">
        <f t="shared" si="70"/>
        <v>4.9367999999999992E-4</v>
      </c>
      <c r="CE203" s="12">
        <f t="shared" si="71"/>
        <v>5.6990999999999997E-5</v>
      </c>
      <c r="CF203" s="12">
        <f t="shared" si="72"/>
        <v>9.4017000000000001E-6</v>
      </c>
      <c r="CG203" s="12">
        <f t="shared" si="73"/>
        <v>1.3745349999999999E-3</v>
      </c>
      <c r="CH203" s="12">
        <f t="shared" si="74"/>
        <v>1.5554848632999999E-2</v>
      </c>
      <c r="CI203" s="12">
        <f t="shared" si="75"/>
        <v>5.3797979666999996E-5</v>
      </c>
      <c r="CJ203" s="12">
        <f t="shared" si="76"/>
        <v>2.5660546471000002E-3</v>
      </c>
      <c r="CK203" s="12">
        <f t="shared" si="77"/>
        <v>6.0039734214000001E-3</v>
      </c>
      <c r="CL203" s="12">
        <f t="shared" si="78"/>
        <v>0.44236990831524481</v>
      </c>
      <c r="CM203" s="12">
        <f t="shared" si="79"/>
        <v>2.7741131320000001</v>
      </c>
      <c r="CN203" s="12">
        <f t="shared" si="80"/>
        <v>1.0501999714000001E-3</v>
      </c>
      <c r="CO203" s="12">
        <f t="shared" si="81"/>
        <v>6.1624925865924954E-3</v>
      </c>
      <c r="CP203" s="12">
        <f t="shared" si="82"/>
        <v>2.1499376773000001E-2</v>
      </c>
      <c r="CQ203" s="12">
        <f t="shared" si="83"/>
        <v>0.45277489332999998</v>
      </c>
    </row>
    <row r="204" spans="1:95" s="8" customFormat="1">
      <c r="A204" s="11">
        <v>165</v>
      </c>
      <c r="B204" s="87">
        <v>8.4342000000000006</v>
      </c>
      <c r="C204" s="86">
        <v>6.4</v>
      </c>
      <c r="D204" s="11">
        <v>-7.2</v>
      </c>
      <c r="E204" s="86">
        <v>7.5</v>
      </c>
      <c r="F204" s="11">
        <v>-7.7</v>
      </c>
      <c r="H204" s="11">
        <v>165</v>
      </c>
      <c r="I204" s="166">
        <v>0.86939999999999995</v>
      </c>
      <c r="J204" s="86">
        <v>0.2</v>
      </c>
      <c r="K204" s="11">
        <v>-0.1</v>
      </c>
      <c r="L204" s="86">
        <v>2.9</v>
      </c>
      <c r="M204" s="11">
        <v>-2.1</v>
      </c>
      <c r="O204" s="11">
        <v>165</v>
      </c>
      <c r="P204" s="166">
        <v>0.21330000000000002</v>
      </c>
      <c r="Q204" s="86">
        <v>1</v>
      </c>
      <c r="R204" s="165">
        <v>1</v>
      </c>
      <c r="S204" s="86">
        <v>2.9</v>
      </c>
      <c r="T204" s="165">
        <v>2.9</v>
      </c>
      <c r="U204" s="166">
        <v>0.13869999999999999</v>
      </c>
      <c r="V204" s="167">
        <v>7.4590000000000004E-2</v>
      </c>
      <c r="X204" s="11">
        <v>165</v>
      </c>
      <c r="Y204" s="166">
        <v>0.13340000000000002</v>
      </c>
      <c r="Z204" s="86">
        <v>3.9</v>
      </c>
      <c r="AA204" s="165">
        <v>3.9</v>
      </c>
      <c r="AB204" s="86">
        <v>3.1</v>
      </c>
      <c r="AC204" s="165">
        <v>3.1</v>
      </c>
      <c r="AD204" s="92">
        <v>13.36</v>
      </c>
      <c r="AF204" s="11">
        <v>165</v>
      </c>
      <c r="AG204" s="167">
        <v>3.5569999999999997E-2</v>
      </c>
      <c r="AH204" s="86">
        <v>2.7</v>
      </c>
      <c r="AI204" s="11">
        <v>-9</v>
      </c>
      <c r="AJ204" s="86">
        <v>8.6</v>
      </c>
      <c r="AK204" s="11">
        <v>-8.6</v>
      </c>
      <c r="AM204" s="11">
        <v>165</v>
      </c>
      <c r="AN204" s="167">
        <v>5.6586299999999999E-2</v>
      </c>
      <c r="AO204" s="86">
        <v>8.6620299999999997</v>
      </c>
      <c r="AP204" s="11">
        <v>-12.017799999999999</v>
      </c>
      <c r="AQ204" s="86">
        <v>6.0002800000000001</v>
      </c>
      <c r="AR204" s="165">
        <v>6.0002800000000001</v>
      </c>
      <c r="AT204" s="87">
        <f t="shared" si="63"/>
        <v>9.7424563000000006</v>
      </c>
      <c r="AU204" s="87">
        <f t="shared" si="64"/>
        <v>9.6503000000000014</v>
      </c>
      <c r="AV204" s="87">
        <f t="shared" si="65"/>
        <v>9.3036000000000012</v>
      </c>
      <c r="AW204" s="87">
        <f t="shared" si="66"/>
        <v>1.2161</v>
      </c>
      <c r="AX204" s="82"/>
      <c r="AY204" s="88">
        <v>165</v>
      </c>
      <c r="AZ204" s="12">
        <v>1.1900000000000001E-2</v>
      </c>
      <c r="BA204" s="12">
        <v>1.3799999999999999E-3</v>
      </c>
      <c r="BB204" s="12">
        <v>4.78E-6</v>
      </c>
      <c r="BC204" s="12">
        <v>6.02E-4</v>
      </c>
      <c r="BD204" s="12">
        <v>5.0900000000000004E-6</v>
      </c>
      <c r="BE204" s="12">
        <v>0</v>
      </c>
      <c r="BF204" s="12">
        <v>3.14E-3</v>
      </c>
      <c r="BG204" s="12">
        <v>2.3000000000000001E-4</v>
      </c>
      <c r="BH204" s="12">
        <v>5.4500000000000002E-4</v>
      </c>
      <c r="BI204" s="12">
        <v>0.96</v>
      </c>
      <c r="BJ204" s="12">
        <v>2.2200000000000001E-2</v>
      </c>
      <c r="BK204" s="12">
        <v>2.2699999999999999E-4</v>
      </c>
      <c r="BL204" s="12">
        <v>1.02E-4</v>
      </c>
      <c r="BM204" s="12">
        <v>2.58E-5</v>
      </c>
      <c r="BN204" s="12">
        <v>5.0000000000000002E-5</v>
      </c>
      <c r="BO204" s="12">
        <v>0.10299999999999999</v>
      </c>
      <c r="BP204" s="12">
        <v>4.5900000000000003E-2</v>
      </c>
      <c r="BQ204" s="12">
        <v>1.14E-2</v>
      </c>
      <c r="BR204" s="12">
        <v>1.1299999999999999E-2</v>
      </c>
      <c r="BS204" s="12">
        <v>3.1199999999999999E-3</v>
      </c>
      <c r="BT204" s="12">
        <v>2.0799999999999998E-3</v>
      </c>
      <c r="BU204" s="12">
        <v>0.14099999999999999</v>
      </c>
      <c r="BV204" s="12">
        <v>6.2100000000000002E-3</v>
      </c>
      <c r="BW204" s="12">
        <v>0.44700000000000001</v>
      </c>
      <c r="BX204" s="12">
        <v>0.98199999999999998</v>
      </c>
      <c r="BZ204" s="88">
        <v>165</v>
      </c>
      <c r="CA204" s="12">
        <f t="shared" si="67"/>
        <v>5.4826632000000008E-4</v>
      </c>
      <c r="CB204" s="12">
        <f t="shared" si="68"/>
        <v>1.0686145736000003E-4</v>
      </c>
      <c r="CC204" s="12">
        <f t="shared" si="69"/>
        <v>3.1749200000000011E-4</v>
      </c>
      <c r="CD204" s="12">
        <f t="shared" si="70"/>
        <v>4.2328299999999999E-4</v>
      </c>
      <c r="CE204" s="12">
        <f t="shared" si="71"/>
        <v>4.9086599999999992E-5</v>
      </c>
      <c r="CF204" s="12">
        <f t="shared" si="72"/>
        <v>8.1811000000000003E-6</v>
      </c>
      <c r="CG204" s="12">
        <f t="shared" si="73"/>
        <v>1.1997719999999998E-3</v>
      </c>
      <c r="CH204" s="12">
        <f t="shared" si="74"/>
        <v>1.3444589694E-2</v>
      </c>
      <c r="CI204" s="12">
        <f t="shared" si="75"/>
        <v>4.6568941114000002E-5</v>
      </c>
      <c r="CJ204" s="12">
        <f t="shared" si="76"/>
        <v>2.2407649490000002E-3</v>
      </c>
      <c r="CK204" s="12">
        <f t="shared" si="77"/>
        <v>5.3096386835000007E-3</v>
      </c>
      <c r="CL204" s="12">
        <f t="shared" si="78"/>
        <v>0.43636227948748796</v>
      </c>
      <c r="CM204" s="12">
        <f t="shared" si="79"/>
        <v>2.7473726766</v>
      </c>
      <c r="CN204" s="12">
        <f t="shared" si="80"/>
        <v>9.9373054260000005E-4</v>
      </c>
      <c r="CO204" s="12">
        <f t="shared" si="81"/>
        <v>5.8237099120223047E-3</v>
      </c>
      <c r="CP204" s="12">
        <f t="shared" si="82"/>
        <v>2.0264309104000001E-2</v>
      </c>
      <c r="CQ204" s="12">
        <f t="shared" si="83"/>
        <v>0.44717874417000009</v>
      </c>
    </row>
    <row r="205" spans="1:95" s="8" customFormat="1">
      <c r="A205" s="11">
        <v>166</v>
      </c>
      <c r="B205" s="87">
        <v>8.2924000000000007</v>
      </c>
      <c r="C205" s="86">
        <v>6.4</v>
      </c>
      <c r="D205" s="11">
        <v>-7.2</v>
      </c>
      <c r="E205" s="86">
        <v>7.5</v>
      </c>
      <c r="F205" s="11">
        <v>-7.7</v>
      </c>
      <c r="H205" s="11">
        <v>166</v>
      </c>
      <c r="I205" s="166">
        <v>0.86129999999999995</v>
      </c>
      <c r="J205" s="86">
        <v>0.2</v>
      </c>
      <c r="K205" s="11">
        <v>-0.1</v>
      </c>
      <c r="L205" s="86">
        <v>2.9</v>
      </c>
      <c r="M205" s="11">
        <v>-2.1</v>
      </c>
      <c r="O205" s="11">
        <v>166</v>
      </c>
      <c r="P205" s="166">
        <v>0.20849999999999999</v>
      </c>
      <c r="Q205" s="86">
        <v>1</v>
      </c>
      <c r="R205" s="165">
        <v>1</v>
      </c>
      <c r="S205" s="86">
        <v>2.9</v>
      </c>
      <c r="T205" s="165">
        <v>2.9</v>
      </c>
      <c r="U205" s="166">
        <v>0.13569999999999999</v>
      </c>
      <c r="V205" s="167">
        <v>7.2889999999999996E-2</v>
      </c>
      <c r="X205" s="11">
        <v>166</v>
      </c>
      <c r="Y205" s="166">
        <v>0.1305</v>
      </c>
      <c r="Z205" s="86">
        <v>3.9</v>
      </c>
      <c r="AA205" s="165">
        <v>3.9</v>
      </c>
      <c r="AB205" s="86">
        <v>3.1</v>
      </c>
      <c r="AC205" s="165">
        <v>3.1</v>
      </c>
      <c r="AD205" s="92">
        <v>13.15</v>
      </c>
      <c r="AF205" s="11">
        <v>166</v>
      </c>
      <c r="AG205" s="167">
        <v>3.4860000000000002E-2</v>
      </c>
      <c r="AH205" s="86">
        <v>2.7</v>
      </c>
      <c r="AI205" s="11">
        <v>-9</v>
      </c>
      <c r="AJ205" s="86">
        <v>8.6</v>
      </c>
      <c r="AK205" s="11">
        <v>-8.6</v>
      </c>
      <c r="AM205" s="11">
        <v>166</v>
      </c>
      <c r="AN205" s="167">
        <v>5.5326E-2</v>
      </c>
      <c r="AO205" s="86">
        <v>8.6500299999999992</v>
      </c>
      <c r="AP205" s="11">
        <v>-11.9795</v>
      </c>
      <c r="AQ205" s="86">
        <v>6.0015499999999999</v>
      </c>
      <c r="AR205" s="165">
        <v>6.0015499999999999</v>
      </c>
      <c r="AT205" s="87">
        <f t="shared" si="63"/>
        <v>9.582886000000002</v>
      </c>
      <c r="AU205" s="87">
        <f t="shared" si="64"/>
        <v>9.492700000000001</v>
      </c>
      <c r="AV205" s="87">
        <f t="shared" si="65"/>
        <v>9.1537000000000006</v>
      </c>
      <c r="AW205" s="87">
        <f t="shared" si="66"/>
        <v>1.2002999999999999</v>
      </c>
      <c r="AX205" s="82"/>
      <c r="AY205" s="88">
        <v>166</v>
      </c>
      <c r="AZ205" s="12">
        <v>1.0699999999999999E-2</v>
      </c>
      <c r="BA205" s="12">
        <v>1.24E-3</v>
      </c>
      <c r="BB205" s="12">
        <v>4.3000000000000003E-6</v>
      </c>
      <c r="BC205" s="12">
        <v>5.4100000000000003E-4</v>
      </c>
      <c r="BD205" s="12">
        <v>4.5800000000000002E-6</v>
      </c>
      <c r="BE205" s="12">
        <v>0</v>
      </c>
      <c r="BF205" s="12">
        <v>2.8500000000000001E-3</v>
      </c>
      <c r="BG205" s="12">
        <v>2.0799999999999999E-4</v>
      </c>
      <c r="BH205" s="12">
        <v>5.0000000000000001E-4</v>
      </c>
      <c r="BI205" s="12">
        <v>0.96199999999999997</v>
      </c>
      <c r="BJ205" s="12">
        <v>2.18E-2</v>
      </c>
      <c r="BK205" s="12">
        <v>2.23E-4</v>
      </c>
      <c r="BL205" s="12">
        <v>9.98E-5</v>
      </c>
      <c r="BM205" s="12">
        <v>2.5299999999999998E-5</v>
      </c>
      <c r="BN205" s="12">
        <v>4.9200000000000003E-5</v>
      </c>
      <c r="BO205" s="12">
        <v>0.10299999999999999</v>
      </c>
      <c r="BP205" s="12">
        <v>4.5900000000000003E-2</v>
      </c>
      <c r="BQ205" s="12">
        <v>1.14E-2</v>
      </c>
      <c r="BR205" s="12">
        <v>1.1299999999999999E-2</v>
      </c>
      <c r="BS205" s="12">
        <v>3.0699999999999998E-3</v>
      </c>
      <c r="BT205" s="12">
        <v>2.0400000000000001E-3</v>
      </c>
      <c r="BU205" s="12">
        <v>0.14099999999999999</v>
      </c>
      <c r="BV205" s="12">
        <v>6.11E-3</v>
      </c>
      <c r="BW205" s="12">
        <v>0.44800000000000001</v>
      </c>
      <c r="BX205" s="12">
        <v>0.98399999999999999</v>
      </c>
      <c r="BZ205" s="88">
        <v>166</v>
      </c>
      <c r="CA205" s="12">
        <f t="shared" si="67"/>
        <v>4.8188519999999994E-4</v>
      </c>
      <c r="CB205" s="12">
        <f t="shared" si="68"/>
        <v>9.3996696599999999E-5</v>
      </c>
      <c r="CC205" s="12">
        <f t="shared" si="69"/>
        <v>2.7927000000000003E-4</v>
      </c>
      <c r="CD205" s="12">
        <f t="shared" si="70"/>
        <v>3.7300199999999999E-4</v>
      </c>
      <c r="CE205" s="12">
        <f t="shared" si="71"/>
        <v>4.3226400000000003E-5</v>
      </c>
      <c r="CF205" s="12">
        <f t="shared" si="72"/>
        <v>7.2508799999999998E-6</v>
      </c>
      <c r="CG205" s="12">
        <f t="shared" si="73"/>
        <v>1.0680119999999999E-3</v>
      </c>
      <c r="CH205" s="12">
        <f t="shared" si="74"/>
        <v>1.1882778640000003E-2</v>
      </c>
      <c r="CI205" s="12">
        <f t="shared" si="75"/>
        <v>4.120640980000001E-5</v>
      </c>
      <c r="CJ205" s="12">
        <f t="shared" si="76"/>
        <v>1.9932402880000004E-3</v>
      </c>
      <c r="CK205" s="12">
        <f t="shared" si="77"/>
        <v>4.7914430000000011E-3</v>
      </c>
      <c r="CL205" s="12">
        <f t="shared" si="78"/>
        <v>0.43010936230579211</v>
      </c>
      <c r="CM205" s="12">
        <f t="shared" si="79"/>
        <v>2.7023738520000005</v>
      </c>
      <c r="CN205" s="12">
        <f t="shared" si="80"/>
        <v>9.5637202280000021E-4</v>
      </c>
      <c r="CO205" s="12">
        <f t="shared" si="81"/>
        <v>5.625111150670721E-3</v>
      </c>
      <c r="CP205" s="12">
        <f t="shared" si="82"/>
        <v>1.9549087440000005E-2</v>
      </c>
      <c r="CQ205" s="12">
        <f t="shared" si="83"/>
        <v>0.43985446740000012</v>
      </c>
    </row>
    <row r="206" spans="1:95" s="8" customFormat="1">
      <c r="A206" s="11">
        <v>168</v>
      </c>
      <c r="B206" s="87">
        <v>8.0289999999999999</v>
      </c>
      <c r="C206" s="86">
        <v>6.4</v>
      </c>
      <c r="D206" s="11">
        <v>-7.2</v>
      </c>
      <c r="E206" s="86">
        <v>7.5</v>
      </c>
      <c r="F206" s="11">
        <v>-7.8</v>
      </c>
      <c r="H206" s="11">
        <v>168</v>
      </c>
      <c r="I206" s="166">
        <v>0.84729999999999994</v>
      </c>
      <c r="J206" s="86">
        <v>0.2</v>
      </c>
      <c r="K206" s="11">
        <v>-0.2</v>
      </c>
      <c r="L206" s="86">
        <v>3</v>
      </c>
      <c r="M206" s="11">
        <v>-2.1</v>
      </c>
      <c r="O206" s="11">
        <v>168</v>
      </c>
      <c r="P206" s="166">
        <v>0.19939999999999999</v>
      </c>
      <c r="Q206" s="86">
        <v>1.1000000000000001</v>
      </c>
      <c r="R206" s="165">
        <v>1.1000000000000001</v>
      </c>
      <c r="S206" s="86">
        <v>2.9</v>
      </c>
      <c r="T206" s="165">
        <v>2.9</v>
      </c>
      <c r="U206" s="166">
        <v>0.1298</v>
      </c>
      <c r="V206" s="167">
        <v>6.9550000000000001E-2</v>
      </c>
      <c r="X206" s="11">
        <v>168</v>
      </c>
      <c r="Y206" s="166">
        <v>0.12520000000000001</v>
      </c>
      <c r="Z206" s="86">
        <v>4</v>
      </c>
      <c r="AA206" s="165">
        <v>4</v>
      </c>
      <c r="AB206" s="86">
        <v>3.2</v>
      </c>
      <c r="AC206" s="165">
        <v>3.2</v>
      </c>
      <c r="AD206" s="92">
        <v>12.75</v>
      </c>
      <c r="AF206" s="11">
        <v>168</v>
      </c>
      <c r="AG206" s="167">
        <v>3.3489999999999999E-2</v>
      </c>
      <c r="AH206" s="86">
        <v>2.7</v>
      </c>
      <c r="AI206" s="11">
        <v>-9</v>
      </c>
      <c r="AJ206" s="86">
        <v>8.6</v>
      </c>
      <c r="AK206" s="11">
        <v>-8.6</v>
      </c>
      <c r="AM206" s="11">
        <v>168</v>
      </c>
      <c r="AN206" s="167">
        <v>5.2870100000000003E-2</v>
      </c>
      <c r="AO206" s="86">
        <v>8.6210500000000003</v>
      </c>
      <c r="AP206" s="11">
        <v>-11.900700000000001</v>
      </c>
      <c r="AQ206" s="86">
        <v>6.00427</v>
      </c>
      <c r="AR206" s="165">
        <v>6.00427</v>
      </c>
      <c r="AT206" s="87">
        <f t="shared" si="63"/>
        <v>9.287260100000001</v>
      </c>
      <c r="AU206" s="87">
        <f t="shared" si="64"/>
        <v>9.2009000000000007</v>
      </c>
      <c r="AV206" s="87">
        <f t="shared" si="65"/>
        <v>8.8763000000000005</v>
      </c>
      <c r="AW206" s="87">
        <f t="shared" si="66"/>
        <v>1.1718999999999999</v>
      </c>
      <c r="AX206" s="82"/>
      <c r="AY206" s="88">
        <v>168</v>
      </c>
      <c r="AZ206" s="12">
        <v>9.0600000000000003E-3</v>
      </c>
      <c r="BA206" s="12">
        <v>1.0499999999999999E-3</v>
      </c>
      <c r="BB206" s="12">
        <v>3.63E-6</v>
      </c>
      <c r="BC206" s="12">
        <v>4.5600000000000003E-4</v>
      </c>
      <c r="BD206" s="12">
        <v>3.8600000000000003E-6</v>
      </c>
      <c r="BE206" s="12">
        <v>0</v>
      </c>
      <c r="BF206" s="12">
        <v>2.4599999999999999E-3</v>
      </c>
      <c r="BG206" s="12">
        <v>1.7799999999999999E-4</v>
      </c>
      <c r="BH206" s="12">
        <v>4.3899999999999999E-4</v>
      </c>
      <c r="BI206" s="12">
        <v>0.96399999999999997</v>
      </c>
      <c r="BJ206" s="12">
        <v>2.2200000000000001E-2</v>
      </c>
      <c r="BK206" s="12">
        <v>2.2699999999999999E-4</v>
      </c>
      <c r="BL206" s="12">
        <v>1.01E-4</v>
      </c>
      <c r="BM206" s="12">
        <v>2.5700000000000001E-5</v>
      </c>
      <c r="BN206" s="12">
        <v>5.0000000000000002E-5</v>
      </c>
      <c r="BO206" s="12">
        <v>0.10299999999999999</v>
      </c>
      <c r="BP206" s="12">
        <v>4.5999999999999999E-2</v>
      </c>
      <c r="BQ206" s="12">
        <v>1.15E-2</v>
      </c>
      <c r="BR206" s="12">
        <v>1.14E-2</v>
      </c>
      <c r="BS206" s="12">
        <v>3.1199999999999999E-3</v>
      </c>
      <c r="BT206" s="12">
        <v>2.0799999999999998E-3</v>
      </c>
      <c r="BU206" s="12">
        <v>0.14099999999999999</v>
      </c>
      <c r="BV206" s="12">
        <v>6.2100000000000002E-3</v>
      </c>
      <c r="BW206" s="12">
        <v>0.44900000000000001</v>
      </c>
      <c r="BX206" s="12">
        <v>0.98599999999999999</v>
      </c>
      <c r="BZ206" s="88">
        <v>168</v>
      </c>
      <c r="CA206" s="12">
        <f t="shared" si="67"/>
        <v>3.9021782399999995E-4</v>
      </c>
      <c r="CB206" s="12">
        <f t="shared" si="68"/>
        <v>7.6357346592000015E-5</v>
      </c>
      <c r="CC206" s="12">
        <f t="shared" si="69"/>
        <v>2.2686240000000004E-4</v>
      </c>
      <c r="CD206" s="12">
        <f t="shared" si="70"/>
        <v>3.034194E-4</v>
      </c>
      <c r="CE206" s="12">
        <f t="shared" si="71"/>
        <v>3.5164499999999998E-5</v>
      </c>
      <c r="CF206" s="12">
        <f t="shared" si="72"/>
        <v>5.9612199999999995E-6</v>
      </c>
      <c r="CG206" s="12">
        <f t="shared" si="73"/>
        <v>8.8966499999999988E-4</v>
      </c>
      <c r="CH206" s="12">
        <f t="shared" si="74"/>
        <v>9.7516231050000009E-3</v>
      </c>
      <c r="CI206" s="12">
        <f t="shared" si="75"/>
        <v>3.3712754163000006E-5</v>
      </c>
      <c r="CJ206" s="12">
        <f t="shared" si="76"/>
        <v>1.6531322978E-3</v>
      </c>
      <c r="CK206" s="12">
        <f t="shared" si="77"/>
        <v>4.0771071839000002E-3</v>
      </c>
      <c r="CL206" s="12">
        <f t="shared" si="78"/>
        <v>0.41770737656547841</v>
      </c>
      <c r="CM206" s="12">
        <f t="shared" si="79"/>
        <v>2.6190073482000003</v>
      </c>
      <c r="CN206" s="12">
        <f t="shared" si="80"/>
        <v>9.3801327010000011E-4</v>
      </c>
      <c r="CO206" s="12">
        <f t="shared" si="81"/>
        <v>5.5516090639174094E-3</v>
      </c>
      <c r="CP206" s="12">
        <f t="shared" si="82"/>
        <v>1.9317501008000001E-2</v>
      </c>
      <c r="CQ206" s="12">
        <f t="shared" si="83"/>
        <v>0.42721396460000005</v>
      </c>
    </row>
    <row r="207" spans="1:95" s="8" customFormat="1">
      <c r="A207" s="11">
        <v>170</v>
      </c>
      <c r="B207" s="87">
        <v>7.8007</v>
      </c>
      <c r="C207" s="86">
        <v>6.3</v>
      </c>
      <c r="D207" s="11">
        <v>-7.1</v>
      </c>
      <c r="E207" s="86">
        <v>7.5</v>
      </c>
      <c r="F207" s="11">
        <v>-7.8</v>
      </c>
      <c r="H207" s="11">
        <v>170</v>
      </c>
      <c r="I207" s="166">
        <v>0.83379999999999999</v>
      </c>
      <c r="J207" s="86">
        <v>0.2</v>
      </c>
      <c r="K207" s="11">
        <v>-0.2</v>
      </c>
      <c r="L207" s="86">
        <v>3</v>
      </c>
      <c r="M207" s="11">
        <v>-2.1</v>
      </c>
      <c r="O207" s="11">
        <v>170</v>
      </c>
      <c r="P207" s="166">
        <v>0.19080000000000003</v>
      </c>
      <c r="Q207" s="86">
        <v>1</v>
      </c>
      <c r="R207" s="165">
        <v>1</v>
      </c>
      <c r="S207" s="86">
        <v>2.9</v>
      </c>
      <c r="T207" s="165">
        <v>2.9</v>
      </c>
      <c r="U207" s="166">
        <v>0.12440000000000001</v>
      </c>
      <c r="V207" s="167">
        <v>6.6450000000000009E-2</v>
      </c>
      <c r="X207" s="11">
        <v>170</v>
      </c>
      <c r="Y207" s="166">
        <v>0.12</v>
      </c>
      <c r="Z207" s="86">
        <v>4.0999999999999996</v>
      </c>
      <c r="AA207" s="165">
        <v>4.0999999999999996</v>
      </c>
      <c r="AB207" s="86">
        <v>3.2</v>
      </c>
      <c r="AC207" s="165">
        <v>3.2</v>
      </c>
      <c r="AD207" s="92">
        <v>12.37</v>
      </c>
      <c r="AF207" s="11">
        <v>170</v>
      </c>
      <c r="AG207" s="167">
        <v>3.218E-2</v>
      </c>
      <c r="AH207" s="86">
        <v>2.7</v>
      </c>
      <c r="AI207" s="11">
        <v>-9</v>
      </c>
      <c r="AJ207" s="86">
        <v>8.6</v>
      </c>
      <c r="AK207" s="11">
        <v>-8.6</v>
      </c>
      <c r="AM207" s="11">
        <v>170</v>
      </c>
      <c r="AN207" s="167">
        <v>5.0496300000000001E-2</v>
      </c>
      <c r="AO207" s="86">
        <v>8.58568</v>
      </c>
      <c r="AP207" s="11">
        <v>-11.8186</v>
      </c>
      <c r="AQ207" s="86">
        <v>6.0072400000000004</v>
      </c>
      <c r="AR207" s="165">
        <v>6.0072400000000004</v>
      </c>
      <c r="AT207" s="87">
        <f t="shared" si="63"/>
        <v>9.0279762999999988</v>
      </c>
      <c r="AU207" s="87">
        <f t="shared" si="64"/>
        <v>8.9452999999999978</v>
      </c>
      <c r="AV207" s="87">
        <f t="shared" si="65"/>
        <v>8.6344999999999992</v>
      </c>
      <c r="AW207" s="87">
        <f t="shared" si="66"/>
        <v>1.1446000000000001</v>
      </c>
      <c r="AX207" s="82"/>
      <c r="AY207" s="88">
        <v>170</v>
      </c>
      <c r="AZ207" s="12">
        <v>7.9299999999999995E-3</v>
      </c>
      <c r="BA207" s="12">
        <v>9.2000000000000003E-4</v>
      </c>
      <c r="BB207" s="12">
        <v>3.19E-6</v>
      </c>
      <c r="BC207" s="12">
        <v>4.0000000000000002E-4</v>
      </c>
      <c r="BD207" s="12">
        <v>3.3799999999999998E-6</v>
      </c>
      <c r="BE207" s="12">
        <v>0</v>
      </c>
      <c r="BF207" s="12">
        <v>2.2000000000000001E-3</v>
      </c>
      <c r="BG207" s="12">
        <v>1.5799999999999999E-4</v>
      </c>
      <c r="BH207" s="12">
        <v>4.0000000000000002E-4</v>
      </c>
      <c r="BI207" s="12">
        <v>0.96399999999999997</v>
      </c>
      <c r="BJ207" s="12">
        <v>2.3599999999999999E-2</v>
      </c>
      <c r="BK207" s="12">
        <v>2.41E-4</v>
      </c>
      <c r="BL207" s="12">
        <v>1.08E-4</v>
      </c>
      <c r="BM207" s="12">
        <v>2.73E-5</v>
      </c>
      <c r="BN207" s="12">
        <v>5.3199999999999999E-5</v>
      </c>
      <c r="BO207" s="12">
        <v>0.10299999999999999</v>
      </c>
      <c r="BP207" s="12">
        <v>4.6100000000000002E-2</v>
      </c>
      <c r="BQ207" s="12">
        <v>1.15E-2</v>
      </c>
      <c r="BR207" s="12">
        <v>1.14E-2</v>
      </c>
      <c r="BS207" s="12">
        <v>3.32E-3</v>
      </c>
      <c r="BT207" s="12">
        <v>2.2100000000000002E-3</v>
      </c>
      <c r="BU207" s="12">
        <v>0.14099999999999999</v>
      </c>
      <c r="BV207" s="12">
        <v>6.6100000000000004E-3</v>
      </c>
      <c r="BW207" s="12">
        <v>0.45</v>
      </c>
      <c r="BX207" s="12">
        <v>0.98799999999999999</v>
      </c>
      <c r="BZ207" s="88">
        <v>170</v>
      </c>
      <c r="CA207" s="12">
        <f t="shared" si="67"/>
        <v>3.2681750400000002E-4</v>
      </c>
      <c r="CB207" s="12">
        <f t="shared" si="68"/>
        <v>6.4057905600000005E-5</v>
      </c>
      <c r="CC207" s="12">
        <f t="shared" si="69"/>
        <v>1.9031999999999998E-4</v>
      </c>
      <c r="CD207" s="12">
        <f t="shared" si="70"/>
        <v>2.5518740000000001E-4</v>
      </c>
      <c r="CE207" s="12">
        <f t="shared" si="71"/>
        <v>2.96056E-5</v>
      </c>
      <c r="CF207" s="12">
        <f t="shared" si="72"/>
        <v>5.0844399999999994E-6</v>
      </c>
      <c r="CG207" s="12">
        <f t="shared" si="73"/>
        <v>7.6709599999999999E-4</v>
      </c>
      <c r="CH207" s="12">
        <f t="shared" si="74"/>
        <v>8.3057381959999992E-3</v>
      </c>
      <c r="CI207" s="12">
        <f t="shared" si="75"/>
        <v>2.8799244396999996E-5</v>
      </c>
      <c r="CJ207" s="12">
        <f t="shared" si="76"/>
        <v>1.4264202553999998E-3</v>
      </c>
      <c r="CK207" s="12">
        <f t="shared" si="77"/>
        <v>3.6111905199999999E-3</v>
      </c>
      <c r="CL207" s="12">
        <f t="shared" si="78"/>
        <v>0.40604572881169909</v>
      </c>
      <c r="CM207" s="12">
        <f t="shared" si="79"/>
        <v>2.5458893165999994</v>
      </c>
      <c r="CN207" s="12">
        <f t="shared" si="80"/>
        <v>9.7502144039999985E-4</v>
      </c>
      <c r="CO207" s="12">
        <f t="shared" si="81"/>
        <v>5.7369452646459512E-3</v>
      </c>
      <c r="CP207" s="12">
        <f t="shared" si="82"/>
        <v>1.9951827622999997E-2</v>
      </c>
      <c r="CQ207" s="12">
        <f t="shared" si="83"/>
        <v>0.41618970742999994</v>
      </c>
    </row>
    <row r="208" spans="1:95" s="8" customFormat="1">
      <c r="A208" s="11">
        <v>172</v>
      </c>
      <c r="B208" s="87">
        <v>7.5849000000000002</v>
      </c>
      <c r="C208" s="86">
        <v>6.3</v>
      </c>
      <c r="D208" s="11">
        <v>-7.1</v>
      </c>
      <c r="E208" s="86">
        <v>7.5</v>
      </c>
      <c r="F208" s="11">
        <v>-7.8</v>
      </c>
      <c r="H208" s="11">
        <v>172</v>
      </c>
      <c r="I208" s="166">
        <v>0.82010000000000005</v>
      </c>
      <c r="J208" s="86">
        <v>0.2</v>
      </c>
      <c r="K208" s="11">
        <v>-0.2</v>
      </c>
      <c r="L208" s="86">
        <v>3</v>
      </c>
      <c r="M208" s="11">
        <v>-2.1</v>
      </c>
      <c r="O208" s="11">
        <v>172</v>
      </c>
      <c r="P208" s="166">
        <v>0.18259999999999998</v>
      </c>
      <c r="Q208" s="86">
        <v>1.1000000000000001</v>
      </c>
      <c r="R208" s="165">
        <v>1.1000000000000001</v>
      </c>
      <c r="S208" s="86">
        <v>2.9</v>
      </c>
      <c r="T208" s="165">
        <v>2.9</v>
      </c>
      <c r="U208" s="166">
        <v>0.1191</v>
      </c>
      <c r="V208" s="167">
        <v>6.3500000000000001E-2</v>
      </c>
      <c r="X208" s="11">
        <v>172</v>
      </c>
      <c r="Y208" s="166">
        <v>0.11509999999999999</v>
      </c>
      <c r="Z208" s="86">
        <v>4.0999999999999996</v>
      </c>
      <c r="AA208" s="165">
        <v>4.0999999999999996</v>
      </c>
      <c r="AB208" s="86">
        <v>3.2</v>
      </c>
      <c r="AC208" s="165">
        <v>3.2</v>
      </c>
      <c r="AD208" s="92">
        <v>11.99</v>
      </c>
      <c r="AF208" s="11">
        <v>172</v>
      </c>
      <c r="AG208" s="167">
        <v>3.0929999999999999E-2</v>
      </c>
      <c r="AH208" s="86">
        <v>2.6</v>
      </c>
      <c r="AI208" s="11">
        <v>-9</v>
      </c>
      <c r="AJ208" s="86">
        <v>8.6</v>
      </c>
      <c r="AK208" s="11">
        <v>-8.6</v>
      </c>
      <c r="AM208" s="11">
        <v>172</v>
      </c>
      <c r="AN208" s="167">
        <v>4.8321500000000003E-2</v>
      </c>
      <c r="AO208" s="86">
        <v>8.5035100000000003</v>
      </c>
      <c r="AP208" s="11">
        <v>-11.6922</v>
      </c>
      <c r="AQ208" s="86">
        <v>5.9754899999999997</v>
      </c>
      <c r="AR208" s="165">
        <v>5.9754899999999997</v>
      </c>
      <c r="AT208" s="87">
        <f t="shared" si="63"/>
        <v>8.7819515000000017</v>
      </c>
      <c r="AU208" s="87">
        <f t="shared" si="64"/>
        <v>8.7027000000000019</v>
      </c>
      <c r="AV208" s="87">
        <f t="shared" si="65"/>
        <v>8.4050000000000011</v>
      </c>
      <c r="AW208" s="87">
        <f t="shared" si="66"/>
        <v>1.1177999999999999</v>
      </c>
      <c r="AX208" s="82"/>
      <c r="AY208" s="88">
        <v>172</v>
      </c>
      <c r="AZ208" s="12">
        <v>7.1000000000000004E-3</v>
      </c>
      <c r="BA208" s="12">
        <v>8.25E-4</v>
      </c>
      <c r="BB208" s="12">
        <v>2.8600000000000001E-6</v>
      </c>
      <c r="BC208" s="12">
        <v>3.5799999999999997E-4</v>
      </c>
      <c r="BD208" s="12">
        <v>3.0299999999999998E-6</v>
      </c>
      <c r="BE208" s="12">
        <v>0</v>
      </c>
      <c r="BF208" s="12">
        <v>2.0200000000000001E-3</v>
      </c>
      <c r="BG208" s="12">
        <v>1.4300000000000001E-4</v>
      </c>
      <c r="BH208" s="12">
        <v>3.7100000000000002E-4</v>
      </c>
      <c r="BI208" s="12">
        <v>0.96299999999999997</v>
      </c>
      <c r="BJ208" s="12">
        <v>2.6100000000000002E-2</v>
      </c>
      <c r="BK208" s="12">
        <v>2.6600000000000001E-4</v>
      </c>
      <c r="BL208" s="12">
        <v>1.1900000000000001E-4</v>
      </c>
      <c r="BM208" s="12">
        <v>3.0000000000000001E-5</v>
      </c>
      <c r="BN208" s="12">
        <v>5.8699999999999997E-5</v>
      </c>
      <c r="BO208" s="12">
        <v>0.10299999999999999</v>
      </c>
      <c r="BP208" s="12">
        <v>4.6100000000000002E-2</v>
      </c>
      <c r="BQ208" s="12">
        <v>1.15E-2</v>
      </c>
      <c r="BR208" s="12">
        <v>1.14E-2</v>
      </c>
      <c r="BS208" s="12">
        <v>3.6700000000000001E-3</v>
      </c>
      <c r="BT208" s="12">
        <v>2.4399999999999999E-3</v>
      </c>
      <c r="BU208" s="12">
        <v>0.14099999999999999</v>
      </c>
      <c r="BV208" s="12">
        <v>7.3000000000000001E-3</v>
      </c>
      <c r="BW208" s="12">
        <v>0.45</v>
      </c>
      <c r="BX208" s="12">
        <v>0.98899999999999999</v>
      </c>
      <c r="BZ208" s="88">
        <v>172</v>
      </c>
      <c r="CA208" s="12">
        <f t="shared" si="67"/>
        <v>2.8003535999999996E-4</v>
      </c>
      <c r="CB208" s="12">
        <f t="shared" si="68"/>
        <v>5.5011308360000002E-5</v>
      </c>
      <c r="CC208" s="12">
        <f t="shared" si="69"/>
        <v>1.63442E-4</v>
      </c>
      <c r="CD208" s="12">
        <f t="shared" si="70"/>
        <v>2.1960300000000002E-4</v>
      </c>
      <c r="CE208" s="12">
        <f t="shared" si="71"/>
        <v>2.551725E-5</v>
      </c>
      <c r="CF208" s="12">
        <f t="shared" si="72"/>
        <v>4.42299E-6</v>
      </c>
      <c r="CG208" s="12">
        <f t="shared" si="73"/>
        <v>6.7658250000000007E-4</v>
      </c>
      <c r="CH208" s="12">
        <f t="shared" si="74"/>
        <v>7.2451099875000015E-3</v>
      </c>
      <c r="CI208" s="12">
        <f t="shared" si="75"/>
        <v>2.5116381290000005E-5</v>
      </c>
      <c r="CJ208" s="12">
        <f t="shared" si="76"/>
        <v>1.2558190645000002E-3</v>
      </c>
      <c r="CK208" s="12">
        <f t="shared" si="77"/>
        <v>3.258104006500001E-3</v>
      </c>
      <c r="CL208" s="12">
        <f t="shared" si="78"/>
        <v>0.39457069220419211</v>
      </c>
      <c r="CM208" s="12">
        <f t="shared" si="79"/>
        <v>2.4765103230000003</v>
      </c>
      <c r="CN208" s="12">
        <f t="shared" si="80"/>
        <v>1.0450522285000003E-3</v>
      </c>
      <c r="CO208" s="12">
        <f t="shared" si="81"/>
        <v>6.1717714444965623E-3</v>
      </c>
      <c r="CP208" s="12">
        <f t="shared" si="82"/>
        <v>2.1427961660000005E-2</v>
      </c>
      <c r="CQ208" s="12">
        <f t="shared" si="83"/>
        <v>0.40484796415000007</v>
      </c>
    </row>
    <row r="209" spans="1:95" s="8" customFormat="1">
      <c r="A209" s="11">
        <v>174</v>
      </c>
      <c r="B209" s="87">
        <v>7.3852000000000002</v>
      </c>
      <c r="C209" s="86">
        <v>6.2</v>
      </c>
      <c r="D209" s="11">
        <v>-7</v>
      </c>
      <c r="E209" s="86">
        <v>7.5</v>
      </c>
      <c r="F209" s="11">
        <v>-7.8</v>
      </c>
      <c r="H209" s="11">
        <v>174</v>
      </c>
      <c r="I209" s="166">
        <v>0.80629999999999991</v>
      </c>
      <c r="J209" s="86">
        <v>0.2</v>
      </c>
      <c r="K209" s="11">
        <v>-0.1</v>
      </c>
      <c r="L209" s="86">
        <v>3</v>
      </c>
      <c r="M209" s="11">
        <v>-2.1</v>
      </c>
      <c r="O209" s="11">
        <v>174</v>
      </c>
      <c r="P209" s="166">
        <v>0.17480000000000001</v>
      </c>
      <c r="Q209" s="86">
        <v>1.1000000000000001</v>
      </c>
      <c r="R209" s="165">
        <v>1.1000000000000001</v>
      </c>
      <c r="S209" s="86">
        <v>2.9</v>
      </c>
      <c r="T209" s="165">
        <v>2.9</v>
      </c>
      <c r="U209" s="166">
        <v>0.11409999999999999</v>
      </c>
      <c r="V209" s="167">
        <v>6.0690000000000001E-2</v>
      </c>
      <c r="X209" s="11">
        <v>174</v>
      </c>
      <c r="Y209" s="166">
        <v>0.1103</v>
      </c>
      <c r="Z209" s="86">
        <v>4.2</v>
      </c>
      <c r="AA209" s="165">
        <v>4.2</v>
      </c>
      <c r="AB209" s="86">
        <v>3.2</v>
      </c>
      <c r="AC209" s="165">
        <v>3.2</v>
      </c>
      <c r="AD209" s="92">
        <v>11.6</v>
      </c>
      <c r="AF209" s="11">
        <v>174</v>
      </c>
      <c r="AG209" s="167">
        <v>2.9739999999999999E-2</v>
      </c>
      <c r="AH209" s="86">
        <v>2.6</v>
      </c>
      <c r="AI209" s="11">
        <v>-9</v>
      </c>
      <c r="AJ209" s="86">
        <v>8.6</v>
      </c>
      <c r="AK209" s="11">
        <v>-8.6</v>
      </c>
      <c r="AM209" s="11">
        <v>174</v>
      </c>
      <c r="AN209" s="167">
        <v>4.6219200000000002E-2</v>
      </c>
      <c r="AO209" s="86">
        <v>8.4109999999999996</v>
      </c>
      <c r="AP209" s="11">
        <v>-11.557600000000001</v>
      </c>
      <c r="AQ209" s="86">
        <v>5.9407899999999998</v>
      </c>
      <c r="AR209" s="165">
        <v>5.9407899999999998</v>
      </c>
      <c r="AT209" s="87">
        <f t="shared" si="63"/>
        <v>8.5525591999999993</v>
      </c>
      <c r="AU209" s="87">
        <f t="shared" si="64"/>
        <v>8.4765999999999995</v>
      </c>
      <c r="AV209" s="87">
        <f t="shared" si="65"/>
        <v>8.1914999999999996</v>
      </c>
      <c r="AW209" s="87">
        <f t="shared" si="66"/>
        <v>1.0913999999999999</v>
      </c>
      <c r="AX209" s="82"/>
      <c r="AY209" s="88">
        <v>174</v>
      </c>
      <c r="AZ209" s="12">
        <v>6.45E-3</v>
      </c>
      <c r="BA209" s="12">
        <v>7.5100000000000004E-4</v>
      </c>
      <c r="BB209" s="12">
        <v>2.6000000000000001E-6</v>
      </c>
      <c r="BC209" s="12">
        <v>3.2499999999999999E-4</v>
      </c>
      <c r="BD209" s="12">
        <v>2.7499999999999999E-6</v>
      </c>
      <c r="BE209" s="12">
        <v>0</v>
      </c>
      <c r="BF209" s="12">
        <v>1.8799999999999999E-3</v>
      </c>
      <c r="BG209" s="12">
        <v>1.3200000000000001E-4</v>
      </c>
      <c r="BH209" s="12">
        <v>3.48E-4</v>
      </c>
      <c r="BI209" s="12">
        <v>0.96</v>
      </c>
      <c r="BJ209" s="12">
        <v>2.98E-2</v>
      </c>
      <c r="BK209" s="12">
        <v>3.0400000000000002E-4</v>
      </c>
      <c r="BL209" s="12">
        <v>1.36E-4</v>
      </c>
      <c r="BM209" s="12">
        <v>3.4199999999999998E-5</v>
      </c>
      <c r="BN209" s="12">
        <v>6.7100000000000005E-5</v>
      </c>
      <c r="BO209" s="12">
        <v>0.10299999999999999</v>
      </c>
      <c r="BP209" s="12">
        <v>4.6100000000000002E-2</v>
      </c>
      <c r="BQ209" s="12">
        <v>1.14E-2</v>
      </c>
      <c r="BR209" s="12">
        <v>1.1299999999999999E-2</v>
      </c>
      <c r="BS209" s="12">
        <v>4.1900000000000001E-3</v>
      </c>
      <c r="BT209" s="12">
        <v>2.7899999999999999E-3</v>
      </c>
      <c r="BU209" s="12">
        <v>0.14099999999999999</v>
      </c>
      <c r="BV209" s="12">
        <v>8.3400000000000002E-3</v>
      </c>
      <c r="BW209" s="12">
        <v>0.45100000000000001</v>
      </c>
      <c r="BX209" s="12">
        <v>0.99</v>
      </c>
      <c r="BZ209" s="88">
        <v>174</v>
      </c>
      <c r="CA209" s="12">
        <f t="shared" si="67"/>
        <v>2.4353136000000001E-4</v>
      </c>
      <c r="CB209" s="12">
        <f t="shared" si="68"/>
        <v>4.7890958459999997E-5</v>
      </c>
      <c r="CC209" s="12">
        <f t="shared" si="69"/>
        <v>1.42287E-4</v>
      </c>
      <c r="CD209" s="12">
        <f t="shared" si="70"/>
        <v>1.9182299999999998E-4</v>
      </c>
      <c r="CE209" s="12">
        <f t="shared" si="71"/>
        <v>2.2334740000000001E-5</v>
      </c>
      <c r="CF209" s="12">
        <f t="shared" si="72"/>
        <v>3.9256799999999998E-6</v>
      </c>
      <c r="CG209" s="12">
        <f t="shared" si="73"/>
        <v>6.0553129999999997E-4</v>
      </c>
      <c r="CH209" s="12">
        <f t="shared" si="74"/>
        <v>6.4229719591999994E-3</v>
      </c>
      <c r="CI209" s="12">
        <f t="shared" si="75"/>
        <v>2.2236653919999999E-5</v>
      </c>
      <c r="CJ209" s="12">
        <f t="shared" si="76"/>
        <v>1.1289378143999999E-3</v>
      </c>
      <c r="CK209" s="12">
        <f t="shared" si="77"/>
        <v>2.9762906015999998E-3</v>
      </c>
      <c r="CL209" s="12">
        <f t="shared" si="78"/>
        <v>0.38306707395379191</v>
      </c>
      <c r="CM209" s="12">
        <f t="shared" si="79"/>
        <v>2.4118216943999995</v>
      </c>
      <c r="CN209" s="12">
        <f t="shared" si="80"/>
        <v>1.1631480511999999E-3</v>
      </c>
      <c r="CO209" s="12">
        <f t="shared" si="81"/>
        <v>6.8626309752778227E-3</v>
      </c>
      <c r="CP209" s="12">
        <f t="shared" si="82"/>
        <v>2.3861640167999996E-2</v>
      </c>
      <c r="CQ209" s="12">
        <f t="shared" si="83"/>
        <v>0.39427297911999998</v>
      </c>
    </row>
    <row r="210" spans="1:95" s="8" customFormat="1">
      <c r="A210" s="11">
        <v>175</v>
      </c>
      <c r="B210" s="87">
        <v>7.2910000000000004</v>
      </c>
      <c r="C210" s="86">
        <v>6.2</v>
      </c>
      <c r="D210" s="11">
        <v>-7</v>
      </c>
      <c r="E210" s="86">
        <v>7.5</v>
      </c>
      <c r="F210" s="11">
        <v>-7.8</v>
      </c>
      <c r="H210" s="11">
        <v>175</v>
      </c>
      <c r="I210" s="166">
        <v>0.79979999999999996</v>
      </c>
      <c r="J210" s="86">
        <v>0.2</v>
      </c>
      <c r="K210" s="11">
        <v>-0.1</v>
      </c>
      <c r="L210" s="86">
        <v>3</v>
      </c>
      <c r="M210" s="11">
        <v>-2.1</v>
      </c>
      <c r="O210" s="11">
        <v>175</v>
      </c>
      <c r="P210" s="166">
        <v>0.1709</v>
      </c>
      <c r="Q210" s="86">
        <v>1.1000000000000001</v>
      </c>
      <c r="R210" s="165">
        <v>1.1000000000000001</v>
      </c>
      <c r="S210" s="86">
        <v>2.9</v>
      </c>
      <c r="T210" s="165">
        <v>2.9</v>
      </c>
      <c r="U210" s="166">
        <v>0.11170000000000001</v>
      </c>
      <c r="V210" s="167">
        <v>5.9279999999999999E-2</v>
      </c>
      <c r="X210" s="11">
        <v>175</v>
      </c>
      <c r="Y210" s="166">
        <v>0.108</v>
      </c>
      <c r="Z210" s="86">
        <v>4.2</v>
      </c>
      <c r="AA210" s="165">
        <v>4.2</v>
      </c>
      <c r="AB210" s="86">
        <v>3.2</v>
      </c>
      <c r="AC210" s="165">
        <v>3.2</v>
      </c>
      <c r="AD210" s="92">
        <v>11.41</v>
      </c>
      <c r="AF210" s="11">
        <v>175</v>
      </c>
      <c r="AG210" s="167">
        <v>2.9159999999999998E-2</v>
      </c>
      <c r="AH210" s="86">
        <v>2.6</v>
      </c>
      <c r="AI210" s="11">
        <v>-9</v>
      </c>
      <c r="AJ210" s="86">
        <v>8.6</v>
      </c>
      <c r="AK210" s="11">
        <v>-8.6</v>
      </c>
      <c r="AM210" s="11">
        <v>175</v>
      </c>
      <c r="AN210" s="167">
        <v>4.5194100000000001E-2</v>
      </c>
      <c r="AO210" s="86">
        <v>8.3606499999999997</v>
      </c>
      <c r="AP210" s="11">
        <v>-11.4871</v>
      </c>
      <c r="AQ210" s="86">
        <v>5.9222000000000001</v>
      </c>
      <c r="AR210" s="165">
        <v>5.9222000000000001</v>
      </c>
      <c r="AT210" s="87">
        <f t="shared" si="63"/>
        <v>8.4440540999999989</v>
      </c>
      <c r="AU210" s="87">
        <f t="shared" si="64"/>
        <v>8.3696999999999999</v>
      </c>
      <c r="AV210" s="87">
        <f t="shared" si="65"/>
        <v>8.0907999999999998</v>
      </c>
      <c r="AW210" s="87">
        <f t="shared" si="66"/>
        <v>1.0787</v>
      </c>
      <c r="AX210" s="82"/>
      <c r="AY210" s="88">
        <v>175</v>
      </c>
      <c r="AZ210" s="12">
        <v>6.1700000000000001E-3</v>
      </c>
      <c r="BA210" s="12">
        <v>7.1900000000000002E-4</v>
      </c>
      <c r="BB210" s="12">
        <v>2.4899999999999999E-6</v>
      </c>
      <c r="BC210" s="12">
        <v>3.1100000000000002E-4</v>
      </c>
      <c r="BD210" s="12">
        <v>2.6299999999999998E-6</v>
      </c>
      <c r="BE210" s="12">
        <v>0</v>
      </c>
      <c r="BF210" s="12">
        <v>1.81E-3</v>
      </c>
      <c r="BG210" s="12">
        <v>1.27E-4</v>
      </c>
      <c r="BH210" s="12">
        <v>3.3799999999999998E-4</v>
      </c>
      <c r="BI210" s="12">
        <v>0.95799999999999996</v>
      </c>
      <c r="BJ210" s="12">
        <v>3.2300000000000002E-2</v>
      </c>
      <c r="BK210" s="12">
        <v>3.3E-4</v>
      </c>
      <c r="BL210" s="12">
        <v>1.47E-4</v>
      </c>
      <c r="BM210" s="12">
        <v>3.7100000000000001E-5</v>
      </c>
      <c r="BN210" s="12">
        <v>7.2799999999999994E-5</v>
      </c>
      <c r="BO210" s="12">
        <v>0.10299999999999999</v>
      </c>
      <c r="BP210" s="12">
        <v>4.5999999999999999E-2</v>
      </c>
      <c r="BQ210" s="12">
        <v>1.14E-2</v>
      </c>
      <c r="BR210" s="12">
        <v>1.1299999999999999E-2</v>
      </c>
      <c r="BS210" s="12">
        <v>4.5399999999999998E-3</v>
      </c>
      <c r="BT210" s="12">
        <v>3.0300000000000001E-3</v>
      </c>
      <c r="BU210" s="12">
        <v>0.14000000000000001</v>
      </c>
      <c r="BV210" s="12">
        <v>9.0399999999999994E-3</v>
      </c>
      <c r="BW210" s="12">
        <v>0.45100000000000001</v>
      </c>
      <c r="BX210" s="12">
        <v>0.99</v>
      </c>
      <c r="BZ210" s="88">
        <v>175</v>
      </c>
      <c r="CA210" s="12">
        <f t="shared" si="67"/>
        <v>2.2776184800000002E-4</v>
      </c>
      <c r="CB210" s="12">
        <f t="shared" si="68"/>
        <v>4.4856689759999997E-5</v>
      </c>
      <c r="CC210" s="12">
        <f t="shared" si="69"/>
        <v>1.3327200000000001E-4</v>
      </c>
      <c r="CD210" s="12">
        <f t="shared" si="70"/>
        <v>1.7991719999999999E-4</v>
      </c>
      <c r="CE210" s="12">
        <f t="shared" si="71"/>
        <v>2.0966039999999998E-5</v>
      </c>
      <c r="CF210" s="12">
        <f t="shared" si="72"/>
        <v>3.7033199999999999E-6</v>
      </c>
      <c r="CG210" s="12">
        <f t="shared" si="73"/>
        <v>5.7505619999999996E-4</v>
      </c>
      <c r="CH210" s="12">
        <f t="shared" si="74"/>
        <v>6.0712748978999998E-3</v>
      </c>
      <c r="CI210" s="12">
        <f t="shared" si="75"/>
        <v>2.1025694708999995E-5</v>
      </c>
      <c r="CJ210" s="12">
        <f t="shared" si="76"/>
        <v>1.0723948706999999E-3</v>
      </c>
      <c r="CK210" s="12">
        <f t="shared" si="77"/>
        <v>2.8540902857999992E-3</v>
      </c>
      <c r="CL210" s="12">
        <f t="shared" si="78"/>
        <v>0.37741922498983671</v>
      </c>
      <c r="CM210" s="12">
        <f t="shared" si="79"/>
        <v>2.3643351479999999</v>
      </c>
      <c r="CN210" s="12">
        <f t="shared" si="80"/>
        <v>1.2412759526999999E-3</v>
      </c>
      <c r="CO210" s="12">
        <f t="shared" si="81"/>
        <v>7.3439856996791522E-3</v>
      </c>
      <c r="CP210" s="12">
        <f t="shared" si="82"/>
        <v>2.5585483922999998E-2</v>
      </c>
      <c r="CQ210" s="12">
        <f t="shared" si="83"/>
        <v>0.38842648859999995</v>
      </c>
    </row>
    <row r="211" spans="1:95" s="8" customFormat="1">
      <c r="A211" s="11">
        <v>176</v>
      </c>
      <c r="B211" s="87">
        <v>7.1988000000000003</v>
      </c>
      <c r="C211" s="86">
        <v>6.2</v>
      </c>
      <c r="D211" s="11">
        <v>-7</v>
      </c>
      <c r="E211" s="86">
        <v>7.5</v>
      </c>
      <c r="F211" s="11">
        <v>-7.8</v>
      </c>
      <c r="H211" s="11">
        <v>176</v>
      </c>
      <c r="I211" s="166">
        <v>0.79339999999999999</v>
      </c>
      <c r="J211" s="86">
        <v>0.2</v>
      </c>
      <c r="K211" s="11">
        <v>-0.1</v>
      </c>
      <c r="L211" s="86">
        <v>3</v>
      </c>
      <c r="M211" s="11">
        <v>-2.1</v>
      </c>
      <c r="O211" s="11">
        <v>176</v>
      </c>
      <c r="P211" s="166">
        <v>0.16739999999999999</v>
      </c>
      <c r="Q211" s="86">
        <v>1.1000000000000001</v>
      </c>
      <c r="R211" s="165">
        <v>1.1000000000000001</v>
      </c>
      <c r="S211" s="86">
        <v>2.9</v>
      </c>
      <c r="T211" s="165">
        <v>2.9</v>
      </c>
      <c r="U211" s="166">
        <v>0.10940000000000001</v>
      </c>
      <c r="V211" s="167">
        <v>5.8000000000000003E-2</v>
      </c>
      <c r="X211" s="11">
        <v>176</v>
      </c>
      <c r="Y211" s="166">
        <v>0.1056</v>
      </c>
      <c r="Z211" s="86">
        <v>4.2</v>
      </c>
      <c r="AA211" s="165">
        <v>4.2</v>
      </c>
      <c r="AB211" s="86">
        <v>3.2</v>
      </c>
      <c r="AC211" s="165">
        <v>3.2</v>
      </c>
      <c r="AD211" s="92">
        <v>11.23</v>
      </c>
      <c r="AF211" s="11">
        <v>176</v>
      </c>
      <c r="AG211" s="167">
        <v>2.86E-2</v>
      </c>
      <c r="AH211" s="86">
        <v>2.6</v>
      </c>
      <c r="AI211" s="11">
        <v>-9</v>
      </c>
      <c r="AJ211" s="86">
        <v>8.6</v>
      </c>
      <c r="AK211" s="11">
        <v>-8.6</v>
      </c>
      <c r="AM211" s="11">
        <v>176</v>
      </c>
      <c r="AN211" s="167">
        <v>4.42269E-2</v>
      </c>
      <c r="AO211" s="86">
        <v>8.3403600000000004</v>
      </c>
      <c r="AP211" s="11">
        <v>-11.497199999999999</v>
      </c>
      <c r="AQ211" s="86">
        <v>5.9563899999999999</v>
      </c>
      <c r="AR211" s="165">
        <v>5.9563899999999999</v>
      </c>
      <c r="AT211" s="87">
        <f t="shared" si="63"/>
        <v>8.3380269000000027</v>
      </c>
      <c r="AU211" s="87">
        <f t="shared" si="64"/>
        <v>8.2652000000000019</v>
      </c>
      <c r="AV211" s="87">
        <f t="shared" si="65"/>
        <v>7.9922000000000004</v>
      </c>
      <c r="AW211" s="87">
        <f t="shared" si="66"/>
        <v>1.0664</v>
      </c>
      <c r="AX211" s="82"/>
      <c r="AY211" s="88">
        <v>176</v>
      </c>
      <c r="AZ211" s="12">
        <v>5.9100000000000003E-3</v>
      </c>
      <c r="BA211" s="12">
        <v>6.8900000000000005E-4</v>
      </c>
      <c r="BB211" s="12">
        <v>2.39E-6</v>
      </c>
      <c r="BC211" s="12">
        <v>2.9799999999999998E-4</v>
      </c>
      <c r="BD211" s="12">
        <v>2.52E-6</v>
      </c>
      <c r="BE211" s="12">
        <v>0</v>
      </c>
      <c r="BF211" s="12">
        <v>1.7600000000000001E-3</v>
      </c>
      <c r="BG211" s="12">
        <v>1.22E-4</v>
      </c>
      <c r="BH211" s="12">
        <v>3.2899999999999997E-4</v>
      </c>
      <c r="BI211" s="12">
        <v>0.95499999999999996</v>
      </c>
      <c r="BJ211" s="12">
        <v>3.5400000000000001E-2</v>
      </c>
      <c r="BK211" s="12">
        <v>3.6099999999999999E-4</v>
      </c>
      <c r="BL211" s="12">
        <v>1.6100000000000001E-4</v>
      </c>
      <c r="BM211" s="12">
        <v>4.0599999999999998E-5</v>
      </c>
      <c r="BN211" s="12">
        <v>7.9800000000000002E-5</v>
      </c>
      <c r="BO211" s="12">
        <v>0.10299999999999999</v>
      </c>
      <c r="BP211" s="12">
        <v>4.5999999999999999E-2</v>
      </c>
      <c r="BQ211" s="12">
        <v>1.14E-2</v>
      </c>
      <c r="BR211" s="12">
        <v>1.1299999999999999E-2</v>
      </c>
      <c r="BS211" s="12">
        <v>4.9800000000000001E-3</v>
      </c>
      <c r="BT211" s="12">
        <v>3.32E-3</v>
      </c>
      <c r="BU211" s="12">
        <v>0.14000000000000001</v>
      </c>
      <c r="BV211" s="12">
        <v>9.92E-3</v>
      </c>
      <c r="BW211" s="12">
        <v>0.45100000000000001</v>
      </c>
      <c r="BX211" s="12">
        <v>0.99099999999999999</v>
      </c>
      <c r="BZ211" s="88">
        <v>176</v>
      </c>
      <c r="CA211" s="12">
        <f t="shared" si="67"/>
        <v>2.13696144E-4</v>
      </c>
      <c r="CB211" s="12">
        <f t="shared" si="68"/>
        <v>4.2011646336000001E-5</v>
      </c>
      <c r="CC211" s="12">
        <f t="shared" si="69"/>
        <v>1.2481920000000001E-4</v>
      </c>
      <c r="CD211" s="12">
        <f t="shared" si="70"/>
        <v>1.6902600000000002E-4</v>
      </c>
      <c r="CE211" s="12">
        <f t="shared" si="71"/>
        <v>1.9705400000000003E-5</v>
      </c>
      <c r="CF211" s="12">
        <f t="shared" si="72"/>
        <v>3.4892E-6</v>
      </c>
      <c r="CG211" s="12">
        <f t="shared" si="73"/>
        <v>5.466526E-4</v>
      </c>
      <c r="CH211" s="12">
        <f t="shared" si="74"/>
        <v>5.7449005341000019E-3</v>
      </c>
      <c r="CI211" s="12">
        <f t="shared" si="75"/>
        <v>1.9927884291000008E-5</v>
      </c>
      <c r="CJ211" s="12">
        <f t="shared" si="76"/>
        <v>1.0172392818000003E-3</v>
      </c>
      <c r="CK211" s="12">
        <f t="shared" si="77"/>
        <v>2.7432108501000006E-3</v>
      </c>
      <c r="CL211" s="12">
        <f t="shared" si="78"/>
        <v>0.37151312880931209</v>
      </c>
      <c r="CM211" s="12">
        <f t="shared" si="79"/>
        <v>2.3346475320000009</v>
      </c>
      <c r="CN211" s="12">
        <f t="shared" si="80"/>
        <v>1.3424223309000006E-3</v>
      </c>
      <c r="CO211" s="12">
        <f t="shared" si="81"/>
        <v>7.9477618822136661E-3</v>
      </c>
      <c r="CP211" s="12">
        <f t="shared" si="82"/>
        <v>2.768224930800001E-2</v>
      </c>
      <c r="CQ211" s="12">
        <f t="shared" si="83"/>
        <v>0.38354923740000013</v>
      </c>
    </row>
    <row r="212" spans="1:95" s="8" customFormat="1">
      <c r="A212" s="11">
        <v>178</v>
      </c>
      <c r="B212" s="87">
        <v>7.0263</v>
      </c>
      <c r="C212" s="86">
        <v>6.2</v>
      </c>
      <c r="D212" s="11">
        <v>-7</v>
      </c>
      <c r="E212" s="86">
        <v>7.5</v>
      </c>
      <c r="F212" s="11">
        <v>-7.8</v>
      </c>
      <c r="H212" s="11">
        <v>178</v>
      </c>
      <c r="I212" s="166">
        <v>0.78089999999999993</v>
      </c>
      <c r="J212" s="86">
        <v>0.1</v>
      </c>
      <c r="K212" s="11">
        <v>-0.2</v>
      </c>
      <c r="L212" s="86">
        <v>3.1</v>
      </c>
      <c r="M212" s="11">
        <v>-2.1</v>
      </c>
      <c r="O212" s="11">
        <v>178</v>
      </c>
      <c r="P212" s="166">
        <v>0.1605</v>
      </c>
      <c r="Q212" s="86">
        <v>1.1000000000000001</v>
      </c>
      <c r="R212" s="165">
        <v>1.1000000000000001</v>
      </c>
      <c r="S212" s="86">
        <v>3</v>
      </c>
      <c r="T212" s="165">
        <v>3</v>
      </c>
      <c r="U212" s="166">
        <v>0.10490000000000001</v>
      </c>
      <c r="V212" s="167">
        <v>5.5509999999999997E-2</v>
      </c>
      <c r="X212" s="11">
        <v>178</v>
      </c>
      <c r="Y212" s="166">
        <v>0.1012</v>
      </c>
      <c r="Z212" s="86">
        <v>4.2</v>
      </c>
      <c r="AA212" s="165">
        <v>4.2</v>
      </c>
      <c r="AB212" s="86">
        <v>3.2</v>
      </c>
      <c r="AC212" s="165">
        <v>3.2</v>
      </c>
      <c r="AD212" s="92">
        <v>10.86</v>
      </c>
      <c r="AF212" s="11">
        <v>178</v>
      </c>
      <c r="AG212" s="167">
        <v>2.7519999999999999E-2</v>
      </c>
      <c r="AH212" s="86">
        <v>2.6</v>
      </c>
      <c r="AI212" s="11">
        <v>-9</v>
      </c>
      <c r="AJ212" s="86">
        <v>8.6</v>
      </c>
      <c r="AK212" s="11">
        <v>-8.6</v>
      </c>
      <c r="AM212" s="11">
        <v>178</v>
      </c>
      <c r="AN212" s="167">
        <v>4.23404E-2</v>
      </c>
      <c r="AO212" s="86">
        <v>8.2940799999999992</v>
      </c>
      <c r="AP212" s="11">
        <v>-11.520200000000001</v>
      </c>
      <c r="AQ212" s="86">
        <v>6.02928</v>
      </c>
      <c r="AR212" s="165">
        <v>6.02928</v>
      </c>
      <c r="AT212" s="87">
        <f t="shared" si="63"/>
        <v>8.1387604000000007</v>
      </c>
      <c r="AU212" s="87">
        <f t="shared" si="64"/>
        <v>8.0688999999999993</v>
      </c>
      <c r="AV212" s="87">
        <f t="shared" si="65"/>
        <v>7.8071999999999999</v>
      </c>
      <c r="AW212" s="87">
        <f t="shared" si="66"/>
        <v>1.0426</v>
      </c>
      <c r="AX212" s="82"/>
      <c r="AY212" s="88">
        <v>178</v>
      </c>
      <c r="AZ212" s="12">
        <v>5.4400000000000004E-3</v>
      </c>
      <c r="BA212" s="12">
        <v>6.3599999999999996E-4</v>
      </c>
      <c r="BB212" s="12">
        <v>2.21E-6</v>
      </c>
      <c r="BC212" s="12">
        <v>2.7399999999999999E-4</v>
      </c>
      <c r="BD212" s="12">
        <v>2.3199999999999998E-6</v>
      </c>
      <c r="BE212" s="12">
        <v>0</v>
      </c>
      <c r="BF212" s="12">
        <v>1.66E-3</v>
      </c>
      <c r="BG212" s="12">
        <v>1.13E-4</v>
      </c>
      <c r="BH212" s="12">
        <v>3.1199999999999999E-4</v>
      </c>
      <c r="BI212" s="12">
        <v>0.94699999999999995</v>
      </c>
      <c r="BJ212" s="12">
        <v>4.4400000000000002E-2</v>
      </c>
      <c r="BK212" s="12">
        <v>4.5199999999999998E-4</v>
      </c>
      <c r="BL212" s="12">
        <v>2.0100000000000001E-4</v>
      </c>
      <c r="BM212" s="12">
        <v>5.0699999999999999E-5</v>
      </c>
      <c r="BN212" s="12">
        <v>9.9900000000000002E-5</v>
      </c>
      <c r="BO212" s="12">
        <v>0.10199999999999999</v>
      </c>
      <c r="BP212" s="12">
        <v>4.58E-2</v>
      </c>
      <c r="BQ212" s="12">
        <v>1.1299999999999999E-2</v>
      </c>
      <c r="BR212" s="12">
        <v>1.12E-2</v>
      </c>
      <c r="BS212" s="12">
        <v>6.2399999999999999E-3</v>
      </c>
      <c r="BT212" s="12">
        <v>4.1599999999999996E-3</v>
      </c>
      <c r="BU212" s="12">
        <v>0.13900000000000001</v>
      </c>
      <c r="BV212" s="12">
        <v>1.24E-2</v>
      </c>
      <c r="BW212" s="12">
        <v>0.45200000000000001</v>
      </c>
      <c r="BX212" s="12">
        <v>0.99099999999999999</v>
      </c>
      <c r="BZ212" s="88">
        <v>178</v>
      </c>
      <c r="CA212" s="12">
        <f t="shared" si="67"/>
        <v>1.8859392000000001E-4</v>
      </c>
      <c r="CB212" s="12">
        <f t="shared" si="68"/>
        <v>3.7059342848000002E-5</v>
      </c>
      <c r="CC212" s="12">
        <f t="shared" si="69"/>
        <v>1.1010560000000002E-4</v>
      </c>
      <c r="CD212" s="12">
        <f t="shared" si="70"/>
        <v>1.497088E-4</v>
      </c>
      <c r="CE212" s="12">
        <f t="shared" si="71"/>
        <v>1.7502719999999999E-5</v>
      </c>
      <c r="CF212" s="12">
        <f t="shared" si="72"/>
        <v>3.1097599999999996E-6</v>
      </c>
      <c r="CG212" s="12">
        <f t="shared" si="73"/>
        <v>4.9665239999999991E-4</v>
      </c>
      <c r="CH212" s="12">
        <f t="shared" si="74"/>
        <v>5.1762516144000003E-3</v>
      </c>
      <c r="CI212" s="12">
        <f t="shared" si="75"/>
        <v>1.7986660484000002E-5</v>
      </c>
      <c r="CJ212" s="12">
        <f t="shared" si="76"/>
        <v>9.1967992520000002E-4</v>
      </c>
      <c r="CK212" s="12">
        <f t="shared" si="77"/>
        <v>2.5392932448000003E-3</v>
      </c>
      <c r="CL212" s="12">
        <f t="shared" si="78"/>
        <v>0.35959673894561278</v>
      </c>
      <c r="CM212" s="12">
        <f t="shared" si="79"/>
        <v>2.2625753912000004</v>
      </c>
      <c r="CN212" s="12">
        <f t="shared" si="80"/>
        <v>1.6358908404000001E-3</v>
      </c>
      <c r="CO212" s="12">
        <f t="shared" si="81"/>
        <v>9.7301498007344653E-3</v>
      </c>
      <c r="CP212" s="12">
        <f t="shared" si="82"/>
        <v>3.3857243263999998E-2</v>
      </c>
      <c r="CQ212" s="12">
        <f t="shared" si="83"/>
        <v>0.37275522632000002</v>
      </c>
    </row>
    <row r="213" spans="1:95" s="8" customFormat="1">
      <c r="A213" s="11">
        <v>180</v>
      </c>
      <c r="B213" s="87">
        <v>6.8555000000000001</v>
      </c>
      <c r="C213" s="86">
        <v>6.2</v>
      </c>
      <c r="D213" s="11">
        <v>-7</v>
      </c>
      <c r="E213" s="86">
        <v>7.5</v>
      </c>
      <c r="F213" s="11">
        <v>-7.8</v>
      </c>
      <c r="H213" s="11">
        <v>180</v>
      </c>
      <c r="I213" s="166">
        <v>0.76839999999999997</v>
      </c>
      <c r="J213" s="86">
        <v>0</v>
      </c>
      <c r="K213" s="11">
        <v>-0.3</v>
      </c>
      <c r="L213" s="86">
        <v>3.1</v>
      </c>
      <c r="M213" s="11">
        <v>-2.1</v>
      </c>
      <c r="O213" s="11">
        <v>180</v>
      </c>
      <c r="P213" s="166">
        <v>0.15380000000000002</v>
      </c>
      <c r="Q213" s="86">
        <v>1.1000000000000001</v>
      </c>
      <c r="R213" s="165">
        <v>1.1000000000000001</v>
      </c>
      <c r="S213" s="86">
        <v>3</v>
      </c>
      <c r="T213" s="165">
        <v>3</v>
      </c>
      <c r="U213" s="166">
        <v>0.1007</v>
      </c>
      <c r="V213" s="167">
        <v>5.3159999999999999E-2</v>
      </c>
      <c r="X213" s="11">
        <v>180</v>
      </c>
      <c r="Y213" s="167">
        <v>9.6860000000000002E-2</v>
      </c>
      <c r="Z213" s="86">
        <v>4.2</v>
      </c>
      <c r="AA213" s="165">
        <v>4.2</v>
      </c>
      <c r="AB213" s="86">
        <v>3.3</v>
      </c>
      <c r="AC213" s="165">
        <v>3.3</v>
      </c>
      <c r="AD213" s="92">
        <v>10.5</v>
      </c>
      <c r="AF213" s="11">
        <v>180</v>
      </c>
      <c r="AG213" s="167">
        <v>2.6499999999999999E-2</v>
      </c>
      <c r="AH213" s="86">
        <v>2.6</v>
      </c>
      <c r="AI213" s="11">
        <v>-9</v>
      </c>
      <c r="AJ213" s="86">
        <v>8.6</v>
      </c>
      <c r="AK213" s="11">
        <v>-8.6</v>
      </c>
      <c r="AM213" s="11">
        <v>180</v>
      </c>
      <c r="AN213" s="167">
        <v>4.05154E-2</v>
      </c>
      <c r="AO213" s="86">
        <v>8.2401499999999999</v>
      </c>
      <c r="AP213" s="11">
        <v>-11.5473</v>
      </c>
      <c r="AQ213" s="86">
        <v>6.1088899999999997</v>
      </c>
      <c r="AR213" s="165">
        <v>6.1088899999999997</v>
      </c>
      <c r="AT213" s="87">
        <f t="shared" si="63"/>
        <v>7.9415754000000014</v>
      </c>
      <c r="AU213" s="87">
        <f t="shared" si="64"/>
        <v>7.8745600000000007</v>
      </c>
      <c r="AV213" s="87">
        <f t="shared" si="65"/>
        <v>7.6238999999999999</v>
      </c>
      <c r="AW213" s="87">
        <f t="shared" si="66"/>
        <v>1.0190600000000001</v>
      </c>
      <c r="AX213" s="82"/>
      <c r="AY213" s="88">
        <v>180</v>
      </c>
      <c r="AZ213" s="12">
        <v>5.0099999999999997E-3</v>
      </c>
      <c r="BA213" s="12">
        <v>5.8699999999999996E-4</v>
      </c>
      <c r="BB213" s="12">
        <v>2.03E-6</v>
      </c>
      <c r="BC213" s="12">
        <v>2.52E-4</v>
      </c>
      <c r="BD213" s="12">
        <v>2.1299999999999999E-6</v>
      </c>
      <c r="BE213" s="12">
        <v>0</v>
      </c>
      <c r="BF213" s="12">
        <v>1.56E-3</v>
      </c>
      <c r="BG213" s="12">
        <v>1.05E-4</v>
      </c>
      <c r="BH213" s="12">
        <v>2.9599999999999998E-4</v>
      </c>
      <c r="BI213" s="12">
        <v>0.93200000000000005</v>
      </c>
      <c r="BJ213" s="12">
        <v>6.0199999999999997E-2</v>
      </c>
      <c r="BK213" s="12">
        <v>6.1200000000000002E-4</v>
      </c>
      <c r="BL213" s="12">
        <v>2.7300000000000002E-4</v>
      </c>
      <c r="BM213" s="12">
        <v>6.8499999999999998E-5</v>
      </c>
      <c r="BN213" s="12">
        <v>1.36E-4</v>
      </c>
      <c r="BO213" s="12">
        <v>0.10100000000000001</v>
      </c>
      <c r="BP213" s="12">
        <v>4.5499999999999999E-2</v>
      </c>
      <c r="BQ213" s="12">
        <v>1.12E-2</v>
      </c>
      <c r="BR213" s="12">
        <v>1.0999999999999999E-2</v>
      </c>
      <c r="BS213" s="12">
        <v>8.4700000000000001E-3</v>
      </c>
      <c r="BT213" s="12">
        <v>5.6499999999999996E-3</v>
      </c>
      <c r="BU213" s="12">
        <v>0.13700000000000001</v>
      </c>
      <c r="BV213" s="12">
        <v>1.6899999999999998E-2</v>
      </c>
      <c r="BW213" s="12">
        <v>0.45300000000000001</v>
      </c>
      <c r="BX213" s="12">
        <v>0.99199999999999999</v>
      </c>
      <c r="BZ213" s="88">
        <v>180</v>
      </c>
      <c r="CA213" s="12">
        <f t="shared" si="67"/>
        <v>1.6643620799999999E-4</v>
      </c>
      <c r="CB213" s="12">
        <f t="shared" si="68"/>
        <v>3.2666341077600003E-5</v>
      </c>
      <c r="CC213" s="12">
        <f t="shared" si="69"/>
        <v>9.705371999999999E-5</v>
      </c>
      <c r="CD213" s="12">
        <f t="shared" si="70"/>
        <v>1.3276499999999999E-4</v>
      </c>
      <c r="CE213" s="12">
        <f t="shared" si="71"/>
        <v>1.5555499999999997E-5</v>
      </c>
      <c r="CF213" s="12">
        <f t="shared" si="72"/>
        <v>2.7825E-6</v>
      </c>
      <c r="CG213" s="12">
        <f t="shared" si="73"/>
        <v>4.5105079999999993E-4</v>
      </c>
      <c r="CH213" s="12">
        <f t="shared" si="74"/>
        <v>4.6617047598000007E-3</v>
      </c>
      <c r="CI213" s="12">
        <f t="shared" si="75"/>
        <v>1.6121398062000002E-5</v>
      </c>
      <c r="CJ213" s="12">
        <f t="shared" si="76"/>
        <v>8.3386541700000022E-4</v>
      </c>
      <c r="CK213" s="12">
        <f t="shared" si="77"/>
        <v>2.3507063184000001E-3</v>
      </c>
      <c r="CL213" s="12">
        <f t="shared" si="78"/>
        <v>0.34532663621575688</v>
      </c>
      <c r="CM213" s="12">
        <f t="shared" si="79"/>
        <v>2.1759916596000006</v>
      </c>
      <c r="CN213" s="12">
        <f t="shared" si="80"/>
        <v>2.1680500842000006E-3</v>
      </c>
      <c r="CO213" s="12">
        <f t="shared" si="81"/>
        <v>1.2873049758203714E-2</v>
      </c>
      <c r="CP213" s="12">
        <f t="shared" si="82"/>
        <v>4.4869901010000005E-2</v>
      </c>
      <c r="CQ213" s="12">
        <f t="shared" si="83"/>
        <v>0.36134168070000006</v>
      </c>
    </row>
    <row r="214" spans="1:95" s="8" customFormat="1">
      <c r="A214" s="11">
        <v>182</v>
      </c>
      <c r="B214" s="87">
        <v>6.6769999999999996</v>
      </c>
      <c r="C214" s="86">
        <v>6.2</v>
      </c>
      <c r="D214" s="11">
        <v>-7</v>
      </c>
      <c r="E214" s="86">
        <v>7.5</v>
      </c>
      <c r="F214" s="11">
        <v>-7.8</v>
      </c>
      <c r="H214" s="11">
        <v>182</v>
      </c>
      <c r="I214" s="166">
        <v>0.75609999999999999</v>
      </c>
      <c r="J214" s="86">
        <v>0.1</v>
      </c>
      <c r="K214" s="11">
        <v>-0.2</v>
      </c>
      <c r="L214" s="86">
        <v>3.1</v>
      </c>
      <c r="M214" s="11">
        <v>-2.1</v>
      </c>
      <c r="O214" s="11">
        <v>182</v>
      </c>
      <c r="P214" s="166">
        <v>0.1482</v>
      </c>
      <c r="Q214" s="86">
        <v>1.1000000000000001</v>
      </c>
      <c r="R214" s="165">
        <v>1.1000000000000001</v>
      </c>
      <c r="S214" s="86">
        <v>3</v>
      </c>
      <c r="T214" s="165">
        <v>3</v>
      </c>
      <c r="U214" s="167">
        <v>9.7049999999999997E-2</v>
      </c>
      <c r="V214" s="167">
        <v>5.1119999999999999E-2</v>
      </c>
      <c r="X214" s="11">
        <v>182</v>
      </c>
      <c r="Y214" s="167">
        <v>9.3359999999999999E-2</v>
      </c>
      <c r="Z214" s="86">
        <v>4.2</v>
      </c>
      <c r="AA214" s="165">
        <v>4.2</v>
      </c>
      <c r="AB214" s="86">
        <v>3.3</v>
      </c>
      <c r="AC214" s="165">
        <v>3.3</v>
      </c>
      <c r="AD214" s="92">
        <v>10.15</v>
      </c>
      <c r="AF214" s="11">
        <v>182</v>
      </c>
      <c r="AG214" s="167">
        <v>2.5520000000000001E-2</v>
      </c>
      <c r="AH214" s="86">
        <v>2.6</v>
      </c>
      <c r="AI214" s="11">
        <v>-9</v>
      </c>
      <c r="AJ214" s="86">
        <v>8.6999999999999993</v>
      </c>
      <c r="AK214" s="11">
        <v>-8.6999999999999993</v>
      </c>
      <c r="AM214" s="11">
        <v>182</v>
      </c>
      <c r="AN214" s="167">
        <v>3.8831699999999997E-2</v>
      </c>
      <c r="AO214" s="86">
        <v>8.3511000000000006</v>
      </c>
      <c r="AP214" s="11">
        <v>-11.4817</v>
      </c>
      <c r="AQ214" s="86">
        <v>6.06881</v>
      </c>
      <c r="AR214" s="165">
        <v>6.06881</v>
      </c>
      <c r="AT214" s="87">
        <f t="shared" si="63"/>
        <v>7.7390116999999998</v>
      </c>
      <c r="AU214" s="87">
        <f t="shared" si="64"/>
        <v>7.6746599999999994</v>
      </c>
      <c r="AV214" s="87">
        <f t="shared" si="65"/>
        <v>7.4330999999999996</v>
      </c>
      <c r="AW214" s="87">
        <f t="shared" si="66"/>
        <v>0.99765999999999999</v>
      </c>
      <c r="AX214" s="82"/>
      <c r="AY214" s="88">
        <v>182</v>
      </c>
      <c r="AZ214" s="12">
        <v>4.5500000000000002E-3</v>
      </c>
      <c r="BA214" s="12">
        <v>5.3399999999999997E-4</v>
      </c>
      <c r="BB214" s="12">
        <v>1.8500000000000001E-6</v>
      </c>
      <c r="BC214" s="12">
        <v>2.2900000000000001E-4</v>
      </c>
      <c r="BD214" s="12">
        <v>1.9400000000000001E-6</v>
      </c>
      <c r="BE214" s="12">
        <v>0</v>
      </c>
      <c r="BF214" s="12">
        <v>1.4400000000000001E-3</v>
      </c>
      <c r="BG214" s="12">
        <v>9.6799999999999995E-5</v>
      </c>
      <c r="BH214" s="12">
        <v>2.7599999999999999E-4</v>
      </c>
      <c r="BI214" s="12">
        <v>0.90300000000000002</v>
      </c>
      <c r="BJ214" s="12">
        <v>0.09</v>
      </c>
      <c r="BK214" s="12">
        <v>9.1399999999999999E-4</v>
      </c>
      <c r="BL214" s="12">
        <v>4.0700000000000003E-4</v>
      </c>
      <c r="BM214" s="12">
        <v>1.02E-4</v>
      </c>
      <c r="BN214" s="12">
        <v>2.03E-4</v>
      </c>
      <c r="BO214" s="12">
        <v>9.9400000000000002E-2</v>
      </c>
      <c r="BP214" s="12">
        <v>4.4999999999999998E-2</v>
      </c>
      <c r="BQ214" s="12">
        <v>1.0999999999999999E-2</v>
      </c>
      <c r="BR214" s="12">
        <v>1.06E-2</v>
      </c>
      <c r="BS214" s="12">
        <v>1.2699999999999999E-2</v>
      </c>
      <c r="BT214" s="12">
        <v>8.4399999999999996E-3</v>
      </c>
      <c r="BU214" s="12">
        <v>0.13200000000000001</v>
      </c>
      <c r="BV214" s="12">
        <v>2.52E-2</v>
      </c>
      <c r="BW214" s="12">
        <v>0.45400000000000001</v>
      </c>
      <c r="BX214" s="12">
        <v>0.99299999999999999</v>
      </c>
      <c r="BZ214" s="88">
        <v>182</v>
      </c>
      <c r="CA214" s="12">
        <f t="shared" si="67"/>
        <v>1.4565096E-4</v>
      </c>
      <c r="CB214" s="12">
        <f t="shared" si="68"/>
        <v>2.8595029008000002E-5</v>
      </c>
      <c r="CC214" s="12">
        <f t="shared" si="69"/>
        <v>8.4957600000000008E-5</v>
      </c>
      <c r="CD214" s="12">
        <f t="shared" si="70"/>
        <v>1.1611600000000001E-4</v>
      </c>
      <c r="CE214" s="12">
        <f t="shared" si="71"/>
        <v>1.362768E-5</v>
      </c>
      <c r="CF214" s="12">
        <f t="shared" si="72"/>
        <v>2.470336E-6</v>
      </c>
      <c r="CG214" s="12">
        <f t="shared" si="73"/>
        <v>4.0375739999999995E-4</v>
      </c>
      <c r="CH214" s="12">
        <f t="shared" si="74"/>
        <v>4.1326322477999999E-3</v>
      </c>
      <c r="CI214" s="12">
        <f t="shared" si="75"/>
        <v>1.4317171645E-5</v>
      </c>
      <c r="CJ214" s="12">
        <f t="shared" si="76"/>
        <v>7.491363325599999E-4</v>
      </c>
      <c r="CK214" s="12">
        <f t="shared" si="77"/>
        <v>2.1359672292E-3</v>
      </c>
      <c r="CL214" s="12">
        <f t="shared" si="78"/>
        <v>0.3260474108773056</v>
      </c>
      <c r="CM214" s="12">
        <f t="shared" si="79"/>
        <v>2.0430990888</v>
      </c>
      <c r="CN214" s="12">
        <f t="shared" si="80"/>
        <v>3.1497777619E-3</v>
      </c>
      <c r="CO214" s="12">
        <f t="shared" si="81"/>
        <v>1.8754535217499202E-2</v>
      </c>
      <c r="CP214" s="12">
        <f t="shared" si="82"/>
        <v>6.5317258747999998E-2</v>
      </c>
      <c r="CQ214" s="12">
        <f t="shared" si="83"/>
        <v>0.34825552649999997</v>
      </c>
    </row>
    <row r="215" spans="1:95" s="8" customFormat="1">
      <c r="A215" s="11">
        <v>184</v>
      </c>
      <c r="B215" s="87">
        <v>6.4771999999999998</v>
      </c>
      <c r="C215" s="86">
        <v>6.1</v>
      </c>
      <c r="D215" s="11">
        <v>-6.9</v>
      </c>
      <c r="E215" s="86">
        <v>7.5</v>
      </c>
      <c r="F215" s="11">
        <v>-7.8</v>
      </c>
      <c r="H215" s="11">
        <v>184</v>
      </c>
      <c r="I215" s="166">
        <v>0.74329999999999996</v>
      </c>
      <c r="J215" s="86">
        <v>0.2</v>
      </c>
      <c r="K215" s="11">
        <v>-0.1</v>
      </c>
      <c r="L215" s="86">
        <v>3.1</v>
      </c>
      <c r="M215" s="11">
        <v>-2</v>
      </c>
      <c r="O215" s="11">
        <v>184</v>
      </c>
      <c r="P215" s="166">
        <v>0.14269999999999999</v>
      </c>
      <c r="Q215" s="86">
        <v>1.1000000000000001</v>
      </c>
      <c r="R215" s="165">
        <v>1.1000000000000001</v>
      </c>
      <c r="S215" s="86">
        <v>3</v>
      </c>
      <c r="T215" s="165">
        <v>3</v>
      </c>
      <c r="U215" s="167">
        <v>9.3599999999999989E-2</v>
      </c>
      <c r="V215" s="167">
        <v>4.9149999999999999E-2</v>
      </c>
      <c r="X215" s="11">
        <v>184</v>
      </c>
      <c r="Y215" s="167">
        <v>0.09</v>
      </c>
      <c r="Z215" s="86">
        <v>4.3</v>
      </c>
      <c r="AA215" s="165">
        <v>4.3</v>
      </c>
      <c r="AB215" s="86">
        <v>3.3</v>
      </c>
      <c r="AC215" s="165">
        <v>3.3</v>
      </c>
      <c r="AD215" s="87">
        <v>9.8160000000000007</v>
      </c>
      <c r="AF215" s="11">
        <v>184</v>
      </c>
      <c r="AG215" s="167">
        <v>2.46E-2</v>
      </c>
      <c r="AH215" s="86">
        <v>2.6</v>
      </c>
      <c r="AI215" s="11">
        <v>-9</v>
      </c>
      <c r="AJ215" s="86">
        <v>8.6999999999999993</v>
      </c>
      <c r="AK215" s="11">
        <v>-8.6999999999999993</v>
      </c>
      <c r="AM215" s="11">
        <v>184</v>
      </c>
      <c r="AN215" s="167">
        <v>3.7202499999999999E-2</v>
      </c>
      <c r="AO215" s="86">
        <v>8.4671299999999992</v>
      </c>
      <c r="AP215" s="11">
        <v>-11.4116</v>
      </c>
      <c r="AQ215" s="86">
        <v>6.0251799999999998</v>
      </c>
      <c r="AR215" s="165">
        <v>6.0251799999999998</v>
      </c>
      <c r="AT215" s="87">
        <f t="shared" si="63"/>
        <v>7.5150024999999996</v>
      </c>
      <c r="AU215" s="87">
        <f t="shared" si="64"/>
        <v>7.4531999999999989</v>
      </c>
      <c r="AV215" s="87">
        <f t="shared" si="65"/>
        <v>7.2204999999999995</v>
      </c>
      <c r="AW215" s="87">
        <f t="shared" si="66"/>
        <v>0.97599999999999987</v>
      </c>
      <c r="AX215" s="82"/>
      <c r="AY215" s="88">
        <v>184</v>
      </c>
      <c r="AZ215" s="12">
        <v>4.0800000000000003E-3</v>
      </c>
      <c r="BA215" s="12">
        <v>4.8000000000000001E-4</v>
      </c>
      <c r="BB215" s="12">
        <v>1.6700000000000001E-6</v>
      </c>
      <c r="BC215" s="12">
        <v>2.0599999999999999E-4</v>
      </c>
      <c r="BD215" s="12">
        <v>1.7400000000000001E-6</v>
      </c>
      <c r="BE215" s="12">
        <v>0</v>
      </c>
      <c r="BF215" s="12">
        <v>1.32E-3</v>
      </c>
      <c r="BG215" s="12">
        <v>8.81E-5</v>
      </c>
      <c r="BH215" s="12">
        <v>2.5399999999999999E-4</v>
      </c>
      <c r="BI215" s="12">
        <v>0.86199999999999999</v>
      </c>
      <c r="BJ215" s="12">
        <v>0.13100000000000001</v>
      </c>
      <c r="BK215" s="12">
        <v>1.33E-3</v>
      </c>
      <c r="BL215" s="12">
        <v>5.9299999999999999E-4</v>
      </c>
      <c r="BM215" s="12">
        <v>1.4899999999999999E-4</v>
      </c>
      <c r="BN215" s="12">
        <v>2.9599999999999998E-4</v>
      </c>
      <c r="BO215" s="12">
        <v>9.6699999999999994E-2</v>
      </c>
      <c r="BP215" s="12">
        <v>4.4200000000000003E-2</v>
      </c>
      <c r="BQ215" s="12">
        <v>1.0699999999999999E-2</v>
      </c>
      <c r="BR215" s="12">
        <v>1.0200000000000001E-2</v>
      </c>
      <c r="BS215" s="12">
        <v>1.8499999999999999E-2</v>
      </c>
      <c r="BT215" s="12">
        <v>1.23E-2</v>
      </c>
      <c r="BU215" s="12">
        <v>0.126</v>
      </c>
      <c r="BV215" s="12">
        <v>3.6900000000000002E-2</v>
      </c>
      <c r="BW215" s="12">
        <v>0.45600000000000002</v>
      </c>
      <c r="BX215" s="12">
        <v>0.99299999999999999</v>
      </c>
      <c r="BZ215" s="88">
        <v>184</v>
      </c>
      <c r="CA215" s="12">
        <f t="shared" si="67"/>
        <v>1.2575865599999999E-4</v>
      </c>
      <c r="CB215" s="12">
        <f t="shared" si="68"/>
        <v>2.4718435200000003E-5</v>
      </c>
      <c r="CC215" s="12">
        <f t="shared" si="69"/>
        <v>7.3440000000000002E-5</v>
      </c>
      <c r="CD215" s="12">
        <f t="shared" si="70"/>
        <v>1.0036800000000001E-4</v>
      </c>
      <c r="CE215" s="12">
        <f t="shared" si="71"/>
        <v>1.1808000000000001E-5</v>
      </c>
      <c r="CF215" s="12">
        <f t="shared" si="72"/>
        <v>2.1672600000000002E-6</v>
      </c>
      <c r="CG215" s="12">
        <f t="shared" si="73"/>
        <v>3.5678399999999996E-4</v>
      </c>
      <c r="CH215" s="12">
        <f t="shared" si="74"/>
        <v>3.6072012000000001E-3</v>
      </c>
      <c r="CI215" s="12">
        <f t="shared" si="75"/>
        <v>1.2550054175E-5</v>
      </c>
      <c r="CJ215" s="12">
        <f t="shared" si="76"/>
        <v>6.6207172024999991E-4</v>
      </c>
      <c r="CK215" s="12">
        <f t="shared" si="77"/>
        <v>1.9088106349999998E-3</v>
      </c>
      <c r="CL215" s="12">
        <f t="shared" si="78"/>
        <v>0.30223440262367995</v>
      </c>
      <c r="CM215" s="12">
        <f t="shared" si="79"/>
        <v>1.89378063</v>
      </c>
      <c r="CN215" s="12">
        <f t="shared" si="80"/>
        <v>4.4563964824999996E-3</v>
      </c>
      <c r="CO215" s="12">
        <f t="shared" si="81"/>
        <v>2.6508107194395999E-2</v>
      </c>
      <c r="CP215" s="12">
        <f t="shared" si="82"/>
        <v>9.2434530749999994E-2</v>
      </c>
      <c r="CQ215" s="12">
        <f t="shared" si="83"/>
        <v>0.33216311050000003</v>
      </c>
    </row>
    <row r="216" spans="1:95" s="84" customFormat="1">
      <c r="A216" s="11">
        <v>185</v>
      </c>
      <c r="B216" s="87">
        <v>6.3836000000000004</v>
      </c>
      <c r="C216" s="86">
        <v>6.1</v>
      </c>
      <c r="D216" s="11">
        <v>-6.9</v>
      </c>
      <c r="E216" s="86">
        <v>7.5</v>
      </c>
      <c r="F216" s="11">
        <v>-7.8</v>
      </c>
      <c r="G216" s="8"/>
      <c r="H216" s="11">
        <v>185</v>
      </c>
      <c r="I216" s="166">
        <v>0.73750000000000004</v>
      </c>
      <c r="J216" s="86">
        <v>0.3</v>
      </c>
      <c r="K216" s="11">
        <v>-0.1</v>
      </c>
      <c r="L216" s="86">
        <v>3.1</v>
      </c>
      <c r="M216" s="11">
        <v>-2</v>
      </c>
      <c r="N216" s="8"/>
      <c r="O216" s="11">
        <v>185</v>
      </c>
      <c r="P216" s="166">
        <v>0.1401</v>
      </c>
      <c r="Q216" s="86">
        <v>1.1000000000000001</v>
      </c>
      <c r="R216" s="165">
        <v>1.1000000000000001</v>
      </c>
      <c r="S216" s="86">
        <v>3</v>
      </c>
      <c r="T216" s="165">
        <v>3</v>
      </c>
      <c r="U216" s="167">
        <v>9.1900000000000009E-2</v>
      </c>
      <c r="V216" s="167">
        <v>4.8189999999999997E-2</v>
      </c>
      <c r="W216" s="8"/>
      <c r="X216" s="11">
        <v>185</v>
      </c>
      <c r="Y216" s="167">
        <v>8.8359999999999994E-2</v>
      </c>
      <c r="Z216" s="86">
        <v>4.3</v>
      </c>
      <c r="AA216" s="165">
        <v>4.3</v>
      </c>
      <c r="AB216" s="86">
        <v>3.3</v>
      </c>
      <c r="AC216" s="165">
        <v>3.3</v>
      </c>
      <c r="AD216" s="87">
        <v>9.6509999999999998</v>
      </c>
      <c r="AE216" s="8"/>
      <c r="AF216" s="11">
        <v>185</v>
      </c>
      <c r="AG216" s="167">
        <v>2.4150000000000001E-2</v>
      </c>
      <c r="AH216" s="86">
        <v>2.6</v>
      </c>
      <c r="AI216" s="11">
        <v>-9</v>
      </c>
      <c r="AJ216" s="86">
        <v>8.6999999999999993</v>
      </c>
      <c r="AK216" s="11">
        <v>-8.6999999999999993</v>
      </c>
      <c r="AL216" s="8"/>
      <c r="AM216" s="11">
        <v>185</v>
      </c>
      <c r="AN216" s="167">
        <v>3.6407499999999995E-2</v>
      </c>
      <c r="AO216" s="86">
        <v>8.5270399999999995</v>
      </c>
      <c r="AP216" s="11">
        <v>-11.3751</v>
      </c>
      <c r="AQ216" s="86">
        <v>6.0018799999999999</v>
      </c>
      <c r="AR216" s="165">
        <v>6.0018799999999999</v>
      </c>
      <c r="AS216" s="8"/>
      <c r="AT216" s="87">
        <f t="shared" si="63"/>
        <v>7.4101175000000001</v>
      </c>
      <c r="AU216" s="87">
        <f t="shared" si="64"/>
        <v>7.3495600000000003</v>
      </c>
      <c r="AV216" s="87">
        <f t="shared" si="65"/>
        <v>7.1211000000000002</v>
      </c>
      <c r="AW216" s="87">
        <f t="shared" si="66"/>
        <v>0.96596000000000004</v>
      </c>
      <c r="AX216" s="82"/>
      <c r="AY216" s="88">
        <v>185</v>
      </c>
      <c r="AZ216" s="12">
        <v>3.8800000000000002E-3</v>
      </c>
      <c r="BA216" s="12">
        <v>4.57E-4</v>
      </c>
      <c r="BB216" s="12">
        <v>1.59E-6</v>
      </c>
      <c r="BC216" s="12">
        <v>1.95E-4</v>
      </c>
      <c r="BD216" s="12">
        <v>1.6500000000000001E-6</v>
      </c>
      <c r="BE216" s="12">
        <v>0</v>
      </c>
      <c r="BF216" s="12">
        <v>1.2700000000000001E-3</v>
      </c>
      <c r="BG216" s="12">
        <v>8.4300000000000003E-5</v>
      </c>
      <c r="BH216" s="12">
        <v>2.4399999999999999E-4</v>
      </c>
      <c r="BI216" s="12">
        <v>0.84399999999999997</v>
      </c>
      <c r="BJ216" s="12">
        <v>0.15</v>
      </c>
      <c r="BK216" s="12">
        <v>1.5200000000000001E-3</v>
      </c>
      <c r="BL216" s="12">
        <v>6.78E-4</v>
      </c>
      <c r="BM216" s="12">
        <v>1.7000000000000001E-4</v>
      </c>
      <c r="BN216" s="12">
        <v>3.3799999999999998E-4</v>
      </c>
      <c r="BO216" s="12">
        <v>9.5500000000000002E-2</v>
      </c>
      <c r="BP216" s="12">
        <v>4.3799999999999999E-2</v>
      </c>
      <c r="BQ216" s="12">
        <v>1.06E-2</v>
      </c>
      <c r="BR216" s="12">
        <v>9.9399999999999992E-3</v>
      </c>
      <c r="BS216" s="12">
        <v>2.1100000000000001E-2</v>
      </c>
      <c r="BT216" s="12">
        <v>1.41E-2</v>
      </c>
      <c r="BU216" s="12">
        <v>0.124</v>
      </c>
      <c r="BV216" s="12">
        <v>4.2099999999999999E-2</v>
      </c>
      <c r="BW216" s="12">
        <v>0.45700000000000002</v>
      </c>
      <c r="BX216" s="12">
        <v>0.99399999999999999</v>
      </c>
      <c r="BY216" s="8"/>
      <c r="BZ216" s="88">
        <v>185</v>
      </c>
      <c r="CA216" s="12">
        <f t="shared" si="67"/>
        <v>1.1741500800000001E-4</v>
      </c>
      <c r="CB216" s="12">
        <f t="shared" si="68"/>
        <v>2.3078402028799999E-5</v>
      </c>
      <c r="CC216" s="12">
        <f t="shared" si="69"/>
        <v>6.8567360000000008E-5</v>
      </c>
      <c r="CD216" s="12">
        <f t="shared" si="70"/>
        <v>9.3702000000000005E-5</v>
      </c>
      <c r="CE216" s="12">
        <f t="shared" si="71"/>
        <v>1.103655E-5</v>
      </c>
      <c r="CF216" s="12">
        <f t="shared" si="72"/>
        <v>2.0358450000000002E-6</v>
      </c>
      <c r="CG216" s="12">
        <f t="shared" si="73"/>
        <v>3.370375E-4</v>
      </c>
      <c r="CH216" s="12">
        <f t="shared" si="74"/>
        <v>3.3864236975E-3</v>
      </c>
      <c r="CI216" s="12">
        <f t="shared" si="75"/>
        <v>1.1782086825000001E-5</v>
      </c>
      <c r="CJ216" s="12">
        <f t="shared" si="76"/>
        <v>6.2467290525000001E-4</v>
      </c>
      <c r="CK216" s="12">
        <f t="shared" si="77"/>
        <v>1.8080686700000001E-3</v>
      </c>
      <c r="CL216" s="12">
        <f t="shared" si="78"/>
        <v>0.29179311711551997</v>
      </c>
      <c r="CM216" s="12">
        <f t="shared" si="79"/>
        <v>1.8377091400000001</v>
      </c>
      <c r="CN216" s="12">
        <f t="shared" si="80"/>
        <v>5.0240596650000004E-3</v>
      </c>
      <c r="CO216" s="12">
        <f t="shared" si="81"/>
        <v>2.9929168177800003E-2</v>
      </c>
      <c r="CP216" s="12">
        <f t="shared" si="82"/>
        <v>0.10448265675</v>
      </c>
      <c r="CQ216" s="12">
        <f t="shared" si="83"/>
        <v>0.32456314650000001</v>
      </c>
    </row>
    <row r="217" spans="1:95" s="84" customFormat="1">
      <c r="A217" s="11">
        <v>186</v>
      </c>
      <c r="B217" s="87">
        <v>6.2915000000000001</v>
      </c>
      <c r="C217" s="86">
        <v>6.1</v>
      </c>
      <c r="D217" s="11">
        <v>-6.9</v>
      </c>
      <c r="E217" s="86">
        <v>7.5</v>
      </c>
      <c r="F217" s="11">
        <v>-7.8</v>
      </c>
      <c r="G217" s="8"/>
      <c r="H217" s="11">
        <v>186</v>
      </c>
      <c r="I217" s="166">
        <v>0.73139999999999994</v>
      </c>
      <c r="J217" s="86">
        <v>0.3</v>
      </c>
      <c r="K217" s="11">
        <v>-0.1</v>
      </c>
      <c r="L217" s="86">
        <v>3.1</v>
      </c>
      <c r="M217" s="11">
        <v>-2</v>
      </c>
      <c r="N217" s="8"/>
      <c r="O217" s="11">
        <v>186</v>
      </c>
      <c r="P217" s="166">
        <v>0.13739999999999999</v>
      </c>
      <c r="Q217" s="86">
        <v>1.1000000000000001</v>
      </c>
      <c r="R217" s="165">
        <v>1.1000000000000001</v>
      </c>
      <c r="S217" s="86">
        <v>3</v>
      </c>
      <c r="T217" s="165">
        <v>3</v>
      </c>
      <c r="U217" s="167">
        <v>9.0139999999999998E-2</v>
      </c>
      <c r="V217" s="167">
        <v>4.7219999999999998E-2</v>
      </c>
      <c r="W217" s="8"/>
      <c r="X217" s="11">
        <v>186</v>
      </c>
      <c r="Y217" s="167">
        <v>8.6650000000000005E-2</v>
      </c>
      <c r="Z217" s="86">
        <v>4.3</v>
      </c>
      <c r="AA217" s="165">
        <v>4.3</v>
      </c>
      <c r="AB217" s="86">
        <v>3.3</v>
      </c>
      <c r="AC217" s="165">
        <v>3.3</v>
      </c>
      <c r="AD217" s="87">
        <v>9.4860000000000007</v>
      </c>
      <c r="AE217" s="8"/>
      <c r="AF217" s="11">
        <v>186</v>
      </c>
      <c r="AG217" s="167">
        <v>2.3709999999999998E-2</v>
      </c>
      <c r="AH217" s="86">
        <v>2.6</v>
      </c>
      <c r="AI217" s="11">
        <v>-9</v>
      </c>
      <c r="AJ217" s="86">
        <v>8.6999999999999993</v>
      </c>
      <c r="AK217" s="11">
        <v>-8.6999999999999993</v>
      </c>
      <c r="AL217" s="8"/>
      <c r="AM217" s="11">
        <v>186</v>
      </c>
      <c r="AN217" s="167">
        <v>3.5658000000000002E-2</v>
      </c>
      <c r="AO217" s="86">
        <v>8.5104799999999994</v>
      </c>
      <c r="AP217" s="11">
        <v>-11.306699999999999</v>
      </c>
      <c r="AQ217" s="86">
        <v>6.0077600000000002</v>
      </c>
      <c r="AR217" s="165">
        <v>6.0077600000000002</v>
      </c>
      <c r="AS217" s="8"/>
      <c r="AT217" s="87">
        <f t="shared" si="63"/>
        <v>7.3063180000000001</v>
      </c>
      <c r="AU217" s="87">
        <f t="shared" si="64"/>
        <v>7.24695</v>
      </c>
      <c r="AV217" s="87">
        <f t="shared" si="65"/>
        <v>7.0228999999999999</v>
      </c>
      <c r="AW217" s="87">
        <f t="shared" si="66"/>
        <v>0.95544999999999991</v>
      </c>
      <c r="AX217" s="82"/>
      <c r="AY217" s="88">
        <v>186</v>
      </c>
      <c r="AZ217" s="12">
        <v>3.7000000000000002E-3</v>
      </c>
      <c r="BA217" s="12">
        <v>4.37E-4</v>
      </c>
      <c r="BB217" s="12">
        <v>1.5099999999999999E-6</v>
      </c>
      <c r="BC217" s="12">
        <v>1.8599999999999999E-4</v>
      </c>
      <c r="BD217" s="12">
        <v>1.5799999999999999E-6</v>
      </c>
      <c r="BE217" s="12">
        <v>0</v>
      </c>
      <c r="BF217" s="12">
        <v>1.23E-3</v>
      </c>
      <c r="BG217" s="12">
        <v>8.0900000000000001E-5</v>
      </c>
      <c r="BH217" s="12">
        <v>2.3599999999999999E-4</v>
      </c>
      <c r="BI217" s="12">
        <v>0.82799999999999996</v>
      </c>
      <c r="BJ217" s="12">
        <v>0.16600000000000001</v>
      </c>
      <c r="BK217" s="12">
        <v>1.6900000000000001E-3</v>
      </c>
      <c r="BL217" s="12">
        <v>7.5000000000000002E-4</v>
      </c>
      <c r="BM217" s="12">
        <v>1.8799999999999999E-4</v>
      </c>
      <c r="BN217" s="12">
        <v>3.7500000000000001E-4</v>
      </c>
      <c r="BO217" s="12">
        <v>9.4500000000000001E-2</v>
      </c>
      <c r="BP217" s="12">
        <v>4.3499999999999997E-2</v>
      </c>
      <c r="BQ217" s="12">
        <v>1.0500000000000001E-2</v>
      </c>
      <c r="BR217" s="12">
        <v>9.7599999999999996E-3</v>
      </c>
      <c r="BS217" s="12">
        <v>2.3400000000000001E-2</v>
      </c>
      <c r="BT217" s="12">
        <v>1.5599999999999999E-2</v>
      </c>
      <c r="BU217" s="12">
        <v>0.121</v>
      </c>
      <c r="BV217" s="12">
        <v>4.6600000000000003E-2</v>
      </c>
      <c r="BW217" s="12">
        <v>0.45700000000000002</v>
      </c>
      <c r="BX217" s="12">
        <v>0.99399999999999999</v>
      </c>
      <c r="BY217" s="8"/>
      <c r="BZ217" s="88">
        <v>186</v>
      </c>
      <c r="CA217" s="12">
        <f t="shared" si="67"/>
        <v>1.0981008E-4</v>
      </c>
      <c r="CB217" s="12">
        <f t="shared" si="68"/>
        <v>2.1581846180000003E-5</v>
      </c>
      <c r="CC217" s="12">
        <f t="shared" si="69"/>
        <v>6.4121000000000005E-5</v>
      </c>
      <c r="CD217" s="12">
        <f t="shared" si="70"/>
        <v>8.7726999999999995E-5</v>
      </c>
      <c r="CE217" s="12">
        <f t="shared" si="71"/>
        <v>1.036127E-5</v>
      </c>
      <c r="CF217" s="12">
        <f t="shared" si="72"/>
        <v>1.9181389999999999E-6</v>
      </c>
      <c r="CG217" s="12">
        <f t="shared" si="73"/>
        <v>3.1962179999999997E-4</v>
      </c>
      <c r="CH217" s="12">
        <f t="shared" si="74"/>
        <v>3.1928609660000001E-3</v>
      </c>
      <c r="CI217" s="12">
        <f t="shared" si="75"/>
        <v>1.1032540179999999E-5</v>
      </c>
      <c r="CJ217" s="12">
        <f t="shared" si="76"/>
        <v>5.9108112620000002E-4</v>
      </c>
      <c r="CK217" s="12">
        <f t="shared" si="77"/>
        <v>1.724291048E-3</v>
      </c>
      <c r="CL217" s="12">
        <f t="shared" si="78"/>
        <v>0.28225159811942396</v>
      </c>
      <c r="CM217" s="12">
        <f t="shared" si="79"/>
        <v>1.768128956</v>
      </c>
      <c r="CN217" s="12">
        <f t="shared" si="80"/>
        <v>5.4797385000000002E-3</v>
      </c>
      <c r="CO217" s="12">
        <f t="shared" si="81"/>
        <v>3.2657651605203203E-2</v>
      </c>
      <c r="CP217" s="12">
        <f t="shared" si="82"/>
        <v>0.11397856079999999</v>
      </c>
      <c r="CQ217" s="12">
        <f t="shared" si="83"/>
        <v>0.31782483299999997</v>
      </c>
    </row>
    <row r="218" spans="1:95" s="8" customFormat="1">
      <c r="A218" s="11">
        <v>188</v>
      </c>
      <c r="B218" s="87">
        <v>6.1237000000000004</v>
      </c>
      <c r="C218" s="86">
        <v>6.1</v>
      </c>
      <c r="D218" s="11">
        <v>-6.9</v>
      </c>
      <c r="E218" s="86">
        <v>7.5</v>
      </c>
      <c r="F218" s="11">
        <v>-7.8</v>
      </c>
      <c r="H218" s="11">
        <v>188</v>
      </c>
      <c r="I218" s="166">
        <v>0.71950000000000003</v>
      </c>
      <c r="J218" s="86">
        <v>0.2</v>
      </c>
      <c r="K218" s="11">
        <v>-0.2</v>
      </c>
      <c r="L218" s="86">
        <v>3.2</v>
      </c>
      <c r="M218" s="11">
        <v>-2</v>
      </c>
      <c r="O218" s="11">
        <v>188</v>
      </c>
      <c r="P218" s="166">
        <v>0.13200000000000001</v>
      </c>
      <c r="Q218" s="86">
        <v>1.1000000000000001</v>
      </c>
      <c r="R218" s="165">
        <v>1.1000000000000001</v>
      </c>
      <c r="S218" s="86">
        <v>3</v>
      </c>
      <c r="T218" s="165">
        <v>3</v>
      </c>
      <c r="U218" s="167">
        <v>8.6629999999999999E-2</v>
      </c>
      <c r="V218" s="167">
        <v>4.53E-2</v>
      </c>
      <c r="X218" s="11">
        <v>188</v>
      </c>
      <c r="Y218" s="167">
        <v>8.3409999999999998E-2</v>
      </c>
      <c r="Z218" s="86">
        <v>4.3</v>
      </c>
      <c r="AA218" s="165">
        <v>4.3</v>
      </c>
      <c r="AB218" s="86">
        <v>3.4</v>
      </c>
      <c r="AC218" s="165">
        <v>3.4</v>
      </c>
      <c r="AD218" s="87">
        <v>9.1630000000000003</v>
      </c>
      <c r="AF218" s="11">
        <v>188</v>
      </c>
      <c r="AG218" s="167">
        <v>2.2859999999999998E-2</v>
      </c>
      <c r="AH218" s="86">
        <v>2.6</v>
      </c>
      <c r="AI218" s="11">
        <v>-9</v>
      </c>
      <c r="AJ218" s="86">
        <v>8.6999999999999993</v>
      </c>
      <c r="AK218" s="11">
        <v>-8.6999999999999993</v>
      </c>
      <c r="AM218" s="11">
        <v>188</v>
      </c>
      <c r="AN218" s="167">
        <v>3.4195300000000005E-2</v>
      </c>
      <c r="AO218" s="86">
        <v>8.4720800000000001</v>
      </c>
      <c r="AP218" s="11">
        <v>-11.1631</v>
      </c>
      <c r="AQ218" s="86">
        <v>6.0202600000000004</v>
      </c>
      <c r="AR218" s="165">
        <v>6.0202600000000004</v>
      </c>
      <c r="AT218" s="87">
        <f t="shared" si="63"/>
        <v>7.1156652999999999</v>
      </c>
      <c r="AU218" s="87">
        <f t="shared" si="64"/>
        <v>7.0586099999999998</v>
      </c>
      <c r="AV218" s="87">
        <f t="shared" si="65"/>
        <v>6.8432000000000004</v>
      </c>
      <c r="AW218" s="87">
        <f t="shared" si="66"/>
        <v>0.93491000000000002</v>
      </c>
      <c r="AX218" s="82"/>
      <c r="AY218" s="88">
        <v>188</v>
      </c>
      <c r="AZ218" s="12">
        <v>3.4099999999999998E-3</v>
      </c>
      <c r="BA218" s="12">
        <v>4.0299999999999998E-4</v>
      </c>
      <c r="BB218" s="12">
        <v>1.3999999999999999E-6</v>
      </c>
      <c r="BC218" s="12">
        <v>1.7200000000000001E-4</v>
      </c>
      <c r="BD218" s="12">
        <v>1.4500000000000001E-6</v>
      </c>
      <c r="BE218" s="12">
        <v>0</v>
      </c>
      <c r="BF218" s="12">
        <v>1.15E-3</v>
      </c>
      <c r="BG218" s="12">
        <v>7.5199999999999998E-5</v>
      </c>
      <c r="BH218" s="12">
        <v>2.22E-4</v>
      </c>
      <c r="BI218" s="12">
        <v>0.80300000000000005</v>
      </c>
      <c r="BJ218" s="12">
        <v>0.191</v>
      </c>
      <c r="BK218" s="12">
        <v>1.9400000000000001E-3</v>
      </c>
      <c r="BL218" s="12">
        <v>8.6200000000000003E-4</v>
      </c>
      <c r="BM218" s="12">
        <v>2.1599999999999999E-4</v>
      </c>
      <c r="BN218" s="12">
        <v>4.3100000000000001E-4</v>
      </c>
      <c r="BO218" s="12">
        <v>9.2899999999999996E-2</v>
      </c>
      <c r="BP218" s="12">
        <v>4.2999999999999997E-2</v>
      </c>
      <c r="BQ218" s="12">
        <v>1.03E-2</v>
      </c>
      <c r="BR218" s="12">
        <v>9.4699999999999993E-3</v>
      </c>
      <c r="BS218" s="12">
        <v>2.69E-2</v>
      </c>
      <c r="BT218" s="12">
        <v>1.7899999999999999E-2</v>
      </c>
      <c r="BU218" s="12">
        <v>0.11799999999999999</v>
      </c>
      <c r="BV218" s="12">
        <v>5.3600000000000002E-2</v>
      </c>
      <c r="BW218" s="12">
        <v>0.45800000000000002</v>
      </c>
      <c r="BX218" s="12">
        <v>0.99399999999999999</v>
      </c>
      <c r="BZ218" s="88">
        <v>188</v>
      </c>
      <c r="CA218" s="12">
        <f t="shared" si="67"/>
        <v>9.7225920000000002E-5</v>
      </c>
      <c r="CB218" s="12">
        <f t="shared" si="68"/>
        <v>1.9146561979599998E-5</v>
      </c>
      <c r="CC218" s="12">
        <f t="shared" si="69"/>
        <v>5.6885619999999991E-5</v>
      </c>
      <c r="CD218" s="12">
        <f t="shared" si="70"/>
        <v>7.795259999999999E-5</v>
      </c>
      <c r="CE218" s="12">
        <f t="shared" si="71"/>
        <v>9.2125799999999991E-6</v>
      </c>
      <c r="CF218" s="12">
        <f t="shared" si="72"/>
        <v>1.7190719999999998E-6</v>
      </c>
      <c r="CG218" s="12">
        <f t="shared" si="73"/>
        <v>2.899585E-4</v>
      </c>
      <c r="CH218" s="12">
        <f t="shared" si="74"/>
        <v>2.8676131158999999E-3</v>
      </c>
      <c r="CI218" s="12">
        <f t="shared" si="75"/>
        <v>9.9619314199999995E-6</v>
      </c>
      <c r="CJ218" s="12">
        <f t="shared" si="76"/>
        <v>5.3509803055999997E-4</v>
      </c>
      <c r="CK218" s="12">
        <f t="shared" si="77"/>
        <v>1.5796776965999999E-3</v>
      </c>
      <c r="CL218" s="12">
        <f t="shared" si="78"/>
        <v>0.26658674963015039</v>
      </c>
      <c r="CM218" s="12">
        <f t="shared" si="79"/>
        <v>1.6792970107999998</v>
      </c>
      <c r="CN218" s="12">
        <f t="shared" si="80"/>
        <v>6.1337034885999998E-3</v>
      </c>
      <c r="CO218" s="12">
        <f t="shared" si="81"/>
        <v>3.6595456775578725E-2</v>
      </c>
      <c r="CP218" s="12">
        <f t="shared" si="82"/>
        <v>0.12737040886999998</v>
      </c>
      <c r="CQ218" s="12">
        <f t="shared" si="83"/>
        <v>0.30597360789999994</v>
      </c>
    </row>
    <row r="219" spans="1:95" s="8" customFormat="1">
      <c r="A219" s="11">
        <v>190</v>
      </c>
      <c r="B219" s="87">
        <v>5.9706000000000001</v>
      </c>
      <c r="C219" s="86">
        <v>6.1</v>
      </c>
      <c r="D219" s="11">
        <v>-6.9</v>
      </c>
      <c r="E219" s="86">
        <v>7.5</v>
      </c>
      <c r="F219" s="11">
        <v>-7.8</v>
      </c>
      <c r="H219" s="11">
        <v>190</v>
      </c>
      <c r="I219" s="166">
        <v>0.70799999999999996</v>
      </c>
      <c r="J219" s="86">
        <v>0.1</v>
      </c>
      <c r="K219" s="11">
        <v>-0.2</v>
      </c>
      <c r="L219" s="86">
        <v>3.2</v>
      </c>
      <c r="M219" s="11">
        <v>-2</v>
      </c>
      <c r="O219" s="11">
        <v>190</v>
      </c>
      <c r="P219" s="166">
        <v>0.12690000000000001</v>
      </c>
      <c r="Q219" s="86">
        <v>1.1000000000000001</v>
      </c>
      <c r="R219" s="165">
        <v>1.1000000000000001</v>
      </c>
      <c r="S219" s="86">
        <v>3</v>
      </c>
      <c r="T219" s="165">
        <v>3</v>
      </c>
      <c r="U219" s="167">
        <v>8.3349999999999994E-2</v>
      </c>
      <c r="V219" s="167">
        <v>4.3490000000000001E-2</v>
      </c>
      <c r="X219" s="11">
        <v>190</v>
      </c>
      <c r="Y219" s="167">
        <v>8.0260000000000012E-2</v>
      </c>
      <c r="Z219" s="86">
        <v>4.3</v>
      </c>
      <c r="AA219" s="165">
        <v>4.3</v>
      </c>
      <c r="AB219" s="86">
        <v>3.4</v>
      </c>
      <c r="AC219" s="165">
        <v>3.4</v>
      </c>
      <c r="AD219" s="87">
        <v>8.8460000000000001</v>
      </c>
      <c r="AF219" s="11">
        <v>190</v>
      </c>
      <c r="AG219" s="167">
        <v>2.205E-2</v>
      </c>
      <c r="AH219" s="86">
        <v>2.6</v>
      </c>
      <c r="AI219" s="11">
        <v>-9</v>
      </c>
      <c r="AJ219" s="86">
        <v>8.6999999999999993</v>
      </c>
      <c r="AK219" s="11">
        <v>-8.6999999999999993</v>
      </c>
      <c r="AM219" s="11">
        <v>190</v>
      </c>
      <c r="AN219" s="167">
        <v>3.2779000000000003E-2</v>
      </c>
      <c r="AO219" s="86">
        <v>8.42638</v>
      </c>
      <c r="AP219" s="11">
        <v>-11.009</v>
      </c>
      <c r="AQ219" s="86">
        <v>6.0338599999999998</v>
      </c>
      <c r="AR219" s="165">
        <v>6.0338599999999998</v>
      </c>
      <c r="AT219" s="87">
        <f t="shared" si="63"/>
        <v>6.9405890000000001</v>
      </c>
      <c r="AU219" s="87">
        <f t="shared" si="64"/>
        <v>6.8857600000000003</v>
      </c>
      <c r="AV219" s="87">
        <f t="shared" si="65"/>
        <v>6.6786000000000003</v>
      </c>
      <c r="AW219" s="87">
        <f t="shared" si="66"/>
        <v>0.91515999999999997</v>
      </c>
      <c r="AX219" s="82"/>
      <c r="AY219" s="88">
        <v>190</v>
      </c>
      <c r="AZ219" s="12">
        <v>3.1700000000000001E-3</v>
      </c>
      <c r="BA219" s="12">
        <v>3.7500000000000001E-4</v>
      </c>
      <c r="BB219" s="12">
        <v>1.3E-6</v>
      </c>
      <c r="BC219" s="12">
        <v>1.6000000000000001E-4</v>
      </c>
      <c r="BD219" s="12">
        <v>1.35E-6</v>
      </c>
      <c r="BE219" s="12">
        <v>0</v>
      </c>
      <c r="BF219" s="12">
        <v>1.09E-3</v>
      </c>
      <c r="BG219" s="12">
        <v>7.0500000000000006E-5</v>
      </c>
      <c r="BH219" s="12">
        <v>2.1100000000000001E-4</v>
      </c>
      <c r="BI219" s="12">
        <v>0.78600000000000003</v>
      </c>
      <c r="BJ219" s="12">
        <v>0.20899999999999999</v>
      </c>
      <c r="BK219" s="12">
        <v>2.1199999999999999E-3</v>
      </c>
      <c r="BL219" s="12">
        <v>9.4399999999999996E-4</v>
      </c>
      <c r="BM219" s="12">
        <v>2.3599999999999999E-4</v>
      </c>
      <c r="BN219" s="12">
        <v>4.7199999999999998E-4</v>
      </c>
      <c r="BO219" s="12">
        <v>9.1800000000000007E-2</v>
      </c>
      <c r="BP219" s="12">
        <v>4.2700000000000002E-2</v>
      </c>
      <c r="BQ219" s="12">
        <v>1.0200000000000001E-2</v>
      </c>
      <c r="BR219" s="12">
        <v>9.2599999999999991E-3</v>
      </c>
      <c r="BS219" s="12">
        <v>2.9499999999999998E-2</v>
      </c>
      <c r="BT219" s="12">
        <v>1.9699999999999999E-2</v>
      </c>
      <c r="BU219" s="12">
        <v>0.115</v>
      </c>
      <c r="BV219" s="12">
        <v>5.8700000000000002E-2</v>
      </c>
      <c r="BW219" s="12">
        <v>0.45900000000000002</v>
      </c>
      <c r="BX219" s="12">
        <v>0.995</v>
      </c>
      <c r="BZ219" s="88">
        <v>190</v>
      </c>
      <c r="CA219" s="12">
        <f t="shared" si="67"/>
        <v>8.6890968000000011E-5</v>
      </c>
      <c r="CB219" s="12">
        <f t="shared" si="68"/>
        <v>1.7126819447200005E-5</v>
      </c>
      <c r="CC219" s="12">
        <f t="shared" si="69"/>
        <v>5.0884840000000014E-5</v>
      </c>
      <c r="CD219" s="12">
        <f t="shared" si="70"/>
        <v>6.9898500000000008E-5</v>
      </c>
      <c r="CE219" s="12">
        <f t="shared" si="71"/>
        <v>8.2687499999999994E-6</v>
      </c>
      <c r="CF219" s="12">
        <f t="shared" si="72"/>
        <v>1.5545250000000002E-6</v>
      </c>
      <c r="CG219" s="12">
        <f t="shared" si="73"/>
        <v>2.655E-4</v>
      </c>
      <c r="CH219" s="12">
        <f t="shared" si="74"/>
        <v>2.6027208750000002E-3</v>
      </c>
      <c r="CI219" s="12">
        <f t="shared" si="75"/>
        <v>9.0227656999999999E-6</v>
      </c>
      <c r="CJ219" s="12">
        <f t="shared" si="76"/>
        <v>4.8931152450000005E-4</v>
      </c>
      <c r="CK219" s="12">
        <f t="shared" si="77"/>
        <v>1.4644642790000001E-3</v>
      </c>
      <c r="CL219" s="12">
        <f t="shared" si="78"/>
        <v>0.25452261462182402</v>
      </c>
      <c r="CM219" s="12">
        <f t="shared" si="79"/>
        <v>1.5963354700000001</v>
      </c>
      <c r="CN219" s="12">
        <f t="shared" si="80"/>
        <v>6.5519160159999996E-3</v>
      </c>
      <c r="CO219" s="12">
        <f t="shared" si="81"/>
        <v>3.9058980810766399E-2</v>
      </c>
      <c r="CP219" s="12">
        <f t="shared" si="82"/>
        <v>0.1367296033</v>
      </c>
      <c r="CQ219" s="12">
        <f t="shared" si="83"/>
        <v>0.29636315030000004</v>
      </c>
    </row>
    <row r="220" spans="1:95" s="8" customFormat="1">
      <c r="A220" s="11">
        <v>192</v>
      </c>
      <c r="B220" s="87">
        <v>5.8232999999999997</v>
      </c>
      <c r="C220" s="86">
        <v>6.1</v>
      </c>
      <c r="D220" s="11">
        <v>-6.9</v>
      </c>
      <c r="E220" s="86">
        <v>7.5</v>
      </c>
      <c r="F220" s="11">
        <v>-7.8</v>
      </c>
      <c r="H220" s="11">
        <v>192</v>
      </c>
      <c r="I220" s="166">
        <v>0.69599999999999995</v>
      </c>
      <c r="J220" s="86">
        <v>0.1</v>
      </c>
      <c r="K220" s="11">
        <v>-0.3</v>
      </c>
      <c r="L220" s="86">
        <v>3.2</v>
      </c>
      <c r="M220" s="11">
        <v>-2</v>
      </c>
      <c r="O220" s="11">
        <v>192</v>
      </c>
      <c r="P220" s="166">
        <v>0.122</v>
      </c>
      <c r="Q220" s="86">
        <v>1.1000000000000001</v>
      </c>
      <c r="R220" s="165">
        <v>1.1000000000000001</v>
      </c>
      <c r="S220" s="86">
        <v>3.1</v>
      </c>
      <c r="T220" s="165">
        <v>3.1</v>
      </c>
      <c r="U220" s="167">
        <v>8.0260000000000012E-2</v>
      </c>
      <c r="V220" s="167">
        <v>4.1750000000000002E-2</v>
      </c>
      <c r="X220" s="11">
        <v>192</v>
      </c>
      <c r="Y220" s="167">
        <v>7.7269999999999991E-2</v>
      </c>
      <c r="Z220" s="86">
        <v>4.3</v>
      </c>
      <c r="AA220" s="165">
        <v>4.3</v>
      </c>
      <c r="AB220" s="86">
        <v>3.4</v>
      </c>
      <c r="AC220" s="165">
        <v>3.4</v>
      </c>
      <c r="AD220" s="87">
        <v>8.5389999999999997</v>
      </c>
      <c r="AF220" s="11">
        <v>192</v>
      </c>
      <c r="AG220" s="167">
        <v>2.1270000000000001E-2</v>
      </c>
      <c r="AH220" s="86">
        <v>2.6</v>
      </c>
      <c r="AI220" s="11">
        <v>-9</v>
      </c>
      <c r="AJ220" s="86">
        <v>8.6999999999999993</v>
      </c>
      <c r="AK220" s="11">
        <v>-8.6999999999999993</v>
      </c>
      <c r="AM220" s="11">
        <v>192</v>
      </c>
      <c r="AN220" s="167">
        <v>3.1479699999999999E-2</v>
      </c>
      <c r="AO220" s="86">
        <v>8.3619699999999995</v>
      </c>
      <c r="AP220" s="11">
        <v>-10.982699999999999</v>
      </c>
      <c r="AQ220" s="86">
        <v>6.05959</v>
      </c>
      <c r="AR220" s="165">
        <v>6.05959</v>
      </c>
      <c r="AT220" s="87">
        <f t="shared" si="63"/>
        <v>6.7713197000000003</v>
      </c>
      <c r="AU220" s="87">
        <f t="shared" si="64"/>
        <v>6.7185699999999997</v>
      </c>
      <c r="AV220" s="87">
        <f t="shared" si="65"/>
        <v>6.5192999999999994</v>
      </c>
      <c r="AW220" s="87">
        <f t="shared" si="66"/>
        <v>0.8952699999999999</v>
      </c>
      <c r="AX220" s="82"/>
      <c r="AY220" s="88">
        <v>192</v>
      </c>
      <c r="AZ220" s="12">
        <v>2.97E-3</v>
      </c>
      <c r="BA220" s="12">
        <v>3.5300000000000002E-4</v>
      </c>
      <c r="BB220" s="12">
        <v>1.22E-6</v>
      </c>
      <c r="BC220" s="12">
        <v>1.4999999999999999E-4</v>
      </c>
      <c r="BD220" s="12">
        <v>1.2699999999999999E-6</v>
      </c>
      <c r="BE220" s="12">
        <v>0</v>
      </c>
      <c r="BF220" s="12">
        <v>1.0499999999999999E-3</v>
      </c>
      <c r="BG220" s="12">
        <v>6.6600000000000006E-5</v>
      </c>
      <c r="BH220" s="12">
        <v>2.02E-4</v>
      </c>
      <c r="BI220" s="12">
        <v>0.77200000000000002</v>
      </c>
      <c r="BJ220" s="12">
        <v>0.223</v>
      </c>
      <c r="BK220" s="12">
        <v>2.2599999999999999E-3</v>
      </c>
      <c r="BL220" s="12">
        <v>1.01E-3</v>
      </c>
      <c r="BM220" s="12">
        <v>2.52E-4</v>
      </c>
      <c r="BN220" s="12">
        <v>5.0299999999999997E-4</v>
      </c>
      <c r="BO220" s="12">
        <v>9.0899999999999995E-2</v>
      </c>
      <c r="BP220" s="12">
        <v>4.24E-2</v>
      </c>
      <c r="BQ220" s="12">
        <v>1.01E-2</v>
      </c>
      <c r="BR220" s="12">
        <v>9.1000000000000004E-3</v>
      </c>
      <c r="BS220" s="12">
        <v>3.1399999999999997E-2</v>
      </c>
      <c r="BT220" s="12">
        <v>2.0899999999999998E-2</v>
      </c>
      <c r="BU220" s="12">
        <v>0.113</v>
      </c>
      <c r="BV220" s="12">
        <v>6.2600000000000003E-2</v>
      </c>
      <c r="BW220" s="12">
        <v>0.46</v>
      </c>
      <c r="BX220" s="12">
        <v>0.995</v>
      </c>
      <c r="BZ220" s="88">
        <v>192</v>
      </c>
      <c r="CA220" s="12">
        <f t="shared" si="67"/>
        <v>7.8265440000000001E-5</v>
      </c>
      <c r="CB220" s="12">
        <f t="shared" si="68"/>
        <v>1.5448476740400001E-5</v>
      </c>
      <c r="CC220" s="12">
        <f t="shared" si="69"/>
        <v>4.5898379999999999E-5</v>
      </c>
      <c r="CD220" s="12">
        <f t="shared" si="70"/>
        <v>6.3171900000000004E-5</v>
      </c>
      <c r="CE220" s="12">
        <f t="shared" si="71"/>
        <v>7.5083100000000005E-6</v>
      </c>
      <c r="CF220" s="12">
        <f t="shared" si="72"/>
        <v>1.4165820000000003E-6</v>
      </c>
      <c r="CG220" s="12">
        <f t="shared" si="73"/>
        <v>2.4568799999999998E-4</v>
      </c>
      <c r="CH220" s="12">
        <f t="shared" si="74"/>
        <v>2.3902758541000002E-3</v>
      </c>
      <c r="CI220" s="12">
        <f t="shared" si="75"/>
        <v>8.2610100340000008E-6</v>
      </c>
      <c r="CJ220" s="12">
        <f t="shared" si="76"/>
        <v>4.5096989202000009E-4</v>
      </c>
      <c r="CK220" s="12">
        <f t="shared" si="77"/>
        <v>1.3678065794E-3</v>
      </c>
      <c r="CL220" s="12">
        <f t="shared" si="78"/>
        <v>0.24389231816471044</v>
      </c>
      <c r="CM220" s="12">
        <f t="shared" si="79"/>
        <v>1.5303182522000001</v>
      </c>
      <c r="CN220" s="12">
        <f t="shared" si="80"/>
        <v>6.8390328970000004E-3</v>
      </c>
      <c r="CO220" s="12">
        <f t="shared" si="81"/>
        <v>4.0658979597727851E-2</v>
      </c>
      <c r="CP220" s="12">
        <f t="shared" si="82"/>
        <v>0.14152058172999998</v>
      </c>
      <c r="CQ220" s="12">
        <f t="shared" si="83"/>
        <v>0.28710395527999999</v>
      </c>
    </row>
    <row r="221" spans="1:95" s="8" customFormat="1">
      <c r="A221" s="11">
        <v>194</v>
      </c>
      <c r="B221" s="87">
        <v>5.6839000000000004</v>
      </c>
      <c r="C221" s="86">
        <v>6.1</v>
      </c>
      <c r="D221" s="11">
        <v>-6.8</v>
      </c>
      <c r="E221" s="86">
        <v>7.5</v>
      </c>
      <c r="F221" s="11">
        <v>-7.8</v>
      </c>
      <c r="H221" s="11">
        <v>194</v>
      </c>
      <c r="I221" s="166">
        <v>0.6845</v>
      </c>
      <c r="J221" s="86">
        <v>0.2</v>
      </c>
      <c r="K221" s="11">
        <v>-0.4</v>
      </c>
      <c r="L221" s="86">
        <v>3.2</v>
      </c>
      <c r="M221" s="11">
        <v>-2</v>
      </c>
      <c r="O221" s="11">
        <v>194</v>
      </c>
      <c r="P221" s="166">
        <v>0.1173</v>
      </c>
      <c r="Q221" s="86">
        <v>1.1000000000000001</v>
      </c>
      <c r="R221" s="165">
        <v>1.1000000000000001</v>
      </c>
      <c r="S221" s="86">
        <v>3.1</v>
      </c>
      <c r="T221" s="165">
        <v>3.1</v>
      </c>
      <c r="U221" s="167">
        <v>7.7260000000000009E-2</v>
      </c>
      <c r="V221" s="167">
        <v>4.0090000000000001E-2</v>
      </c>
      <c r="X221" s="11">
        <v>194</v>
      </c>
      <c r="Y221" s="167">
        <v>7.443000000000001E-2</v>
      </c>
      <c r="Z221" s="86">
        <v>4.4000000000000004</v>
      </c>
      <c r="AA221" s="165">
        <v>4.4000000000000004</v>
      </c>
      <c r="AB221" s="86">
        <v>3.4</v>
      </c>
      <c r="AC221" s="165">
        <v>3.4</v>
      </c>
      <c r="AD221" s="87">
        <v>8.3000000000000007</v>
      </c>
      <c r="AF221" s="11">
        <v>194</v>
      </c>
      <c r="AG221" s="167">
        <v>2.053E-2</v>
      </c>
      <c r="AH221" s="86">
        <v>2.6</v>
      </c>
      <c r="AI221" s="11">
        <v>-9</v>
      </c>
      <c r="AJ221" s="86">
        <v>8.6999999999999993</v>
      </c>
      <c r="AK221" s="11">
        <v>-8.6999999999999993</v>
      </c>
      <c r="AM221" s="11">
        <v>194</v>
      </c>
      <c r="AN221" s="167">
        <v>3.0221699999999997E-2</v>
      </c>
      <c r="AO221" s="86">
        <v>8.2880900000000004</v>
      </c>
      <c r="AP221" s="11">
        <v>-10.9549</v>
      </c>
      <c r="AQ221" s="86">
        <v>6.08751</v>
      </c>
      <c r="AR221" s="165">
        <v>6.08751</v>
      </c>
      <c r="AT221" s="87">
        <f t="shared" si="63"/>
        <v>6.6108817000000011</v>
      </c>
      <c r="AU221" s="87">
        <f t="shared" si="64"/>
        <v>6.5601300000000009</v>
      </c>
      <c r="AV221" s="87">
        <f t="shared" si="65"/>
        <v>6.3684000000000003</v>
      </c>
      <c r="AW221" s="87">
        <f t="shared" si="66"/>
        <v>0.87622999999999995</v>
      </c>
      <c r="AX221" s="82"/>
      <c r="AY221" s="88">
        <v>194</v>
      </c>
      <c r="AZ221" s="12">
        <v>2.8E-3</v>
      </c>
      <c r="BA221" s="12">
        <v>3.3300000000000002E-4</v>
      </c>
      <c r="BB221" s="12">
        <v>1.15E-6</v>
      </c>
      <c r="BC221" s="12">
        <v>1.4100000000000001E-4</v>
      </c>
      <c r="BD221" s="12">
        <v>1.19E-6</v>
      </c>
      <c r="BE221" s="12">
        <v>0</v>
      </c>
      <c r="BF221" s="12">
        <v>1.01E-3</v>
      </c>
      <c r="BG221" s="12">
        <v>6.3200000000000005E-5</v>
      </c>
      <c r="BH221" s="12">
        <v>1.94E-4</v>
      </c>
      <c r="BI221" s="12">
        <v>0.76100000000000001</v>
      </c>
      <c r="BJ221" s="12">
        <v>0.23400000000000001</v>
      </c>
      <c r="BK221" s="12">
        <v>2.3700000000000001E-3</v>
      </c>
      <c r="BL221" s="12">
        <v>1.0499999999999999E-3</v>
      </c>
      <c r="BM221" s="12">
        <v>2.6400000000000002E-4</v>
      </c>
      <c r="BN221" s="12">
        <v>5.2700000000000002E-4</v>
      </c>
      <c r="BO221" s="12">
        <v>9.0200000000000002E-2</v>
      </c>
      <c r="BP221" s="12">
        <v>4.2200000000000001E-2</v>
      </c>
      <c r="BQ221" s="12">
        <v>0.01</v>
      </c>
      <c r="BR221" s="12">
        <v>8.9800000000000001E-3</v>
      </c>
      <c r="BS221" s="12">
        <v>3.2899999999999999E-2</v>
      </c>
      <c r="BT221" s="12">
        <v>2.1999999999999999E-2</v>
      </c>
      <c r="BU221" s="12">
        <v>0.112</v>
      </c>
      <c r="BV221" s="12">
        <v>6.5600000000000006E-2</v>
      </c>
      <c r="BW221" s="12">
        <v>0.46</v>
      </c>
      <c r="BX221" s="12">
        <v>0.995</v>
      </c>
      <c r="BZ221" s="88">
        <v>194</v>
      </c>
      <c r="CA221" s="12">
        <f t="shared" si="67"/>
        <v>7.0943040000000004E-5</v>
      </c>
      <c r="CB221" s="12">
        <f t="shared" si="68"/>
        <v>1.4028923664000002E-5</v>
      </c>
      <c r="CC221" s="12">
        <f t="shared" si="69"/>
        <v>4.1680800000000009E-5</v>
      </c>
      <c r="CD221" s="12">
        <f t="shared" si="70"/>
        <v>5.7484000000000001E-5</v>
      </c>
      <c r="CE221" s="12">
        <f t="shared" si="71"/>
        <v>6.8364899999999998E-6</v>
      </c>
      <c r="CF221" s="12">
        <f t="shared" si="72"/>
        <v>1.2974960000000002E-6</v>
      </c>
      <c r="CG221" s="12">
        <f t="shared" si="73"/>
        <v>2.2793850000000002E-4</v>
      </c>
      <c r="CH221" s="12">
        <f t="shared" si="74"/>
        <v>2.2014236061000006E-3</v>
      </c>
      <c r="CI221" s="12">
        <f t="shared" si="75"/>
        <v>7.6025139550000012E-6</v>
      </c>
      <c r="CJ221" s="12">
        <f t="shared" si="76"/>
        <v>4.1780772344000009E-4</v>
      </c>
      <c r="CK221" s="12">
        <f t="shared" si="77"/>
        <v>1.2825110498000001E-3</v>
      </c>
      <c r="CL221" s="12">
        <f t="shared" si="78"/>
        <v>0.23472078270894725</v>
      </c>
      <c r="CM221" s="12">
        <f t="shared" si="79"/>
        <v>1.4808375008000003</v>
      </c>
      <c r="CN221" s="12">
        <f t="shared" si="80"/>
        <v>6.941425785000001E-3</v>
      </c>
      <c r="CO221" s="12">
        <f t="shared" si="81"/>
        <v>4.1653695331609925E-2</v>
      </c>
      <c r="CP221" s="12">
        <f t="shared" si="82"/>
        <v>0.1454393974</v>
      </c>
      <c r="CQ221" s="12">
        <f t="shared" si="83"/>
        <v>0.27897920774000007</v>
      </c>
    </row>
    <row r="222" spans="1:95" s="8" customFormat="1">
      <c r="A222" s="11">
        <v>195</v>
      </c>
      <c r="B222" s="87">
        <v>5.6139999999999999</v>
      </c>
      <c r="C222" s="86">
        <v>6.1</v>
      </c>
      <c r="D222" s="11">
        <v>-6.8</v>
      </c>
      <c r="E222" s="86">
        <v>7.5</v>
      </c>
      <c r="F222" s="11">
        <v>-7.8</v>
      </c>
      <c r="H222" s="11">
        <v>195</v>
      </c>
      <c r="I222" s="166">
        <v>0.67900000000000005</v>
      </c>
      <c r="J222" s="86">
        <v>0.2</v>
      </c>
      <c r="K222" s="11">
        <v>-0.4</v>
      </c>
      <c r="L222" s="86">
        <v>3.2</v>
      </c>
      <c r="M222" s="11">
        <v>-2</v>
      </c>
      <c r="O222" s="11">
        <v>195</v>
      </c>
      <c r="P222" s="166">
        <v>0.11509999999999999</v>
      </c>
      <c r="Q222" s="86">
        <v>1.2</v>
      </c>
      <c r="R222" s="165">
        <v>1.2</v>
      </c>
      <c r="S222" s="86">
        <v>3.1</v>
      </c>
      <c r="T222" s="165">
        <v>3.1</v>
      </c>
      <c r="U222" s="167">
        <v>7.5799999999999992E-2</v>
      </c>
      <c r="V222" s="167">
        <v>3.9299999999999995E-2</v>
      </c>
      <c r="X222" s="11">
        <v>195</v>
      </c>
      <c r="Y222" s="167">
        <v>7.3050000000000004E-2</v>
      </c>
      <c r="Z222" s="86">
        <v>4.4000000000000004</v>
      </c>
      <c r="AA222" s="165">
        <v>4.4000000000000004</v>
      </c>
      <c r="AB222" s="86">
        <v>3.4</v>
      </c>
      <c r="AC222" s="165">
        <v>3.4</v>
      </c>
      <c r="AD222" s="87">
        <v>8.1579999999999995</v>
      </c>
      <c r="AF222" s="11">
        <v>195</v>
      </c>
      <c r="AG222" s="167">
        <v>2.017E-2</v>
      </c>
      <c r="AH222" s="86">
        <v>2.6</v>
      </c>
      <c r="AI222" s="11">
        <v>-9</v>
      </c>
      <c r="AJ222" s="86">
        <v>8.6999999999999993</v>
      </c>
      <c r="AK222" s="11">
        <v>-8.6999999999999993</v>
      </c>
      <c r="AM222" s="11">
        <v>195</v>
      </c>
      <c r="AN222" s="167">
        <v>2.9607600000000001E-2</v>
      </c>
      <c r="AO222" s="86">
        <v>8.2474100000000004</v>
      </c>
      <c r="AP222" s="11">
        <v>-10.9404</v>
      </c>
      <c r="AQ222" s="86">
        <v>6.1023800000000001</v>
      </c>
      <c r="AR222" s="165">
        <v>6.1023800000000001</v>
      </c>
      <c r="AT222" s="87">
        <f t="shared" si="63"/>
        <v>6.5309276000000009</v>
      </c>
      <c r="AU222" s="87">
        <f t="shared" si="64"/>
        <v>6.4811500000000004</v>
      </c>
      <c r="AV222" s="87">
        <f t="shared" si="65"/>
        <v>6.2930000000000001</v>
      </c>
      <c r="AW222" s="87">
        <f t="shared" si="66"/>
        <v>0.86715000000000009</v>
      </c>
      <c r="AX222" s="82"/>
      <c r="AY222" s="88">
        <v>195</v>
      </c>
      <c r="AZ222" s="12">
        <v>2.7299999999999998E-3</v>
      </c>
      <c r="BA222" s="12">
        <v>3.2400000000000001E-4</v>
      </c>
      <c r="BB222" s="12">
        <v>1.13E-6</v>
      </c>
      <c r="BC222" s="12">
        <v>1.37E-4</v>
      </c>
      <c r="BD222" s="12">
        <v>1.1599999999999999E-6</v>
      </c>
      <c r="BE222" s="12">
        <v>0</v>
      </c>
      <c r="BF222" s="12">
        <v>9.9400000000000009E-4</v>
      </c>
      <c r="BG222" s="12">
        <v>6.1699999999999995E-5</v>
      </c>
      <c r="BH222" s="12">
        <v>1.9100000000000001E-4</v>
      </c>
      <c r="BI222" s="12">
        <v>0.75700000000000001</v>
      </c>
      <c r="BJ222" s="12">
        <v>0.23899999999999999</v>
      </c>
      <c r="BK222" s="12">
        <v>2.4199999999999998E-3</v>
      </c>
      <c r="BL222" s="12">
        <v>1.08E-3</v>
      </c>
      <c r="BM222" s="12">
        <v>2.6899999999999998E-4</v>
      </c>
      <c r="BN222" s="12">
        <v>5.3700000000000004E-4</v>
      </c>
      <c r="BO222" s="12">
        <v>8.9899999999999994E-2</v>
      </c>
      <c r="BP222" s="12">
        <v>4.2099999999999999E-2</v>
      </c>
      <c r="BQ222" s="12">
        <v>9.9900000000000006E-3</v>
      </c>
      <c r="BR222" s="12">
        <v>8.9200000000000008E-3</v>
      </c>
      <c r="BS222" s="12">
        <v>3.3599999999999998E-2</v>
      </c>
      <c r="BT222" s="12">
        <v>2.24E-2</v>
      </c>
      <c r="BU222" s="12">
        <v>0.111</v>
      </c>
      <c r="BV222" s="12">
        <v>6.6900000000000001E-2</v>
      </c>
      <c r="BW222" s="12">
        <v>0.46</v>
      </c>
      <c r="BX222" s="12">
        <v>0.996</v>
      </c>
      <c r="BZ222" s="88">
        <v>195</v>
      </c>
      <c r="CA222" s="12">
        <f t="shared" si="67"/>
        <v>6.7872167999999983E-5</v>
      </c>
      <c r="CB222" s="12">
        <f t="shared" si="68"/>
        <v>1.3424594273999999E-5</v>
      </c>
      <c r="CC222" s="12">
        <f t="shared" si="69"/>
        <v>3.9885300000000002E-5</v>
      </c>
      <c r="CD222" s="12">
        <f t="shared" si="70"/>
        <v>5.50641E-5</v>
      </c>
      <c r="CE222" s="12">
        <f t="shared" si="71"/>
        <v>6.5350800000000006E-6</v>
      </c>
      <c r="CF222" s="12">
        <f t="shared" si="72"/>
        <v>1.244489E-6</v>
      </c>
      <c r="CG222" s="12">
        <f t="shared" si="73"/>
        <v>2.1999600000000003E-4</v>
      </c>
      <c r="CH222" s="12">
        <f t="shared" si="74"/>
        <v>2.1160205424000005E-3</v>
      </c>
      <c r="CI222" s="12">
        <f t="shared" si="75"/>
        <v>7.379948188000001E-6</v>
      </c>
      <c r="CJ222" s="12">
        <f t="shared" si="76"/>
        <v>4.0295823292000005E-4</v>
      </c>
      <c r="CK222" s="12">
        <f t="shared" si="77"/>
        <v>1.2474071716000001E-3</v>
      </c>
      <c r="CL222" s="12">
        <f t="shared" si="78"/>
        <v>0.23066316728593925</v>
      </c>
      <c r="CM222" s="12">
        <f t="shared" si="79"/>
        <v>1.4498659272000003</v>
      </c>
      <c r="CN222" s="12">
        <f t="shared" si="80"/>
        <v>7.053401808000001E-3</v>
      </c>
      <c r="CO222" s="12">
        <f t="shared" si="81"/>
        <v>4.2029194173944968E-2</v>
      </c>
      <c r="CP222" s="12">
        <f t="shared" si="82"/>
        <v>0.14629277824000003</v>
      </c>
      <c r="CQ222" s="12">
        <f t="shared" si="83"/>
        <v>0.27495205196000005</v>
      </c>
    </row>
    <row r="223" spans="1:95" s="8" customFormat="1">
      <c r="A223" s="11">
        <v>196</v>
      </c>
      <c r="B223" s="87">
        <v>5.5468000000000002</v>
      </c>
      <c r="C223" s="86">
        <v>6.1</v>
      </c>
      <c r="D223" s="11">
        <v>-6.8</v>
      </c>
      <c r="E223" s="86">
        <v>7.5</v>
      </c>
      <c r="F223" s="11">
        <v>-7.8</v>
      </c>
      <c r="H223" s="11">
        <v>196</v>
      </c>
      <c r="I223" s="166">
        <v>0.67349999999999999</v>
      </c>
      <c r="J223" s="86">
        <v>0.2</v>
      </c>
      <c r="K223" s="11">
        <v>-0.4</v>
      </c>
      <c r="L223" s="86">
        <v>3.2</v>
      </c>
      <c r="M223" s="11">
        <v>-2</v>
      </c>
      <c r="O223" s="11">
        <v>196</v>
      </c>
      <c r="P223" s="166">
        <v>0.1129</v>
      </c>
      <c r="Q223" s="86">
        <v>1.1000000000000001</v>
      </c>
      <c r="R223" s="165">
        <v>1.1000000000000001</v>
      </c>
      <c r="S223" s="86">
        <v>3.1</v>
      </c>
      <c r="T223" s="165">
        <v>3.1</v>
      </c>
      <c r="U223" s="167">
        <v>7.4400000000000008E-2</v>
      </c>
      <c r="V223" s="167">
        <v>3.85E-2</v>
      </c>
      <c r="X223" s="11">
        <v>196</v>
      </c>
      <c r="Y223" s="167">
        <v>7.1690000000000004E-2</v>
      </c>
      <c r="Z223" s="86">
        <v>4.4000000000000004</v>
      </c>
      <c r="AA223" s="165">
        <v>4.4000000000000004</v>
      </c>
      <c r="AB223" s="86">
        <v>3.4</v>
      </c>
      <c r="AC223" s="165">
        <v>3.4</v>
      </c>
      <c r="AD223" s="87">
        <v>8.0129999999999999</v>
      </c>
      <c r="AF223" s="11">
        <v>196</v>
      </c>
      <c r="AG223" s="167">
        <v>1.9820000000000001E-2</v>
      </c>
      <c r="AH223" s="86">
        <v>2.6</v>
      </c>
      <c r="AI223" s="11">
        <v>-9</v>
      </c>
      <c r="AJ223" s="86">
        <v>8.6999999999999993</v>
      </c>
      <c r="AK223" s="11">
        <v>-8.6999999999999993</v>
      </c>
      <c r="AM223" s="11">
        <v>196</v>
      </c>
      <c r="AN223" s="167">
        <v>2.90254E-2</v>
      </c>
      <c r="AO223" s="86">
        <v>8.2209400000000006</v>
      </c>
      <c r="AP223" s="11">
        <v>-10.9161</v>
      </c>
      <c r="AQ223" s="86">
        <v>6.0879000000000003</v>
      </c>
      <c r="AR223" s="165">
        <v>6.0879000000000003</v>
      </c>
      <c r="AT223" s="87">
        <f t="shared" si="63"/>
        <v>6.4537354000000002</v>
      </c>
      <c r="AU223" s="87">
        <f t="shared" si="64"/>
        <v>6.40489</v>
      </c>
      <c r="AV223" s="87">
        <f t="shared" si="65"/>
        <v>6.2202999999999999</v>
      </c>
      <c r="AW223" s="87">
        <f t="shared" si="66"/>
        <v>0.85809000000000002</v>
      </c>
      <c r="AX223" s="82"/>
      <c r="AY223" s="88">
        <v>196</v>
      </c>
      <c r="AZ223" s="12">
        <v>2.65E-3</v>
      </c>
      <c r="BA223" s="12">
        <v>3.1599999999999998E-4</v>
      </c>
      <c r="BB223" s="12">
        <v>1.1000000000000001E-6</v>
      </c>
      <c r="BC223" s="12">
        <v>1.34E-4</v>
      </c>
      <c r="BD223" s="12">
        <v>1.13E-6</v>
      </c>
      <c r="BE223" s="12">
        <v>0</v>
      </c>
      <c r="BF223" s="12">
        <v>9.7799999999999992E-4</v>
      </c>
      <c r="BG223" s="12">
        <v>6.02E-5</v>
      </c>
      <c r="BH223" s="12">
        <v>1.8699999999999999E-4</v>
      </c>
      <c r="BI223" s="12">
        <v>0.753</v>
      </c>
      <c r="BJ223" s="12">
        <v>0.24299999999999999</v>
      </c>
      <c r="BK223" s="12">
        <v>2.4599999999999999E-3</v>
      </c>
      <c r="BL223" s="12">
        <v>1.09E-3</v>
      </c>
      <c r="BM223" s="12">
        <v>2.7399999999999999E-4</v>
      </c>
      <c r="BN223" s="12">
        <v>5.4600000000000004E-4</v>
      </c>
      <c r="BO223" s="12">
        <v>8.9700000000000002E-2</v>
      </c>
      <c r="BP223" s="12">
        <v>4.2000000000000003E-2</v>
      </c>
      <c r="BQ223" s="12">
        <v>9.9600000000000001E-3</v>
      </c>
      <c r="BR223" s="12">
        <v>8.8800000000000007E-3</v>
      </c>
      <c r="BS223" s="12">
        <v>3.4200000000000001E-2</v>
      </c>
      <c r="BT223" s="12">
        <v>2.2800000000000001E-2</v>
      </c>
      <c r="BU223" s="12">
        <v>0.11</v>
      </c>
      <c r="BV223" s="12">
        <v>6.8000000000000005E-2</v>
      </c>
      <c r="BW223" s="12">
        <v>0.46100000000000002</v>
      </c>
      <c r="BX223" s="12">
        <v>0.996</v>
      </c>
      <c r="BZ223" s="88">
        <v>196</v>
      </c>
      <c r="CA223" s="12">
        <f t="shared" si="67"/>
        <v>6.4623959999999994E-5</v>
      </c>
      <c r="CB223" s="12">
        <f t="shared" si="68"/>
        <v>1.2788592706000001E-5</v>
      </c>
      <c r="CC223" s="12">
        <f t="shared" si="69"/>
        <v>3.7995700000000006E-5</v>
      </c>
      <c r="CD223" s="12">
        <f t="shared" si="70"/>
        <v>5.2523000000000005E-5</v>
      </c>
      <c r="CE223" s="12">
        <f t="shared" si="71"/>
        <v>6.2631199999999999E-6</v>
      </c>
      <c r="CF223" s="12">
        <f t="shared" si="72"/>
        <v>1.1931640000000001E-6</v>
      </c>
      <c r="CG223" s="12">
        <f t="shared" si="73"/>
        <v>2.12826E-4</v>
      </c>
      <c r="CH223" s="12">
        <f t="shared" si="74"/>
        <v>2.0393803864E-3</v>
      </c>
      <c r="CI223" s="12">
        <f t="shared" si="75"/>
        <v>7.099108940000001E-6</v>
      </c>
      <c r="CJ223" s="12">
        <f t="shared" si="76"/>
        <v>3.8851487108000003E-4</v>
      </c>
      <c r="CK223" s="12">
        <f t="shared" si="77"/>
        <v>1.2068485198000001E-3</v>
      </c>
      <c r="CL223" s="12">
        <f t="shared" si="78"/>
        <v>0.22673242555326725</v>
      </c>
      <c r="CM223" s="12">
        <f t="shared" si="79"/>
        <v>1.4198217880000001</v>
      </c>
      <c r="CN223" s="12">
        <f t="shared" si="80"/>
        <v>7.0345715860000001E-3</v>
      </c>
      <c r="CO223" s="12">
        <f t="shared" si="81"/>
        <v>4.2227534192518082E-2</v>
      </c>
      <c r="CP223" s="12">
        <f t="shared" si="82"/>
        <v>0.14714516712</v>
      </c>
      <c r="CQ223" s="12">
        <f t="shared" si="83"/>
        <v>0.27105688680000001</v>
      </c>
    </row>
    <row r="224" spans="1:95" s="8" customFormat="1">
      <c r="A224" s="11">
        <v>198</v>
      </c>
      <c r="B224" s="87">
        <v>5.4409999999999998</v>
      </c>
      <c r="C224" s="86">
        <v>6.1</v>
      </c>
      <c r="D224" s="11">
        <v>-6.8</v>
      </c>
      <c r="E224" s="86">
        <v>7.6</v>
      </c>
      <c r="F224" s="11">
        <v>-7.8</v>
      </c>
      <c r="H224" s="11">
        <v>198</v>
      </c>
      <c r="I224" s="166">
        <v>0.66289999999999993</v>
      </c>
      <c r="J224" s="86">
        <v>0.1</v>
      </c>
      <c r="K224" s="11">
        <v>-0.3</v>
      </c>
      <c r="L224" s="86">
        <v>3.3</v>
      </c>
      <c r="M224" s="11">
        <v>-2</v>
      </c>
      <c r="O224" s="11">
        <v>198</v>
      </c>
      <c r="P224" s="166">
        <v>0.10859999999999999</v>
      </c>
      <c r="Q224" s="86">
        <v>1.1000000000000001</v>
      </c>
      <c r="R224" s="165">
        <v>1.1000000000000001</v>
      </c>
      <c r="S224" s="86">
        <v>3.1</v>
      </c>
      <c r="T224" s="165">
        <v>3.1</v>
      </c>
      <c r="U224" s="167">
        <v>7.1609999999999993E-2</v>
      </c>
      <c r="V224" s="167">
        <v>3.6979999999999999E-2</v>
      </c>
      <c r="X224" s="11">
        <v>198</v>
      </c>
      <c r="Y224" s="167">
        <v>6.9059999999999996E-2</v>
      </c>
      <c r="Z224" s="86">
        <v>4.4000000000000004</v>
      </c>
      <c r="AA224" s="165">
        <v>4.4000000000000004</v>
      </c>
      <c r="AB224" s="86">
        <v>3.4</v>
      </c>
      <c r="AC224" s="165">
        <v>3.4</v>
      </c>
      <c r="AD224" s="87">
        <v>7.7370000000000001</v>
      </c>
      <c r="AF224" s="11">
        <v>198</v>
      </c>
      <c r="AG224" s="167">
        <v>1.9130000000000001E-2</v>
      </c>
      <c r="AH224" s="86">
        <v>2.6</v>
      </c>
      <c r="AI224" s="11">
        <v>-9</v>
      </c>
      <c r="AJ224" s="86">
        <v>8.8000000000000007</v>
      </c>
      <c r="AK224" s="11">
        <v>-8.8000000000000007</v>
      </c>
      <c r="AM224" s="11">
        <v>198</v>
      </c>
      <c r="AN224" s="167">
        <v>2.78885E-2</v>
      </c>
      <c r="AO224" s="86">
        <v>8.1623999999999999</v>
      </c>
      <c r="AP224" s="11">
        <v>-10.864699999999999</v>
      </c>
      <c r="AQ224" s="86">
        <v>6.0571599999999997</v>
      </c>
      <c r="AR224" s="165">
        <v>6.0571599999999997</v>
      </c>
      <c r="AT224" s="87">
        <f t="shared" si="63"/>
        <v>6.3285784999999999</v>
      </c>
      <c r="AU224" s="87">
        <f t="shared" si="64"/>
        <v>6.2815599999999998</v>
      </c>
      <c r="AV224" s="87">
        <f t="shared" si="65"/>
        <v>6.1038999999999994</v>
      </c>
      <c r="AW224" s="87">
        <f t="shared" si="66"/>
        <v>0.84055999999999997</v>
      </c>
      <c r="AX224" s="82"/>
      <c r="AY224" s="88">
        <v>198</v>
      </c>
      <c r="AZ224" s="12">
        <v>2.5200000000000001E-3</v>
      </c>
      <c r="BA224" s="12">
        <v>3.01E-4</v>
      </c>
      <c r="BB224" s="12">
        <v>1.04E-6</v>
      </c>
      <c r="BC224" s="12">
        <v>1.27E-4</v>
      </c>
      <c r="BD224" s="12">
        <v>1.0699999999999999E-6</v>
      </c>
      <c r="BE224" s="12">
        <v>0</v>
      </c>
      <c r="BF224" s="12">
        <v>9.5E-4</v>
      </c>
      <c r="BG224" s="12">
        <v>5.7500000000000002E-5</v>
      </c>
      <c r="BH224" s="12">
        <v>1.8100000000000001E-4</v>
      </c>
      <c r="BI224" s="12">
        <v>0.746</v>
      </c>
      <c r="BJ224" s="12">
        <v>0.25</v>
      </c>
      <c r="BK224" s="12">
        <v>2.5300000000000001E-3</v>
      </c>
      <c r="BL224" s="12">
        <v>1.1199999999999999E-3</v>
      </c>
      <c r="BM224" s="12">
        <v>2.81E-4</v>
      </c>
      <c r="BN224" s="12">
        <v>5.62E-4</v>
      </c>
      <c r="BO224" s="12">
        <v>8.9200000000000002E-2</v>
      </c>
      <c r="BP224" s="12">
        <v>4.19E-2</v>
      </c>
      <c r="BQ224" s="12">
        <v>9.9100000000000004E-3</v>
      </c>
      <c r="BR224" s="12">
        <v>8.8000000000000005E-3</v>
      </c>
      <c r="BS224" s="12">
        <v>3.5099999999999999E-2</v>
      </c>
      <c r="BT224" s="12">
        <v>2.3400000000000001E-2</v>
      </c>
      <c r="BU224" s="12">
        <v>0.109</v>
      </c>
      <c r="BV224" s="12">
        <v>7.0000000000000007E-2</v>
      </c>
      <c r="BW224" s="12">
        <v>0.46100000000000002</v>
      </c>
      <c r="BX224" s="12">
        <v>0.996</v>
      </c>
      <c r="BZ224" s="88">
        <v>198</v>
      </c>
      <c r="CA224" s="12">
        <f t="shared" si="67"/>
        <v>5.9113151999999997E-5</v>
      </c>
      <c r="CB224" s="12">
        <f t="shared" si="68"/>
        <v>1.17150842592E-5</v>
      </c>
      <c r="CC224" s="12">
        <f t="shared" si="69"/>
        <v>3.4806240000000002E-5</v>
      </c>
      <c r="CD224" s="12">
        <f t="shared" si="70"/>
        <v>4.8207600000000002E-5</v>
      </c>
      <c r="CE224" s="12">
        <f t="shared" si="71"/>
        <v>5.7581300000000004E-6</v>
      </c>
      <c r="CF224" s="12">
        <f t="shared" si="72"/>
        <v>1.099975E-6</v>
      </c>
      <c r="CG224" s="12">
        <f t="shared" si="73"/>
        <v>1.9953289999999997E-4</v>
      </c>
      <c r="CH224" s="12">
        <f t="shared" si="74"/>
        <v>1.9049021284999999E-3</v>
      </c>
      <c r="CI224" s="12">
        <f t="shared" si="75"/>
        <v>6.5817216399999997E-6</v>
      </c>
      <c r="CJ224" s="12">
        <f t="shared" si="76"/>
        <v>3.6389326374999998E-4</v>
      </c>
      <c r="CK224" s="12">
        <f t="shared" si="77"/>
        <v>1.1454727085E-3</v>
      </c>
      <c r="CL224" s="12">
        <f t="shared" si="78"/>
        <v>0.22026855423801603</v>
      </c>
      <c r="CM224" s="12">
        <f t="shared" si="79"/>
        <v>1.3796301129999999</v>
      </c>
      <c r="CN224" s="12">
        <f t="shared" si="80"/>
        <v>7.0880079199999993E-3</v>
      </c>
      <c r="CO224" s="12">
        <f t="shared" si="81"/>
        <v>4.2601459030600003E-2</v>
      </c>
      <c r="CP224" s="12">
        <f t="shared" si="82"/>
        <v>0.14808873689999999</v>
      </c>
      <c r="CQ224" s="12">
        <f t="shared" si="83"/>
        <v>0.26516743915000002</v>
      </c>
    </row>
    <row r="225" spans="1:95" s="8" customFormat="1">
      <c r="A225" s="11">
        <v>200</v>
      </c>
      <c r="B225" s="87">
        <v>5.3562000000000003</v>
      </c>
      <c r="C225" s="86">
        <v>6</v>
      </c>
      <c r="D225" s="11">
        <v>-6.8</v>
      </c>
      <c r="E225" s="86">
        <v>7.6</v>
      </c>
      <c r="F225" s="11">
        <v>-7.8</v>
      </c>
      <c r="H225" s="11">
        <v>200</v>
      </c>
      <c r="I225" s="166">
        <v>0.65239999999999998</v>
      </c>
      <c r="J225" s="86">
        <v>0.1</v>
      </c>
      <c r="K225" s="11">
        <v>-0.2</v>
      </c>
      <c r="L225" s="86">
        <v>3.3</v>
      </c>
      <c r="M225" s="11">
        <v>-2</v>
      </c>
      <c r="O225" s="11">
        <v>200</v>
      </c>
      <c r="P225" s="166">
        <v>0.1045</v>
      </c>
      <c r="Q225" s="86">
        <v>1.1000000000000001</v>
      </c>
      <c r="R225" s="165">
        <v>1.1000000000000001</v>
      </c>
      <c r="S225" s="86">
        <v>3.2</v>
      </c>
      <c r="T225" s="165">
        <v>3.2</v>
      </c>
      <c r="U225" s="167">
        <v>6.898E-2</v>
      </c>
      <c r="V225" s="167">
        <v>3.5540000000000002E-2</v>
      </c>
      <c r="X225" s="11">
        <v>200</v>
      </c>
      <c r="Y225" s="167">
        <v>6.651E-2</v>
      </c>
      <c r="Z225" s="86">
        <v>4.4000000000000004</v>
      </c>
      <c r="AA225" s="165">
        <v>4.4000000000000004</v>
      </c>
      <c r="AB225" s="86">
        <v>3.5</v>
      </c>
      <c r="AC225" s="165">
        <v>3.5</v>
      </c>
      <c r="AD225" s="87">
        <v>7.4359999999999999</v>
      </c>
      <c r="AF225" s="11">
        <v>200</v>
      </c>
      <c r="AG225" s="167">
        <v>1.848E-2</v>
      </c>
      <c r="AH225" s="86">
        <v>2.6</v>
      </c>
      <c r="AI225" s="11">
        <v>-9.1</v>
      </c>
      <c r="AJ225" s="86">
        <v>8.8000000000000007</v>
      </c>
      <c r="AK225" s="11">
        <v>-8.8000000000000007</v>
      </c>
      <c r="AM225" s="11">
        <v>200</v>
      </c>
      <c r="AN225" s="167">
        <v>2.6786999999999998E-2</v>
      </c>
      <c r="AO225" s="86">
        <v>8.0954599999999992</v>
      </c>
      <c r="AP225" s="11">
        <v>-10.8094</v>
      </c>
      <c r="AQ225" s="86">
        <v>6.0237999999999996</v>
      </c>
      <c r="AR225" s="165">
        <v>6.0237999999999996</v>
      </c>
      <c r="AT225" s="87">
        <f t="shared" si="63"/>
        <v>6.2248770000000002</v>
      </c>
      <c r="AU225" s="87">
        <f t="shared" si="64"/>
        <v>6.1796100000000003</v>
      </c>
      <c r="AV225" s="87">
        <f t="shared" si="65"/>
        <v>6.0086000000000004</v>
      </c>
      <c r="AW225" s="87">
        <f t="shared" si="66"/>
        <v>0.82340999999999998</v>
      </c>
      <c r="AX225" s="82"/>
      <c r="AY225" s="88">
        <v>200</v>
      </c>
      <c r="AZ225" s="12">
        <v>2.3999999999999998E-3</v>
      </c>
      <c r="BA225" s="12">
        <v>2.8699999999999998E-4</v>
      </c>
      <c r="BB225" s="12">
        <v>9.95E-7</v>
      </c>
      <c r="BC225" s="12">
        <v>1.21E-4</v>
      </c>
      <c r="BD225" s="12">
        <v>1.02E-6</v>
      </c>
      <c r="BE225" s="12">
        <v>0</v>
      </c>
      <c r="BF225" s="12">
        <v>9.2599999999999996E-4</v>
      </c>
      <c r="BG225" s="12">
        <v>5.5099999999999998E-5</v>
      </c>
      <c r="BH225" s="12">
        <v>1.75E-4</v>
      </c>
      <c r="BI225" s="12">
        <v>0.74099999999999999</v>
      </c>
      <c r="BJ225" s="12">
        <v>0.255</v>
      </c>
      <c r="BK225" s="12">
        <v>2.5899999999999999E-3</v>
      </c>
      <c r="BL225" s="12">
        <v>1.15E-3</v>
      </c>
      <c r="BM225" s="12">
        <v>2.8800000000000001E-4</v>
      </c>
      <c r="BN225" s="12">
        <v>5.7499999999999999E-4</v>
      </c>
      <c r="BO225" s="12">
        <v>8.8900000000000007E-2</v>
      </c>
      <c r="BP225" s="12">
        <v>4.1799999999999997E-2</v>
      </c>
      <c r="BQ225" s="12">
        <v>9.8700000000000003E-3</v>
      </c>
      <c r="BR225" s="12">
        <v>8.7299999999999999E-3</v>
      </c>
      <c r="BS225" s="12">
        <v>3.5999999999999997E-2</v>
      </c>
      <c r="BT225" s="12">
        <v>2.4E-2</v>
      </c>
      <c r="BU225" s="12">
        <v>0.108</v>
      </c>
      <c r="BV225" s="12">
        <v>7.1599999999999997E-2</v>
      </c>
      <c r="BW225" s="12">
        <v>0.46100000000000002</v>
      </c>
      <c r="BX225" s="12">
        <v>0.996</v>
      </c>
      <c r="BZ225" s="88">
        <v>200</v>
      </c>
      <c r="CA225" s="12">
        <f t="shared" si="67"/>
        <v>5.4172799999999991E-5</v>
      </c>
      <c r="CB225" s="12">
        <f t="shared" si="68"/>
        <v>1.0745249183999999E-5</v>
      </c>
      <c r="CC225" s="12">
        <f t="shared" si="69"/>
        <v>3.1924800000000003E-5</v>
      </c>
      <c r="CD225" s="12">
        <f t="shared" si="70"/>
        <v>4.4351999999999998E-5</v>
      </c>
      <c r="CE225" s="12">
        <f t="shared" si="71"/>
        <v>5.3037599999999997E-6</v>
      </c>
      <c r="CF225" s="12">
        <f t="shared" si="72"/>
        <v>1.0182479999999999E-6</v>
      </c>
      <c r="CG225" s="12">
        <f t="shared" si="73"/>
        <v>1.8723879999999997E-4</v>
      </c>
      <c r="CH225" s="12">
        <f t="shared" si="74"/>
        <v>1.786539699E-3</v>
      </c>
      <c r="CI225" s="12">
        <f t="shared" si="75"/>
        <v>6.1937526150000005E-6</v>
      </c>
      <c r="CJ225" s="12">
        <f t="shared" si="76"/>
        <v>3.4299072269999999E-4</v>
      </c>
      <c r="CK225" s="12">
        <f t="shared" si="77"/>
        <v>1.089353475E-3</v>
      </c>
      <c r="CL225" s="12">
        <f t="shared" si="78"/>
        <v>0.21520704523219203</v>
      </c>
      <c r="CM225" s="12">
        <f t="shared" si="79"/>
        <v>1.344573432</v>
      </c>
      <c r="CN225" s="12">
        <f t="shared" si="80"/>
        <v>7.1586085499999999E-3</v>
      </c>
      <c r="CO225" s="12">
        <f t="shared" si="81"/>
        <v>4.2741449653464006E-2</v>
      </c>
      <c r="CP225" s="12">
        <f t="shared" si="82"/>
        <v>0.149397048</v>
      </c>
      <c r="CQ225" s="12">
        <f t="shared" si="83"/>
        <v>0.2601998586</v>
      </c>
    </row>
    <row r="226" spans="1:95" s="8" customFormat="1">
      <c r="A226" s="11">
        <v>202</v>
      </c>
      <c r="B226" s="87">
        <v>5.2423000000000002</v>
      </c>
      <c r="C226" s="86">
        <v>6</v>
      </c>
      <c r="D226" s="11">
        <v>-6.8</v>
      </c>
      <c r="E226" s="86">
        <v>7.6</v>
      </c>
      <c r="F226" s="11">
        <v>-7.8</v>
      </c>
      <c r="H226" s="11">
        <v>202</v>
      </c>
      <c r="I226" s="166">
        <v>0.64290000000000003</v>
      </c>
      <c r="J226" s="86">
        <v>0.1</v>
      </c>
      <c r="K226" s="11">
        <v>-0.2</v>
      </c>
      <c r="L226" s="86">
        <v>3.3</v>
      </c>
      <c r="M226" s="11">
        <v>-2</v>
      </c>
      <c r="O226" s="11">
        <v>202</v>
      </c>
      <c r="P226" s="166">
        <v>0.10059999999999999</v>
      </c>
      <c r="Q226" s="86">
        <v>1.1000000000000001</v>
      </c>
      <c r="R226" s="165">
        <v>1.1000000000000001</v>
      </c>
      <c r="S226" s="86">
        <v>3.2</v>
      </c>
      <c r="T226" s="165">
        <v>3.2</v>
      </c>
      <c r="U226" s="167">
        <v>6.6450000000000009E-2</v>
      </c>
      <c r="V226" s="167">
        <v>3.4159999999999996E-2</v>
      </c>
      <c r="X226" s="11">
        <v>202</v>
      </c>
      <c r="Y226" s="167">
        <v>6.411E-2</v>
      </c>
      <c r="Z226" s="86">
        <v>4.4000000000000004</v>
      </c>
      <c r="AA226" s="165">
        <v>4.4000000000000004</v>
      </c>
      <c r="AB226" s="86">
        <v>3.5</v>
      </c>
      <c r="AC226" s="165">
        <v>3.5</v>
      </c>
      <c r="AD226" s="87">
        <v>7.1929999999999996</v>
      </c>
      <c r="AF226" s="11">
        <v>202</v>
      </c>
      <c r="AG226" s="167">
        <v>1.7850000000000001E-2</v>
      </c>
      <c r="AH226" s="86">
        <v>2.6</v>
      </c>
      <c r="AI226" s="11">
        <v>-9.1</v>
      </c>
      <c r="AJ226" s="86">
        <v>8.8000000000000007</v>
      </c>
      <c r="AK226" s="11">
        <v>-8.8000000000000007</v>
      </c>
      <c r="AM226" s="11">
        <v>202</v>
      </c>
      <c r="AN226" s="167">
        <v>2.5800799999999999E-2</v>
      </c>
      <c r="AO226" s="86">
        <v>8.1119299999999992</v>
      </c>
      <c r="AP226" s="11">
        <v>-10.7667</v>
      </c>
      <c r="AQ226" s="86">
        <v>6.0285399999999996</v>
      </c>
      <c r="AR226" s="165">
        <v>6.0285399999999996</v>
      </c>
      <c r="AT226" s="87">
        <f t="shared" si="63"/>
        <v>6.0935608000000006</v>
      </c>
      <c r="AU226" s="87">
        <f t="shared" si="64"/>
        <v>6.0499100000000006</v>
      </c>
      <c r="AV226" s="87">
        <f t="shared" si="65"/>
        <v>5.8852000000000002</v>
      </c>
      <c r="AW226" s="87">
        <f t="shared" si="66"/>
        <v>0.80761000000000005</v>
      </c>
      <c r="AX226" s="82"/>
      <c r="AY226" s="88">
        <v>202</v>
      </c>
      <c r="AZ226" s="12">
        <v>2.2899999999999999E-3</v>
      </c>
      <c r="BA226" s="12">
        <v>2.7500000000000002E-4</v>
      </c>
      <c r="BB226" s="12">
        <v>9.5199999999999995E-7</v>
      </c>
      <c r="BC226" s="12">
        <v>1.15E-4</v>
      </c>
      <c r="BD226" s="12">
        <v>9.7699999999999992E-7</v>
      </c>
      <c r="BE226" s="12">
        <v>0</v>
      </c>
      <c r="BF226" s="12">
        <v>9.0399999999999996E-4</v>
      </c>
      <c r="BG226" s="12">
        <v>5.2899999999999998E-5</v>
      </c>
      <c r="BH226" s="12">
        <v>1.7000000000000001E-4</v>
      </c>
      <c r="BI226" s="12">
        <v>0.73599999999999999</v>
      </c>
      <c r="BJ226" s="12">
        <v>0.26</v>
      </c>
      <c r="BK226" s="12">
        <v>2.64E-3</v>
      </c>
      <c r="BL226" s="12">
        <v>1.17E-3</v>
      </c>
      <c r="BM226" s="12">
        <v>2.9300000000000002E-4</v>
      </c>
      <c r="BN226" s="12">
        <v>5.8600000000000004E-4</v>
      </c>
      <c r="BO226" s="12">
        <v>8.8599999999999998E-2</v>
      </c>
      <c r="BP226" s="12">
        <v>4.1700000000000001E-2</v>
      </c>
      <c r="BQ226" s="12">
        <v>9.8399999999999998E-3</v>
      </c>
      <c r="BR226" s="12">
        <v>8.6700000000000006E-3</v>
      </c>
      <c r="BS226" s="12">
        <v>3.6700000000000003E-2</v>
      </c>
      <c r="BT226" s="12">
        <v>2.4400000000000002E-2</v>
      </c>
      <c r="BU226" s="12">
        <v>0.108</v>
      </c>
      <c r="BV226" s="12">
        <v>7.2999999999999995E-2</v>
      </c>
      <c r="BW226" s="12">
        <v>0.46100000000000002</v>
      </c>
      <c r="BX226" s="12">
        <v>0.996</v>
      </c>
      <c r="BZ226" s="88">
        <v>202</v>
      </c>
      <c r="CA226" s="12">
        <f t="shared" si="67"/>
        <v>4.9760783999999996E-5</v>
      </c>
      <c r="CB226" s="12">
        <f t="shared" si="68"/>
        <v>9.8827898603999992E-6</v>
      </c>
      <c r="CC226" s="12">
        <f t="shared" si="69"/>
        <v>2.9362380000000001E-5</v>
      </c>
      <c r="CD226" s="12">
        <f t="shared" si="70"/>
        <v>4.0876500000000001E-5</v>
      </c>
      <c r="CE226" s="12">
        <f t="shared" si="71"/>
        <v>4.9087500000000011E-6</v>
      </c>
      <c r="CF226" s="12">
        <f t="shared" si="72"/>
        <v>9.4426499999999999E-7</v>
      </c>
      <c r="CG226" s="12">
        <f t="shared" si="73"/>
        <v>1.7679750000000003E-4</v>
      </c>
      <c r="CH226" s="12">
        <f t="shared" si="74"/>
        <v>1.6757292200000004E-3</v>
      </c>
      <c r="CI226" s="12">
        <f t="shared" si="75"/>
        <v>5.8010698816000006E-6</v>
      </c>
      <c r="CJ226" s="12">
        <f t="shared" si="76"/>
        <v>3.2234936632000004E-4</v>
      </c>
      <c r="CK226" s="12">
        <f t="shared" si="77"/>
        <v>1.0359053360000001E-3</v>
      </c>
      <c r="CL226" s="12">
        <f t="shared" si="78"/>
        <v>0.20924566309601278</v>
      </c>
      <c r="CM226" s="12">
        <f t="shared" si="79"/>
        <v>1.3162091328000001</v>
      </c>
      <c r="CN226" s="12">
        <f t="shared" si="80"/>
        <v>7.1294661360000004E-3</v>
      </c>
      <c r="CO226" s="12">
        <f t="shared" si="81"/>
        <v>4.2660190436531215E-2</v>
      </c>
      <c r="CP226" s="12">
        <f t="shared" si="82"/>
        <v>0.14868288352000003</v>
      </c>
      <c r="CQ226" s="12">
        <f t="shared" si="83"/>
        <v>0.25410148536000005</v>
      </c>
    </row>
    <row r="227" spans="1:95" s="8" customFormat="1">
      <c r="A227" s="11">
        <v>204</v>
      </c>
      <c r="B227" s="87">
        <v>5.1692</v>
      </c>
      <c r="C227" s="86">
        <v>6</v>
      </c>
      <c r="D227" s="11">
        <v>-6.8</v>
      </c>
      <c r="E227" s="86">
        <v>7.6</v>
      </c>
      <c r="F227" s="11">
        <v>-7.8</v>
      </c>
      <c r="H227" s="11">
        <v>204</v>
      </c>
      <c r="I227" s="166">
        <v>0.63429999999999997</v>
      </c>
      <c r="J227" s="86">
        <v>0.1</v>
      </c>
      <c r="K227" s="11">
        <v>-0.2</v>
      </c>
      <c r="L227" s="86">
        <v>3.3</v>
      </c>
      <c r="M227" s="11">
        <v>-2</v>
      </c>
      <c r="O227" s="11">
        <v>204</v>
      </c>
      <c r="P227" s="167">
        <v>9.6890000000000004E-2</v>
      </c>
      <c r="Q227" s="86">
        <v>1.2</v>
      </c>
      <c r="R227" s="165">
        <v>1.2</v>
      </c>
      <c r="S227" s="86">
        <v>3.2</v>
      </c>
      <c r="T227" s="165">
        <v>3.2</v>
      </c>
      <c r="U227" s="167">
        <v>6.4060000000000006E-2</v>
      </c>
      <c r="V227" s="167">
        <v>3.2850000000000004E-2</v>
      </c>
      <c r="X227" s="11">
        <v>204</v>
      </c>
      <c r="Y227" s="167">
        <v>6.1780000000000002E-2</v>
      </c>
      <c r="Z227" s="86">
        <v>4.4000000000000004</v>
      </c>
      <c r="AA227" s="165">
        <v>4.4000000000000004</v>
      </c>
      <c r="AB227" s="86">
        <v>3.5</v>
      </c>
      <c r="AC227" s="165">
        <v>3.5</v>
      </c>
      <c r="AD227" s="87">
        <v>6.9210000000000003</v>
      </c>
      <c r="AF227" s="11">
        <v>204</v>
      </c>
      <c r="AG227" s="167">
        <v>1.7250000000000001E-2</v>
      </c>
      <c r="AH227" s="86">
        <v>2.7</v>
      </c>
      <c r="AI227" s="11">
        <v>-9.1</v>
      </c>
      <c r="AJ227" s="86">
        <v>8.8000000000000007</v>
      </c>
      <c r="AK227" s="11">
        <v>-8.8000000000000007</v>
      </c>
      <c r="AM227" s="11">
        <v>204</v>
      </c>
      <c r="AN227" s="167">
        <v>2.4846E-2</v>
      </c>
      <c r="AO227" s="86">
        <v>8.1252999999999993</v>
      </c>
      <c r="AP227" s="11">
        <v>-10.7211</v>
      </c>
      <c r="AQ227" s="86">
        <v>6.0336499999999997</v>
      </c>
      <c r="AR227" s="165">
        <v>6.0336499999999997</v>
      </c>
      <c r="AT227" s="87">
        <f t="shared" si="63"/>
        <v>6.0042659999999994</v>
      </c>
      <c r="AU227" s="87">
        <f t="shared" si="64"/>
        <v>5.9621699999999995</v>
      </c>
      <c r="AV227" s="87">
        <f t="shared" si="65"/>
        <v>5.8034999999999997</v>
      </c>
      <c r="AW227" s="87">
        <f t="shared" si="66"/>
        <v>0.79296999999999995</v>
      </c>
      <c r="AX227" s="82"/>
      <c r="AY227" s="88">
        <v>204</v>
      </c>
      <c r="AZ227" s="12">
        <v>2.1900000000000001E-3</v>
      </c>
      <c r="BA227" s="12">
        <v>2.63E-4</v>
      </c>
      <c r="BB227" s="12">
        <v>9.1200000000000001E-7</v>
      </c>
      <c r="BC227" s="12">
        <v>1.1E-4</v>
      </c>
      <c r="BD227" s="12">
        <v>9.3399999999999997E-7</v>
      </c>
      <c r="BE227" s="12">
        <v>0</v>
      </c>
      <c r="BF227" s="12">
        <v>8.8400000000000002E-4</v>
      </c>
      <c r="BG227" s="12">
        <v>5.0800000000000002E-5</v>
      </c>
      <c r="BH227" s="12">
        <v>1.65E-4</v>
      </c>
      <c r="BI227" s="12">
        <v>0.73199999999999998</v>
      </c>
      <c r="BJ227" s="12">
        <v>0.26500000000000001</v>
      </c>
      <c r="BK227" s="12">
        <v>2.6800000000000001E-3</v>
      </c>
      <c r="BL227" s="12">
        <v>1.1900000000000001E-3</v>
      </c>
      <c r="BM227" s="12">
        <v>2.9799999999999998E-4</v>
      </c>
      <c r="BN227" s="12">
        <v>5.9599999999999996E-4</v>
      </c>
      <c r="BO227" s="12">
        <v>8.8300000000000003E-2</v>
      </c>
      <c r="BP227" s="12">
        <v>4.1599999999999998E-2</v>
      </c>
      <c r="BQ227" s="12">
        <v>9.8099999999999993E-3</v>
      </c>
      <c r="BR227" s="12">
        <v>8.6199999999999992E-3</v>
      </c>
      <c r="BS227" s="12">
        <v>3.7199999999999997E-2</v>
      </c>
      <c r="BT227" s="12">
        <v>2.4799999999999999E-2</v>
      </c>
      <c r="BU227" s="12">
        <v>0.107</v>
      </c>
      <c r="BV227" s="12">
        <v>7.4200000000000002E-2</v>
      </c>
      <c r="BW227" s="12">
        <v>0.46200000000000002</v>
      </c>
      <c r="BX227" s="12">
        <v>0.996</v>
      </c>
      <c r="BZ227" s="88">
        <v>204</v>
      </c>
      <c r="CA227" s="12">
        <f t="shared" si="67"/>
        <v>4.5832845600000006E-5</v>
      </c>
      <c r="CB227" s="12">
        <f t="shared" si="68"/>
        <v>9.107733631200002E-6</v>
      </c>
      <c r="CC227" s="12">
        <f t="shared" si="69"/>
        <v>2.7059640000000004E-5</v>
      </c>
      <c r="CD227" s="12">
        <f t="shared" si="70"/>
        <v>3.7777500000000002E-5</v>
      </c>
      <c r="CE227" s="12">
        <f t="shared" si="71"/>
        <v>4.5367500000000002E-6</v>
      </c>
      <c r="CF227" s="12">
        <f t="shared" si="72"/>
        <v>8.7630000000000008E-7</v>
      </c>
      <c r="CG227" s="12">
        <f t="shared" si="73"/>
        <v>1.6682089999999999E-4</v>
      </c>
      <c r="CH227" s="12">
        <f t="shared" si="74"/>
        <v>1.5791219579999998E-3</v>
      </c>
      <c r="CI227" s="12">
        <f t="shared" si="75"/>
        <v>5.4758905919999993E-6</v>
      </c>
      <c r="CJ227" s="12">
        <f t="shared" si="76"/>
        <v>3.0501671279999998E-4</v>
      </c>
      <c r="CK227" s="12">
        <f t="shared" si="77"/>
        <v>9.9070388999999981E-4</v>
      </c>
      <c r="CL227" s="12">
        <f t="shared" si="78"/>
        <v>0.20505884525107196</v>
      </c>
      <c r="CM227" s="12">
        <f t="shared" si="79"/>
        <v>1.2849129239999999</v>
      </c>
      <c r="CN227" s="12">
        <f t="shared" si="80"/>
        <v>7.1450765399999998E-3</v>
      </c>
      <c r="CO227" s="12">
        <f t="shared" si="81"/>
        <v>4.2843416025935999E-2</v>
      </c>
      <c r="CP227" s="12">
        <f t="shared" si="82"/>
        <v>0.14890579679999999</v>
      </c>
      <c r="CQ227" s="12">
        <f t="shared" si="83"/>
        <v>0.24977746559999997</v>
      </c>
    </row>
    <row r="228" spans="1:95" s="8" customFormat="1">
      <c r="A228" s="11">
        <v>206</v>
      </c>
      <c r="B228" s="87">
        <v>5.0777999999999999</v>
      </c>
      <c r="C228" s="86">
        <v>6</v>
      </c>
      <c r="D228" s="11">
        <v>-6.8</v>
      </c>
      <c r="E228" s="86">
        <v>7.6</v>
      </c>
      <c r="F228" s="11">
        <v>-7.8</v>
      </c>
      <c r="H228" s="11">
        <v>206</v>
      </c>
      <c r="I228" s="166">
        <v>0.62620000000000009</v>
      </c>
      <c r="J228" s="86">
        <v>0.1</v>
      </c>
      <c r="K228" s="11">
        <v>-0.3</v>
      </c>
      <c r="L228" s="86">
        <v>3.4</v>
      </c>
      <c r="M228" s="11">
        <v>-2</v>
      </c>
      <c r="O228" s="11">
        <v>206</v>
      </c>
      <c r="P228" s="167">
        <v>9.3319999999999986E-2</v>
      </c>
      <c r="Q228" s="86">
        <v>1.2</v>
      </c>
      <c r="R228" s="165">
        <v>1.2</v>
      </c>
      <c r="S228" s="86">
        <v>3.2</v>
      </c>
      <c r="T228" s="165">
        <v>3.2</v>
      </c>
      <c r="U228" s="167">
        <v>6.1759999999999995E-2</v>
      </c>
      <c r="V228" s="167">
        <v>3.159E-2</v>
      </c>
      <c r="X228" s="11">
        <v>206</v>
      </c>
      <c r="Y228" s="167">
        <v>5.9499999999999997E-2</v>
      </c>
      <c r="Z228" s="86">
        <v>4.4000000000000004</v>
      </c>
      <c r="AA228" s="165">
        <v>4.4000000000000004</v>
      </c>
      <c r="AB228" s="86">
        <v>3.5</v>
      </c>
      <c r="AC228" s="165">
        <v>3.5</v>
      </c>
      <c r="AD228" s="87">
        <v>6.6239999999999997</v>
      </c>
      <c r="AF228" s="11">
        <v>206</v>
      </c>
      <c r="AG228" s="167">
        <v>1.668E-2</v>
      </c>
      <c r="AH228" s="86">
        <v>2.7</v>
      </c>
      <c r="AI228" s="11">
        <v>-9.1</v>
      </c>
      <c r="AJ228" s="86">
        <v>8.8000000000000007</v>
      </c>
      <c r="AK228" s="11">
        <v>-8.8000000000000007</v>
      </c>
      <c r="AM228" s="11">
        <v>206</v>
      </c>
      <c r="AN228" s="167">
        <v>2.39213E-2</v>
      </c>
      <c r="AO228" s="86">
        <v>8.1345600000000005</v>
      </c>
      <c r="AP228" s="11">
        <v>-10.672800000000001</v>
      </c>
      <c r="AQ228" s="86">
        <v>6.0391599999999999</v>
      </c>
      <c r="AR228" s="165">
        <v>6.0391599999999999</v>
      </c>
      <c r="AT228" s="87">
        <f t="shared" si="63"/>
        <v>5.8974212999999995</v>
      </c>
      <c r="AU228" s="87">
        <f t="shared" si="64"/>
        <v>5.8568199999999999</v>
      </c>
      <c r="AV228" s="87">
        <f t="shared" si="65"/>
        <v>5.7039999999999997</v>
      </c>
      <c r="AW228" s="87">
        <f t="shared" si="66"/>
        <v>0.77902000000000005</v>
      </c>
      <c r="AX228" s="82"/>
      <c r="AY228" s="88">
        <v>206</v>
      </c>
      <c r="AZ228" s="12">
        <v>2.0999999999999999E-3</v>
      </c>
      <c r="BA228" s="12">
        <v>2.5300000000000002E-4</v>
      </c>
      <c r="BB228" s="12">
        <v>8.7599999999999996E-7</v>
      </c>
      <c r="BC228" s="12">
        <v>1.06E-4</v>
      </c>
      <c r="BD228" s="12">
        <v>8.9500000000000001E-7</v>
      </c>
      <c r="BE228" s="12">
        <v>0</v>
      </c>
      <c r="BF228" s="12">
        <v>8.6600000000000002E-4</v>
      </c>
      <c r="BG228" s="12">
        <v>4.8900000000000003E-5</v>
      </c>
      <c r="BH228" s="12">
        <v>1.6100000000000001E-4</v>
      </c>
      <c r="BI228" s="12">
        <v>0.72799999999999998</v>
      </c>
      <c r="BJ228" s="12">
        <v>0.26800000000000002</v>
      </c>
      <c r="BK228" s="12">
        <v>2.7200000000000002E-3</v>
      </c>
      <c r="BL228" s="12">
        <v>1.2099999999999999E-3</v>
      </c>
      <c r="BM228" s="12">
        <v>3.0200000000000002E-4</v>
      </c>
      <c r="BN228" s="12">
        <v>6.0400000000000004E-4</v>
      </c>
      <c r="BO228" s="12">
        <v>8.8099999999999998E-2</v>
      </c>
      <c r="BP228" s="12">
        <v>4.1599999999999998E-2</v>
      </c>
      <c r="BQ228" s="12">
        <v>9.7800000000000005E-3</v>
      </c>
      <c r="BR228" s="12">
        <v>8.5800000000000008E-3</v>
      </c>
      <c r="BS228" s="12">
        <v>3.7699999999999997E-2</v>
      </c>
      <c r="BT228" s="12">
        <v>2.52E-2</v>
      </c>
      <c r="BU228" s="12">
        <v>0.107</v>
      </c>
      <c r="BV228" s="12">
        <v>7.5200000000000003E-2</v>
      </c>
      <c r="BW228" s="12">
        <v>0.46200000000000002</v>
      </c>
      <c r="BX228" s="12">
        <v>0.996</v>
      </c>
      <c r="BZ228" s="88">
        <v>206</v>
      </c>
      <c r="CA228" s="12">
        <f t="shared" si="67"/>
        <v>4.2329951999999991E-5</v>
      </c>
      <c r="CB228" s="12">
        <f t="shared" si="68"/>
        <v>8.4111341999999994E-6</v>
      </c>
      <c r="CC228" s="12">
        <f t="shared" si="69"/>
        <v>2.499E-5</v>
      </c>
      <c r="CD228" s="12">
        <f t="shared" si="70"/>
        <v>3.5027999999999997E-5</v>
      </c>
      <c r="CE228" s="12">
        <f t="shared" si="71"/>
        <v>4.2200400000000005E-6</v>
      </c>
      <c r="CF228" s="12">
        <f t="shared" si="72"/>
        <v>8.1565200000000003E-7</v>
      </c>
      <c r="CG228" s="12">
        <f t="shared" si="73"/>
        <v>1.5842860000000005E-4</v>
      </c>
      <c r="CH228" s="12">
        <f t="shared" si="74"/>
        <v>1.4920475889E-3</v>
      </c>
      <c r="CI228" s="12">
        <f t="shared" si="75"/>
        <v>5.1661410587999989E-6</v>
      </c>
      <c r="CJ228" s="12">
        <f t="shared" si="76"/>
        <v>2.8838390156999999E-4</v>
      </c>
      <c r="CK228" s="12">
        <f t="shared" si="77"/>
        <v>9.4948482929999999E-4</v>
      </c>
      <c r="CL228" s="12">
        <f t="shared" si="78"/>
        <v>0.20030926418979839</v>
      </c>
      <c r="CM228" s="12">
        <f t="shared" si="79"/>
        <v>1.2620481581999998</v>
      </c>
      <c r="CN228" s="12">
        <f t="shared" si="80"/>
        <v>7.1358797729999986E-3</v>
      </c>
      <c r="CO228" s="12">
        <f t="shared" si="81"/>
        <v>4.255741507114176E-2</v>
      </c>
      <c r="CP228" s="12">
        <f t="shared" si="82"/>
        <v>0.14861501676</v>
      </c>
      <c r="CQ228" s="12">
        <f t="shared" si="83"/>
        <v>0.24533272607999998</v>
      </c>
    </row>
    <row r="229" spans="1:95" s="8" customFormat="1">
      <c r="A229" s="11">
        <v>208</v>
      </c>
      <c r="B229" s="87">
        <v>4.9821999999999997</v>
      </c>
      <c r="C229" s="86">
        <v>6</v>
      </c>
      <c r="D229" s="11">
        <v>-6.7</v>
      </c>
      <c r="E229" s="86">
        <v>7.6</v>
      </c>
      <c r="F229" s="11">
        <v>-7.9</v>
      </c>
      <c r="H229" s="11">
        <v>208</v>
      </c>
      <c r="I229" s="166">
        <v>0.61839999999999995</v>
      </c>
      <c r="J229" s="86">
        <v>0.1</v>
      </c>
      <c r="K229" s="11">
        <v>-0.3</v>
      </c>
      <c r="L229" s="86">
        <v>3.4</v>
      </c>
      <c r="M229" s="11">
        <v>-2</v>
      </c>
      <c r="O229" s="11">
        <v>208</v>
      </c>
      <c r="P229" s="167">
        <v>8.993000000000001E-2</v>
      </c>
      <c r="Q229" s="86">
        <v>1.2</v>
      </c>
      <c r="R229" s="165">
        <v>1.2</v>
      </c>
      <c r="S229" s="86">
        <v>3.2</v>
      </c>
      <c r="T229" s="165">
        <v>3.2</v>
      </c>
      <c r="U229" s="167">
        <v>5.9549999999999999E-2</v>
      </c>
      <c r="V229" s="167">
        <v>3.039E-2</v>
      </c>
      <c r="X229" s="11">
        <v>208</v>
      </c>
      <c r="Y229" s="167">
        <v>5.7329999999999999E-2</v>
      </c>
      <c r="Z229" s="86">
        <v>4.4000000000000004</v>
      </c>
      <c r="AA229" s="165">
        <v>4.4000000000000004</v>
      </c>
      <c r="AB229" s="86">
        <v>3.5</v>
      </c>
      <c r="AC229" s="165">
        <v>3.5</v>
      </c>
      <c r="AD229" s="87">
        <v>6.3609999999999998</v>
      </c>
      <c r="AF229" s="11">
        <v>208</v>
      </c>
      <c r="AG229" s="167">
        <v>1.6129999999999999E-2</v>
      </c>
      <c r="AH229" s="86">
        <v>2.7</v>
      </c>
      <c r="AI229" s="11">
        <v>-9.1</v>
      </c>
      <c r="AJ229" s="86">
        <v>8.8000000000000007</v>
      </c>
      <c r="AK229" s="11">
        <v>-8.8000000000000007</v>
      </c>
      <c r="AM229" s="11">
        <v>208</v>
      </c>
      <c r="AN229" s="167">
        <v>2.30251E-2</v>
      </c>
      <c r="AO229" s="86">
        <v>8.1401299999999992</v>
      </c>
      <c r="AP229" s="11">
        <v>-10.621</v>
      </c>
      <c r="AQ229" s="86">
        <v>6.04514</v>
      </c>
      <c r="AR229" s="165">
        <v>6.04514</v>
      </c>
      <c r="AT229" s="87">
        <f t="shared" si="63"/>
        <v>5.7870151000000005</v>
      </c>
      <c r="AU229" s="87">
        <f t="shared" si="64"/>
        <v>5.7478600000000002</v>
      </c>
      <c r="AV229" s="87">
        <f t="shared" si="65"/>
        <v>5.6006</v>
      </c>
      <c r="AW229" s="87">
        <f t="shared" si="66"/>
        <v>0.7656599999999999</v>
      </c>
      <c r="AX229" s="82"/>
      <c r="AY229" s="88">
        <v>208</v>
      </c>
      <c r="AZ229" s="12">
        <v>2.0200000000000001E-3</v>
      </c>
      <c r="BA229" s="12">
        <v>2.43E-4</v>
      </c>
      <c r="BB229" s="12">
        <v>8.4200000000000005E-7</v>
      </c>
      <c r="BC229" s="12">
        <v>1.02E-4</v>
      </c>
      <c r="BD229" s="12">
        <v>8.5899999999999995E-7</v>
      </c>
      <c r="BE229" s="12">
        <v>0</v>
      </c>
      <c r="BF229" s="12">
        <v>8.4999999999999995E-4</v>
      </c>
      <c r="BG229" s="12">
        <v>4.71E-5</v>
      </c>
      <c r="BH229" s="12">
        <v>1.56E-4</v>
      </c>
      <c r="BI229" s="12">
        <v>0.72499999999999998</v>
      </c>
      <c r="BJ229" s="12">
        <v>0.27100000000000002</v>
      </c>
      <c r="BK229" s="12">
        <v>2.7499999999999998E-3</v>
      </c>
      <c r="BL229" s="12">
        <v>1.2199999999999999E-3</v>
      </c>
      <c r="BM229" s="12">
        <v>3.0499999999999999E-4</v>
      </c>
      <c r="BN229" s="12">
        <v>6.11E-4</v>
      </c>
      <c r="BO229" s="12">
        <v>8.7900000000000006E-2</v>
      </c>
      <c r="BP229" s="12">
        <v>4.1500000000000002E-2</v>
      </c>
      <c r="BQ229" s="12">
        <v>9.7599999999999996E-3</v>
      </c>
      <c r="BR229" s="12">
        <v>8.5500000000000003E-3</v>
      </c>
      <c r="BS229" s="12">
        <v>3.8199999999999998E-2</v>
      </c>
      <c r="BT229" s="12">
        <v>2.5499999999999998E-2</v>
      </c>
      <c r="BU229" s="12">
        <v>0.106</v>
      </c>
      <c r="BV229" s="12">
        <v>7.6100000000000001E-2</v>
      </c>
      <c r="BW229" s="12">
        <v>0.46200000000000002</v>
      </c>
      <c r="BX229" s="12">
        <v>0.997</v>
      </c>
      <c r="BZ229" s="88">
        <v>208</v>
      </c>
      <c r="CA229" s="12">
        <f t="shared" si="67"/>
        <v>3.9238257600000005E-5</v>
      </c>
      <c r="CB229" s="12">
        <f t="shared" si="68"/>
        <v>7.795637085600001E-6</v>
      </c>
      <c r="CC229" s="12">
        <f t="shared" si="69"/>
        <v>2.3161320000000003E-5</v>
      </c>
      <c r="CD229" s="12">
        <f t="shared" si="70"/>
        <v>3.2582599999999995E-5</v>
      </c>
      <c r="CE229" s="12">
        <f t="shared" si="71"/>
        <v>3.9195899999999999E-6</v>
      </c>
      <c r="CF229" s="12">
        <f t="shared" si="72"/>
        <v>7.597229999999999E-7</v>
      </c>
      <c r="CG229" s="12">
        <f t="shared" si="73"/>
        <v>1.5027119999999999E-4</v>
      </c>
      <c r="CH229" s="12">
        <f t="shared" si="74"/>
        <v>1.4062446693E-3</v>
      </c>
      <c r="CI229" s="12">
        <f t="shared" si="75"/>
        <v>4.8726667142000007E-6</v>
      </c>
      <c r="CJ229" s="12">
        <f t="shared" si="76"/>
        <v>2.7256841121000002E-4</v>
      </c>
      <c r="CK229" s="12">
        <f t="shared" si="77"/>
        <v>9.0277435560000003E-4</v>
      </c>
      <c r="CL229" s="12">
        <f t="shared" si="78"/>
        <v>0.19574925796656001</v>
      </c>
      <c r="CM229" s="12">
        <f t="shared" si="79"/>
        <v>1.2268472012</v>
      </c>
      <c r="CN229" s="12">
        <f t="shared" si="80"/>
        <v>7.0601584220000005E-3</v>
      </c>
      <c r="CO229" s="12">
        <f t="shared" si="81"/>
        <v>4.2228163998321452E-2</v>
      </c>
      <c r="CP229" s="12">
        <f t="shared" si="82"/>
        <v>0.14756888505000001</v>
      </c>
      <c r="CQ229" s="12">
        <f t="shared" si="83"/>
        <v>0.24016112665000003</v>
      </c>
    </row>
    <row r="230" spans="1:95" s="8" customFormat="1">
      <c r="A230" s="11">
        <v>210</v>
      </c>
      <c r="B230" s="87">
        <v>4.8949999999999996</v>
      </c>
      <c r="C230" s="86">
        <v>6</v>
      </c>
      <c r="D230" s="11">
        <v>-6.7</v>
      </c>
      <c r="E230" s="86">
        <v>7.5</v>
      </c>
      <c r="F230" s="11">
        <v>-7.9</v>
      </c>
      <c r="H230" s="11">
        <v>210</v>
      </c>
      <c r="I230" s="166">
        <v>0.61080000000000001</v>
      </c>
      <c r="J230" s="86">
        <v>0.1</v>
      </c>
      <c r="K230" s="11">
        <v>-0.3</v>
      </c>
      <c r="L230" s="86">
        <v>3.4</v>
      </c>
      <c r="M230" s="11">
        <v>-2</v>
      </c>
      <c r="O230" s="11">
        <v>210</v>
      </c>
      <c r="P230" s="167">
        <v>8.6650000000000005E-2</v>
      </c>
      <c r="Q230" s="86">
        <v>1.2</v>
      </c>
      <c r="R230" s="165">
        <v>1.2</v>
      </c>
      <c r="S230" s="86">
        <v>3.2</v>
      </c>
      <c r="T230" s="165">
        <v>3.2</v>
      </c>
      <c r="U230" s="167">
        <v>5.7430000000000002E-2</v>
      </c>
      <c r="V230" s="167">
        <v>2.9250000000000002E-2</v>
      </c>
      <c r="X230" s="11">
        <v>210</v>
      </c>
      <c r="Y230" s="167">
        <v>5.527E-2</v>
      </c>
      <c r="Z230" s="86">
        <v>4.4000000000000004</v>
      </c>
      <c r="AA230" s="165">
        <v>4.4000000000000004</v>
      </c>
      <c r="AB230" s="86">
        <v>3.5</v>
      </c>
      <c r="AC230" s="165">
        <v>3.5</v>
      </c>
      <c r="AD230" s="87">
        <v>6.1079999999999997</v>
      </c>
      <c r="AF230" s="11">
        <v>210</v>
      </c>
      <c r="AG230" s="167">
        <v>1.5610000000000001E-2</v>
      </c>
      <c r="AH230" s="86">
        <v>2.7</v>
      </c>
      <c r="AI230" s="11">
        <v>-9.1</v>
      </c>
      <c r="AJ230" s="86">
        <v>8.8000000000000007</v>
      </c>
      <c r="AK230" s="11">
        <v>-8.8000000000000007</v>
      </c>
      <c r="AM230" s="11">
        <v>210</v>
      </c>
      <c r="AN230" s="167">
        <v>2.2156199999999997E-2</v>
      </c>
      <c r="AO230" s="86">
        <v>8.1420999999999992</v>
      </c>
      <c r="AP230" s="11">
        <v>-10.5648</v>
      </c>
      <c r="AQ230" s="86">
        <v>6.0516399999999999</v>
      </c>
      <c r="AR230" s="165">
        <v>6.0516399999999999</v>
      </c>
      <c r="AT230" s="87">
        <f t="shared" si="63"/>
        <v>5.6854861999999997</v>
      </c>
      <c r="AU230" s="87">
        <f t="shared" si="64"/>
        <v>5.6477199999999996</v>
      </c>
      <c r="AV230" s="87">
        <f t="shared" si="65"/>
        <v>5.5057999999999998</v>
      </c>
      <c r="AW230" s="87">
        <f t="shared" si="66"/>
        <v>0.75272000000000006</v>
      </c>
      <c r="AX230" s="82"/>
      <c r="AY230" s="88">
        <v>210</v>
      </c>
      <c r="AZ230" s="12">
        <v>1.9400000000000001E-3</v>
      </c>
      <c r="BA230" s="12">
        <v>2.34E-4</v>
      </c>
      <c r="BB230" s="12">
        <v>8.1100000000000005E-7</v>
      </c>
      <c r="BC230" s="12">
        <v>9.7499999999999998E-5</v>
      </c>
      <c r="BD230" s="12">
        <v>8.2600000000000001E-7</v>
      </c>
      <c r="BE230" s="12">
        <v>0</v>
      </c>
      <c r="BF230" s="12">
        <v>8.3600000000000005E-4</v>
      </c>
      <c r="BG230" s="12">
        <v>4.5399999999999999E-5</v>
      </c>
      <c r="BH230" s="12">
        <v>1.5200000000000001E-4</v>
      </c>
      <c r="BI230" s="12">
        <v>0.72299999999999998</v>
      </c>
      <c r="BJ230" s="12">
        <v>0.27400000000000002</v>
      </c>
      <c r="BK230" s="12">
        <v>2.7799999999999999E-3</v>
      </c>
      <c r="BL230" s="12">
        <v>1.23E-3</v>
      </c>
      <c r="BM230" s="12">
        <v>3.0800000000000001E-4</v>
      </c>
      <c r="BN230" s="12">
        <v>6.1700000000000004E-4</v>
      </c>
      <c r="BO230" s="12">
        <v>8.77E-2</v>
      </c>
      <c r="BP230" s="12">
        <v>4.1399999999999999E-2</v>
      </c>
      <c r="BQ230" s="12">
        <v>9.7400000000000004E-3</v>
      </c>
      <c r="BR230" s="12">
        <v>8.5199999999999998E-3</v>
      </c>
      <c r="BS230" s="12">
        <v>3.8600000000000002E-2</v>
      </c>
      <c r="BT230" s="12">
        <v>2.5700000000000001E-2</v>
      </c>
      <c r="BU230" s="12">
        <v>0.106</v>
      </c>
      <c r="BV230" s="12">
        <v>7.6799999999999993E-2</v>
      </c>
      <c r="BW230" s="12">
        <v>0.46200000000000002</v>
      </c>
      <c r="BX230" s="12">
        <v>0.997</v>
      </c>
      <c r="BZ230" s="88">
        <v>210</v>
      </c>
      <c r="CA230" s="12">
        <f t="shared" si="67"/>
        <v>3.6309816000000006E-5</v>
      </c>
      <c r="CB230" s="12">
        <f t="shared" si="68"/>
        <v>7.2178773208000004E-6</v>
      </c>
      <c r="CC230" s="12">
        <f t="shared" si="69"/>
        <v>2.1444760000000002E-5</v>
      </c>
      <c r="CD230" s="12">
        <f t="shared" si="70"/>
        <v>3.0283400000000002E-5</v>
      </c>
      <c r="CE230" s="12">
        <f t="shared" si="71"/>
        <v>3.65274E-6</v>
      </c>
      <c r="CF230" s="12">
        <f t="shared" si="72"/>
        <v>7.0869400000000003E-7</v>
      </c>
      <c r="CG230" s="12">
        <f t="shared" si="73"/>
        <v>1.4292720000000001E-4</v>
      </c>
      <c r="CH230" s="12">
        <f t="shared" si="74"/>
        <v>1.3304037708E-3</v>
      </c>
      <c r="CI230" s="12">
        <f t="shared" si="75"/>
        <v>4.6109293081999999E-6</v>
      </c>
      <c r="CJ230" s="12">
        <f t="shared" si="76"/>
        <v>2.5812107347999996E-4</v>
      </c>
      <c r="CK230" s="12">
        <f t="shared" si="77"/>
        <v>8.6419390239999996E-4</v>
      </c>
      <c r="CL230" s="12">
        <f t="shared" si="78"/>
        <v>0.19178445791842558</v>
      </c>
      <c r="CM230" s="12">
        <f t="shared" si="79"/>
        <v>1.2053230743999999</v>
      </c>
      <c r="CN230" s="12">
        <f t="shared" si="80"/>
        <v>6.9931480259999993E-3</v>
      </c>
      <c r="CO230" s="12">
        <f t="shared" si="81"/>
        <v>4.1946571118696326E-2</v>
      </c>
      <c r="CP230" s="12">
        <f t="shared" si="82"/>
        <v>0.14611699534</v>
      </c>
      <c r="CQ230" s="12">
        <f t="shared" si="83"/>
        <v>0.23537912867999999</v>
      </c>
    </row>
    <row r="231" spans="1:95" s="8" customFormat="1">
      <c r="A231" s="11">
        <v>212</v>
      </c>
      <c r="B231" s="87">
        <v>4.806</v>
      </c>
      <c r="C231" s="86">
        <v>6.1</v>
      </c>
      <c r="D231" s="11">
        <v>-6.7</v>
      </c>
      <c r="E231" s="86">
        <v>7.5</v>
      </c>
      <c r="F231" s="11">
        <v>-7.9</v>
      </c>
      <c r="H231" s="11">
        <v>212</v>
      </c>
      <c r="I231" s="166">
        <v>0.60329999999999995</v>
      </c>
      <c r="J231" s="86">
        <v>0.1</v>
      </c>
      <c r="K231" s="11">
        <v>-0.3</v>
      </c>
      <c r="L231" s="86">
        <v>3.4</v>
      </c>
      <c r="M231" s="11">
        <v>-2</v>
      </c>
      <c r="O231" s="11">
        <v>212</v>
      </c>
      <c r="P231" s="167">
        <v>8.3559999999999995E-2</v>
      </c>
      <c r="Q231" s="86">
        <v>1.2</v>
      </c>
      <c r="R231" s="165">
        <v>1.2</v>
      </c>
      <c r="S231" s="86">
        <v>3.3</v>
      </c>
      <c r="T231" s="165">
        <v>3.3</v>
      </c>
      <c r="U231" s="167">
        <v>5.5409999999999994E-2</v>
      </c>
      <c r="V231" s="167">
        <v>2.8160000000000001E-2</v>
      </c>
      <c r="X231" s="11">
        <v>212</v>
      </c>
      <c r="Y231" s="167">
        <v>5.3270000000000005E-2</v>
      </c>
      <c r="Z231" s="86">
        <v>4.4000000000000004</v>
      </c>
      <c r="AA231" s="165">
        <v>4.4000000000000004</v>
      </c>
      <c r="AB231" s="86">
        <v>3.5</v>
      </c>
      <c r="AC231" s="165">
        <v>3.5</v>
      </c>
      <c r="AD231" s="87">
        <v>5.859</v>
      </c>
      <c r="AF231" s="11">
        <v>212</v>
      </c>
      <c r="AG231" s="167">
        <v>1.511E-2</v>
      </c>
      <c r="AH231" s="86">
        <v>2.8</v>
      </c>
      <c r="AI231" s="11">
        <v>-9.1999999999999993</v>
      </c>
      <c r="AJ231" s="86">
        <v>8.8000000000000007</v>
      </c>
      <c r="AK231" s="11">
        <v>-8.8000000000000007</v>
      </c>
      <c r="AM231" s="11">
        <v>212</v>
      </c>
      <c r="AN231" s="167">
        <v>2.1313099999999998E-2</v>
      </c>
      <c r="AO231" s="86">
        <v>8.1402400000000004</v>
      </c>
      <c r="AP231" s="11">
        <v>-10.504300000000001</v>
      </c>
      <c r="AQ231" s="86">
        <v>6.0685799999999999</v>
      </c>
      <c r="AR231" s="165">
        <v>6.0685799999999999</v>
      </c>
      <c r="AT231" s="87">
        <f t="shared" si="63"/>
        <v>5.582553100000001</v>
      </c>
      <c r="AU231" s="87">
        <f t="shared" si="64"/>
        <v>5.5461300000000007</v>
      </c>
      <c r="AV231" s="87">
        <f t="shared" si="65"/>
        <v>5.4093</v>
      </c>
      <c r="AW231" s="87">
        <f t="shared" si="66"/>
        <v>0.74012999999999995</v>
      </c>
      <c r="AX231" s="82"/>
      <c r="AY231" s="88">
        <v>212</v>
      </c>
      <c r="AZ231" s="12">
        <v>1.8600000000000001E-3</v>
      </c>
      <c r="BA231" s="12">
        <v>2.2499999999999999E-4</v>
      </c>
      <c r="BB231" s="12">
        <v>7.8199999999999999E-7</v>
      </c>
      <c r="BC231" s="12">
        <v>9.3800000000000003E-5</v>
      </c>
      <c r="BD231" s="12">
        <v>7.9400000000000004E-7</v>
      </c>
      <c r="BE231" s="12">
        <v>0</v>
      </c>
      <c r="BF231" s="12">
        <v>8.2200000000000003E-4</v>
      </c>
      <c r="BG231" s="12">
        <v>4.3900000000000003E-5</v>
      </c>
      <c r="BH231" s="12">
        <v>1.4799999999999999E-4</v>
      </c>
      <c r="BI231" s="12">
        <v>0.72</v>
      </c>
      <c r="BJ231" s="12">
        <v>0.27600000000000002</v>
      </c>
      <c r="BK231" s="12">
        <v>2.8E-3</v>
      </c>
      <c r="BL231" s="12">
        <v>1.24E-3</v>
      </c>
      <c r="BM231" s="12">
        <v>3.1100000000000002E-4</v>
      </c>
      <c r="BN231" s="12">
        <v>6.2200000000000005E-4</v>
      </c>
      <c r="BO231" s="12">
        <v>8.7599999999999997E-2</v>
      </c>
      <c r="BP231" s="12">
        <v>4.1399999999999999E-2</v>
      </c>
      <c r="BQ231" s="12">
        <v>9.7300000000000008E-3</v>
      </c>
      <c r="BR231" s="12">
        <v>8.4899999999999993E-3</v>
      </c>
      <c r="BS231" s="12">
        <v>3.8899999999999997E-2</v>
      </c>
      <c r="BT231" s="12">
        <v>2.5899999999999999E-2</v>
      </c>
      <c r="BU231" s="12">
        <v>0.106</v>
      </c>
      <c r="BV231" s="12">
        <v>7.7499999999999999E-2</v>
      </c>
      <c r="BW231" s="12">
        <v>0.46200000000000002</v>
      </c>
      <c r="BX231" s="12">
        <v>0.997</v>
      </c>
      <c r="BZ231" s="88">
        <v>212</v>
      </c>
      <c r="CA231" s="12">
        <f t="shared" si="67"/>
        <v>3.3571065600000002E-5</v>
      </c>
      <c r="CB231" s="12">
        <f t="shared" si="68"/>
        <v>6.6698173752000015E-6</v>
      </c>
      <c r="CC231" s="12">
        <f t="shared" si="69"/>
        <v>1.9816440000000005E-5</v>
      </c>
      <c r="CD231" s="12">
        <f t="shared" si="70"/>
        <v>2.8104600000000002E-5</v>
      </c>
      <c r="CE231" s="12">
        <f t="shared" si="71"/>
        <v>3.3997499999999999E-6</v>
      </c>
      <c r="CF231" s="12">
        <f t="shared" si="72"/>
        <v>6.6332900000000002E-7</v>
      </c>
      <c r="CG231" s="12">
        <f t="shared" si="73"/>
        <v>1.3574249999999998E-4</v>
      </c>
      <c r="CH231" s="12">
        <f t="shared" si="74"/>
        <v>1.2560744475000002E-3</v>
      </c>
      <c r="CI231" s="12">
        <f t="shared" si="75"/>
        <v>4.365556524200001E-6</v>
      </c>
      <c r="CJ231" s="12">
        <f t="shared" si="76"/>
        <v>2.4507408109000008E-4</v>
      </c>
      <c r="CK231" s="12">
        <f t="shared" si="77"/>
        <v>8.2621785880000016E-4</v>
      </c>
      <c r="CL231" s="12">
        <f t="shared" si="78"/>
        <v>0.18753091015219203</v>
      </c>
      <c r="CM231" s="12">
        <f t="shared" si="79"/>
        <v>1.1835012572000001</v>
      </c>
      <c r="CN231" s="12">
        <f t="shared" si="80"/>
        <v>6.9223658440000016E-3</v>
      </c>
      <c r="CO231" s="12">
        <f t="shared" si="81"/>
        <v>4.1487783950547856E-2</v>
      </c>
      <c r="CP231" s="12">
        <f t="shared" si="82"/>
        <v>0.14458812529000004</v>
      </c>
      <c r="CQ231" s="12">
        <f t="shared" si="83"/>
        <v>0.23111769834000004</v>
      </c>
    </row>
    <row r="232" spans="1:95" s="8" customFormat="1">
      <c r="A232" s="11">
        <v>214</v>
      </c>
      <c r="B232" s="87">
        <v>4.7309999999999999</v>
      </c>
      <c r="C232" s="86">
        <v>6.1</v>
      </c>
      <c r="D232" s="11">
        <v>-6.7</v>
      </c>
      <c r="E232" s="86">
        <v>7.5</v>
      </c>
      <c r="F232" s="11">
        <v>-7.9</v>
      </c>
      <c r="H232" s="11">
        <v>214</v>
      </c>
      <c r="I232" s="166">
        <v>0.59550000000000003</v>
      </c>
      <c r="J232" s="86">
        <v>0.1</v>
      </c>
      <c r="K232" s="11">
        <v>-0.3</v>
      </c>
      <c r="L232" s="86">
        <v>3.4</v>
      </c>
      <c r="M232" s="11">
        <v>-2</v>
      </c>
      <c r="O232" s="11">
        <v>214</v>
      </c>
      <c r="P232" s="167">
        <v>8.0560000000000007E-2</v>
      </c>
      <c r="Q232" s="86">
        <v>1.2</v>
      </c>
      <c r="R232" s="165">
        <v>1.2</v>
      </c>
      <c r="S232" s="86">
        <v>3.3</v>
      </c>
      <c r="T232" s="165">
        <v>3.3</v>
      </c>
      <c r="U232" s="167">
        <v>5.3490000000000003E-2</v>
      </c>
      <c r="V232" s="167">
        <v>2.7109999999999999E-2</v>
      </c>
      <c r="X232" s="11">
        <v>214</v>
      </c>
      <c r="Y232" s="167">
        <v>5.1400000000000001E-2</v>
      </c>
      <c r="Z232" s="86">
        <v>4.4000000000000004</v>
      </c>
      <c r="AA232" s="165">
        <v>4.4000000000000004</v>
      </c>
      <c r="AB232" s="86">
        <v>3.6</v>
      </c>
      <c r="AC232" s="165">
        <v>3.6</v>
      </c>
      <c r="AD232" s="87">
        <v>5.6139999999999999</v>
      </c>
      <c r="AF232" s="11">
        <v>214</v>
      </c>
      <c r="AG232" s="167">
        <v>1.4619999999999999E-2</v>
      </c>
      <c r="AH232" s="86">
        <v>2.8</v>
      </c>
      <c r="AI232" s="11">
        <v>-9.1999999999999993</v>
      </c>
      <c r="AJ232" s="86">
        <v>8.8000000000000007</v>
      </c>
      <c r="AK232" s="11">
        <v>-8.8000000000000007</v>
      </c>
      <c r="AM232" s="11">
        <v>214</v>
      </c>
      <c r="AN232" s="167">
        <v>2.0494800000000001E-2</v>
      </c>
      <c r="AO232" s="86">
        <v>8.1336899999999996</v>
      </c>
      <c r="AP232" s="11">
        <v>-10.439399999999999</v>
      </c>
      <c r="AQ232" s="86">
        <v>6.0867800000000001</v>
      </c>
      <c r="AR232" s="165">
        <v>6.0867800000000001</v>
      </c>
      <c r="AT232" s="87">
        <f t="shared" si="63"/>
        <v>5.4935748000000002</v>
      </c>
      <c r="AU232" s="87">
        <f t="shared" si="64"/>
        <v>5.4584600000000005</v>
      </c>
      <c r="AV232" s="87">
        <f t="shared" si="65"/>
        <v>5.3265000000000002</v>
      </c>
      <c r="AW232" s="87">
        <f t="shared" si="66"/>
        <v>0.72746</v>
      </c>
      <c r="AX232" s="82"/>
      <c r="AY232" s="88">
        <v>214</v>
      </c>
      <c r="AZ232" s="12">
        <v>1.8E-3</v>
      </c>
      <c r="BA232" s="12">
        <v>2.1800000000000001E-4</v>
      </c>
      <c r="BB232" s="12">
        <v>7.54E-7</v>
      </c>
      <c r="BC232" s="12">
        <v>9.0400000000000002E-5</v>
      </c>
      <c r="BD232" s="12">
        <v>7.6499999999999998E-7</v>
      </c>
      <c r="BE232" s="12">
        <v>0</v>
      </c>
      <c r="BF232" s="12">
        <v>8.0999999999999996E-4</v>
      </c>
      <c r="BG232" s="12">
        <v>4.2400000000000001E-5</v>
      </c>
      <c r="BH232" s="12">
        <v>1.45E-4</v>
      </c>
      <c r="BI232" s="12">
        <v>0.71799999999999997</v>
      </c>
      <c r="BJ232" s="12">
        <v>0.27800000000000002</v>
      </c>
      <c r="BK232" s="12">
        <v>2.82E-3</v>
      </c>
      <c r="BL232" s="12">
        <v>1.25E-3</v>
      </c>
      <c r="BM232" s="12">
        <v>3.1300000000000002E-4</v>
      </c>
      <c r="BN232" s="12">
        <v>6.2699999999999995E-4</v>
      </c>
      <c r="BO232" s="12">
        <v>8.7400000000000005E-2</v>
      </c>
      <c r="BP232" s="12">
        <v>4.1399999999999999E-2</v>
      </c>
      <c r="BQ232" s="12">
        <v>9.7099999999999999E-3</v>
      </c>
      <c r="BR232" s="12">
        <v>8.4700000000000001E-3</v>
      </c>
      <c r="BS232" s="12">
        <v>3.9199999999999999E-2</v>
      </c>
      <c r="BT232" s="12">
        <v>2.6100000000000002E-2</v>
      </c>
      <c r="BU232" s="12">
        <v>0.105</v>
      </c>
      <c r="BV232" s="12">
        <v>7.8100000000000003E-2</v>
      </c>
      <c r="BW232" s="12">
        <v>0.46200000000000002</v>
      </c>
      <c r="BX232" s="12">
        <v>0.997</v>
      </c>
      <c r="BZ232" s="88">
        <v>214</v>
      </c>
      <c r="CA232" s="12">
        <f t="shared" si="67"/>
        <v>3.1321727999999999E-5</v>
      </c>
      <c r="CB232" s="12">
        <f t="shared" si="68"/>
        <v>6.2280763200000002E-6</v>
      </c>
      <c r="CC232" s="12">
        <f t="shared" si="69"/>
        <v>1.8504000000000001E-5</v>
      </c>
      <c r="CD232" s="12">
        <f t="shared" si="70"/>
        <v>2.6315999999999997E-5</v>
      </c>
      <c r="CE232" s="12">
        <f t="shared" si="71"/>
        <v>3.1871599999999999E-6</v>
      </c>
      <c r="CF232" s="12">
        <f t="shared" si="72"/>
        <v>6.1988799999999997E-7</v>
      </c>
      <c r="CG232" s="12">
        <f t="shared" si="73"/>
        <v>1.2981900000000001E-4</v>
      </c>
      <c r="CH232" s="12">
        <f t="shared" si="74"/>
        <v>1.1975993064000001E-3</v>
      </c>
      <c r="CI232" s="12">
        <f t="shared" si="75"/>
        <v>4.1421553992000002E-6</v>
      </c>
      <c r="CJ232" s="12">
        <f t="shared" si="76"/>
        <v>2.3292757152000001E-4</v>
      </c>
      <c r="CK232" s="12">
        <f t="shared" si="77"/>
        <v>7.9656834600000002E-4</v>
      </c>
      <c r="CL232" s="12">
        <f t="shared" si="78"/>
        <v>0.1840293061737984</v>
      </c>
      <c r="CM232" s="12">
        <f t="shared" si="79"/>
        <v>1.153650708</v>
      </c>
      <c r="CN232" s="12">
        <f t="shared" si="80"/>
        <v>6.8669685000000008E-3</v>
      </c>
      <c r="CO232" s="12">
        <f t="shared" si="81"/>
        <v>4.1122369513532167E-2</v>
      </c>
      <c r="CP232" s="12">
        <f t="shared" si="82"/>
        <v>0.14338230228000001</v>
      </c>
      <c r="CQ232" s="12">
        <f t="shared" si="83"/>
        <v>0.22743399672</v>
      </c>
    </row>
    <row r="233" spans="1:95" s="8" customFormat="1">
      <c r="A233" s="11">
        <v>216</v>
      </c>
      <c r="B233" s="87">
        <v>4.6680000000000001</v>
      </c>
      <c r="C233" s="86">
        <v>6.2</v>
      </c>
      <c r="D233" s="11">
        <v>-6.6</v>
      </c>
      <c r="E233" s="86">
        <v>7.5</v>
      </c>
      <c r="F233" s="11">
        <v>-7.9</v>
      </c>
      <c r="H233" s="11">
        <v>216</v>
      </c>
      <c r="I233" s="166">
        <v>0.58789999999999998</v>
      </c>
      <c r="J233" s="86">
        <v>0</v>
      </c>
      <c r="K233" s="11">
        <v>-0.4</v>
      </c>
      <c r="L233" s="86">
        <v>3.5</v>
      </c>
      <c r="M233" s="11">
        <v>-2</v>
      </c>
      <c r="O233" s="11">
        <v>216</v>
      </c>
      <c r="P233" s="167">
        <v>7.7719999999999997E-2</v>
      </c>
      <c r="Q233" s="86">
        <v>1.2</v>
      </c>
      <c r="R233" s="165">
        <v>1.2</v>
      </c>
      <c r="S233" s="86">
        <v>3.3</v>
      </c>
      <c r="T233" s="165">
        <v>3.3</v>
      </c>
      <c r="U233" s="167">
        <v>5.1630000000000002E-2</v>
      </c>
      <c r="V233" s="167">
        <v>2.6109999999999998E-2</v>
      </c>
      <c r="X233" s="11">
        <v>216</v>
      </c>
      <c r="Y233" s="167">
        <v>4.9570000000000003E-2</v>
      </c>
      <c r="Z233" s="86">
        <v>4.4000000000000004</v>
      </c>
      <c r="AA233" s="165">
        <v>4.4000000000000004</v>
      </c>
      <c r="AB233" s="86">
        <v>3.6</v>
      </c>
      <c r="AC233" s="165">
        <v>3.6</v>
      </c>
      <c r="AD233" s="87">
        <v>5.38</v>
      </c>
      <c r="AF233" s="11">
        <v>216</v>
      </c>
      <c r="AG233" s="167">
        <v>1.4160000000000001E-2</v>
      </c>
      <c r="AH233" s="86">
        <v>2.8</v>
      </c>
      <c r="AI233" s="11">
        <v>-9.1999999999999993</v>
      </c>
      <c r="AJ233" s="86">
        <v>8.8000000000000007</v>
      </c>
      <c r="AK233" s="11">
        <v>-8.8000000000000007</v>
      </c>
      <c r="AM233" s="11">
        <v>216</v>
      </c>
      <c r="AN233" s="167">
        <v>1.9700199999999998E-2</v>
      </c>
      <c r="AO233" s="86">
        <v>8.1223399999999994</v>
      </c>
      <c r="AP233" s="11">
        <v>-10.369400000000001</v>
      </c>
      <c r="AQ233" s="86">
        <v>6.1063900000000002</v>
      </c>
      <c r="AR233" s="165">
        <v>6.1063900000000002</v>
      </c>
      <c r="AT233" s="87">
        <f t="shared" si="63"/>
        <v>5.4170502000000011</v>
      </c>
      <c r="AU233" s="87">
        <f t="shared" si="64"/>
        <v>5.3831900000000008</v>
      </c>
      <c r="AV233" s="87">
        <f t="shared" si="65"/>
        <v>5.2559000000000005</v>
      </c>
      <c r="AW233" s="87">
        <f t="shared" si="66"/>
        <v>0.71518999999999999</v>
      </c>
      <c r="AX233" s="82"/>
      <c r="AY233" s="88">
        <v>216</v>
      </c>
      <c r="AZ233" s="12">
        <v>1.73E-3</v>
      </c>
      <c r="BA233" s="12">
        <v>2.1000000000000001E-4</v>
      </c>
      <c r="BB233" s="12">
        <v>7.2799999999999995E-7</v>
      </c>
      <c r="BC233" s="12">
        <v>8.7100000000000003E-5</v>
      </c>
      <c r="BD233" s="12">
        <v>7.37E-7</v>
      </c>
      <c r="BE233" s="12">
        <v>0</v>
      </c>
      <c r="BF233" s="12">
        <v>7.9799999999999999E-4</v>
      </c>
      <c r="BG233" s="12">
        <v>4.1E-5</v>
      </c>
      <c r="BH233" s="12">
        <v>1.4100000000000001E-4</v>
      </c>
      <c r="BI233" s="12">
        <v>0.71699999999999997</v>
      </c>
      <c r="BJ233" s="12">
        <v>0.28000000000000003</v>
      </c>
      <c r="BK233" s="12">
        <v>2.8400000000000001E-3</v>
      </c>
      <c r="BL233" s="12">
        <v>1.2600000000000001E-3</v>
      </c>
      <c r="BM233" s="12">
        <v>3.1599999999999998E-4</v>
      </c>
      <c r="BN233" s="12">
        <v>6.3100000000000005E-4</v>
      </c>
      <c r="BO233" s="12">
        <v>8.7300000000000003E-2</v>
      </c>
      <c r="BP233" s="12">
        <v>4.1300000000000003E-2</v>
      </c>
      <c r="BQ233" s="12">
        <v>9.7000000000000003E-3</v>
      </c>
      <c r="BR233" s="12">
        <v>8.4499999999999992E-3</v>
      </c>
      <c r="BS233" s="12">
        <v>3.95E-2</v>
      </c>
      <c r="BT233" s="12">
        <v>2.63E-2</v>
      </c>
      <c r="BU233" s="12">
        <v>0.105</v>
      </c>
      <c r="BV233" s="12">
        <v>7.8600000000000003E-2</v>
      </c>
      <c r="BW233" s="12">
        <v>0.46300000000000002</v>
      </c>
      <c r="BX233" s="12">
        <v>0.997</v>
      </c>
      <c r="BZ233" s="88">
        <v>216</v>
      </c>
      <c r="CA233" s="12">
        <f t="shared" si="67"/>
        <v>2.9042409599999999E-5</v>
      </c>
      <c r="CB233" s="12">
        <f t="shared" si="68"/>
        <v>5.7727576276000006E-6</v>
      </c>
      <c r="CC233" s="12">
        <f t="shared" si="69"/>
        <v>1.7151220000000001E-5</v>
      </c>
      <c r="CD233" s="12">
        <f t="shared" si="70"/>
        <v>2.4496800000000002E-5</v>
      </c>
      <c r="CE233" s="12">
        <f t="shared" si="71"/>
        <v>2.9736000000000002E-6</v>
      </c>
      <c r="CF233" s="12">
        <f t="shared" si="72"/>
        <v>5.8056000000000006E-7</v>
      </c>
      <c r="CG233" s="12">
        <f t="shared" si="73"/>
        <v>1.23459E-4</v>
      </c>
      <c r="CH233" s="12">
        <f t="shared" si="74"/>
        <v>1.1375805420000002E-3</v>
      </c>
      <c r="CI233" s="12">
        <f t="shared" si="75"/>
        <v>3.9436125456000008E-6</v>
      </c>
      <c r="CJ233" s="12">
        <f t="shared" si="76"/>
        <v>2.2209905820000004E-4</v>
      </c>
      <c r="CK233" s="12">
        <f t="shared" si="77"/>
        <v>7.6380407820000028E-4</v>
      </c>
      <c r="CL233" s="12">
        <f t="shared" si="78"/>
        <v>0.18121307009207041</v>
      </c>
      <c r="CM233" s="12">
        <f t="shared" si="79"/>
        <v>1.1375805420000002</v>
      </c>
      <c r="CN233" s="12">
        <f t="shared" si="80"/>
        <v>6.8254832520000018E-3</v>
      </c>
      <c r="CO233" s="12">
        <f t="shared" si="81"/>
        <v>4.0841264941478411E-2</v>
      </c>
      <c r="CP233" s="12">
        <f t="shared" si="82"/>
        <v>0.14246842026000003</v>
      </c>
      <c r="CQ233" s="12">
        <f t="shared" si="83"/>
        <v>0.22372417326000008</v>
      </c>
    </row>
    <row r="234" spans="1:95" s="8" customFormat="1">
      <c r="A234" s="11">
        <v>218</v>
      </c>
      <c r="B234" s="87">
        <v>4.5812999999999997</v>
      </c>
      <c r="C234" s="86">
        <v>6.4</v>
      </c>
      <c r="D234" s="11">
        <v>-6.6</v>
      </c>
      <c r="E234" s="86">
        <v>7.6</v>
      </c>
      <c r="F234" s="11">
        <v>-7.9</v>
      </c>
      <c r="H234" s="11">
        <v>218</v>
      </c>
      <c r="I234" s="166">
        <v>0.58020000000000005</v>
      </c>
      <c r="J234" s="86">
        <v>0</v>
      </c>
      <c r="K234" s="11">
        <v>-0.4</v>
      </c>
      <c r="L234" s="86">
        <v>3.5</v>
      </c>
      <c r="M234" s="11">
        <v>-2</v>
      </c>
      <c r="O234" s="11">
        <v>218</v>
      </c>
      <c r="P234" s="167">
        <v>7.4990000000000001E-2</v>
      </c>
      <c r="Q234" s="86">
        <v>1.2</v>
      </c>
      <c r="R234" s="165">
        <v>1.2</v>
      </c>
      <c r="S234" s="86">
        <v>3.3</v>
      </c>
      <c r="T234" s="165">
        <v>3.3</v>
      </c>
      <c r="U234" s="167">
        <v>4.9849999999999998E-2</v>
      </c>
      <c r="V234" s="167">
        <v>2.5149999999999999E-2</v>
      </c>
      <c r="X234" s="11">
        <v>218</v>
      </c>
      <c r="Y234" s="167">
        <v>4.7820000000000001E-2</v>
      </c>
      <c r="Z234" s="86">
        <v>4.4000000000000004</v>
      </c>
      <c r="AA234" s="165">
        <v>4.4000000000000004</v>
      </c>
      <c r="AB234" s="86">
        <v>3.6</v>
      </c>
      <c r="AC234" s="165">
        <v>3.6</v>
      </c>
      <c r="AD234" s="87">
        <v>5.1520000000000001</v>
      </c>
      <c r="AF234" s="11">
        <v>218</v>
      </c>
      <c r="AG234" s="167">
        <v>1.372E-2</v>
      </c>
      <c r="AH234" s="86">
        <v>2.9</v>
      </c>
      <c r="AI234" s="11">
        <v>-9.1999999999999993</v>
      </c>
      <c r="AJ234" s="86">
        <v>8.9</v>
      </c>
      <c r="AK234" s="11">
        <v>-8.9</v>
      </c>
      <c r="AM234" s="11">
        <v>218</v>
      </c>
      <c r="AN234" s="167">
        <v>1.89281E-2</v>
      </c>
      <c r="AO234" s="86">
        <v>8.1057299999999994</v>
      </c>
      <c r="AP234" s="11">
        <v>-10.292999999999999</v>
      </c>
      <c r="AQ234" s="86">
        <v>6.12758</v>
      </c>
      <c r="AR234" s="165">
        <v>6.12758</v>
      </c>
      <c r="AT234" s="87">
        <f t="shared" si="63"/>
        <v>5.3169580999999999</v>
      </c>
      <c r="AU234" s="87">
        <f t="shared" si="64"/>
        <v>5.2843099999999996</v>
      </c>
      <c r="AV234" s="87">
        <f t="shared" si="65"/>
        <v>5.1615000000000002</v>
      </c>
      <c r="AW234" s="87">
        <f t="shared" si="66"/>
        <v>0.70301000000000002</v>
      </c>
      <c r="AX234" s="82"/>
      <c r="AY234" s="88">
        <v>218</v>
      </c>
      <c r="AZ234" s="12">
        <v>1.67E-3</v>
      </c>
      <c r="BA234" s="12">
        <v>2.03E-4</v>
      </c>
      <c r="BB234" s="12">
        <v>7.0399999999999995E-7</v>
      </c>
      <c r="BC234" s="12">
        <v>8.3999999999999995E-5</v>
      </c>
      <c r="BD234" s="12">
        <v>7.1200000000000002E-7</v>
      </c>
      <c r="BE234" s="12">
        <v>0</v>
      </c>
      <c r="BF234" s="12">
        <v>7.8700000000000005E-4</v>
      </c>
      <c r="BG234" s="12">
        <v>3.96E-5</v>
      </c>
      <c r="BH234" s="12">
        <v>1.3799999999999999E-4</v>
      </c>
      <c r="BI234" s="12">
        <v>0.71499999999999997</v>
      </c>
      <c r="BJ234" s="12">
        <v>0.28199999999999997</v>
      </c>
      <c r="BK234" s="12">
        <v>2.8600000000000001E-3</v>
      </c>
      <c r="BL234" s="12">
        <v>1.2700000000000001E-3</v>
      </c>
      <c r="BM234" s="12">
        <v>3.1700000000000001E-4</v>
      </c>
      <c r="BN234" s="12">
        <v>6.3500000000000004E-4</v>
      </c>
      <c r="BO234" s="12">
        <v>8.72E-2</v>
      </c>
      <c r="BP234" s="12">
        <v>4.1300000000000003E-2</v>
      </c>
      <c r="BQ234" s="12">
        <v>9.6900000000000007E-3</v>
      </c>
      <c r="BR234" s="12">
        <v>8.43E-3</v>
      </c>
      <c r="BS234" s="12">
        <v>3.9699999999999999E-2</v>
      </c>
      <c r="BT234" s="12">
        <v>2.6499999999999999E-2</v>
      </c>
      <c r="BU234" s="12">
        <v>0.105</v>
      </c>
      <c r="BV234" s="12">
        <v>7.9100000000000004E-2</v>
      </c>
      <c r="BW234" s="12">
        <v>0.46300000000000002</v>
      </c>
      <c r="BX234" s="12">
        <v>0.997</v>
      </c>
      <c r="BZ234" s="88">
        <v>218</v>
      </c>
      <c r="CA234" s="12">
        <f t="shared" si="67"/>
        <v>2.7050392800000002E-5</v>
      </c>
      <c r="CB234" s="12">
        <f t="shared" si="68"/>
        <v>5.3758153704000002E-6</v>
      </c>
      <c r="CC234" s="12">
        <f t="shared" si="69"/>
        <v>1.5971880000000004E-5</v>
      </c>
      <c r="CD234" s="12">
        <f t="shared" si="70"/>
        <v>2.2912400000000001E-5</v>
      </c>
      <c r="CE234" s="12">
        <f t="shared" si="71"/>
        <v>2.7851599999999998E-6</v>
      </c>
      <c r="CF234" s="12">
        <f t="shared" si="72"/>
        <v>5.4331199999999996E-7</v>
      </c>
      <c r="CG234" s="12">
        <f t="shared" si="73"/>
        <v>1.1778060000000002E-4</v>
      </c>
      <c r="CH234" s="12">
        <f t="shared" si="74"/>
        <v>1.0793424943000001E-3</v>
      </c>
      <c r="CI234" s="12">
        <f t="shared" si="75"/>
        <v>3.7431385023999998E-6</v>
      </c>
      <c r="CJ234" s="12">
        <f t="shared" si="76"/>
        <v>2.1055154075999999E-4</v>
      </c>
      <c r="CK234" s="12">
        <f t="shared" si="77"/>
        <v>7.3374021779999991E-4</v>
      </c>
      <c r="CL234" s="12">
        <f t="shared" si="78"/>
        <v>0.17736861793622399</v>
      </c>
      <c r="CM234" s="12">
        <f t="shared" si="79"/>
        <v>1.1165612009999999</v>
      </c>
      <c r="CN234" s="12">
        <f t="shared" si="80"/>
        <v>6.7525367870000007E-3</v>
      </c>
      <c r="CO234" s="12">
        <f t="shared" si="81"/>
        <v>4.0372964444642882E-2</v>
      </c>
      <c r="CP234" s="12">
        <f t="shared" si="82"/>
        <v>0.14089938964999998</v>
      </c>
      <c r="CQ234" s="12">
        <f t="shared" si="83"/>
        <v>0.21959036953000002</v>
      </c>
    </row>
    <row r="235" spans="1:95" s="8" customFormat="1">
      <c r="A235" s="11">
        <v>220</v>
      </c>
      <c r="B235" s="87">
        <v>4.5019</v>
      </c>
      <c r="C235" s="86">
        <v>6.5</v>
      </c>
      <c r="D235" s="11">
        <v>-6.6</v>
      </c>
      <c r="E235" s="86">
        <v>7.6</v>
      </c>
      <c r="F235" s="11">
        <v>-7.9</v>
      </c>
      <c r="H235" s="11">
        <v>220</v>
      </c>
      <c r="I235" s="166">
        <v>0.57240000000000002</v>
      </c>
      <c r="J235" s="86">
        <v>0</v>
      </c>
      <c r="K235" s="11">
        <v>-0.4</v>
      </c>
      <c r="L235" s="86">
        <v>3.5</v>
      </c>
      <c r="M235" s="11">
        <v>-2</v>
      </c>
      <c r="O235" s="11">
        <v>220</v>
      </c>
      <c r="P235" s="167">
        <v>7.238E-2</v>
      </c>
      <c r="Q235" s="86">
        <v>1.2</v>
      </c>
      <c r="R235" s="165">
        <v>1.2</v>
      </c>
      <c r="S235" s="86">
        <v>3.3</v>
      </c>
      <c r="T235" s="165">
        <v>3.3</v>
      </c>
      <c r="U235" s="167">
        <v>4.8140000000000002E-2</v>
      </c>
      <c r="V235" s="167">
        <v>2.4230000000000002E-2</v>
      </c>
      <c r="X235" s="11">
        <v>220</v>
      </c>
      <c r="Y235" s="167">
        <v>4.6119999999999994E-2</v>
      </c>
      <c r="Z235" s="86">
        <v>4.3</v>
      </c>
      <c r="AA235" s="165">
        <v>4.3</v>
      </c>
      <c r="AB235" s="86">
        <v>3.6</v>
      </c>
      <c r="AC235" s="165">
        <v>3.6</v>
      </c>
      <c r="AD235" s="87">
        <v>4.93</v>
      </c>
      <c r="AF235" s="11">
        <v>220</v>
      </c>
      <c r="AG235" s="167">
        <v>1.329E-2</v>
      </c>
      <c r="AH235" s="86">
        <v>2.9</v>
      </c>
      <c r="AI235" s="11">
        <v>-9.1999999999999993</v>
      </c>
      <c r="AJ235" s="86">
        <v>8.9</v>
      </c>
      <c r="AK235" s="11">
        <v>-8.9</v>
      </c>
      <c r="AM235" s="11">
        <v>220</v>
      </c>
      <c r="AN235" s="167">
        <v>1.8177499999999999E-2</v>
      </c>
      <c r="AO235" s="86">
        <v>8.0835899999999992</v>
      </c>
      <c r="AP235" s="11">
        <v>-10.2103</v>
      </c>
      <c r="AQ235" s="86">
        <v>6.15055</v>
      </c>
      <c r="AR235" s="165">
        <v>6.15055</v>
      </c>
      <c r="AT235" s="87">
        <f t="shared" si="63"/>
        <v>5.2242674999999998</v>
      </c>
      <c r="AU235" s="87">
        <f t="shared" si="64"/>
        <v>5.1928000000000001</v>
      </c>
      <c r="AV235" s="87">
        <f t="shared" si="65"/>
        <v>5.0743</v>
      </c>
      <c r="AW235" s="87">
        <f t="shared" si="66"/>
        <v>0.69090000000000007</v>
      </c>
      <c r="AX235" s="82"/>
      <c r="AY235" s="88">
        <v>220</v>
      </c>
      <c r="AZ235" s="12">
        <v>1.6100000000000001E-3</v>
      </c>
      <c r="BA235" s="12">
        <v>1.9599999999999999E-4</v>
      </c>
      <c r="BB235" s="12">
        <v>6.8100000000000002E-7</v>
      </c>
      <c r="BC235" s="12">
        <v>8.1100000000000006E-5</v>
      </c>
      <c r="BD235" s="12">
        <v>6.8700000000000005E-7</v>
      </c>
      <c r="BE235" s="12">
        <v>0</v>
      </c>
      <c r="BF235" s="12">
        <v>7.7700000000000002E-4</v>
      </c>
      <c r="BG235" s="12">
        <v>3.8399999999999998E-5</v>
      </c>
      <c r="BH235" s="12">
        <v>1.34E-4</v>
      </c>
      <c r="BI235" s="12">
        <v>0.71399999999999997</v>
      </c>
      <c r="BJ235" s="12">
        <v>0.28399999999999997</v>
      </c>
      <c r="BK235" s="12">
        <v>2.8700000000000002E-3</v>
      </c>
      <c r="BL235" s="12">
        <v>1.2800000000000001E-3</v>
      </c>
      <c r="BM235" s="12">
        <v>3.19E-4</v>
      </c>
      <c r="BN235" s="12">
        <v>6.38E-4</v>
      </c>
      <c r="BO235" s="12">
        <v>8.7099999999999997E-2</v>
      </c>
      <c r="BP235" s="12">
        <v>4.1300000000000003E-2</v>
      </c>
      <c r="BQ235" s="12">
        <v>9.6799999999999994E-3</v>
      </c>
      <c r="BR235" s="12">
        <v>8.4100000000000008E-3</v>
      </c>
      <c r="BS235" s="12">
        <v>3.9899999999999998E-2</v>
      </c>
      <c r="BT235" s="12">
        <v>2.6599999999999999E-2</v>
      </c>
      <c r="BU235" s="12">
        <v>0.105</v>
      </c>
      <c r="BV235" s="12">
        <v>7.9500000000000001E-2</v>
      </c>
      <c r="BW235" s="12">
        <v>0.46300000000000002</v>
      </c>
      <c r="BX235" s="12">
        <v>0.997</v>
      </c>
      <c r="BZ235" s="88">
        <v>220</v>
      </c>
      <c r="CA235" s="12">
        <f t="shared" si="67"/>
        <v>2.5170868799999998E-5</v>
      </c>
      <c r="CB235" s="12">
        <f t="shared" si="68"/>
        <v>4.9984284111999998E-6</v>
      </c>
      <c r="CC235" s="12">
        <f t="shared" si="69"/>
        <v>1.4850640000000001E-5</v>
      </c>
      <c r="CD235" s="12">
        <f t="shared" si="70"/>
        <v>2.1396900000000002E-5</v>
      </c>
      <c r="CE235" s="12">
        <f t="shared" si="71"/>
        <v>2.6048399999999999E-6</v>
      </c>
      <c r="CF235" s="12">
        <f t="shared" si="72"/>
        <v>5.1033599999999994E-7</v>
      </c>
      <c r="CG235" s="12">
        <f t="shared" si="73"/>
        <v>1.121904E-4</v>
      </c>
      <c r="CH235" s="12">
        <f t="shared" si="74"/>
        <v>1.0239564299999999E-3</v>
      </c>
      <c r="CI235" s="12">
        <f t="shared" si="75"/>
        <v>3.5577261675000002E-6</v>
      </c>
      <c r="CJ235" s="12">
        <f t="shared" si="76"/>
        <v>2.0061187199999999E-4</v>
      </c>
      <c r="CK235" s="12">
        <f t="shared" si="77"/>
        <v>7.0005184500000002E-4</v>
      </c>
      <c r="CL235" s="12">
        <f t="shared" si="78"/>
        <v>0.17403280507871996</v>
      </c>
      <c r="CM235" s="12">
        <f t="shared" si="79"/>
        <v>1.0970961749999999</v>
      </c>
      <c r="CN235" s="12">
        <f t="shared" si="80"/>
        <v>6.6870624000000007E-3</v>
      </c>
      <c r="CO235" s="12">
        <f t="shared" si="81"/>
        <v>3.9950483461007998E-2</v>
      </c>
      <c r="CP235" s="12">
        <f t="shared" si="82"/>
        <v>0.1389655155</v>
      </c>
      <c r="CQ235" s="12">
        <f t="shared" si="83"/>
        <v>0.21576224775000002</v>
      </c>
    </row>
    <row r="236" spans="1:95" s="8" customFormat="1">
      <c r="A236" s="11">
        <v>222</v>
      </c>
      <c r="B236" s="87">
        <v>4.4242999999999997</v>
      </c>
      <c r="C236" s="86">
        <v>6.5</v>
      </c>
      <c r="D236" s="11">
        <v>-6.6</v>
      </c>
      <c r="E236" s="86">
        <v>7.6</v>
      </c>
      <c r="F236" s="11">
        <v>-7.9</v>
      </c>
      <c r="H236" s="11">
        <v>222</v>
      </c>
      <c r="I236" s="166">
        <v>0.56459999999999999</v>
      </c>
      <c r="J236" s="86">
        <v>0</v>
      </c>
      <c r="K236" s="11">
        <v>-0.4</v>
      </c>
      <c r="L236" s="86">
        <v>3.5</v>
      </c>
      <c r="M236" s="11">
        <v>-2</v>
      </c>
      <c r="O236" s="11">
        <v>222</v>
      </c>
      <c r="P236" s="167">
        <v>6.9849999999999995E-2</v>
      </c>
      <c r="Q236" s="86">
        <v>1.2</v>
      </c>
      <c r="R236" s="165">
        <v>1.2</v>
      </c>
      <c r="S236" s="86">
        <v>3.4</v>
      </c>
      <c r="T236" s="165">
        <v>3.4</v>
      </c>
      <c r="U236" s="167">
        <v>4.6509999999999996E-2</v>
      </c>
      <c r="V236" s="167">
        <v>2.3350000000000003E-2</v>
      </c>
      <c r="X236" s="11">
        <v>222</v>
      </c>
      <c r="Y236" s="167">
        <v>4.4499999999999998E-2</v>
      </c>
      <c r="Z236" s="86">
        <v>4.3</v>
      </c>
      <c r="AA236" s="165">
        <v>4.3</v>
      </c>
      <c r="AB236" s="86">
        <v>3.7</v>
      </c>
      <c r="AC236" s="165">
        <v>3.7</v>
      </c>
      <c r="AD236" s="87">
        <v>4.7130000000000001</v>
      </c>
      <c r="AF236" s="11">
        <v>222</v>
      </c>
      <c r="AG236" s="167">
        <v>1.289E-2</v>
      </c>
      <c r="AH236" s="86">
        <v>3</v>
      </c>
      <c r="AI236" s="11">
        <v>-9.3000000000000007</v>
      </c>
      <c r="AJ236" s="86">
        <v>8.9</v>
      </c>
      <c r="AK236" s="11">
        <v>-8.9</v>
      </c>
      <c r="AM236" s="11">
        <v>222</v>
      </c>
      <c r="AN236" s="167">
        <v>1.75523E-2</v>
      </c>
      <c r="AO236" s="86">
        <v>8.0866299999999995</v>
      </c>
      <c r="AP236" s="11">
        <v>-10.1828</v>
      </c>
      <c r="AQ236" s="86">
        <v>6.1338600000000003</v>
      </c>
      <c r="AR236" s="165">
        <v>6.1338600000000003</v>
      </c>
      <c r="AT236" s="87">
        <f t="shared" si="63"/>
        <v>5.133692299999999</v>
      </c>
      <c r="AU236" s="87">
        <f t="shared" si="64"/>
        <v>5.1032499999999992</v>
      </c>
      <c r="AV236" s="87">
        <f t="shared" si="65"/>
        <v>4.9888999999999992</v>
      </c>
      <c r="AW236" s="87">
        <f t="shared" si="66"/>
        <v>0.67894999999999994</v>
      </c>
      <c r="AX236" s="82"/>
      <c r="AY236" s="88">
        <v>222</v>
      </c>
      <c r="AZ236" s="12">
        <v>1.56E-3</v>
      </c>
      <c r="BA236" s="12">
        <v>1.9000000000000001E-4</v>
      </c>
      <c r="BB236" s="12">
        <v>6.5899999999999996E-7</v>
      </c>
      <c r="BC236" s="12">
        <v>7.8399999999999995E-5</v>
      </c>
      <c r="BD236" s="12">
        <v>6.6400000000000002E-7</v>
      </c>
      <c r="BE236" s="12">
        <v>0</v>
      </c>
      <c r="BF236" s="12">
        <v>7.6800000000000002E-4</v>
      </c>
      <c r="BG236" s="12">
        <v>3.7200000000000003E-5</v>
      </c>
      <c r="BH236" s="12">
        <v>1.3100000000000001E-4</v>
      </c>
      <c r="BI236" s="12">
        <v>0.71199999999999997</v>
      </c>
      <c r="BJ236" s="12">
        <v>0.28499999999999998</v>
      </c>
      <c r="BK236" s="12">
        <v>2.8900000000000002E-3</v>
      </c>
      <c r="BL236" s="12">
        <v>1.2800000000000001E-3</v>
      </c>
      <c r="BM236" s="12">
        <v>3.21E-4</v>
      </c>
      <c r="BN236" s="12">
        <v>6.4099999999999997E-4</v>
      </c>
      <c r="BO236" s="12">
        <v>8.6999999999999994E-2</v>
      </c>
      <c r="BP236" s="12">
        <v>4.1200000000000001E-2</v>
      </c>
      <c r="BQ236" s="12">
        <v>9.6699999999999998E-3</v>
      </c>
      <c r="BR236" s="12">
        <v>8.3899999999999999E-3</v>
      </c>
      <c r="BS236" s="12">
        <v>4.0099999999999997E-2</v>
      </c>
      <c r="BT236" s="12">
        <v>2.6700000000000002E-2</v>
      </c>
      <c r="BU236" s="12">
        <v>0.104</v>
      </c>
      <c r="BV236" s="12">
        <v>7.9899999999999999E-2</v>
      </c>
      <c r="BW236" s="12">
        <v>0.46300000000000002</v>
      </c>
      <c r="BX236" s="12">
        <v>0.997</v>
      </c>
      <c r="BZ236" s="88">
        <v>222</v>
      </c>
      <c r="CA236" s="12">
        <f t="shared" si="67"/>
        <v>2.3536655999999997E-5</v>
      </c>
      <c r="CB236" s="12">
        <f t="shared" si="68"/>
        <v>4.6730767199999996E-6</v>
      </c>
      <c r="CC236" s="12">
        <f t="shared" si="69"/>
        <v>1.3884E-5</v>
      </c>
      <c r="CD236" s="12">
        <f t="shared" si="70"/>
        <v>2.0108399999999999E-5</v>
      </c>
      <c r="CE236" s="12">
        <f t="shared" si="71"/>
        <v>2.4491000000000004E-6</v>
      </c>
      <c r="CF236" s="12">
        <f t="shared" si="72"/>
        <v>4.7950800000000003E-7</v>
      </c>
      <c r="CG236" s="12">
        <f t="shared" si="73"/>
        <v>1.07274E-4</v>
      </c>
      <c r="CH236" s="12">
        <f t="shared" si="74"/>
        <v>9.7540153699999989E-4</v>
      </c>
      <c r="CI236" s="12">
        <f t="shared" si="75"/>
        <v>3.383103225699999E-6</v>
      </c>
      <c r="CJ236" s="12">
        <f t="shared" si="76"/>
        <v>1.9097335355999998E-4</v>
      </c>
      <c r="CK236" s="12">
        <f t="shared" si="77"/>
        <v>6.725136912999999E-4</v>
      </c>
      <c r="CL236" s="12">
        <f t="shared" si="78"/>
        <v>0.17053649413954555</v>
      </c>
      <c r="CM236" s="12">
        <f t="shared" si="79"/>
        <v>1.0678079983999997</v>
      </c>
      <c r="CN236" s="12">
        <f t="shared" si="80"/>
        <v>6.5711261439999995E-3</v>
      </c>
      <c r="CO236" s="12">
        <f t="shared" si="81"/>
        <v>3.9396077918815192E-2</v>
      </c>
      <c r="CP236" s="12">
        <f t="shared" si="82"/>
        <v>0.13706958440999997</v>
      </c>
      <c r="CQ236" s="12">
        <f t="shared" si="83"/>
        <v>0.21150812275999997</v>
      </c>
    </row>
    <row r="237" spans="1:95" s="8" customFormat="1">
      <c r="A237" s="11">
        <v>224</v>
      </c>
      <c r="B237" s="87">
        <v>4.3574000000000002</v>
      </c>
      <c r="C237" s="86">
        <v>6.4</v>
      </c>
      <c r="D237" s="11">
        <v>-6.6</v>
      </c>
      <c r="E237" s="86">
        <v>7.6</v>
      </c>
      <c r="F237" s="11">
        <v>-7.9</v>
      </c>
      <c r="H237" s="11">
        <v>224</v>
      </c>
      <c r="I237" s="166">
        <v>0.55700000000000005</v>
      </c>
      <c r="J237" s="86">
        <v>0</v>
      </c>
      <c r="K237" s="11">
        <v>-0.4</v>
      </c>
      <c r="L237" s="86">
        <v>3.5</v>
      </c>
      <c r="M237" s="11">
        <v>-2</v>
      </c>
      <c r="O237" s="11">
        <v>224</v>
      </c>
      <c r="P237" s="167">
        <v>6.7449999999999996E-2</v>
      </c>
      <c r="Q237" s="86">
        <v>1.2</v>
      </c>
      <c r="R237" s="165">
        <v>1.2</v>
      </c>
      <c r="S237" s="86">
        <v>3.4</v>
      </c>
      <c r="T237" s="165">
        <v>3.4</v>
      </c>
      <c r="U237" s="167">
        <v>4.4940000000000001E-2</v>
      </c>
      <c r="V237" s="167">
        <v>2.2510000000000002E-2</v>
      </c>
      <c r="X237" s="11">
        <v>224</v>
      </c>
      <c r="Y237" s="167">
        <v>4.2939999999999999E-2</v>
      </c>
      <c r="Z237" s="86">
        <v>4.3</v>
      </c>
      <c r="AA237" s="165">
        <v>4.3</v>
      </c>
      <c r="AB237" s="86">
        <v>3.7</v>
      </c>
      <c r="AC237" s="165">
        <v>3.7</v>
      </c>
      <c r="AD237" s="87">
        <v>4.5039999999999996</v>
      </c>
      <c r="AF237" s="11">
        <v>224</v>
      </c>
      <c r="AG237" s="167">
        <v>1.2489999999999999E-2</v>
      </c>
      <c r="AH237" s="86">
        <v>3</v>
      </c>
      <c r="AI237" s="11">
        <v>-9.3000000000000007</v>
      </c>
      <c r="AJ237" s="86">
        <v>8.9</v>
      </c>
      <c r="AK237" s="11">
        <v>-8.9</v>
      </c>
      <c r="AM237" s="11">
        <v>224</v>
      </c>
      <c r="AN237" s="167">
        <v>1.6946200000000002E-2</v>
      </c>
      <c r="AO237" s="86">
        <v>8.08582</v>
      </c>
      <c r="AP237" s="11">
        <v>-10.152100000000001</v>
      </c>
      <c r="AQ237" s="86">
        <v>6.1159499999999998</v>
      </c>
      <c r="AR237" s="165">
        <v>6.1159499999999998</v>
      </c>
      <c r="AT237" s="87">
        <f t="shared" si="63"/>
        <v>5.0542261999999996</v>
      </c>
      <c r="AU237" s="87">
        <f t="shared" si="64"/>
        <v>5.0247900000000003</v>
      </c>
      <c r="AV237" s="87">
        <f t="shared" si="65"/>
        <v>4.9144000000000005</v>
      </c>
      <c r="AW237" s="87">
        <f t="shared" si="66"/>
        <v>0.66739000000000004</v>
      </c>
      <c r="AX237" s="82"/>
      <c r="AY237" s="88">
        <v>224</v>
      </c>
      <c r="AZ237" s="12">
        <v>1.5100000000000001E-3</v>
      </c>
      <c r="BA237" s="12">
        <v>1.84E-4</v>
      </c>
      <c r="BB237" s="12">
        <v>6.3799999999999997E-7</v>
      </c>
      <c r="BC237" s="12">
        <v>7.5799999999999999E-5</v>
      </c>
      <c r="BD237" s="12">
        <v>6.4199999999999995E-7</v>
      </c>
      <c r="BE237" s="12">
        <v>0</v>
      </c>
      <c r="BF237" s="12">
        <v>7.5900000000000002E-4</v>
      </c>
      <c r="BG237" s="12">
        <v>3.6000000000000001E-5</v>
      </c>
      <c r="BH237" s="12">
        <v>1.2799999999999999E-4</v>
      </c>
      <c r="BI237" s="12">
        <v>0.71099999999999997</v>
      </c>
      <c r="BJ237" s="12">
        <v>0.28599999999999998</v>
      </c>
      <c r="BK237" s="12">
        <v>2.8999999999999998E-3</v>
      </c>
      <c r="BL237" s="12">
        <v>1.2899999999999999E-3</v>
      </c>
      <c r="BM237" s="12">
        <v>3.2200000000000002E-4</v>
      </c>
      <c r="BN237" s="12">
        <v>6.4400000000000004E-4</v>
      </c>
      <c r="BO237" s="12">
        <v>8.6999999999999994E-2</v>
      </c>
      <c r="BP237" s="12">
        <v>4.1200000000000001E-2</v>
      </c>
      <c r="BQ237" s="12">
        <v>9.6600000000000002E-3</v>
      </c>
      <c r="BR237" s="12">
        <v>8.3800000000000003E-3</v>
      </c>
      <c r="BS237" s="12">
        <v>4.0300000000000002E-2</v>
      </c>
      <c r="BT237" s="12">
        <v>2.69E-2</v>
      </c>
      <c r="BU237" s="12">
        <v>0.104</v>
      </c>
      <c r="BV237" s="12">
        <v>8.0199999999999994E-2</v>
      </c>
      <c r="BW237" s="12">
        <v>0.46300000000000002</v>
      </c>
      <c r="BX237" s="12">
        <v>0.997</v>
      </c>
      <c r="BZ237" s="88">
        <v>224</v>
      </c>
      <c r="CA237" s="12">
        <f t="shared" si="67"/>
        <v>2.1999492E-5</v>
      </c>
      <c r="CB237" s="12">
        <f t="shared" si="68"/>
        <v>4.3647290504000003E-6</v>
      </c>
      <c r="CC237" s="12">
        <f t="shared" si="69"/>
        <v>1.296788E-5</v>
      </c>
      <c r="CD237" s="12">
        <f t="shared" si="70"/>
        <v>1.8859899999999999E-5</v>
      </c>
      <c r="CE237" s="12">
        <f t="shared" si="71"/>
        <v>2.29816E-6</v>
      </c>
      <c r="CF237" s="12">
        <f t="shared" si="72"/>
        <v>4.4963999999999999E-7</v>
      </c>
      <c r="CG237" s="12">
        <f t="shared" si="73"/>
        <v>1.0248800000000001E-4</v>
      </c>
      <c r="CH237" s="12">
        <f t="shared" si="74"/>
        <v>9.2997762079999997E-4</v>
      </c>
      <c r="CI237" s="12">
        <f t="shared" si="75"/>
        <v>3.2245963155999995E-6</v>
      </c>
      <c r="CJ237" s="12">
        <f t="shared" si="76"/>
        <v>1.8195214319999999E-4</v>
      </c>
      <c r="CK237" s="12">
        <f t="shared" si="77"/>
        <v>6.4694095359999989E-4</v>
      </c>
      <c r="CL237" s="12">
        <f t="shared" si="78"/>
        <v>0.16766089406449916</v>
      </c>
      <c r="CM237" s="12">
        <f t="shared" si="79"/>
        <v>1.0512790496</v>
      </c>
      <c r="CN237" s="12">
        <f t="shared" si="80"/>
        <v>6.5199517979999989E-3</v>
      </c>
      <c r="CO237" s="12">
        <f t="shared" si="81"/>
        <v>3.8922345276580478E-2</v>
      </c>
      <c r="CP237" s="12">
        <f t="shared" si="82"/>
        <v>0.13595868477999998</v>
      </c>
      <c r="CQ237" s="12">
        <f t="shared" si="83"/>
        <v>0.20823411943999998</v>
      </c>
    </row>
    <row r="238" spans="1:95" s="8" customFormat="1">
      <c r="A238" s="11">
        <v>226</v>
      </c>
      <c r="B238" s="87">
        <v>4.2991000000000001</v>
      </c>
      <c r="C238" s="86">
        <v>6.3</v>
      </c>
      <c r="D238" s="11">
        <v>-6.5</v>
      </c>
      <c r="E238" s="86">
        <v>7.7</v>
      </c>
      <c r="F238" s="11">
        <v>-8</v>
      </c>
      <c r="H238" s="11">
        <v>226</v>
      </c>
      <c r="I238" s="166">
        <v>0.5492999999999999</v>
      </c>
      <c r="J238" s="86">
        <v>0.1</v>
      </c>
      <c r="K238" s="11">
        <v>-0.4</v>
      </c>
      <c r="L238" s="86">
        <v>3.6</v>
      </c>
      <c r="M238" s="11">
        <v>-2</v>
      </c>
      <c r="O238" s="11">
        <v>226</v>
      </c>
      <c r="P238" s="167">
        <v>6.5140000000000003E-2</v>
      </c>
      <c r="Q238" s="86">
        <v>1.3</v>
      </c>
      <c r="R238" s="165">
        <v>1.3</v>
      </c>
      <c r="S238" s="86">
        <v>3.4</v>
      </c>
      <c r="T238" s="165">
        <v>3.4</v>
      </c>
      <c r="U238" s="167">
        <v>4.3450000000000003E-2</v>
      </c>
      <c r="V238" s="167">
        <v>2.1700000000000001E-2</v>
      </c>
      <c r="X238" s="11">
        <v>226</v>
      </c>
      <c r="Y238" s="167">
        <v>4.1439999999999998E-2</v>
      </c>
      <c r="Z238" s="86">
        <v>4.3</v>
      </c>
      <c r="AA238" s="165">
        <v>4.3</v>
      </c>
      <c r="AB238" s="86">
        <v>3.7</v>
      </c>
      <c r="AC238" s="165">
        <v>3.7</v>
      </c>
      <c r="AD238" s="87">
        <v>4.3</v>
      </c>
      <c r="AF238" s="11">
        <v>226</v>
      </c>
      <c r="AG238" s="167">
        <v>1.2120000000000001E-2</v>
      </c>
      <c r="AH238" s="86">
        <v>3.1</v>
      </c>
      <c r="AI238" s="11">
        <v>-9.3000000000000007</v>
      </c>
      <c r="AJ238" s="86">
        <v>8.9</v>
      </c>
      <c r="AK238" s="11">
        <v>-8.9</v>
      </c>
      <c r="AM238" s="11">
        <v>226</v>
      </c>
      <c r="AN238" s="167">
        <v>1.63582E-2</v>
      </c>
      <c r="AO238" s="86">
        <v>8.0806400000000007</v>
      </c>
      <c r="AP238" s="11">
        <v>-10.117900000000001</v>
      </c>
      <c r="AQ238" s="86">
        <v>6.0967099999999999</v>
      </c>
      <c r="AR238" s="165">
        <v>6.0967099999999999</v>
      </c>
      <c r="AT238" s="87">
        <f t="shared" si="63"/>
        <v>4.9834582000000003</v>
      </c>
      <c r="AU238" s="87">
        <f t="shared" si="64"/>
        <v>4.9549799999999999</v>
      </c>
      <c r="AV238" s="87">
        <f t="shared" si="65"/>
        <v>4.8483999999999998</v>
      </c>
      <c r="AW238" s="87">
        <f t="shared" si="66"/>
        <v>0.65587999999999991</v>
      </c>
      <c r="AX238" s="82"/>
      <c r="AY238" s="88">
        <v>226</v>
      </c>
      <c r="AZ238" s="12">
        <v>1.4599999999999999E-3</v>
      </c>
      <c r="BA238" s="12">
        <v>1.7799999999999999E-4</v>
      </c>
      <c r="BB238" s="12">
        <v>6.1799999999999995E-7</v>
      </c>
      <c r="BC238" s="12">
        <v>7.3300000000000006E-5</v>
      </c>
      <c r="BD238" s="12">
        <v>6.2099999999999996E-7</v>
      </c>
      <c r="BE238" s="12">
        <v>0</v>
      </c>
      <c r="BF238" s="12">
        <v>7.5000000000000002E-4</v>
      </c>
      <c r="BG238" s="12">
        <v>3.4900000000000001E-5</v>
      </c>
      <c r="BH238" s="12">
        <v>1.25E-4</v>
      </c>
      <c r="BI238" s="12">
        <v>0.71</v>
      </c>
      <c r="BJ238" s="12">
        <v>0.28699999999999998</v>
      </c>
      <c r="BK238" s="12">
        <v>2.9099999999999998E-3</v>
      </c>
      <c r="BL238" s="12">
        <v>1.2899999999999999E-3</v>
      </c>
      <c r="BM238" s="12">
        <v>3.2400000000000001E-4</v>
      </c>
      <c r="BN238" s="12">
        <v>6.4700000000000001E-4</v>
      </c>
      <c r="BO238" s="12">
        <v>8.6900000000000005E-2</v>
      </c>
      <c r="BP238" s="12">
        <v>4.1200000000000001E-2</v>
      </c>
      <c r="BQ238" s="12">
        <v>9.6500000000000006E-3</v>
      </c>
      <c r="BR238" s="12">
        <v>8.3599999999999994E-3</v>
      </c>
      <c r="BS238" s="12">
        <v>4.0399999999999998E-2</v>
      </c>
      <c r="BT238" s="12">
        <v>2.7E-2</v>
      </c>
      <c r="BU238" s="12">
        <v>0.104</v>
      </c>
      <c r="BV238" s="12">
        <v>8.0600000000000005E-2</v>
      </c>
      <c r="BW238" s="12">
        <v>0.46300000000000002</v>
      </c>
      <c r="BX238" s="12">
        <v>0.997</v>
      </c>
      <c r="BZ238" s="88">
        <v>226</v>
      </c>
      <c r="CA238" s="12">
        <f t="shared" si="67"/>
        <v>2.0542550400000002E-5</v>
      </c>
      <c r="CB238" s="12">
        <f t="shared" si="68"/>
        <v>4.0727795583999994E-6</v>
      </c>
      <c r="CC238" s="12">
        <f t="shared" si="69"/>
        <v>1.2100479999999999E-5</v>
      </c>
      <c r="CD238" s="12">
        <f t="shared" si="70"/>
        <v>1.76952E-5</v>
      </c>
      <c r="CE238" s="12">
        <f t="shared" si="71"/>
        <v>2.15736E-6</v>
      </c>
      <c r="CF238" s="12">
        <f t="shared" si="72"/>
        <v>4.2298800000000006E-7</v>
      </c>
      <c r="CG238" s="12">
        <f t="shared" si="73"/>
        <v>9.7775399999999979E-5</v>
      </c>
      <c r="CH238" s="12">
        <f t="shared" si="74"/>
        <v>8.870555596E-4</v>
      </c>
      <c r="CI238" s="12">
        <f t="shared" si="75"/>
        <v>3.0797771676E-6</v>
      </c>
      <c r="CJ238" s="12">
        <f t="shared" si="76"/>
        <v>1.7392269118000003E-4</v>
      </c>
      <c r="CK238" s="12">
        <f t="shared" si="77"/>
        <v>6.2293227500000007E-4</v>
      </c>
      <c r="CL238" s="12">
        <f t="shared" si="78"/>
        <v>0.16508084030323197</v>
      </c>
      <c r="CM238" s="12">
        <f t="shared" si="79"/>
        <v>1.0365593056</v>
      </c>
      <c r="CN238" s="12">
        <f t="shared" si="80"/>
        <v>6.4286610780000001E-3</v>
      </c>
      <c r="CO238" s="12">
        <f t="shared" si="81"/>
        <v>3.8511551007549764E-2</v>
      </c>
      <c r="CP238" s="12">
        <f t="shared" si="82"/>
        <v>0.13455337140000001</v>
      </c>
      <c r="CQ238" s="12">
        <f t="shared" si="83"/>
        <v>0.20531847784000001</v>
      </c>
    </row>
    <row r="239" spans="1:95" s="8" customFormat="1">
      <c r="A239" s="11">
        <v>228</v>
      </c>
      <c r="B239" s="87">
        <v>4.2240000000000002</v>
      </c>
      <c r="C239" s="86">
        <v>6.1</v>
      </c>
      <c r="D239" s="11">
        <v>-6.5</v>
      </c>
      <c r="E239" s="86">
        <v>7.7</v>
      </c>
      <c r="F239" s="11">
        <v>-8</v>
      </c>
      <c r="H239" s="11">
        <v>228</v>
      </c>
      <c r="I239" s="166">
        <v>0.54159999999999997</v>
      </c>
      <c r="J239" s="86">
        <v>0.1</v>
      </c>
      <c r="K239" s="11">
        <v>-0.4</v>
      </c>
      <c r="L239" s="86">
        <v>3.6</v>
      </c>
      <c r="M239" s="11">
        <v>-2</v>
      </c>
      <c r="O239" s="11">
        <v>228</v>
      </c>
      <c r="P239" s="167">
        <v>6.2939999999999996E-2</v>
      </c>
      <c r="Q239" s="86">
        <v>1.3</v>
      </c>
      <c r="R239" s="165">
        <v>1.3</v>
      </c>
      <c r="S239" s="86">
        <v>3.4</v>
      </c>
      <c r="T239" s="165">
        <v>3.4</v>
      </c>
      <c r="U239" s="167">
        <v>4.199E-2</v>
      </c>
      <c r="V239" s="167">
        <v>2.094E-2</v>
      </c>
      <c r="X239" s="11">
        <v>228</v>
      </c>
      <c r="Y239" s="167">
        <v>4.0009999999999997E-2</v>
      </c>
      <c r="Z239" s="86">
        <v>4.3</v>
      </c>
      <c r="AA239" s="165">
        <v>4.3</v>
      </c>
      <c r="AB239" s="86">
        <v>3.7</v>
      </c>
      <c r="AC239" s="165">
        <v>3.7</v>
      </c>
      <c r="AD239" s="87">
        <v>4.1050000000000004</v>
      </c>
      <c r="AF239" s="11">
        <v>228</v>
      </c>
      <c r="AG239" s="167">
        <v>1.176E-2</v>
      </c>
      <c r="AH239" s="86">
        <v>3.1</v>
      </c>
      <c r="AI239" s="11">
        <v>-9.4</v>
      </c>
      <c r="AJ239" s="86">
        <v>8.9</v>
      </c>
      <c r="AK239" s="11">
        <v>-8.9</v>
      </c>
      <c r="AM239" s="11">
        <v>228</v>
      </c>
      <c r="AN239" s="167">
        <v>1.5787499999999999E-2</v>
      </c>
      <c r="AO239" s="86">
        <v>8.0713899999999992</v>
      </c>
      <c r="AP239" s="11">
        <v>-10.0823</v>
      </c>
      <c r="AQ239" s="86">
        <v>6.0759699999999999</v>
      </c>
      <c r="AR239" s="165">
        <v>6.0759699999999999</v>
      </c>
      <c r="AT239" s="87">
        <f t="shared" si="63"/>
        <v>4.8960974999999998</v>
      </c>
      <c r="AU239" s="87">
        <f t="shared" si="64"/>
        <v>4.8685499999999999</v>
      </c>
      <c r="AV239" s="87">
        <f t="shared" si="65"/>
        <v>4.7656000000000001</v>
      </c>
      <c r="AW239" s="87">
        <f t="shared" si="66"/>
        <v>0.64454999999999996</v>
      </c>
      <c r="AX239" s="82"/>
      <c r="AY239" s="88">
        <v>228</v>
      </c>
      <c r="AZ239" s="12">
        <v>1.41E-3</v>
      </c>
      <c r="BA239" s="12">
        <v>1.73E-4</v>
      </c>
      <c r="BB239" s="12">
        <v>5.9999999999999997E-7</v>
      </c>
      <c r="BC239" s="12">
        <v>7.1000000000000005E-5</v>
      </c>
      <c r="BD239" s="12">
        <v>6.0100000000000005E-7</v>
      </c>
      <c r="BE239" s="12">
        <v>0</v>
      </c>
      <c r="BF239" s="12">
        <v>7.4299999999999995E-4</v>
      </c>
      <c r="BG239" s="12">
        <v>3.3899999999999997E-5</v>
      </c>
      <c r="BH239" s="12">
        <v>1.22E-4</v>
      </c>
      <c r="BI239" s="12">
        <v>0.70899999999999996</v>
      </c>
      <c r="BJ239" s="12">
        <v>0.28799999999999998</v>
      </c>
      <c r="BK239" s="12">
        <v>2.9199999999999999E-3</v>
      </c>
      <c r="BL239" s="12">
        <v>1.2999999999999999E-3</v>
      </c>
      <c r="BM239" s="12">
        <v>3.2499999999999999E-4</v>
      </c>
      <c r="BN239" s="12">
        <v>6.4899999999999995E-4</v>
      </c>
      <c r="BO239" s="12">
        <v>8.6800000000000002E-2</v>
      </c>
      <c r="BP239" s="12">
        <v>4.1200000000000001E-2</v>
      </c>
      <c r="BQ239" s="12">
        <v>9.6500000000000006E-3</v>
      </c>
      <c r="BR239" s="12">
        <v>8.3499999999999998E-3</v>
      </c>
      <c r="BS239" s="12">
        <v>4.0599999999999997E-2</v>
      </c>
      <c r="BT239" s="12">
        <v>2.7099999999999999E-2</v>
      </c>
      <c r="BU239" s="12">
        <v>0.104</v>
      </c>
      <c r="BV239" s="12">
        <v>8.09E-2</v>
      </c>
      <c r="BW239" s="12">
        <v>0.46300000000000002</v>
      </c>
      <c r="BX239" s="12">
        <v>0.997</v>
      </c>
      <c r="BZ239" s="88">
        <v>228</v>
      </c>
      <c r="CA239" s="12">
        <f t="shared" si="67"/>
        <v>1.9169006399999998E-5</v>
      </c>
      <c r="CB239" s="12">
        <f t="shared" si="68"/>
        <v>3.7975715555999997E-6</v>
      </c>
      <c r="CC239" s="12">
        <f t="shared" si="69"/>
        <v>1.1282820000000001E-5</v>
      </c>
      <c r="CD239" s="12">
        <f t="shared" si="70"/>
        <v>1.6581600000000001E-5</v>
      </c>
      <c r="CE239" s="12">
        <f t="shared" si="71"/>
        <v>2.03448E-6</v>
      </c>
      <c r="CF239" s="12">
        <f t="shared" si="72"/>
        <v>3.9866399999999995E-7</v>
      </c>
      <c r="CG239" s="12">
        <f t="shared" si="73"/>
        <v>9.3696799999999994E-5</v>
      </c>
      <c r="CH239" s="12">
        <f t="shared" si="74"/>
        <v>8.4702486749999994E-4</v>
      </c>
      <c r="CI239" s="12">
        <f t="shared" si="75"/>
        <v>2.9376584999999996E-6</v>
      </c>
      <c r="CJ239" s="12">
        <f t="shared" si="76"/>
        <v>1.6597770524999999E-4</v>
      </c>
      <c r="CK239" s="12">
        <f t="shared" si="77"/>
        <v>5.9732389499999997E-4</v>
      </c>
      <c r="CL239" s="12">
        <f t="shared" si="78"/>
        <v>0.16195851839663997</v>
      </c>
      <c r="CM239" s="12">
        <f t="shared" si="79"/>
        <v>1.0183882799999999</v>
      </c>
      <c r="CN239" s="12">
        <f t="shared" si="80"/>
        <v>6.3649267499999995E-3</v>
      </c>
      <c r="CO239" s="12">
        <f t="shared" si="81"/>
        <v>3.7968272560511995E-2</v>
      </c>
      <c r="CP239" s="12">
        <f t="shared" si="82"/>
        <v>0.13268424225</v>
      </c>
      <c r="CQ239" s="12">
        <f t="shared" si="83"/>
        <v>0.20171921700000001</v>
      </c>
    </row>
    <row r="240" spans="1:95" s="8" customFormat="1">
      <c r="A240" s="11">
        <v>230</v>
      </c>
      <c r="B240" s="87">
        <v>4.1566000000000001</v>
      </c>
      <c r="C240" s="86">
        <v>5.9</v>
      </c>
      <c r="D240" s="11">
        <v>-6.5</v>
      </c>
      <c r="E240" s="86">
        <v>7.7</v>
      </c>
      <c r="F240" s="11">
        <v>-8</v>
      </c>
      <c r="H240" s="11">
        <v>230</v>
      </c>
      <c r="I240" s="166">
        <v>0.53410000000000002</v>
      </c>
      <c r="J240" s="86">
        <v>0.1</v>
      </c>
      <c r="K240" s="11">
        <v>-0.4</v>
      </c>
      <c r="L240" s="86">
        <v>3.6</v>
      </c>
      <c r="M240" s="11">
        <v>-2</v>
      </c>
      <c r="O240" s="11">
        <v>230</v>
      </c>
      <c r="P240" s="167">
        <v>6.0819999999999999E-2</v>
      </c>
      <c r="Q240" s="86">
        <v>1.3</v>
      </c>
      <c r="R240" s="165">
        <v>1.3</v>
      </c>
      <c r="S240" s="86">
        <v>3.4</v>
      </c>
      <c r="T240" s="165">
        <v>3.4</v>
      </c>
      <c r="U240" s="167">
        <v>4.0600000000000004E-2</v>
      </c>
      <c r="V240" s="167">
        <v>2.019E-2</v>
      </c>
      <c r="X240" s="11">
        <v>230</v>
      </c>
      <c r="Y240" s="167">
        <v>3.8600000000000002E-2</v>
      </c>
      <c r="Z240" s="86">
        <v>4.3</v>
      </c>
      <c r="AA240" s="165">
        <v>4.3</v>
      </c>
      <c r="AB240" s="86">
        <v>3.8</v>
      </c>
      <c r="AC240" s="165">
        <v>3.8</v>
      </c>
      <c r="AD240" s="87">
        <v>3.9169999999999998</v>
      </c>
      <c r="AF240" s="11">
        <v>230</v>
      </c>
      <c r="AG240" s="167">
        <v>1.141E-2</v>
      </c>
      <c r="AH240" s="86">
        <v>3.1</v>
      </c>
      <c r="AI240" s="11">
        <v>-9.4</v>
      </c>
      <c r="AJ240" s="86">
        <v>9</v>
      </c>
      <c r="AK240" s="11">
        <v>-9</v>
      </c>
      <c r="AM240" s="11">
        <v>230</v>
      </c>
      <c r="AN240" s="167">
        <v>1.5233399999999999E-2</v>
      </c>
      <c r="AO240" s="86">
        <v>8.05748</v>
      </c>
      <c r="AP240" s="11">
        <v>-10.0426</v>
      </c>
      <c r="AQ240" s="86">
        <v>6.0535500000000004</v>
      </c>
      <c r="AR240" s="165">
        <v>6.0535500000000004</v>
      </c>
      <c r="AT240" s="87">
        <f t="shared" si="63"/>
        <v>4.8167633999999984</v>
      </c>
      <c r="AU240" s="87">
        <f t="shared" si="64"/>
        <v>4.790119999999999</v>
      </c>
      <c r="AV240" s="87">
        <f t="shared" si="65"/>
        <v>4.6906999999999996</v>
      </c>
      <c r="AW240" s="87">
        <f t="shared" si="66"/>
        <v>0.63351999999999997</v>
      </c>
      <c r="AX240" s="82"/>
      <c r="AY240" s="88">
        <v>230</v>
      </c>
      <c r="AZ240" s="12">
        <v>1.3699999999999999E-3</v>
      </c>
      <c r="BA240" s="12">
        <v>1.6799999999999999E-4</v>
      </c>
      <c r="BB240" s="12">
        <v>5.82E-7</v>
      </c>
      <c r="BC240" s="12">
        <v>6.8800000000000005E-5</v>
      </c>
      <c r="BD240" s="12">
        <v>5.82E-7</v>
      </c>
      <c r="BE240" s="12">
        <v>0</v>
      </c>
      <c r="BF240" s="12">
        <v>7.3499999999999998E-4</v>
      </c>
      <c r="BG240" s="12">
        <v>3.2799999999999998E-5</v>
      </c>
      <c r="BH240" s="12">
        <v>1.1900000000000001E-4</v>
      </c>
      <c r="BI240" s="12">
        <v>0.70799999999999996</v>
      </c>
      <c r="BJ240" s="12">
        <v>0.28899999999999998</v>
      </c>
      <c r="BK240" s="12">
        <v>2.9299999999999999E-3</v>
      </c>
      <c r="BL240" s="12">
        <v>1.2999999999999999E-3</v>
      </c>
      <c r="BM240" s="12">
        <v>3.2600000000000001E-4</v>
      </c>
      <c r="BN240" s="12">
        <v>6.5200000000000002E-4</v>
      </c>
      <c r="BO240" s="12">
        <v>8.6800000000000002E-2</v>
      </c>
      <c r="BP240" s="12">
        <v>4.1200000000000001E-2</v>
      </c>
      <c r="BQ240" s="12">
        <v>9.6399999999999993E-3</v>
      </c>
      <c r="BR240" s="12">
        <v>8.3400000000000002E-3</v>
      </c>
      <c r="BS240" s="12">
        <v>4.07E-2</v>
      </c>
      <c r="BT240" s="12">
        <v>2.7199999999999998E-2</v>
      </c>
      <c r="BU240" s="12">
        <v>0.104</v>
      </c>
      <c r="BV240" s="12">
        <v>8.1199999999999994E-2</v>
      </c>
      <c r="BW240" s="12">
        <v>0.46300000000000002</v>
      </c>
      <c r="BX240" s="12">
        <v>0.998</v>
      </c>
      <c r="BZ240" s="88">
        <v>230</v>
      </c>
      <c r="CA240" s="12">
        <f t="shared" si="67"/>
        <v>1.79978544E-5</v>
      </c>
      <c r="CB240" s="12">
        <f t="shared" si="68"/>
        <v>3.5598047120000004E-6</v>
      </c>
      <c r="CC240" s="12">
        <f t="shared" si="69"/>
        <v>1.0576400000000001E-5</v>
      </c>
      <c r="CD240" s="12">
        <f t="shared" si="70"/>
        <v>1.5631699999999998E-5</v>
      </c>
      <c r="CE240" s="12">
        <f t="shared" si="71"/>
        <v>1.9168800000000001E-6</v>
      </c>
      <c r="CF240" s="12">
        <f t="shared" si="72"/>
        <v>3.7424799999999995E-7</v>
      </c>
      <c r="CG240" s="12">
        <f t="shared" si="73"/>
        <v>8.9728799999999994E-5</v>
      </c>
      <c r="CH240" s="12">
        <f t="shared" si="74"/>
        <v>8.0921625119999968E-4</v>
      </c>
      <c r="CI240" s="12">
        <f t="shared" si="75"/>
        <v>2.8033562987999991E-6</v>
      </c>
      <c r="CJ240" s="12">
        <f t="shared" si="76"/>
        <v>1.5798983951999994E-4</v>
      </c>
      <c r="CK240" s="12">
        <f t="shared" si="77"/>
        <v>5.7319484459999982E-4</v>
      </c>
      <c r="CL240" s="12">
        <f t="shared" si="78"/>
        <v>0.15910948653880314</v>
      </c>
      <c r="CM240" s="12">
        <f t="shared" si="79"/>
        <v>1.0018867871999997</v>
      </c>
      <c r="CN240" s="12">
        <f t="shared" si="80"/>
        <v>6.2617924199999979E-3</v>
      </c>
      <c r="CO240" s="12">
        <f t="shared" si="81"/>
        <v>3.7482750325976623E-2</v>
      </c>
      <c r="CP240" s="12">
        <f t="shared" si="82"/>
        <v>0.13101596447999994</v>
      </c>
      <c r="CQ240" s="12">
        <f t="shared" si="83"/>
        <v>0.19845065207999993</v>
      </c>
    </row>
    <row r="241" spans="1:95" s="8" customFormat="1">
      <c r="A241" s="11">
        <v>232</v>
      </c>
      <c r="B241" s="87">
        <v>4.0940000000000003</v>
      </c>
      <c r="C241" s="86">
        <v>5.9</v>
      </c>
      <c r="D241" s="11">
        <v>-6.5</v>
      </c>
      <c r="E241" s="86">
        <v>7.7</v>
      </c>
      <c r="F241" s="11">
        <v>-8</v>
      </c>
      <c r="H241" s="11">
        <v>232</v>
      </c>
      <c r="I241" s="166">
        <v>0.52660000000000007</v>
      </c>
      <c r="J241" s="86">
        <v>0.1</v>
      </c>
      <c r="K241" s="11">
        <v>-0.4</v>
      </c>
      <c r="L241" s="86">
        <v>3.6</v>
      </c>
      <c r="M241" s="11">
        <v>-2</v>
      </c>
      <c r="O241" s="11">
        <v>232</v>
      </c>
      <c r="P241" s="167">
        <v>5.8770000000000003E-2</v>
      </c>
      <c r="Q241" s="86">
        <v>1.3</v>
      </c>
      <c r="R241" s="165">
        <v>1.3</v>
      </c>
      <c r="S241" s="86">
        <v>3.5</v>
      </c>
      <c r="T241" s="165">
        <v>3.5</v>
      </c>
      <c r="U241" s="167">
        <v>3.9289999999999999E-2</v>
      </c>
      <c r="V241" s="167">
        <v>1.9489999999999997E-2</v>
      </c>
      <c r="X241" s="11">
        <v>232</v>
      </c>
      <c r="Y241" s="167">
        <v>3.7280000000000001E-2</v>
      </c>
      <c r="Z241" s="86">
        <v>4.2</v>
      </c>
      <c r="AA241" s="165">
        <v>4.2</v>
      </c>
      <c r="AB241" s="86">
        <v>3.8</v>
      </c>
      <c r="AC241" s="165">
        <v>3.8</v>
      </c>
      <c r="AD241" s="87">
        <v>3.738</v>
      </c>
      <c r="AF241" s="11">
        <v>232</v>
      </c>
      <c r="AG241" s="167">
        <v>1.108E-2</v>
      </c>
      <c r="AH241" s="86">
        <v>3.1</v>
      </c>
      <c r="AI241" s="11">
        <v>-9.4</v>
      </c>
      <c r="AJ241" s="86">
        <v>9</v>
      </c>
      <c r="AK241" s="11">
        <v>-9</v>
      </c>
      <c r="AM241" s="11">
        <v>232</v>
      </c>
      <c r="AN241" s="167">
        <v>1.46952E-2</v>
      </c>
      <c r="AO241" s="86">
        <v>8.0386399999999991</v>
      </c>
      <c r="AP241" s="11">
        <v>-9.9992099999999997</v>
      </c>
      <c r="AQ241" s="86">
        <v>6.0741899999999998</v>
      </c>
      <c r="AR241" s="165">
        <v>6.0741899999999998</v>
      </c>
      <c r="AT241" s="87">
        <f t="shared" si="63"/>
        <v>4.7424252000000005</v>
      </c>
      <c r="AU241" s="87">
        <f t="shared" si="64"/>
        <v>4.7166500000000005</v>
      </c>
      <c r="AV241" s="87">
        <f t="shared" si="65"/>
        <v>4.6206000000000005</v>
      </c>
      <c r="AW241" s="87">
        <f t="shared" si="66"/>
        <v>0.62265000000000004</v>
      </c>
      <c r="AX241" s="82"/>
      <c r="AY241" s="88">
        <v>232</v>
      </c>
      <c r="AZ241" s="12">
        <v>1.33E-3</v>
      </c>
      <c r="BA241" s="12">
        <v>1.63E-4</v>
      </c>
      <c r="BB241" s="12">
        <v>5.6499999999999999E-7</v>
      </c>
      <c r="BC241" s="12">
        <v>6.6699999999999995E-5</v>
      </c>
      <c r="BD241" s="12">
        <v>5.6499999999999999E-7</v>
      </c>
      <c r="BE241" s="12">
        <v>0</v>
      </c>
      <c r="BF241" s="12">
        <v>7.2900000000000005E-4</v>
      </c>
      <c r="BG241" s="12">
        <v>3.1900000000000003E-5</v>
      </c>
      <c r="BH241" s="12">
        <v>1.17E-4</v>
      </c>
      <c r="BI241" s="12">
        <v>0.70699999999999996</v>
      </c>
      <c r="BJ241" s="12">
        <v>0.28999999999999998</v>
      </c>
      <c r="BK241" s="12">
        <v>2.9399999999999999E-3</v>
      </c>
      <c r="BL241" s="12">
        <v>1.31E-3</v>
      </c>
      <c r="BM241" s="12">
        <v>3.2699999999999998E-4</v>
      </c>
      <c r="BN241" s="12">
        <v>6.5399999999999996E-4</v>
      </c>
      <c r="BO241" s="12">
        <v>8.6699999999999999E-2</v>
      </c>
      <c r="BP241" s="12">
        <v>4.1099999999999998E-2</v>
      </c>
      <c r="BQ241" s="12">
        <v>9.6299999999999997E-3</v>
      </c>
      <c r="BR241" s="12">
        <v>8.3300000000000006E-3</v>
      </c>
      <c r="BS241" s="12">
        <v>4.0899999999999999E-2</v>
      </c>
      <c r="BT241" s="12">
        <v>2.7300000000000001E-2</v>
      </c>
      <c r="BU241" s="12">
        <v>0.104</v>
      </c>
      <c r="BV241" s="12">
        <v>8.14E-2</v>
      </c>
      <c r="BW241" s="12">
        <v>0.46300000000000002</v>
      </c>
      <c r="BX241" s="12">
        <v>0.998</v>
      </c>
      <c r="BZ241" s="88">
        <v>232</v>
      </c>
      <c r="CA241" s="12">
        <f t="shared" si="67"/>
        <v>1.6883445600000001E-5</v>
      </c>
      <c r="CB241" s="12">
        <f t="shared" si="68"/>
        <v>3.3376888384000001E-6</v>
      </c>
      <c r="CC241" s="12">
        <f t="shared" si="69"/>
        <v>9.916480000000001E-6</v>
      </c>
      <c r="CD241" s="12">
        <f t="shared" si="70"/>
        <v>1.47364E-5</v>
      </c>
      <c r="CE241" s="12">
        <f t="shared" si="71"/>
        <v>1.80604E-6</v>
      </c>
      <c r="CF241" s="12">
        <f t="shared" si="72"/>
        <v>3.5345200000000003E-7</v>
      </c>
      <c r="CG241" s="12">
        <f t="shared" si="73"/>
        <v>8.5835800000000009E-5</v>
      </c>
      <c r="CH241" s="12">
        <f t="shared" si="74"/>
        <v>7.730153076000001E-4</v>
      </c>
      <c r="CI241" s="12">
        <f t="shared" si="75"/>
        <v>2.6794702380000002E-6</v>
      </c>
      <c r="CJ241" s="12">
        <f t="shared" si="76"/>
        <v>1.5128336388000002E-4</v>
      </c>
      <c r="CK241" s="12">
        <f t="shared" si="77"/>
        <v>5.5486374840000002E-4</v>
      </c>
      <c r="CL241" s="12">
        <f t="shared" si="78"/>
        <v>0.15643265122275837</v>
      </c>
      <c r="CM241" s="12">
        <f t="shared" si="79"/>
        <v>0.98642444160000009</v>
      </c>
      <c r="CN241" s="12">
        <f t="shared" si="80"/>
        <v>6.2125770120000003E-3</v>
      </c>
      <c r="CO241" s="12">
        <f t="shared" si="81"/>
        <v>3.7031966992531203E-2</v>
      </c>
      <c r="CP241" s="12">
        <f t="shared" si="82"/>
        <v>0.12946820796000003</v>
      </c>
      <c r="CQ241" s="12">
        <f t="shared" si="83"/>
        <v>0.19491367572000001</v>
      </c>
    </row>
    <row r="242" spans="1:95" s="8" customFormat="1">
      <c r="A242" s="11">
        <v>234</v>
      </c>
      <c r="B242" s="87">
        <v>4.0358999999999998</v>
      </c>
      <c r="C242" s="86">
        <v>5.8</v>
      </c>
      <c r="D242" s="11">
        <v>-6.5</v>
      </c>
      <c r="E242" s="86">
        <v>7.7</v>
      </c>
      <c r="F242" s="11">
        <v>-8</v>
      </c>
      <c r="H242" s="11">
        <v>234</v>
      </c>
      <c r="I242" s="166">
        <v>0.51900000000000002</v>
      </c>
      <c r="J242" s="86">
        <v>0.1</v>
      </c>
      <c r="K242" s="11">
        <v>-0.4</v>
      </c>
      <c r="L242" s="86">
        <v>3.6</v>
      </c>
      <c r="M242" s="11">
        <v>-2</v>
      </c>
      <c r="O242" s="11">
        <v>234</v>
      </c>
      <c r="P242" s="167">
        <v>5.6809999999999999E-2</v>
      </c>
      <c r="Q242" s="86">
        <v>1.3</v>
      </c>
      <c r="R242" s="165">
        <v>1.3</v>
      </c>
      <c r="S242" s="86">
        <v>3.5</v>
      </c>
      <c r="T242" s="165">
        <v>3.5</v>
      </c>
      <c r="U242" s="167">
        <v>3.7999999999999999E-2</v>
      </c>
      <c r="V242" s="167">
        <v>1.882E-2</v>
      </c>
      <c r="X242" s="11">
        <v>234</v>
      </c>
      <c r="Y242" s="167">
        <v>3.5999999999999997E-2</v>
      </c>
      <c r="Z242" s="86">
        <v>4.2</v>
      </c>
      <c r="AA242" s="165">
        <v>4.2</v>
      </c>
      <c r="AB242" s="86">
        <v>3.8</v>
      </c>
      <c r="AC242" s="165">
        <v>3.8</v>
      </c>
      <c r="AD242" s="87">
        <v>3.5659999999999998</v>
      </c>
      <c r="AF242" s="11">
        <v>234</v>
      </c>
      <c r="AG242" s="167">
        <v>1.076E-2</v>
      </c>
      <c r="AH242" s="86">
        <v>3.1</v>
      </c>
      <c r="AI242" s="11">
        <v>-9.4</v>
      </c>
      <c r="AJ242" s="86">
        <v>9</v>
      </c>
      <c r="AK242" s="11">
        <v>-9</v>
      </c>
      <c r="AM242" s="11">
        <v>234</v>
      </c>
      <c r="AN242" s="167">
        <v>1.41721E-2</v>
      </c>
      <c r="AO242" s="86">
        <v>8.0146300000000004</v>
      </c>
      <c r="AP242" s="11">
        <v>-9.9517399999999991</v>
      </c>
      <c r="AQ242" s="86">
        <v>6.0962699999999996</v>
      </c>
      <c r="AR242" s="165">
        <v>6.0962699999999996</v>
      </c>
      <c r="AT242" s="87">
        <f t="shared" si="63"/>
        <v>4.6726420999999991</v>
      </c>
      <c r="AU242" s="87">
        <f t="shared" si="64"/>
        <v>4.6477099999999991</v>
      </c>
      <c r="AV242" s="87">
        <f t="shared" si="65"/>
        <v>4.5548999999999999</v>
      </c>
      <c r="AW242" s="87">
        <f t="shared" si="66"/>
        <v>0.61181000000000008</v>
      </c>
      <c r="AX242" s="82"/>
      <c r="AY242" s="88">
        <v>234</v>
      </c>
      <c r="AZ242" s="12">
        <v>1.2899999999999999E-3</v>
      </c>
      <c r="BA242" s="12">
        <v>1.5799999999999999E-4</v>
      </c>
      <c r="BB242" s="12">
        <v>5.4899999999999995E-7</v>
      </c>
      <c r="BC242" s="12">
        <v>6.4700000000000001E-5</v>
      </c>
      <c r="BD242" s="12">
        <v>5.4799999999999998E-7</v>
      </c>
      <c r="BE242" s="12">
        <v>0</v>
      </c>
      <c r="BF242" s="12">
        <v>7.2199999999999999E-4</v>
      </c>
      <c r="BG242" s="12">
        <v>3.0899999999999999E-5</v>
      </c>
      <c r="BH242" s="12">
        <v>1.1400000000000001E-4</v>
      </c>
      <c r="BI242" s="12">
        <v>0.70599999999999996</v>
      </c>
      <c r="BJ242" s="12">
        <v>0.29099999999999998</v>
      </c>
      <c r="BK242" s="12">
        <v>2.9499999999999999E-3</v>
      </c>
      <c r="BL242" s="12">
        <v>1.31E-3</v>
      </c>
      <c r="BM242" s="12">
        <v>3.28E-4</v>
      </c>
      <c r="BN242" s="12">
        <v>6.5600000000000001E-4</v>
      </c>
      <c r="BO242" s="12">
        <v>8.6699999999999999E-2</v>
      </c>
      <c r="BP242" s="12">
        <v>4.1099999999999998E-2</v>
      </c>
      <c r="BQ242" s="12">
        <v>9.6299999999999997E-3</v>
      </c>
      <c r="BR242" s="12">
        <v>8.3199999999999993E-3</v>
      </c>
      <c r="BS242" s="12">
        <v>4.1000000000000002E-2</v>
      </c>
      <c r="BT242" s="12">
        <v>2.7300000000000001E-2</v>
      </c>
      <c r="BU242" s="12">
        <v>0.10299999999999999</v>
      </c>
      <c r="BV242" s="12">
        <v>8.1699999999999995E-2</v>
      </c>
      <c r="BW242" s="12">
        <v>0.46300000000000002</v>
      </c>
      <c r="BX242" s="12">
        <v>0.998</v>
      </c>
      <c r="BZ242" s="88">
        <v>234</v>
      </c>
      <c r="CA242" s="12">
        <f t="shared" si="67"/>
        <v>1.5829538399999998E-5</v>
      </c>
      <c r="CB242" s="12">
        <f t="shared" si="68"/>
        <v>3.1261550399999994E-6</v>
      </c>
      <c r="CC242" s="12">
        <f t="shared" si="69"/>
        <v>9.2879999999999998E-6</v>
      </c>
      <c r="CD242" s="12">
        <f t="shared" si="70"/>
        <v>1.38804E-5</v>
      </c>
      <c r="CE242" s="12">
        <f t="shared" si="71"/>
        <v>1.7000799999999999E-6</v>
      </c>
      <c r="CF242" s="12">
        <f t="shared" si="72"/>
        <v>3.3248400000000003E-7</v>
      </c>
      <c r="CG242" s="12">
        <f t="shared" si="73"/>
        <v>8.2001999999999992E-5</v>
      </c>
      <c r="CH242" s="12">
        <f t="shared" si="74"/>
        <v>7.3827745179999983E-4</v>
      </c>
      <c r="CI242" s="12">
        <f t="shared" si="75"/>
        <v>2.5652805128999995E-6</v>
      </c>
      <c r="CJ242" s="12">
        <f t="shared" si="76"/>
        <v>1.4438464088999996E-4</v>
      </c>
      <c r="CK242" s="12">
        <f t="shared" si="77"/>
        <v>5.3268119939999989E-4</v>
      </c>
      <c r="CL242" s="12">
        <f t="shared" si="78"/>
        <v>0.15391279361122556</v>
      </c>
      <c r="CM242" s="12">
        <f t="shared" si="79"/>
        <v>0.96256427259999977</v>
      </c>
      <c r="CN242" s="12">
        <f t="shared" si="80"/>
        <v>6.1211611509999989E-3</v>
      </c>
      <c r="CO242" s="12">
        <f t="shared" si="81"/>
        <v>3.6612872200259036E-2</v>
      </c>
      <c r="CP242" s="12">
        <f t="shared" si="82"/>
        <v>0.12756312932999997</v>
      </c>
      <c r="CQ242" s="12">
        <f t="shared" si="83"/>
        <v>0.19204559030999996</v>
      </c>
    </row>
    <row r="243" spans="1:95" s="8" customFormat="1">
      <c r="A243" s="11">
        <v>236</v>
      </c>
      <c r="B243" s="87">
        <v>3.9706000000000001</v>
      </c>
      <c r="C243" s="86">
        <v>5.8</v>
      </c>
      <c r="D243" s="11">
        <v>-6.4</v>
      </c>
      <c r="E243" s="86">
        <v>7.7</v>
      </c>
      <c r="F243" s="11">
        <v>-8</v>
      </c>
      <c r="H243" s="11">
        <v>236</v>
      </c>
      <c r="I243" s="166">
        <v>0.51139999999999997</v>
      </c>
      <c r="J243" s="86">
        <v>0.1</v>
      </c>
      <c r="K243" s="11">
        <v>-0.5</v>
      </c>
      <c r="L243" s="86">
        <v>3.7</v>
      </c>
      <c r="M243" s="11">
        <v>-2</v>
      </c>
      <c r="O243" s="11">
        <v>236</v>
      </c>
      <c r="P243" s="167">
        <v>5.4960000000000002E-2</v>
      </c>
      <c r="Q243" s="86">
        <v>1.3</v>
      </c>
      <c r="R243" s="165">
        <v>1.3</v>
      </c>
      <c r="S243" s="86">
        <v>3.5</v>
      </c>
      <c r="T243" s="165">
        <v>3.5</v>
      </c>
      <c r="U243" s="167">
        <v>3.678E-2</v>
      </c>
      <c r="V243" s="167">
        <v>1.8170000000000002E-2</v>
      </c>
      <c r="X243" s="11">
        <v>236</v>
      </c>
      <c r="Y243" s="167">
        <v>3.4779999999999998E-2</v>
      </c>
      <c r="Z243" s="86">
        <v>4.2</v>
      </c>
      <c r="AA243" s="165">
        <v>4.2</v>
      </c>
      <c r="AB243" s="86">
        <v>3.8</v>
      </c>
      <c r="AC243" s="165">
        <v>3.8</v>
      </c>
      <c r="AD243" s="87">
        <v>3.3969999999999998</v>
      </c>
      <c r="AF243" s="11">
        <v>236</v>
      </c>
      <c r="AG243" s="167">
        <v>1.0460000000000001E-2</v>
      </c>
      <c r="AH243" s="86">
        <v>3.1</v>
      </c>
      <c r="AI243" s="11">
        <v>-9.4</v>
      </c>
      <c r="AJ243" s="86">
        <v>9</v>
      </c>
      <c r="AK243" s="11">
        <v>-9</v>
      </c>
      <c r="AM243" s="11">
        <v>236</v>
      </c>
      <c r="AN243" s="167">
        <v>1.36635E-2</v>
      </c>
      <c r="AO243" s="86">
        <v>7.9850199999999996</v>
      </c>
      <c r="AP243" s="11">
        <v>-9.8999500000000005</v>
      </c>
      <c r="AQ243" s="86">
        <v>6.1199599999999998</v>
      </c>
      <c r="AR243" s="165">
        <v>6.1199599999999998</v>
      </c>
      <c r="AT243" s="87">
        <f t="shared" si="63"/>
        <v>4.5958635000000001</v>
      </c>
      <c r="AU243" s="87">
        <f t="shared" si="64"/>
        <v>4.5717400000000001</v>
      </c>
      <c r="AV243" s="87">
        <f t="shared" si="65"/>
        <v>4.4820000000000002</v>
      </c>
      <c r="AW243" s="87">
        <f t="shared" si="66"/>
        <v>0.60114000000000001</v>
      </c>
      <c r="AX243" s="82"/>
      <c r="AY243" s="88">
        <v>236</v>
      </c>
      <c r="AZ243" s="12">
        <v>1.25E-3</v>
      </c>
      <c r="BA243" s="12">
        <v>1.54E-4</v>
      </c>
      <c r="BB243" s="12">
        <v>5.3300000000000002E-7</v>
      </c>
      <c r="BC243" s="12">
        <v>6.2700000000000006E-5</v>
      </c>
      <c r="BD243" s="12">
        <v>5.3099999999999998E-7</v>
      </c>
      <c r="BE243" s="12">
        <v>0</v>
      </c>
      <c r="BF243" s="12">
        <v>7.1599999999999995E-4</v>
      </c>
      <c r="BG243" s="12">
        <v>3.01E-5</v>
      </c>
      <c r="BH243" s="12">
        <v>1.11E-4</v>
      </c>
      <c r="BI243" s="12">
        <v>0.70599999999999996</v>
      </c>
      <c r="BJ243" s="12">
        <v>0.29199999999999998</v>
      </c>
      <c r="BK243" s="12">
        <v>2.96E-3</v>
      </c>
      <c r="BL243" s="12">
        <v>1.32E-3</v>
      </c>
      <c r="BM243" s="12">
        <v>3.2899999999999997E-4</v>
      </c>
      <c r="BN243" s="12">
        <v>6.5799999999999995E-4</v>
      </c>
      <c r="BO243" s="12">
        <v>8.6599999999999996E-2</v>
      </c>
      <c r="BP243" s="12">
        <v>4.1099999999999998E-2</v>
      </c>
      <c r="BQ243" s="12">
        <v>9.6200000000000001E-3</v>
      </c>
      <c r="BR243" s="12">
        <v>8.3099999999999997E-3</v>
      </c>
      <c r="BS243" s="12">
        <v>4.1099999999999998E-2</v>
      </c>
      <c r="BT243" s="12">
        <v>2.7400000000000001E-2</v>
      </c>
      <c r="BU243" s="12">
        <v>0.10299999999999999</v>
      </c>
      <c r="BV243" s="12">
        <v>8.1900000000000001E-2</v>
      </c>
      <c r="BW243" s="12">
        <v>0.46300000000000002</v>
      </c>
      <c r="BX243" s="12">
        <v>0.998</v>
      </c>
      <c r="BZ243" s="88">
        <v>236</v>
      </c>
      <c r="CA243" s="12">
        <f t="shared" si="67"/>
        <v>1.4839200000000002E-5</v>
      </c>
      <c r="CB243" s="12">
        <f t="shared" si="68"/>
        <v>2.9265631E-6</v>
      </c>
      <c r="CC243" s="12">
        <f t="shared" si="69"/>
        <v>8.6950000000000006E-6</v>
      </c>
      <c r="CD243" s="12">
        <f t="shared" si="70"/>
        <v>1.3075000000000001E-5</v>
      </c>
      <c r="CE243" s="12">
        <f t="shared" si="71"/>
        <v>1.6108400000000001E-6</v>
      </c>
      <c r="CF243" s="12">
        <f t="shared" si="72"/>
        <v>3.1484600000000004E-7</v>
      </c>
      <c r="CG243" s="12">
        <f t="shared" si="73"/>
        <v>7.8755600000000002E-5</v>
      </c>
      <c r="CH243" s="12">
        <f t="shared" si="74"/>
        <v>7.0776297900000001E-4</v>
      </c>
      <c r="CI243" s="12">
        <f t="shared" si="75"/>
        <v>2.4495952455E-6</v>
      </c>
      <c r="CJ243" s="12">
        <f t="shared" si="76"/>
        <v>1.3833549135E-4</v>
      </c>
      <c r="CK243" s="12">
        <f t="shared" si="77"/>
        <v>5.1014084850000004E-4</v>
      </c>
      <c r="CL243" s="12">
        <f t="shared" si="78"/>
        <v>0.15138377286393601</v>
      </c>
      <c r="CM243" s="12">
        <f t="shared" si="79"/>
        <v>0.94674788099999996</v>
      </c>
      <c r="CN243" s="12">
        <f t="shared" si="80"/>
        <v>6.0665398200000003E-3</v>
      </c>
      <c r="CO243" s="12">
        <f t="shared" si="81"/>
        <v>3.6135017212348804E-2</v>
      </c>
      <c r="CP243" s="12">
        <f t="shared" si="82"/>
        <v>0.12592665990000002</v>
      </c>
      <c r="CQ243" s="12">
        <f t="shared" si="83"/>
        <v>0.18888998985</v>
      </c>
    </row>
    <row r="244" spans="1:95" s="8" customFormat="1">
      <c r="A244" s="11">
        <v>238</v>
      </c>
      <c r="B244" s="87">
        <v>3.9039000000000001</v>
      </c>
      <c r="C244" s="86">
        <v>5.9</v>
      </c>
      <c r="D244" s="11">
        <v>-6.4</v>
      </c>
      <c r="E244" s="86">
        <v>7.7</v>
      </c>
      <c r="F244" s="11">
        <v>-8</v>
      </c>
      <c r="H244" s="11">
        <v>238</v>
      </c>
      <c r="I244" s="166">
        <v>0.50380000000000003</v>
      </c>
      <c r="J244" s="86">
        <v>0.1</v>
      </c>
      <c r="K244" s="11">
        <v>-0.5</v>
      </c>
      <c r="L244" s="86">
        <v>3.7</v>
      </c>
      <c r="M244" s="11">
        <v>-2</v>
      </c>
      <c r="O244" s="11">
        <v>238</v>
      </c>
      <c r="P244" s="167">
        <v>5.314E-2</v>
      </c>
      <c r="Q244" s="86">
        <v>1.3</v>
      </c>
      <c r="R244" s="165">
        <v>1.3</v>
      </c>
      <c r="S244" s="86">
        <v>3.5</v>
      </c>
      <c r="T244" s="165">
        <v>3.5</v>
      </c>
      <c r="U244" s="167">
        <v>3.56E-2</v>
      </c>
      <c r="V244" s="167">
        <v>1.755E-2</v>
      </c>
      <c r="X244" s="11">
        <v>238</v>
      </c>
      <c r="Y244" s="167">
        <v>3.3590000000000002E-2</v>
      </c>
      <c r="Z244" s="86">
        <v>4.0999999999999996</v>
      </c>
      <c r="AA244" s="165">
        <v>4.0999999999999996</v>
      </c>
      <c r="AB244" s="86">
        <v>3.9</v>
      </c>
      <c r="AC244" s="165">
        <v>3.9</v>
      </c>
      <c r="AD244" s="87">
        <v>3.2320000000000002</v>
      </c>
      <c r="AF244" s="11">
        <v>238</v>
      </c>
      <c r="AG244" s="167">
        <v>1.0160000000000001E-2</v>
      </c>
      <c r="AH244" s="86">
        <v>3.2</v>
      </c>
      <c r="AI244" s="11">
        <v>-9.4</v>
      </c>
      <c r="AJ244" s="86">
        <v>9</v>
      </c>
      <c r="AK244" s="11">
        <v>-9</v>
      </c>
      <c r="AM244" s="11">
        <v>238</v>
      </c>
      <c r="AN244" s="167">
        <v>1.31688E-2</v>
      </c>
      <c r="AO244" s="86">
        <v>7.9496200000000004</v>
      </c>
      <c r="AP244" s="11">
        <v>-9.8433499999999992</v>
      </c>
      <c r="AQ244" s="86">
        <v>6.1454399999999998</v>
      </c>
      <c r="AR244" s="165">
        <v>6.1454399999999998</v>
      </c>
      <c r="AT244" s="87">
        <f t="shared" si="63"/>
        <v>4.5177588000000002</v>
      </c>
      <c r="AU244" s="87">
        <f t="shared" si="64"/>
        <v>4.4944300000000004</v>
      </c>
      <c r="AV244" s="87">
        <f t="shared" si="65"/>
        <v>4.4077000000000002</v>
      </c>
      <c r="AW244" s="87">
        <f t="shared" si="66"/>
        <v>0.59053</v>
      </c>
      <c r="AX244" s="82"/>
      <c r="AY244" s="88">
        <v>238</v>
      </c>
      <c r="AZ244" s="12">
        <v>1.2099999999999999E-3</v>
      </c>
      <c r="BA244" s="12">
        <v>1.4999999999999999E-4</v>
      </c>
      <c r="BB244" s="12">
        <v>5.1900000000000003E-7</v>
      </c>
      <c r="BC244" s="12">
        <v>6.0900000000000003E-5</v>
      </c>
      <c r="BD244" s="12">
        <v>5.1600000000000001E-7</v>
      </c>
      <c r="BE244" s="12">
        <v>0</v>
      </c>
      <c r="BF244" s="12">
        <v>7.1000000000000002E-4</v>
      </c>
      <c r="BG244" s="12">
        <v>2.9200000000000002E-5</v>
      </c>
      <c r="BH244" s="12">
        <v>1.0900000000000001E-4</v>
      </c>
      <c r="BI244" s="12">
        <v>0.70499999999999996</v>
      </c>
      <c r="BJ244" s="12">
        <v>0.29299999999999998</v>
      </c>
      <c r="BK244" s="12">
        <v>2.97E-3</v>
      </c>
      <c r="BL244" s="12">
        <v>1.32E-3</v>
      </c>
      <c r="BM244" s="12">
        <v>3.3E-4</v>
      </c>
      <c r="BN244" s="12">
        <v>6.5899999999999997E-4</v>
      </c>
      <c r="BO244" s="12">
        <v>8.6599999999999996E-2</v>
      </c>
      <c r="BP244" s="12">
        <v>4.1099999999999998E-2</v>
      </c>
      <c r="BQ244" s="12">
        <v>9.6200000000000001E-3</v>
      </c>
      <c r="BR244" s="12">
        <v>8.3000000000000001E-3</v>
      </c>
      <c r="BS244" s="12">
        <v>4.1200000000000001E-2</v>
      </c>
      <c r="BT244" s="12">
        <v>2.75E-2</v>
      </c>
      <c r="BU244" s="12">
        <v>0.10299999999999999</v>
      </c>
      <c r="BV244" s="12">
        <v>8.2100000000000006E-2</v>
      </c>
      <c r="BW244" s="12">
        <v>0.46300000000000002</v>
      </c>
      <c r="BX244" s="12">
        <v>0.998</v>
      </c>
      <c r="BZ244" s="88">
        <v>238</v>
      </c>
      <c r="CA244" s="12">
        <f t="shared" si="67"/>
        <v>1.3888670400000001E-5</v>
      </c>
      <c r="CB244" s="12">
        <f t="shared" si="68"/>
        <v>2.7359847723999998E-6</v>
      </c>
      <c r="CC244" s="12">
        <f t="shared" si="69"/>
        <v>8.1287800000000011E-6</v>
      </c>
      <c r="CD244" s="12">
        <f t="shared" si="70"/>
        <v>1.22936E-5</v>
      </c>
      <c r="CE244" s="12">
        <f t="shared" si="71"/>
        <v>1.5239999999999999E-6</v>
      </c>
      <c r="CF244" s="12">
        <f t="shared" si="72"/>
        <v>2.9667200000000002E-7</v>
      </c>
      <c r="CG244" s="12">
        <f t="shared" si="73"/>
        <v>7.5569999999999996E-5</v>
      </c>
      <c r="CH244" s="12">
        <f t="shared" si="74"/>
        <v>6.7766381999999998E-4</v>
      </c>
      <c r="CI244" s="12">
        <f t="shared" si="75"/>
        <v>2.3447168172000002E-6</v>
      </c>
      <c r="CJ244" s="12">
        <f t="shared" si="76"/>
        <v>1.3191855696E-4</v>
      </c>
      <c r="CK244" s="12">
        <f t="shared" si="77"/>
        <v>4.924357092000001E-4</v>
      </c>
      <c r="CL244" s="12">
        <f t="shared" si="78"/>
        <v>0.14860029097382399</v>
      </c>
      <c r="CM244" s="12">
        <f t="shared" si="79"/>
        <v>0.9306583128</v>
      </c>
      <c r="CN244" s="12">
        <f t="shared" si="80"/>
        <v>5.963441616E-3</v>
      </c>
      <c r="CO244" s="12">
        <f t="shared" si="81"/>
        <v>3.5642565301829764E-2</v>
      </c>
      <c r="CP244" s="12">
        <f t="shared" si="82"/>
        <v>0.124238367</v>
      </c>
      <c r="CQ244" s="12">
        <f t="shared" si="83"/>
        <v>0.18567988667999999</v>
      </c>
    </row>
    <row r="245" spans="1:95" s="8" customFormat="1">
      <c r="A245" s="11">
        <v>240</v>
      </c>
      <c r="B245" s="87">
        <v>3.835</v>
      </c>
      <c r="C245" s="86">
        <v>5.9</v>
      </c>
      <c r="D245" s="11">
        <v>-6.4</v>
      </c>
      <c r="E245" s="86">
        <v>7.7</v>
      </c>
      <c r="F245" s="11">
        <v>-8</v>
      </c>
      <c r="H245" s="11">
        <v>240</v>
      </c>
      <c r="I245" s="166">
        <v>0.49589999999999995</v>
      </c>
      <c r="J245" s="86">
        <v>0.1</v>
      </c>
      <c r="K245" s="11">
        <v>-0.5</v>
      </c>
      <c r="L245" s="86">
        <v>3.7</v>
      </c>
      <c r="M245" s="11">
        <v>-2</v>
      </c>
      <c r="O245" s="11">
        <v>240</v>
      </c>
      <c r="P245" s="167">
        <v>5.1409999999999997E-2</v>
      </c>
      <c r="Q245" s="86">
        <v>1.3</v>
      </c>
      <c r="R245" s="165">
        <v>1.3</v>
      </c>
      <c r="S245" s="86">
        <v>3.5</v>
      </c>
      <c r="T245" s="165">
        <v>3.5</v>
      </c>
      <c r="U245" s="167">
        <v>3.4450000000000001E-2</v>
      </c>
      <c r="V245" s="167">
        <v>1.695E-2</v>
      </c>
      <c r="X245" s="11">
        <v>240</v>
      </c>
      <c r="Y245" s="167">
        <v>3.245E-2</v>
      </c>
      <c r="Z245" s="86">
        <v>4.0999999999999996</v>
      </c>
      <c r="AA245" s="165">
        <v>4.0999999999999996</v>
      </c>
      <c r="AB245" s="86">
        <v>3.9</v>
      </c>
      <c r="AC245" s="165">
        <v>3.9</v>
      </c>
      <c r="AD245" s="87">
        <v>3.073</v>
      </c>
      <c r="AF245" s="11">
        <v>240</v>
      </c>
      <c r="AG245" s="168">
        <v>9.8759999999999994E-3</v>
      </c>
      <c r="AH245" s="86">
        <v>3.2</v>
      </c>
      <c r="AI245" s="11">
        <v>-9.5</v>
      </c>
      <c r="AJ245" s="86">
        <v>9</v>
      </c>
      <c r="AK245" s="11">
        <v>-9</v>
      </c>
      <c r="AM245" s="11">
        <v>240</v>
      </c>
      <c r="AN245" s="167">
        <v>1.26874E-2</v>
      </c>
      <c r="AO245" s="86">
        <v>7.9078499999999998</v>
      </c>
      <c r="AP245" s="11">
        <v>-9.7814200000000007</v>
      </c>
      <c r="AQ245" s="86">
        <v>6.1729099999999999</v>
      </c>
      <c r="AR245" s="165">
        <v>6.1729099999999999</v>
      </c>
      <c r="AT245" s="87">
        <f t="shared" si="63"/>
        <v>4.4373233999999995</v>
      </c>
      <c r="AU245" s="87">
        <f t="shared" si="64"/>
        <v>4.4147599999999994</v>
      </c>
      <c r="AV245" s="87">
        <f t="shared" si="65"/>
        <v>4.3308999999999997</v>
      </c>
      <c r="AW245" s="87">
        <f t="shared" si="66"/>
        <v>0.57975999999999994</v>
      </c>
      <c r="AX245" s="82"/>
      <c r="AY245" s="88">
        <v>240</v>
      </c>
      <c r="AZ245" s="12">
        <v>1.1800000000000001E-3</v>
      </c>
      <c r="BA245" s="12">
        <v>1.45E-4</v>
      </c>
      <c r="BB245" s="12">
        <v>5.0399999999999996E-7</v>
      </c>
      <c r="BC245" s="12">
        <v>5.91E-5</v>
      </c>
      <c r="BD245" s="12">
        <v>5.0100000000000005E-7</v>
      </c>
      <c r="BE245" s="12">
        <v>0</v>
      </c>
      <c r="BF245" s="12">
        <v>7.0500000000000001E-4</v>
      </c>
      <c r="BG245" s="12">
        <v>2.8399999999999999E-5</v>
      </c>
      <c r="BH245" s="12">
        <v>1.07E-4</v>
      </c>
      <c r="BI245" s="12">
        <v>0.70399999999999996</v>
      </c>
      <c r="BJ245" s="12">
        <v>0.29399999999999998</v>
      </c>
      <c r="BK245" s="12">
        <v>2.97E-3</v>
      </c>
      <c r="BL245" s="12">
        <v>1.32E-3</v>
      </c>
      <c r="BM245" s="12">
        <v>3.3100000000000002E-4</v>
      </c>
      <c r="BN245" s="12">
        <v>6.6100000000000002E-4</v>
      </c>
      <c r="BO245" s="12">
        <v>8.6499999999999994E-2</v>
      </c>
      <c r="BP245" s="12">
        <v>4.1099999999999998E-2</v>
      </c>
      <c r="BQ245" s="12">
        <v>9.6100000000000005E-3</v>
      </c>
      <c r="BR245" s="12">
        <v>8.2900000000000005E-3</v>
      </c>
      <c r="BS245" s="12">
        <v>4.1300000000000003E-2</v>
      </c>
      <c r="BT245" s="12">
        <v>2.76E-2</v>
      </c>
      <c r="BU245" s="12">
        <v>0.10299999999999999</v>
      </c>
      <c r="BV245" s="12">
        <v>8.2299999999999998E-2</v>
      </c>
      <c r="BW245" s="12">
        <v>0.46300000000000002</v>
      </c>
      <c r="BX245" s="12">
        <v>0.998</v>
      </c>
      <c r="BZ245" s="88">
        <v>240</v>
      </c>
      <c r="CA245" s="12">
        <f t="shared" si="67"/>
        <v>1.31033808E-5</v>
      </c>
      <c r="CB245" s="12">
        <f t="shared" si="68"/>
        <v>2.5775969560000001E-6</v>
      </c>
      <c r="CC245" s="12">
        <f t="shared" si="69"/>
        <v>7.6582000000000006E-6</v>
      </c>
      <c r="CD245" s="12">
        <f t="shared" si="70"/>
        <v>1.165368E-5</v>
      </c>
      <c r="CE245" s="12">
        <f t="shared" si="71"/>
        <v>1.4320199999999999E-6</v>
      </c>
      <c r="CF245" s="12">
        <f t="shared" si="72"/>
        <v>2.8047839999999995E-7</v>
      </c>
      <c r="CG245" s="12">
        <f t="shared" si="73"/>
        <v>7.1905499999999991E-5</v>
      </c>
      <c r="CH245" s="12">
        <f t="shared" si="74"/>
        <v>6.4341189299999988E-4</v>
      </c>
      <c r="CI245" s="12">
        <f t="shared" si="75"/>
        <v>2.2364109935999994E-6</v>
      </c>
      <c r="CJ245" s="12">
        <f t="shared" si="76"/>
        <v>1.2601998455999999E-4</v>
      </c>
      <c r="CK245" s="12">
        <f t="shared" si="77"/>
        <v>4.7479360379999995E-4</v>
      </c>
      <c r="CL245" s="12">
        <f t="shared" si="78"/>
        <v>0.14574754342748156</v>
      </c>
      <c r="CM245" s="12">
        <f t="shared" si="79"/>
        <v>0.91408862039999983</v>
      </c>
      <c r="CN245" s="12">
        <f t="shared" si="80"/>
        <v>5.8572668879999989E-3</v>
      </c>
      <c r="CO245" s="12">
        <f t="shared" si="81"/>
        <v>3.5127456570541435E-2</v>
      </c>
      <c r="CP245" s="12">
        <f t="shared" si="82"/>
        <v>0.12247012583999999</v>
      </c>
      <c r="CQ245" s="12">
        <f t="shared" si="83"/>
        <v>0.18237399173999996</v>
      </c>
    </row>
    <row r="246" spans="1:95" s="8" customFormat="1">
      <c r="A246" s="11">
        <v>242</v>
      </c>
      <c r="B246" s="87">
        <v>3.7711999999999999</v>
      </c>
      <c r="C246" s="86">
        <v>5.9</v>
      </c>
      <c r="D246" s="11">
        <v>-6.4</v>
      </c>
      <c r="E246" s="86">
        <v>7.7</v>
      </c>
      <c r="F246" s="11">
        <v>-8</v>
      </c>
      <c r="H246" s="11">
        <v>242</v>
      </c>
      <c r="I246" s="166">
        <v>0.48819999999999997</v>
      </c>
      <c r="J246" s="86">
        <v>0.1</v>
      </c>
      <c r="K246" s="11">
        <v>-0.5</v>
      </c>
      <c r="L246" s="86">
        <v>3.7</v>
      </c>
      <c r="M246" s="11">
        <v>-2</v>
      </c>
      <c r="O246" s="11">
        <v>242</v>
      </c>
      <c r="P246" s="167">
        <v>4.9729999999999996E-2</v>
      </c>
      <c r="Q246" s="86">
        <v>1.3</v>
      </c>
      <c r="R246" s="165">
        <v>1.3</v>
      </c>
      <c r="S246" s="86">
        <v>3.5</v>
      </c>
      <c r="T246" s="165">
        <v>3.5</v>
      </c>
      <c r="U246" s="167">
        <v>3.3360000000000001E-2</v>
      </c>
      <c r="V246" s="167">
        <v>1.6370000000000003E-2</v>
      </c>
      <c r="X246" s="11">
        <v>242</v>
      </c>
      <c r="Y246" s="167">
        <v>3.1350000000000003E-2</v>
      </c>
      <c r="Z246" s="86">
        <v>4</v>
      </c>
      <c r="AA246" s="165">
        <v>4</v>
      </c>
      <c r="AB246" s="86">
        <v>3.9</v>
      </c>
      <c r="AC246" s="165">
        <v>3.9</v>
      </c>
      <c r="AD246" s="87">
        <v>2.9209999999999998</v>
      </c>
      <c r="AF246" s="11">
        <v>242</v>
      </c>
      <c r="AG246" s="168">
        <v>9.5999999999999992E-3</v>
      </c>
      <c r="AH246" s="86">
        <v>3.2</v>
      </c>
      <c r="AI246" s="11">
        <v>-9.5</v>
      </c>
      <c r="AJ246" s="86">
        <v>9</v>
      </c>
      <c r="AK246" s="11">
        <v>-9</v>
      </c>
      <c r="AM246" s="11">
        <v>242</v>
      </c>
      <c r="AN246" s="167">
        <v>1.2272399999999999E-2</v>
      </c>
      <c r="AO246" s="86">
        <v>7.9481299999999999</v>
      </c>
      <c r="AP246" s="11">
        <v>-9.7448899999999998</v>
      </c>
      <c r="AQ246" s="86">
        <v>6.1685600000000003</v>
      </c>
      <c r="AR246" s="165">
        <v>6.1685600000000003</v>
      </c>
      <c r="AT246" s="87">
        <f t="shared" si="63"/>
        <v>4.3623523999999989</v>
      </c>
      <c r="AU246" s="87">
        <f t="shared" si="64"/>
        <v>4.3404799999999994</v>
      </c>
      <c r="AV246" s="87">
        <f t="shared" si="65"/>
        <v>4.2593999999999994</v>
      </c>
      <c r="AW246" s="87">
        <f t="shared" si="66"/>
        <v>0.56928000000000001</v>
      </c>
      <c r="AX246" s="82"/>
      <c r="AY246" s="88">
        <v>242</v>
      </c>
      <c r="AZ246" s="12">
        <v>1.14E-3</v>
      </c>
      <c r="BA246" s="12">
        <v>1.4200000000000001E-4</v>
      </c>
      <c r="BB246" s="12">
        <v>4.9100000000000004E-7</v>
      </c>
      <c r="BC246" s="12">
        <v>5.7399999999999999E-5</v>
      </c>
      <c r="BD246" s="12">
        <v>4.8699999999999995E-7</v>
      </c>
      <c r="BE246" s="12">
        <v>0</v>
      </c>
      <c r="BF246" s="12">
        <v>6.9999999999999999E-4</v>
      </c>
      <c r="BG246" s="12">
        <v>2.76E-5</v>
      </c>
      <c r="BH246" s="12">
        <v>1.0399999999999999E-4</v>
      </c>
      <c r="BI246" s="12">
        <v>0.70399999999999996</v>
      </c>
      <c r="BJ246" s="12">
        <v>0.29399999999999998</v>
      </c>
      <c r="BK246" s="12">
        <v>2.98E-3</v>
      </c>
      <c r="BL246" s="12">
        <v>1.32E-3</v>
      </c>
      <c r="BM246" s="12">
        <v>3.3100000000000002E-4</v>
      </c>
      <c r="BN246" s="12">
        <v>6.6200000000000005E-4</v>
      </c>
      <c r="BO246" s="12">
        <v>8.6499999999999994E-2</v>
      </c>
      <c r="BP246" s="12">
        <v>4.1099999999999998E-2</v>
      </c>
      <c r="BQ246" s="12">
        <v>9.6100000000000005E-3</v>
      </c>
      <c r="BR246" s="12">
        <v>8.2900000000000005E-3</v>
      </c>
      <c r="BS246" s="12">
        <v>4.1399999999999999E-2</v>
      </c>
      <c r="BT246" s="12">
        <v>2.76E-2</v>
      </c>
      <c r="BU246" s="12">
        <v>0.10299999999999999</v>
      </c>
      <c r="BV246" s="12">
        <v>8.2500000000000004E-2</v>
      </c>
      <c r="BW246" s="12">
        <v>0.46300000000000002</v>
      </c>
      <c r="BX246" s="12">
        <v>0.998</v>
      </c>
      <c r="BZ246" s="88">
        <v>242</v>
      </c>
      <c r="CA246" s="12">
        <f t="shared" si="67"/>
        <v>1.2245515199999997E-5</v>
      </c>
      <c r="CB246" s="12">
        <f t="shared" si="68"/>
        <v>2.4058065239999999E-6</v>
      </c>
      <c r="CC246" s="12">
        <f t="shared" si="69"/>
        <v>7.1478000000000013E-6</v>
      </c>
      <c r="CD246" s="12">
        <f t="shared" si="70"/>
        <v>1.0943999999999999E-5</v>
      </c>
      <c r="CE246" s="12">
        <f t="shared" si="71"/>
        <v>1.3631999999999999E-6</v>
      </c>
      <c r="CF246" s="12">
        <f t="shared" si="72"/>
        <v>2.6495999999999996E-7</v>
      </c>
      <c r="CG246" s="12">
        <f t="shared" si="73"/>
        <v>6.9324400000000003E-5</v>
      </c>
      <c r="CH246" s="12">
        <f t="shared" si="74"/>
        <v>6.1945404079999985E-4</v>
      </c>
      <c r="CI246" s="12">
        <f t="shared" si="75"/>
        <v>2.1419150283999995E-6</v>
      </c>
      <c r="CJ246" s="12">
        <f t="shared" si="76"/>
        <v>1.2040092623999997E-4</v>
      </c>
      <c r="CK246" s="12">
        <f t="shared" si="77"/>
        <v>4.5368464959999986E-4</v>
      </c>
      <c r="CL246" s="12">
        <f t="shared" si="78"/>
        <v>0.14328505915637757</v>
      </c>
      <c r="CM246" s="12">
        <f t="shared" si="79"/>
        <v>0.89864459439999977</v>
      </c>
      <c r="CN246" s="12">
        <f t="shared" si="80"/>
        <v>5.7583051679999985E-3</v>
      </c>
      <c r="CO246" s="12">
        <f t="shared" si="81"/>
        <v>3.453395902502783E-2</v>
      </c>
      <c r="CP246" s="12">
        <f t="shared" si="82"/>
        <v>0.12040092623999997</v>
      </c>
      <c r="CQ246" s="12">
        <f t="shared" si="83"/>
        <v>0.17929268363999995</v>
      </c>
    </row>
    <row r="247" spans="1:95" s="8" customFormat="1">
      <c r="A247" s="11">
        <v>244</v>
      </c>
      <c r="B247" s="87">
        <v>3.7092000000000001</v>
      </c>
      <c r="C247" s="86">
        <v>5.9</v>
      </c>
      <c r="D247" s="11">
        <v>-6.4</v>
      </c>
      <c r="E247" s="86">
        <v>7.7</v>
      </c>
      <c r="F247" s="11">
        <v>-8</v>
      </c>
      <c r="H247" s="11">
        <v>244</v>
      </c>
      <c r="I247" s="166">
        <v>0.48070000000000002</v>
      </c>
      <c r="J247" s="86">
        <v>0.1</v>
      </c>
      <c r="K247" s="11">
        <v>-0.5</v>
      </c>
      <c r="L247" s="86">
        <v>3.7</v>
      </c>
      <c r="M247" s="11">
        <v>-2</v>
      </c>
      <c r="O247" s="11">
        <v>244</v>
      </c>
      <c r="P247" s="167">
        <v>4.8119999999999996E-2</v>
      </c>
      <c r="Q247" s="86">
        <v>1.3</v>
      </c>
      <c r="R247" s="165">
        <v>1.3</v>
      </c>
      <c r="S247" s="86">
        <v>3.6</v>
      </c>
      <c r="T247" s="165">
        <v>3.6</v>
      </c>
      <c r="U247" s="167">
        <v>3.2299999999999995E-2</v>
      </c>
      <c r="V247" s="167">
        <v>1.5820000000000001E-2</v>
      </c>
      <c r="X247" s="11">
        <v>244</v>
      </c>
      <c r="Y247" s="167">
        <v>3.0300000000000001E-2</v>
      </c>
      <c r="Z247" s="86">
        <v>4</v>
      </c>
      <c r="AA247" s="165">
        <v>4</v>
      </c>
      <c r="AB247" s="86">
        <v>3.9</v>
      </c>
      <c r="AC247" s="165">
        <v>3.9</v>
      </c>
      <c r="AD247" s="87">
        <v>2.78</v>
      </c>
      <c r="AF247" s="11">
        <v>244</v>
      </c>
      <c r="AG247" s="168">
        <v>9.3329999999999993E-3</v>
      </c>
      <c r="AH247" s="86">
        <v>3.3</v>
      </c>
      <c r="AI247" s="11">
        <v>-9.5</v>
      </c>
      <c r="AJ247" s="86">
        <v>9.1</v>
      </c>
      <c r="AK247" s="11">
        <v>-9.1</v>
      </c>
      <c r="AM247" s="11">
        <v>244</v>
      </c>
      <c r="AN247" s="167">
        <v>1.18694E-2</v>
      </c>
      <c r="AO247" s="86">
        <v>7.9872699999999996</v>
      </c>
      <c r="AP247" s="11">
        <v>-9.70411</v>
      </c>
      <c r="AQ247" s="86">
        <v>6.1639099999999996</v>
      </c>
      <c r="AR247" s="165">
        <v>6.1639099999999996</v>
      </c>
      <c r="AT247" s="87">
        <f t="shared" si="63"/>
        <v>4.2895224000000001</v>
      </c>
      <c r="AU247" s="87">
        <f t="shared" si="64"/>
        <v>4.2683200000000001</v>
      </c>
      <c r="AV247" s="87">
        <f t="shared" si="65"/>
        <v>4.1898999999999997</v>
      </c>
      <c r="AW247" s="87">
        <f t="shared" si="66"/>
        <v>0.55912000000000006</v>
      </c>
      <c r="AX247" s="82"/>
      <c r="AY247" s="88">
        <v>244</v>
      </c>
      <c r="AZ247" s="12">
        <v>1.1100000000000001E-3</v>
      </c>
      <c r="BA247" s="12">
        <v>1.3799999999999999E-4</v>
      </c>
      <c r="BB247" s="12">
        <v>4.7800000000000002E-7</v>
      </c>
      <c r="BC247" s="12">
        <v>5.5800000000000001E-5</v>
      </c>
      <c r="BD247" s="12">
        <v>4.7300000000000001E-7</v>
      </c>
      <c r="BE247" s="12">
        <v>0</v>
      </c>
      <c r="BF247" s="12">
        <v>6.9499999999999998E-4</v>
      </c>
      <c r="BG247" s="12">
        <v>2.6800000000000001E-5</v>
      </c>
      <c r="BH247" s="12">
        <v>1.02E-4</v>
      </c>
      <c r="BI247" s="12">
        <v>0.70299999999999996</v>
      </c>
      <c r="BJ247" s="12">
        <v>0.29499999999999998</v>
      </c>
      <c r="BK247" s="12">
        <v>2.99E-3</v>
      </c>
      <c r="BL247" s="12">
        <v>1.33E-3</v>
      </c>
      <c r="BM247" s="12">
        <v>3.3199999999999999E-4</v>
      </c>
      <c r="BN247" s="12">
        <v>6.6399999999999999E-4</v>
      </c>
      <c r="BO247" s="12">
        <v>8.6400000000000005E-2</v>
      </c>
      <c r="BP247" s="12">
        <v>4.1099999999999998E-2</v>
      </c>
      <c r="BQ247" s="12">
        <v>9.5999999999999992E-3</v>
      </c>
      <c r="BR247" s="12">
        <v>8.2799999999999992E-3</v>
      </c>
      <c r="BS247" s="12">
        <v>4.1500000000000002E-2</v>
      </c>
      <c r="BT247" s="12">
        <v>2.7699999999999999E-2</v>
      </c>
      <c r="BU247" s="12">
        <v>0.10299999999999999</v>
      </c>
      <c r="BV247" s="12">
        <v>8.2699999999999996E-2</v>
      </c>
      <c r="BW247" s="12">
        <v>0.46400000000000002</v>
      </c>
      <c r="BX247" s="12">
        <v>0.998</v>
      </c>
      <c r="BZ247" s="88">
        <v>244</v>
      </c>
      <c r="CA247" s="12">
        <f t="shared" si="67"/>
        <v>1.15372512E-5</v>
      </c>
      <c r="CB247" s="12">
        <f t="shared" si="68"/>
        <v>2.2640390280000004E-6</v>
      </c>
      <c r="CC247" s="12">
        <f t="shared" si="69"/>
        <v>6.726600000000001E-6</v>
      </c>
      <c r="CD247" s="12">
        <f t="shared" si="70"/>
        <v>1.035963E-5</v>
      </c>
      <c r="CE247" s="12">
        <f t="shared" si="71"/>
        <v>1.2879539999999998E-6</v>
      </c>
      <c r="CF247" s="12">
        <f t="shared" si="72"/>
        <v>2.5012439999999999E-7</v>
      </c>
      <c r="CG247" s="12">
        <f t="shared" si="73"/>
        <v>6.6336599999999998E-5</v>
      </c>
      <c r="CH247" s="12">
        <f t="shared" si="74"/>
        <v>5.9195409120000003E-4</v>
      </c>
      <c r="CI247" s="12">
        <f t="shared" si="75"/>
        <v>2.0503917072000001E-6</v>
      </c>
      <c r="CJ247" s="12">
        <f t="shared" si="76"/>
        <v>1.1495920032E-4</v>
      </c>
      <c r="CK247" s="12">
        <f t="shared" si="77"/>
        <v>4.375312848E-4</v>
      </c>
      <c r="CL247" s="12">
        <f t="shared" si="78"/>
        <v>0.1406927658373632</v>
      </c>
      <c r="CM247" s="12">
        <f t="shared" si="79"/>
        <v>0.8836416144</v>
      </c>
      <c r="CN247" s="12">
        <f t="shared" si="80"/>
        <v>5.7050647920000004E-3</v>
      </c>
      <c r="CO247" s="12">
        <f t="shared" si="81"/>
        <v>3.4072911805651203E-2</v>
      </c>
      <c r="CP247" s="12">
        <f t="shared" si="82"/>
        <v>0.11881977048</v>
      </c>
      <c r="CQ247" s="12">
        <f t="shared" si="83"/>
        <v>0.17629937063999998</v>
      </c>
    </row>
    <row r="248" spans="1:95" s="8" customFormat="1">
      <c r="A248" s="11">
        <v>246</v>
      </c>
      <c r="B248" s="87">
        <v>3.6507999999999998</v>
      </c>
      <c r="C248" s="86">
        <v>5.9</v>
      </c>
      <c r="D248" s="11">
        <v>-6.3</v>
      </c>
      <c r="E248" s="86">
        <v>7.8</v>
      </c>
      <c r="F248" s="11">
        <v>-8.1</v>
      </c>
      <c r="H248" s="11">
        <v>246</v>
      </c>
      <c r="I248" s="166">
        <v>0.4733</v>
      </c>
      <c r="J248" s="86">
        <v>0.1</v>
      </c>
      <c r="K248" s="11">
        <v>-0.6</v>
      </c>
      <c r="L248" s="86">
        <v>3.8</v>
      </c>
      <c r="M248" s="11">
        <v>-2</v>
      </c>
      <c r="O248" s="11">
        <v>246</v>
      </c>
      <c r="P248" s="167">
        <v>4.6579999999999996E-2</v>
      </c>
      <c r="Q248" s="86">
        <v>1.3</v>
      </c>
      <c r="R248" s="165">
        <v>1.3</v>
      </c>
      <c r="S248" s="86">
        <v>3.6</v>
      </c>
      <c r="T248" s="165">
        <v>3.6</v>
      </c>
      <c r="U248" s="167">
        <v>3.1289999999999998E-2</v>
      </c>
      <c r="V248" s="167">
        <v>1.529E-2</v>
      </c>
      <c r="X248" s="11">
        <v>246</v>
      </c>
      <c r="Y248" s="167">
        <v>2.929E-2</v>
      </c>
      <c r="Z248" s="86">
        <v>4</v>
      </c>
      <c r="AA248" s="165">
        <v>4</v>
      </c>
      <c r="AB248" s="86">
        <v>3.9</v>
      </c>
      <c r="AC248" s="165">
        <v>3.9</v>
      </c>
      <c r="AD248" s="87">
        <v>2.641</v>
      </c>
      <c r="AF248" s="11">
        <v>246</v>
      </c>
      <c r="AG248" s="168">
        <v>9.077E-3</v>
      </c>
      <c r="AH248" s="86">
        <v>3.4</v>
      </c>
      <c r="AI248" s="11">
        <v>-9.6</v>
      </c>
      <c r="AJ248" s="86">
        <v>9.1</v>
      </c>
      <c r="AK248" s="11">
        <v>-9.1</v>
      </c>
      <c r="AM248" s="11">
        <v>246</v>
      </c>
      <c r="AN248" s="167">
        <v>1.14777E-2</v>
      </c>
      <c r="AO248" s="86">
        <v>8.0250500000000002</v>
      </c>
      <c r="AP248" s="11">
        <v>-9.6592400000000005</v>
      </c>
      <c r="AQ248" s="86">
        <v>6.1589299999999998</v>
      </c>
      <c r="AR248" s="165">
        <v>6.1589299999999998</v>
      </c>
      <c r="AT248" s="87">
        <f t="shared" si="63"/>
        <v>4.2205246999999986</v>
      </c>
      <c r="AU248" s="87">
        <f t="shared" si="64"/>
        <v>4.1999699999999986</v>
      </c>
      <c r="AV248" s="87">
        <f t="shared" si="65"/>
        <v>4.1240999999999994</v>
      </c>
      <c r="AW248" s="87">
        <f t="shared" si="66"/>
        <v>0.54917000000000005</v>
      </c>
      <c r="AX248" s="82"/>
      <c r="AY248" s="88">
        <v>246</v>
      </c>
      <c r="AZ248" s="12">
        <v>1.08E-3</v>
      </c>
      <c r="BA248" s="12">
        <v>1.34E-4</v>
      </c>
      <c r="BB248" s="12">
        <v>4.6499999999999999E-7</v>
      </c>
      <c r="BC248" s="12">
        <v>5.4299999999999998E-5</v>
      </c>
      <c r="BD248" s="12">
        <v>4.5999999999999999E-7</v>
      </c>
      <c r="BE248" s="12">
        <v>0</v>
      </c>
      <c r="BF248" s="12">
        <v>6.8999999999999997E-4</v>
      </c>
      <c r="BG248" s="12">
        <v>2.6100000000000001E-5</v>
      </c>
      <c r="BH248" s="12">
        <v>9.9599999999999995E-5</v>
      </c>
      <c r="BI248" s="12">
        <v>0.70199999999999996</v>
      </c>
      <c r="BJ248" s="12">
        <v>0.29599999999999999</v>
      </c>
      <c r="BK248" s="12">
        <v>2.99E-3</v>
      </c>
      <c r="BL248" s="12">
        <v>1.33E-3</v>
      </c>
      <c r="BM248" s="12">
        <v>3.3300000000000002E-4</v>
      </c>
      <c r="BN248" s="12">
        <v>6.6500000000000001E-4</v>
      </c>
      <c r="BO248" s="12">
        <v>8.6400000000000005E-2</v>
      </c>
      <c r="BP248" s="12">
        <v>4.1000000000000002E-2</v>
      </c>
      <c r="BQ248" s="12">
        <v>9.5999999999999992E-3</v>
      </c>
      <c r="BR248" s="12">
        <v>8.2699999999999996E-3</v>
      </c>
      <c r="BS248" s="12">
        <v>4.1599999999999998E-2</v>
      </c>
      <c r="BT248" s="12">
        <v>2.7699999999999999E-2</v>
      </c>
      <c r="BU248" s="12">
        <v>0.10299999999999999</v>
      </c>
      <c r="BV248" s="12">
        <v>8.2900000000000001E-2</v>
      </c>
      <c r="BW248" s="12">
        <v>0.46400000000000002</v>
      </c>
      <c r="BX248" s="12">
        <v>0.998</v>
      </c>
      <c r="BZ248" s="88">
        <v>246</v>
      </c>
      <c r="CA248" s="12">
        <f t="shared" si="67"/>
        <v>1.0866182399999998E-5</v>
      </c>
      <c r="CB248" s="12">
        <f t="shared" si="68"/>
        <v>2.1294204911999999E-6</v>
      </c>
      <c r="CC248" s="12">
        <f t="shared" si="69"/>
        <v>6.3266400000000008E-6</v>
      </c>
      <c r="CD248" s="12">
        <f t="shared" si="70"/>
        <v>9.8031600000000002E-6</v>
      </c>
      <c r="CE248" s="12">
        <f t="shared" si="71"/>
        <v>1.216318E-6</v>
      </c>
      <c r="CF248" s="12">
        <f t="shared" si="72"/>
        <v>2.3690970000000002E-7</v>
      </c>
      <c r="CG248" s="12">
        <f t="shared" si="73"/>
        <v>6.3422200000000004E-5</v>
      </c>
      <c r="CH248" s="12">
        <f t="shared" si="74"/>
        <v>5.6555030979999984E-4</v>
      </c>
      <c r="CI248" s="12">
        <f t="shared" si="75"/>
        <v>1.9625439854999994E-6</v>
      </c>
      <c r="CJ248" s="12">
        <f t="shared" si="76"/>
        <v>1.1015569466999997E-4</v>
      </c>
      <c r="CK248" s="12">
        <f t="shared" si="77"/>
        <v>4.2036426011999982E-4</v>
      </c>
      <c r="CL248" s="12">
        <f t="shared" si="78"/>
        <v>0.13823278588304633</v>
      </c>
      <c r="CM248" s="12">
        <f t="shared" si="79"/>
        <v>0.86942808819999962</v>
      </c>
      <c r="CN248" s="12">
        <f t="shared" si="80"/>
        <v>5.6132978509999985E-3</v>
      </c>
      <c r="CO248" s="12">
        <f t="shared" si="81"/>
        <v>3.3638486739495668E-2</v>
      </c>
      <c r="CP248" s="12">
        <f t="shared" si="82"/>
        <v>0.11690853418999995</v>
      </c>
      <c r="CQ248" s="12">
        <f t="shared" si="83"/>
        <v>0.17304151269999996</v>
      </c>
    </row>
    <row r="249" spans="1:95" s="8" customFormat="1">
      <c r="A249" s="11">
        <v>248</v>
      </c>
      <c r="B249" s="87">
        <v>3.5958000000000001</v>
      </c>
      <c r="C249" s="86">
        <v>5.8</v>
      </c>
      <c r="D249" s="8">
        <v>-6.3</v>
      </c>
      <c r="E249" s="86">
        <v>7.8</v>
      </c>
      <c r="F249" s="8">
        <v>-8.1</v>
      </c>
      <c r="H249" s="11">
        <v>248</v>
      </c>
      <c r="I249" s="166">
        <v>0.46589999999999998</v>
      </c>
      <c r="J249" s="86">
        <v>0.1</v>
      </c>
      <c r="K249" s="11">
        <v>-0.6</v>
      </c>
      <c r="L249" s="86">
        <v>3.8</v>
      </c>
      <c r="M249" s="11">
        <v>-2</v>
      </c>
      <c r="O249" s="11">
        <v>248</v>
      </c>
      <c r="P249" s="167">
        <v>4.5069999999999999E-2</v>
      </c>
      <c r="Q249" s="86">
        <v>1.3</v>
      </c>
      <c r="R249" s="165">
        <v>1.3</v>
      </c>
      <c r="S249" s="86">
        <v>3.6</v>
      </c>
      <c r="T249" s="165">
        <v>3.6</v>
      </c>
      <c r="U249" s="167">
        <v>3.0300000000000001E-2</v>
      </c>
      <c r="V249" s="167">
        <v>1.478E-2</v>
      </c>
      <c r="X249" s="11">
        <v>248</v>
      </c>
      <c r="Y249" s="167">
        <v>2.8309999999999998E-2</v>
      </c>
      <c r="Z249" s="86">
        <v>3.9</v>
      </c>
      <c r="AA249" s="165">
        <v>3.9</v>
      </c>
      <c r="AB249" s="86">
        <v>4</v>
      </c>
      <c r="AC249" s="165">
        <v>4</v>
      </c>
      <c r="AD249" s="87">
        <v>2.512</v>
      </c>
      <c r="AF249" s="11">
        <v>248</v>
      </c>
      <c r="AG249" s="168">
        <v>8.8299999999999993E-3</v>
      </c>
      <c r="AH249" s="86">
        <v>3.4</v>
      </c>
      <c r="AI249" s="11">
        <v>-9.6</v>
      </c>
      <c r="AJ249" s="86">
        <v>9.1</v>
      </c>
      <c r="AK249" s="11">
        <v>-9.1</v>
      </c>
      <c r="AM249" s="11">
        <v>248</v>
      </c>
      <c r="AN249" s="167">
        <v>1.1096999999999999E-2</v>
      </c>
      <c r="AO249" s="86">
        <v>8.0612600000000008</v>
      </c>
      <c r="AP249" s="11">
        <v>-9.6097800000000007</v>
      </c>
      <c r="AQ249" s="86">
        <v>6.1535900000000003</v>
      </c>
      <c r="AR249" s="165">
        <v>6.1535900000000003</v>
      </c>
      <c r="AT249" s="87">
        <f t="shared" si="63"/>
        <v>4.1550070000000003</v>
      </c>
      <c r="AU249" s="87">
        <f t="shared" si="64"/>
        <v>4.1350800000000003</v>
      </c>
      <c r="AV249" s="87">
        <f t="shared" si="65"/>
        <v>4.0617000000000001</v>
      </c>
      <c r="AW249" s="87">
        <f t="shared" si="66"/>
        <v>0.53927999999999987</v>
      </c>
      <c r="AX249" s="82"/>
      <c r="AY249" s="88">
        <v>248</v>
      </c>
      <c r="AZ249" s="12">
        <v>1.0499999999999999E-3</v>
      </c>
      <c r="BA249" s="12">
        <v>1.3100000000000001E-4</v>
      </c>
      <c r="BB249" s="12">
        <v>4.5299999999999999E-7</v>
      </c>
      <c r="BC249" s="12">
        <v>5.2800000000000003E-5</v>
      </c>
      <c r="BD249" s="12">
        <v>4.4700000000000002E-7</v>
      </c>
      <c r="BE249" s="12">
        <v>0</v>
      </c>
      <c r="BF249" s="12">
        <v>6.8599999999999998E-4</v>
      </c>
      <c r="BG249" s="12">
        <v>2.5400000000000001E-5</v>
      </c>
      <c r="BH249" s="12">
        <v>9.7499999999999998E-5</v>
      </c>
      <c r="BI249" s="12">
        <v>0.70199999999999996</v>
      </c>
      <c r="BJ249" s="12">
        <v>0.29599999999999999</v>
      </c>
      <c r="BK249" s="12">
        <v>3.0000000000000001E-3</v>
      </c>
      <c r="BL249" s="12">
        <v>1.33E-3</v>
      </c>
      <c r="BM249" s="12">
        <v>3.3300000000000002E-4</v>
      </c>
      <c r="BN249" s="12">
        <v>6.6699999999999995E-4</v>
      </c>
      <c r="BO249" s="12">
        <v>8.6400000000000005E-2</v>
      </c>
      <c r="BP249" s="12">
        <v>4.1000000000000002E-2</v>
      </c>
      <c r="BQ249" s="12">
        <v>9.5899999999999996E-3</v>
      </c>
      <c r="BR249" s="12">
        <v>8.2699999999999996E-3</v>
      </c>
      <c r="BS249" s="12">
        <v>4.1700000000000001E-2</v>
      </c>
      <c r="BT249" s="12">
        <v>2.7799999999999998E-2</v>
      </c>
      <c r="BU249" s="12">
        <v>0.10299999999999999</v>
      </c>
      <c r="BV249" s="12">
        <v>8.3000000000000004E-2</v>
      </c>
      <c r="BW249" s="12">
        <v>0.46400000000000002</v>
      </c>
      <c r="BX249" s="12">
        <v>0.998</v>
      </c>
      <c r="BZ249" s="88">
        <v>248</v>
      </c>
      <c r="CA249" s="12">
        <f t="shared" si="67"/>
        <v>1.0221875999999999E-5</v>
      </c>
      <c r="CB249" s="12">
        <f t="shared" si="68"/>
        <v>2.0010017579999998E-6</v>
      </c>
      <c r="CC249" s="12">
        <f t="shared" si="69"/>
        <v>5.9451000000000001E-6</v>
      </c>
      <c r="CD249" s="12">
        <f t="shared" si="70"/>
        <v>9.2714999999999992E-6</v>
      </c>
      <c r="CE249" s="12">
        <f t="shared" si="71"/>
        <v>1.1567300000000001E-6</v>
      </c>
      <c r="CF249" s="12">
        <f t="shared" si="72"/>
        <v>2.24282E-7</v>
      </c>
      <c r="CG249" s="12">
        <f t="shared" si="73"/>
        <v>6.1032900000000003E-5</v>
      </c>
      <c r="CH249" s="12">
        <f t="shared" si="74"/>
        <v>5.4430591700000005E-4</v>
      </c>
      <c r="CI249" s="12">
        <f t="shared" si="75"/>
        <v>1.8822181710000001E-6</v>
      </c>
      <c r="CJ249" s="12">
        <f t="shared" si="76"/>
        <v>1.0553717780000001E-4</v>
      </c>
      <c r="CK249" s="12">
        <f t="shared" si="77"/>
        <v>4.0511318250000005E-4</v>
      </c>
      <c r="CL249" s="12">
        <f t="shared" si="78"/>
        <v>0.13608691662758401</v>
      </c>
      <c r="CM249" s="12">
        <f t="shared" si="79"/>
        <v>0.85593144200000004</v>
      </c>
      <c r="CN249" s="12">
        <f t="shared" si="80"/>
        <v>5.5261593100000006E-3</v>
      </c>
      <c r="CO249" s="12">
        <f t="shared" si="81"/>
        <v>3.3116296623500803E-2</v>
      </c>
      <c r="CP249" s="12">
        <f t="shared" si="82"/>
        <v>0.1155091946</v>
      </c>
      <c r="CQ249" s="12">
        <f t="shared" si="83"/>
        <v>0.17035528700000002</v>
      </c>
    </row>
    <row r="250" spans="1:95" s="8" customFormat="1">
      <c r="A250" s="11">
        <v>250</v>
      </c>
      <c r="B250" s="87">
        <v>3.5398000000000001</v>
      </c>
      <c r="C250" s="86">
        <v>5.8</v>
      </c>
      <c r="D250" s="11">
        <v>-6.3</v>
      </c>
      <c r="E250" s="86">
        <v>7.8</v>
      </c>
      <c r="F250" s="11">
        <v>-8.1</v>
      </c>
      <c r="H250" s="11">
        <v>250</v>
      </c>
      <c r="I250" s="166">
        <v>0.45879999999999999</v>
      </c>
      <c r="J250" s="86">
        <v>0.1</v>
      </c>
      <c r="K250" s="11">
        <v>-0.6</v>
      </c>
      <c r="L250" s="86">
        <v>3.8</v>
      </c>
      <c r="M250" s="11">
        <v>-2</v>
      </c>
      <c r="O250" s="11">
        <v>250</v>
      </c>
      <c r="P250" s="167">
        <v>4.3650000000000001E-2</v>
      </c>
      <c r="Q250" s="86">
        <v>1.3</v>
      </c>
      <c r="R250" s="165">
        <v>1.3</v>
      </c>
      <c r="S250" s="86">
        <v>3.6</v>
      </c>
      <c r="T250" s="165">
        <v>3.6</v>
      </c>
      <c r="U250" s="167">
        <v>2.937E-2</v>
      </c>
      <c r="V250" s="167">
        <v>1.4289999999999999E-2</v>
      </c>
      <c r="X250" s="11">
        <v>250</v>
      </c>
      <c r="Y250" s="167">
        <v>2.7379999999999998E-2</v>
      </c>
      <c r="Z250" s="86">
        <v>3.9</v>
      </c>
      <c r="AA250" s="165">
        <v>3.9</v>
      </c>
      <c r="AB250" s="86">
        <v>4</v>
      </c>
      <c r="AC250" s="165">
        <v>4</v>
      </c>
      <c r="AD250" s="87">
        <v>2.3820000000000001</v>
      </c>
      <c r="AF250" s="11">
        <v>250</v>
      </c>
      <c r="AG250" s="168">
        <v>8.5920000000000007E-3</v>
      </c>
      <c r="AH250" s="86">
        <v>3.5</v>
      </c>
      <c r="AI250" s="11">
        <v>-9.6999999999999993</v>
      </c>
      <c r="AJ250" s="86">
        <v>9.1999999999999993</v>
      </c>
      <c r="AK250" s="11">
        <v>-9.1999999999999993</v>
      </c>
      <c r="AM250" s="11">
        <v>250</v>
      </c>
      <c r="AN250" s="167">
        <v>1.0726699999999999E-2</v>
      </c>
      <c r="AO250" s="86">
        <v>8.0959400000000006</v>
      </c>
      <c r="AP250" s="11">
        <v>-9.5554400000000008</v>
      </c>
      <c r="AQ250" s="86">
        <v>6.1478400000000004</v>
      </c>
      <c r="AR250" s="165">
        <v>6.1478400000000004</v>
      </c>
      <c r="AT250" s="87">
        <f t="shared" si="63"/>
        <v>4.0889487000000004</v>
      </c>
      <c r="AU250" s="87">
        <f t="shared" si="64"/>
        <v>4.0696300000000001</v>
      </c>
      <c r="AV250" s="87">
        <f t="shared" si="65"/>
        <v>3.9986000000000002</v>
      </c>
      <c r="AW250" s="87">
        <f t="shared" si="66"/>
        <v>0.52982999999999991</v>
      </c>
      <c r="AX250" s="82"/>
      <c r="AY250" s="88">
        <v>250</v>
      </c>
      <c r="AZ250" s="12">
        <v>1.0200000000000001E-3</v>
      </c>
      <c r="BA250" s="12">
        <v>1.27E-4</v>
      </c>
      <c r="BB250" s="12">
        <v>4.4200000000000001E-7</v>
      </c>
      <c r="BC250" s="12">
        <v>5.1400000000000003E-5</v>
      </c>
      <c r="BD250" s="12">
        <v>4.3500000000000002E-7</v>
      </c>
      <c r="BE250" s="12">
        <v>0</v>
      </c>
      <c r="BF250" s="12">
        <v>6.8199999999999999E-4</v>
      </c>
      <c r="BG250" s="12">
        <v>2.4700000000000001E-5</v>
      </c>
      <c r="BH250" s="12">
        <v>9.5400000000000001E-5</v>
      </c>
      <c r="BI250" s="12">
        <v>0.70099999999999996</v>
      </c>
      <c r="BJ250" s="12">
        <v>0.29699999999999999</v>
      </c>
      <c r="BK250" s="12">
        <v>3.0100000000000001E-3</v>
      </c>
      <c r="BL250" s="12">
        <v>1.34E-3</v>
      </c>
      <c r="BM250" s="12">
        <v>3.3399999999999999E-4</v>
      </c>
      <c r="BN250" s="12">
        <v>6.6799999999999997E-4</v>
      </c>
      <c r="BO250" s="12">
        <v>8.6300000000000002E-2</v>
      </c>
      <c r="BP250" s="12">
        <v>4.1000000000000002E-2</v>
      </c>
      <c r="BQ250" s="12">
        <v>9.5899999999999996E-3</v>
      </c>
      <c r="BR250" s="12">
        <v>8.26E-3</v>
      </c>
      <c r="BS250" s="12">
        <v>4.1799999999999997E-2</v>
      </c>
      <c r="BT250" s="12">
        <v>2.7799999999999998E-2</v>
      </c>
      <c r="BU250" s="12">
        <v>0.10299999999999999</v>
      </c>
      <c r="BV250" s="12">
        <v>8.3199999999999996E-2</v>
      </c>
      <c r="BW250" s="12">
        <v>0.46400000000000002</v>
      </c>
      <c r="BX250" s="12">
        <v>0.998</v>
      </c>
      <c r="BZ250" s="88">
        <v>250</v>
      </c>
      <c r="CA250" s="12">
        <f t="shared" si="67"/>
        <v>9.6169680000000004E-6</v>
      </c>
      <c r="CB250" s="12">
        <f t="shared" si="68"/>
        <v>1.8799743216000002E-6</v>
      </c>
      <c r="CC250" s="12">
        <f t="shared" si="69"/>
        <v>5.5855200000000007E-6</v>
      </c>
      <c r="CD250" s="12">
        <f t="shared" si="70"/>
        <v>8.7638400000000018E-6</v>
      </c>
      <c r="CE250" s="12">
        <f t="shared" si="71"/>
        <v>1.091184E-6</v>
      </c>
      <c r="CF250" s="12">
        <f t="shared" si="72"/>
        <v>2.1222240000000003E-7</v>
      </c>
      <c r="CG250" s="12">
        <f t="shared" si="73"/>
        <v>5.8267599999999998E-5</v>
      </c>
      <c r="CH250" s="12">
        <f t="shared" si="74"/>
        <v>5.1929648490000007E-4</v>
      </c>
      <c r="CI250" s="12">
        <f t="shared" si="75"/>
        <v>1.8073153254000003E-6</v>
      </c>
      <c r="CJ250" s="12">
        <f t="shared" si="76"/>
        <v>1.0099703289000002E-4</v>
      </c>
      <c r="CK250" s="12">
        <f t="shared" si="77"/>
        <v>3.9008570598000002E-4</v>
      </c>
      <c r="CL250" s="12">
        <f t="shared" si="78"/>
        <v>0.13373256737358719</v>
      </c>
      <c r="CM250" s="12">
        <f t="shared" si="79"/>
        <v>0.84232343220000006</v>
      </c>
      <c r="CN250" s="12">
        <f t="shared" si="80"/>
        <v>5.4791912580000011E-3</v>
      </c>
      <c r="CO250" s="12">
        <f t="shared" si="81"/>
        <v>3.2699898477876958E-2</v>
      </c>
      <c r="CP250" s="12">
        <f t="shared" si="82"/>
        <v>0.11367277386000001</v>
      </c>
      <c r="CQ250" s="12">
        <f t="shared" si="83"/>
        <v>0.16764689670000002</v>
      </c>
    </row>
    <row r="251" spans="1:95" s="8" customFormat="1">
      <c r="A251" s="11">
        <v>252</v>
      </c>
      <c r="B251" s="87">
        <v>3.4864000000000002</v>
      </c>
      <c r="C251" s="86">
        <v>5.8</v>
      </c>
      <c r="D251" s="11">
        <v>-6.3</v>
      </c>
      <c r="E251" s="86">
        <v>7.8</v>
      </c>
      <c r="F251" s="11">
        <v>-8.1</v>
      </c>
      <c r="H251" s="11">
        <v>252</v>
      </c>
      <c r="I251" s="166">
        <v>0.45189999999999997</v>
      </c>
      <c r="J251" s="86">
        <v>0.1</v>
      </c>
      <c r="K251" s="11">
        <v>-0.6</v>
      </c>
      <c r="L251" s="86">
        <v>3.8</v>
      </c>
      <c r="M251" s="11">
        <v>-2</v>
      </c>
      <c r="O251" s="11">
        <v>252</v>
      </c>
      <c r="P251" s="167">
        <v>4.2270000000000002E-2</v>
      </c>
      <c r="Q251" s="86">
        <v>1.3</v>
      </c>
      <c r="R251" s="165">
        <v>1.3</v>
      </c>
      <c r="S251" s="86">
        <v>3.7</v>
      </c>
      <c r="T251" s="165">
        <v>3.7</v>
      </c>
      <c r="U251" s="167">
        <v>2.8459999999999999E-2</v>
      </c>
      <c r="V251" s="167">
        <v>1.3810000000000001E-2</v>
      </c>
      <c r="X251" s="11">
        <v>252</v>
      </c>
      <c r="Y251" s="167">
        <v>2.647E-2</v>
      </c>
      <c r="Z251" s="86">
        <v>3.8</v>
      </c>
      <c r="AA251" s="165">
        <v>3.8</v>
      </c>
      <c r="AB251" s="86">
        <v>4</v>
      </c>
      <c r="AC251" s="165">
        <v>4</v>
      </c>
      <c r="AD251" s="87">
        <v>2.2610000000000001</v>
      </c>
      <c r="AF251" s="11">
        <v>252</v>
      </c>
      <c r="AG251" s="168">
        <v>8.3649999999999992E-3</v>
      </c>
      <c r="AH251" s="86">
        <v>3.6</v>
      </c>
      <c r="AI251" s="11">
        <v>-9.6999999999999993</v>
      </c>
      <c r="AJ251" s="86">
        <v>9.1999999999999993</v>
      </c>
      <c r="AK251" s="11">
        <v>-9.1999999999999993</v>
      </c>
      <c r="AM251" s="11">
        <v>252</v>
      </c>
      <c r="AN251" s="167">
        <v>1.0366400000000001E-2</v>
      </c>
      <c r="AO251" s="86">
        <v>8.1291600000000006</v>
      </c>
      <c r="AP251" s="11">
        <v>-9.4958600000000004</v>
      </c>
      <c r="AQ251" s="86">
        <v>6.1645300000000001</v>
      </c>
      <c r="AR251" s="165">
        <v>6.1645300000000001</v>
      </c>
      <c r="AT251" s="87">
        <f t="shared" si="63"/>
        <v>4.0257714</v>
      </c>
      <c r="AU251" s="87">
        <f t="shared" si="64"/>
        <v>4.0070399999999999</v>
      </c>
      <c r="AV251" s="87">
        <f t="shared" si="65"/>
        <v>3.9382999999999999</v>
      </c>
      <c r="AW251" s="87">
        <f t="shared" si="66"/>
        <v>0.52063999999999999</v>
      </c>
      <c r="AX251" s="82"/>
      <c r="AY251" s="88">
        <v>252</v>
      </c>
      <c r="AZ251" s="12">
        <v>9.9500000000000001E-4</v>
      </c>
      <c r="BA251" s="12">
        <v>1.2400000000000001E-4</v>
      </c>
      <c r="BB251" s="12">
        <v>4.3000000000000001E-7</v>
      </c>
      <c r="BC251" s="12">
        <v>5.0000000000000002E-5</v>
      </c>
      <c r="BD251" s="12">
        <v>4.2399999999999999E-7</v>
      </c>
      <c r="BE251" s="12">
        <v>0</v>
      </c>
      <c r="BF251" s="12">
        <v>6.78E-4</v>
      </c>
      <c r="BG251" s="12">
        <v>2.41E-5</v>
      </c>
      <c r="BH251" s="12">
        <v>9.3300000000000005E-5</v>
      </c>
      <c r="BI251" s="12">
        <v>0.70099999999999996</v>
      </c>
      <c r="BJ251" s="12">
        <v>0.29699999999999999</v>
      </c>
      <c r="BK251" s="12">
        <v>3.0100000000000001E-3</v>
      </c>
      <c r="BL251" s="12">
        <v>1.34E-3</v>
      </c>
      <c r="BM251" s="12">
        <v>3.3500000000000001E-4</v>
      </c>
      <c r="BN251" s="12">
        <v>6.69E-4</v>
      </c>
      <c r="BO251" s="12">
        <v>8.6300000000000002E-2</v>
      </c>
      <c r="BP251" s="12">
        <v>4.1000000000000002E-2</v>
      </c>
      <c r="BQ251" s="12">
        <v>9.5899999999999996E-3</v>
      </c>
      <c r="BR251" s="12">
        <v>8.2500000000000004E-3</v>
      </c>
      <c r="BS251" s="12">
        <v>4.1799999999999997E-2</v>
      </c>
      <c r="BT251" s="12">
        <v>2.7900000000000001E-2</v>
      </c>
      <c r="BU251" s="12">
        <v>0.10299999999999999</v>
      </c>
      <c r="BV251" s="12">
        <v>8.3400000000000002E-2</v>
      </c>
      <c r="BW251" s="12">
        <v>0.46400000000000002</v>
      </c>
      <c r="BX251" s="12">
        <v>0.998</v>
      </c>
      <c r="BZ251" s="88">
        <v>252</v>
      </c>
      <c r="CA251" s="12">
        <f t="shared" si="67"/>
        <v>9.0846684000000002E-6</v>
      </c>
      <c r="CB251" s="12">
        <f t="shared" si="68"/>
        <v>1.7729452474000002E-6</v>
      </c>
      <c r="CC251" s="12">
        <f t="shared" si="69"/>
        <v>5.2675300000000004E-6</v>
      </c>
      <c r="CD251" s="12">
        <f t="shared" si="70"/>
        <v>8.3231749999999985E-6</v>
      </c>
      <c r="CE251" s="12">
        <f t="shared" si="71"/>
        <v>1.03726E-6</v>
      </c>
      <c r="CF251" s="12">
        <f t="shared" si="72"/>
        <v>2.0159649999999999E-7</v>
      </c>
      <c r="CG251" s="12">
        <f t="shared" si="73"/>
        <v>5.6035599999999996E-5</v>
      </c>
      <c r="CH251" s="12">
        <f t="shared" si="74"/>
        <v>4.9919565359999999E-4</v>
      </c>
      <c r="CI251" s="12">
        <f t="shared" si="75"/>
        <v>1.7310817020000002E-6</v>
      </c>
      <c r="CJ251" s="12">
        <f t="shared" si="76"/>
        <v>9.7021090740000005E-5</v>
      </c>
      <c r="CK251" s="12">
        <f t="shared" si="77"/>
        <v>3.7560447162000003E-4</v>
      </c>
      <c r="CL251" s="12">
        <f t="shared" si="78"/>
        <v>0.13166629969731838</v>
      </c>
      <c r="CM251" s="12">
        <f t="shared" si="79"/>
        <v>0.82930890839999993</v>
      </c>
      <c r="CN251" s="12">
        <f t="shared" si="80"/>
        <v>5.3945336759999999E-3</v>
      </c>
      <c r="CO251" s="12">
        <f t="shared" si="81"/>
        <v>3.2194660714413119E-2</v>
      </c>
      <c r="CP251" s="12">
        <f t="shared" si="82"/>
        <v>0.11231902206000001</v>
      </c>
      <c r="CQ251" s="12">
        <f t="shared" si="83"/>
        <v>0.16505662740000002</v>
      </c>
    </row>
    <row r="252" spans="1:95" s="8" customFormat="1">
      <c r="A252" s="11">
        <v>254</v>
      </c>
      <c r="B252" s="87">
        <v>3.4339</v>
      </c>
      <c r="C252" s="86">
        <v>5.8</v>
      </c>
      <c r="D252" s="11">
        <v>-6.3</v>
      </c>
      <c r="E252" s="86">
        <v>7.8</v>
      </c>
      <c r="F252" s="11">
        <v>-8.1</v>
      </c>
      <c r="H252" s="11">
        <v>254</v>
      </c>
      <c r="I252" s="166">
        <v>0.44519999999999998</v>
      </c>
      <c r="J252" s="86">
        <v>0.2</v>
      </c>
      <c r="K252" s="11">
        <v>-0.5</v>
      </c>
      <c r="L252" s="86">
        <v>3.8</v>
      </c>
      <c r="M252" s="11">
        <v>-2</v>
      </c>
      <c r="O252" s="11">
        <v>254</v>
      </c>
      <c r="P252" s="167">
        <v>4.095E-2</v>
      </c>
      <c r="Q252" s="86">
        <v>1.3</v>
      </c>
      <c r="R252" s="165">
        <v>1.3</v>
      </c>
      <c r="S252" s="86">
        <v>3.7</v>
      </c>
      <c r="T252" s="165">
        <v>3.7</v>
      </c>
      <c r="U252" s="167">
        <v>2.7579999999999997E-2</v>
      </c>
      <c r="V252" s="167">
        <v>1.3359999999999999E-2</v>
      </c>
      <c r="X252" s="11">
        <v>254</v>
      </c>
      <c r="Y252" s="167">
        <v>2.5600000000000001E-2</v>
      </c>
      <c r="Z252" s="86">
        <v>3.8</v>
      </c>
      <c r="AA252" s="165">
        <v>3.8</v>
      </c>
      <c r="AB252" s="86">
        <v>4</v>
      </c>
      <c r="AC252" s="165">
        <v>4</v>
      </c>
      <c r="AD252" s="87">
        <v>2.1480000000000001</v>
      </c>
      <c r="AF252" s="11">
        <v>254</v>
      </c>
      <c r="AG252" s="168">
        <v>8.1449999999999995E-3</v>
      </c>
      <c r="AH252" s="86">
        <v>3.7</v>
      </c>
      <c r="AI252" s="11">
        <v>-9.6999999999999993</v>
      </c>
      <c r="AJ252" s="86">
        <v>9.1999999999999993</v>
      </c>
      <c r="AK252" s="11">
        <v>-9.1999999999999993</v>
      </c>
      <c r="AM252" s="11">
        <v>254</v>
      </c>
      <c r="AN252" s="167">
        <v>1.00158E-2</v>
      </c>
      <c r="AO252" s="86">
        <v>8.1606900000000007</v>
      </c>
      <c r="AP252" s="11">
        <v>-9.4308099999999992</v>
      </c>
      <c r="AQ252" s="86">
        <v>6.1823199999999998</v>
      </c>
      <c r="AR252" s="165">
        <v>6.1823199999999998</v>
      </c>
      <c r="AT252" s="87">
        <f t="shared" si="63"/>
        <v>3.9638107999999996</v>
      </c>
      <c r="AU252" s="87">
        <f t="shared" si="64"/>
        <v>3.9456499999999997</v>
      </c>
      <c r="AV252" s="87">
        <f t="shared" si="65"/>
        <v>3.8790999999999998</v>
      </c>
      <c r="AW252" s="87">
        <f t="shared" si="66"/>
        <v>0.51174999999999993</v>
      </c>
      <c r="AX252" s="82"/>
      <c r="AY252" s="88">
        <v>254</v>
      </c>
      <c r="AZ252" s="12">
        <v>9.68E-4</v>
      </c>
      <c r="BA252" s="12">
        <v>1.21E-4</v>
      </c>
      <c r="BB252" s="12">
        <v>4.2E-7</v>
      </c>
      <c r="BC252" s="12">
        <v>4.8699999999999998E-5</v>
      </c>
      <c r="BD252" s="12">
        <v>4.1300000000000001E-7</v>
      </c>
      <c r="BE252" s="12">
        <v>0</v>
      </c>
      <c r="BF252" s="12">
        <v>6.7500000000000004E-4</v>
      </c>
      <c r="BG252" s="12">
        <v>2.34E-5</v>
      </c>
      <c r="BH252" s="12">
        <v>9.1299999999999997E-5</v>
      </c>
      <c r="BI252" s="12">
        <v>0.7</v>
      </c>
      <c r="BJ252" s="12">
        <v>0.29799999999999999</v>
      </c>
      <c r="BK252" s="12">
        <v>3.0200000000000001E-3</v>
      </c>
      <c r="BL252" s="12">
        <v>1.34E-3</v>
      </c>
      <c r="BM252" s="12">
        <v>3.3500000000000001E-4</v>
      </c>
      <c r="BN252" s="12">
        <v>6.7000000000000002E-4</v>
      </c>
      <c r="BO252" s="12">
        <v>8.6199999999999999E-2</v>
      </c>
      <c r="BP252" s="12">
        <v>4.1000000000000002E-2</v>
      </c>
      <c r="BQ252" s="12">
        <v>9.58E-3</v>
      </c>
      <c r="BR252" s="12">
        <v>8.2500000000000004E-3</v>
      </c>
      <c r="BS252" s="12">
        <v>4.19E-2</v>
      </c>
      <c r="BT252" s="12">
        <v>2.7900000000000001E-2</v>
      </c>
      <c r="BU252" s="12">
        <v>0.10299999999999999</v>
      </c>
      <c r="BV252" s="12">
        <v>8.3500000000000005E-2</v>
      </c>
      <c r="BW252" s="12">
        <v>0.46400000000000002</v>
      </c>
      <c r="BX252" s="12">
        <v>0.998</v>
      </c>
      <c r="BZ252" s="88">
        <v>254</v>
      </c>
      <c r="CA252" s="12">
        <f t="shared" si="67"/>
        <v>8.5621535999999985E-6</v>
      </c>
      <c r="CB252" s="12">
        <f t="shared" si="68"/>
        <v>1.6681443328E-6</v>
      </c>
      <c r="CC252" s="12">
        <f t="shared" si="69"/>
        <v>4.9561600000000007E-6</v>
      </c>
      <c r="CD252" s="12">
        <f t="shared" si="70"/>
        <v>7.8843599999999992E-6</v>
      </c>
      <c r="CE252" s="12">
        <f t="shared" si="71"/>
        <v>9.855449999999999E-7</v>
      </c>
      <c r="CF252" s="12">
        <f t="shared" si="72"/>
        <v>1.9059299999999999E-7</v>
      </c>
      <c r="CG252" s="12">
        <f t="shared" si="73"/>
        <v>5.3869199999999996E-5</v>
      </c>
      <c r="CH252" s="12">
        <f t="shared" si="74"/>
        <v>4.7962110679999995E-4</v>
      </c>
      <c r="CI252" s="12">
        <f t="shared" si="75"/>
        <v>1.6648005359999998E-6</v>
      </c>
      <c r="CJ252" s="12">
        <f t="shared" si="76"/>
        <v>9.2753172719999989E-5</v>
      </c>
      <c r="CK252" s="12">
        <f t="shared" si="77"/>
        <v>3.6189592603999993E-4</v>
      </c>
      <c r="CL252" s="12">
        <f t="shared" si="78"/>
        <v>0.12945488967935997</v>
      </c>
      <c r="CM252" s="12">
        <f t="shared" si="79"/>
        <v>0.81654502479999991</v>
      </c>
      <c r="CN252" s="12">
        <f t="shared" si="80"/>
        <v>5.3115064719999995E-3</v>
      </c>
      <c r="CO252" s="12">
        <f t="shared" si="81"/>
        <v>3.1805884227285752E-2</v>
      </c>
      <c r="CP252" s="12">
        <f t="shared" si="82"/>
        <v>0.11059032131999999</v>
      </c>
      <c r="CQ252" s="12">
        <f t="shared" si="83"/>
        <v>0.16251624279999999</v>
      </c>
    </row>
    <row r="253" spans="1:95" s="8" customFormat="1">
      <c r="A253" s="11">
        <v>256</v>
      </c>
      <c r="B253" s="87">
        <v>3.3834</v>
      </c>
      <c r="C253" s="86">
        <v>5.8</v>
      </c>
      <c r="D253" s="11">
        <v>-6.3</v>
      </c>
      <c r="E253" s="86">
        <v>7.8</v>
      </c>
      <c r="F253" s="11">
        <v>-8.1</v>
      </c>
      <c r="H253" s="11">
        <v>256</v>
      </c>
      <c r="I253" s="166">
        <v>0.4385</v>
      </c>
      <c r="J253" s="86">
        <v>0.2</v>
      </c>
      <c r="K253" s="11">
        <v>-0.5</v>
      </c>
      <c r="L253" s="86">
        <v>3.9</v>
      </c>
      <c r="M253" s="11">
        <v>-2</v>
      </c>
      <c r="O253" s="11">
        <v>256</v>
      </c>
      <c r="P253" s="167">
        <v>3.9659999999999994E-2</v>
      </c>
      <c r="Q253" s="86">
        <v>1.3</v>
      </c>
      <c r="R253" s="165">
        <v>1.3</v>
      </c>
      <c r="S253" s="86">
        <v>3.7</v>
      </c>
      <c r="T253" s="165">
        <v>3.7</v>
      </c>
      <c r="U253" s="167">
        <v>2.673E-2</v>
      </c>
      <c r="V253" s="167">
        <v>1.2919999999999999E-2</v>
      </c>
      <c r="X253" s="11">
        <v>256</v>
      </c>
      <c r="Y253" s="167">
        <v>2.4760000000000001E-2</v>
      </c>
      <c r="Z253" s="86">
        <v>3.8</v>
      </c>
      <c r="AA253" s="165">
        <v>3.8</v>
      </c>
      <c r="AB253" s="86">
        <v>4</v>
      </c>
      <c r="AC253" s="165">
        <v>4</v>
      </c>
      <c r="AD253" s="87">
        <v>2.0379999999999998</v>
      </c>
      <c r="AF253" s="11">
        <v>256</v>
      </c>
      <c r="AG253" s="168">
        <v>7.9340000000000001E-3</v>
      </c>
      <c r="AH253" s="86">
        <v>3.7</v>
      </c>
      <c r="AI253" s="11">
        <v>-9.8000000000000007</v>
      </c>
      <c r="AJ253" s="86">
        <v>9.1999999999999993</v>
      </c>
      <c r="AK253" s="11">
        <v>-9.1999999999999993</v>
      </c>
      <c r="AM253" s="11">
        <v>256</v>
      </c>
      <c r="AN253" s="168">
        <v>9.67435E-3</v>
      </c>
      <c r="AO253" s="86">
        <v>8.1902299999999997</v>
      </c>
      <c r="AP253" s="11">
        <v>-9.36008</v>
      </c>
      <c r="AQ253" s="86">
        <v>6.2013299999999996</v>
      </c>
      <c r="AR253" s="165">
        <v>6.2013299999999996</v>
      </c>
      <c r="AT253" s="87">
        <f t="shared" si="63"/>
        <v>3.9039283500000002</v>
      </c>
      <c r="AU253" s="87">
        <f t="shared" si="64"/>
        <v>3.88632</v>
      </c>
      <c r="AV253" s="87">
        <f t="shared" si="65"/>
        <v>3.8218999999999999</v>
      </c>
      <c r="AW253" s="87">
        <f t="shared" si="66"/>
        <v>0.50291999999999992</v>
      </c>
      <c r="AX253" s="82"/>
      <c r="AY253" s="88">
        <v>256</v>
      </c>
      <c r="AZ253" s="12">
        <v>9.4300000000000004E-4</v>
      </c>
      <c r="BA253" s="12">
        <v>1.18E-4</v>
      </c>
      <c r="BB253" s="12">
        <v>4.0999999999999999E-7</v>
      </c>
      <c r="BC253" s="12">
        <v>4.74E-5</v>
      </c>
      <c r="BD253" s="12">
        <v>4.0200000000000003E-7</v>
      </c>
      <c r="BE253" s="12">
        <v>0</v>
      </c>
      <c r="BF253" s="12">
        <v>6.7199999999999996E-4</v>
      </c>
      <c r="BG253" s="12">
        <v>2.2799999999999999E-5</v>
      </c>
      <c r="BH253" s="12">
        <v>8.9400000000000005E-5</v>
      </c>
      <c r="BI253" s="12">
        <v>0.7</v>
      </c>
      <c r="BJ253" s="12">
        <v>0.29799999999999999</v>
      </c>
      <c r="BK253" s="12">
        <v>3.0200000000000001E-3</v>
      </c>
      <c r="BL253" s="12">
        <v>1.34E-3</v>
      </c>
      <c r="BM253" s="12">
        <v>3.3599999999999998E-4</v>
      </c>
      <c r="BN253" s="12">
        <v>6.7100000000000005E-4</v>
      </c>
      <c r="BO253" s="12">
        <v>8.6199999999999999E-2</v>
      </c>
      <c r="BP253" s="12">
        <v>4.1000000000000002E-2</v>
      </c>
      <c r="BQ253" s="12">
        <v>9.58E-3</v>
      </c>
      <c r="BR253" s="12">
        <v>8.2400000000000008E-3</v>
      </c>
      <c r="BS253" s="12">
        <v>4.2000000000000003E-2</v>
      </c>
      <c r="BT253" s="12">
        <v>2.8000000000000001E-2</v>
      </c>
      <c r="BU253" s="12">
        <v>0.10199999999999999</v>
      </c>
      <c r="BV253" s="12">
        <v>8.3699999999999997E-2</v>
      </c>
      <c r="BW253" s="12">
        <v>0.46400000000000002</v>
      </c>
      <c r="BX253" s="12">
        <v>0.998</v>
      </c>
      <c r="BZ253" s="88">
        <v>256</v>
      </c>
      <c r="CA253" s="12">
        <f t="shared" si="67"/>
        <v>8.0782660799999992E-6</v>
      </c>
      <c r="CB253" s="12">
        <f t="shared" si="68"/>
        <v>1.5717397428800002E-6</v>
      </c>
      <c r="CC253" s="12">
        <f t="shared" si="69"/>
        <v>4.6697360000000005E-6</v>
      </c>
      <c r="CD253" s="12">
        <f t="shared" si="70"/>
        <v>7.4817620000000003E-6</v>
      </c>
      <c r="CE253" s="12">
        <f t="shared" si="71"/>
        <v>9.3621199999999994E-7</v>
      </c>
      <c r="CF253" s="12">
        <f t="shared" si="72"/>
        <v>1.8089519999999999E-7</v>
      </c>
      <c r="CG253" s="12">
        <f t="shared" si="73"/>
        <v>5.1742999999999996E-5</v>
      </c>
      <c r="CH253" s="12">
        <f t="shared" si="74"/>
        <v>4.6066354530000002E-4</v>
      </c>
      <c r="CI253" s="12">
        <f t="shared" si="75"/>
        <v>1.6006106235E-6</v>
      </c>
      <c r="CJ253" s="12">
        <f t="shared" si="76"/>
        <v>8.9009566380000003E-5</v>
      </c>
      <c r="CK253" s="12">
        <f t="shared" si="77"/>
        <v>3.4901119449000004E-4</v>
      </c>
      <c r="CL253" s="12">
        <f t="shared" si="78"/>
        <v>0.12749917676831998</v>
      </c>
      <c r="CM253" s="12">
        <f t="shared" si="79"/>
        <v>0.7964013834</v>
      </c>
      <c r="CN253" s="12">
        <f t="shared" si="80"/>
        <v>5.2312639890000007E-3</v>
      </c>
      <c r="CO253" s="12">
        <f t="shared" si="81"/>
        <v>3.1325383424385116E-2</v>
      </c>
      <c r="CP253" s="12">
        <f t="shared" si="82"/>
        <v>0.1093099938</v>
      </c>
      <c r="CQ253" s="12">
        <f t="shared" si="83"/>
        <v>0.16006106235000001</v>
      </c>
    </row>
    <row r="254" spans="1:95" s="8" customFormat="1">
      <c r="A254" s="11">
        <v>258</v>
      </c>
      <c r="B254" s="87">
        <v>3.3351999999999999</v>
      </c>
      <c r="C254" s="86">
        <v>5.8</v>
      </c>
      <c r="D254" s="11">
        <v>-6.3</v>
      </c>
      <c r="E254" s="86">
        <v>7.8</v>
      </c>
      <c r="F254" s="11">
        <v>-8.1</v>
      </c>
      <c r="H254" s="11">
        <v>258</v>
      </c>
      <c r="I254" s="166">
        <v>0.432</v>
      </c>
      <c r="J254" s="86">
        <v>0.3</v>
      </c>
      <c r="K254" s="11">
        <v>-0.4</v>
      </c>
      <c r="L254" s="86">
        <v>3.9</v>
      </c>
      <c r="M254" s="11">
        <v>-2</v>
      </c>
      <c r="O254" s="11">
        <v>258</v>
      </c>
      <c r="P254" s="167">
        <v>3.8420000000000003E-2</v>
      </c>
      <c r="Q254" s="86">
        <v>1.3</v>
      </c>
      <c r="R254" s="165">
        <v>1.3</v>
      </c>
      <c r="S254" s="86">
        <v>3.7</v>
      </c>
      <c r="T254" s="165">
        <v>3.7</v>
      </c>
      <c r="U254" s="167">
        <v>2.5920000000000002E-2</v>
      </c>
      <c r="V254" s="167">
        <v>1.2500000000000001E-2</v>
      </c>
      <c r="X254" s="11">
        <v>258</v>
      </c>
      <c r="Y254" s="167">
        <v>2.3960000000000002E-2</v>
      </c>
      <c r="Z254" s="86">
        <v>3.7</v>
      </c>
      <c r="AA254" s="165">
        <v>3.7</v>
      </c>
      <c r="AB254" s="86">
        <v>4.0999999999999996</v>
      </c>
      <c r="AC254" s="165">
        <v>4.0999999999999996</v>
      </c>
      <c r="AD254" s="87">
        <v>1.9330000000000001</v>
      </c>
      <c r="AF254" s="11">
        <v>258</v>
      </c>
      <c r="AG254" s="168">
        <v>7.7299999999999999E-3</v>
      </c>
      <c r="AH254" s="86">
        <v>3.8</v>
      </c>
      <c r="AI254" s="11">
        <v>-9.8000000000000007</v>
      </c>
      <c r="AJ254" s="86">
        <v>9.1999999999999993</v>
      </c>
      <c r="AK254" s="11">
        <v>-9.1999999999999993</v>
      </c>
      <c r="AM254" s="11">
        <v>258</v>
      </c>
      <c r="AN254" s="168">
        <v>9.3417799999999992E-3</v>
      </c>
      <c r="AO254" s="86">
        <v>8.2192399999999992</v>
      </c>
      <c r="AP254" s="11">
        <v>-9.2832500000000007</v>
      </c>
      <c r="AQ254" s="86">
        <v>6.2216800000000001</v>
      </c>
      <c r="AR254" s="165">
        <v>6.2216800000000001</v>
      </c>
      <c r="AT254" s="87">
        <f t="shared" si="63"/>
        <v>3.8466517800000002</v>
      </c>
      <c r="AU254" s="87">
        <f t="shared" si="64"/>
        <v>3.82958</v>
      </c>
      <c r="AV254" s="87">
        <f t="shared" si="65"/>
        <v>3.7671999999999999</v>
      </c>
      <c r="AW254" s="87">
        <f t="shared" si="66"/>
        <v>0.49437999999999999</v>
      </c>
      <c r="AX254" s="82"/>
      <c r="AY254" s="88">
        <v>258</v>
      </c>
      <c r="AZ254" s="12">
        <v>9.19E-4</v>
      </c>
      <c r="BA254" s="12">
        <v>1.15E-4</v>
      </c>
      <c r="BB254" s="12">
        <v>3.9999999999999998E-7</v>
      </c>
      <c r="BC254" s="12">
        <v>4.6199999999999998E-5</v>
      </c>
      <c r="BD254" s="12">
        <v>3.9200000000000002E-7</v>
      </c>
      <c r="BE254" s="12">
        <v>2.4600000000000002E-9</v>
      </c>
      <c r="BF254" s="12">
        <v>6.69E-4</v>
      </c>
      <c r="BG254" s="12">
        <v>2.2200000000000001E-5</v>
      </c>
      <c r="BH254" s="12">
        <v>8.7499999999999999E-5</v>
      </c>
      <c r="BI254" s="12">
        <v>0.69899999999999995</v>
      </c>
      <c r="BJ254" s="12">
        <v>0.29899999999999999</v>
      </c>
      <c r="BK254" s="12">
        <v>3.0300000000000001E-3</v>
      </c>
      <c r="BL254" s="12">
        <v>1.3500000000000001E-3</v>
      </c>
      <c r="BM254" s="12">
        <v>3.3700000000000001E-4</v>
      </c>
      <c r="BN254" s="12">
        <v>6.7299999999999999E-4</v>
      </c>
      <c r="BO254" s="12">
        <v>8.6199999999999999E-2</v>
      </c>
      <c r="BP254" s="12">
        <v>4.1000000000000002E-2</v>
      </c>
      <c r="BQ254" s="12">
        <v>9.58E-3</v>
      </c>
      <c r="BR254" s="12">
        <v>8.2400000000000008E-3</v>
      </c>
      <c r="BS254" s="12">
        <v>4.2099999999999999E-2</v>
      </c>
      <c r="BT254" s="12">
        <v>2.8000000000000001E-2</v>
      </c>
      <c r="BU254" s="12">
        <v>0.10199999999999999</v>
      </c>
      <c r="BV254" s="12">
        <v>8.3799999999999999E-2</v>
      </c>
      <c r="BW254" s="12">
        <v>0.46400000000000002</v>
      </c>
      <c r="BX254" s="12">
        <v>0.998</v>
      </c>
      <c r="BZ254" s="88">
        <v>258</v>
      </c>
      <c r="CA254" s="12">
        <f t="shared" si="67"/>
        <v>7.6265236800000009E-6</v>
      </c>
      <c r="CB254" s="12">
        <f t="shared" si="68"/>
        <v>1.4822471598400001E-6</v>
      </c>
      <c r="CC254" s="12">
        <f t="shared" si="69"/>
        <v>4.4038480000000014E-6</v>
      </c>
      <c r="CD254" s="12">
        <f t="shared" si="70"/>
        <v>7.1038700000000003E-6</v>
      </c>
      <c r="CE254" s="12">
        <f t="shared" si="71"/>
        <v>8.8894999999999998E-7</v>
      </c>
      <c r="CF254" s="12">
        <f t="shared" si="72"/>
        <v>1.7160600000000001E-7</v>
      </c>
      <c r="CG254" s="12">
        <f t="shared" si="73"/>
        <v>4.9679999999999999E-5</v>
      </c>
      <c r="CH254" s="12">
        <f t="shared" si="74"/>
        <v>4.4236495470000004E-4</v>
      </c>
      <c r="CI254" s="12">
        <f t="shared" si="75"/>
        <v>1.538660712E-6</v>
      </c>
      <c r="CJ254" s="12">
        <f t="shared" si="76"/>
        <v>8.5395669516000005E-5</v>
      </c>
      <c r="CK254" s="12">
        <f t="shared" si="77"/>
        <v>3.3658203075000002E-4</v>
      </c>
      <c r="CL254" s="12">
        <f t="shared" si="78"/>
        <v>0.12544910042792831</v>
      </c>
      <c r="CM254" s="12">
        <f t="shared" si="79"/>
        <v>0.78471696311999994</v>
      </c>
      <c r="CN254" s="12">
        <f t="shared" si="80"/>
        <v>5.1929799030000006E-3</v>
      </c>
      <c r="CO254" s="12">
        <f t="shared" si="81"/>
        <v>3.0969368862208614E-2</v>
      </c>
      <c r="CP254" s="12">
        <f t="shared" si="82"/>
        <v>0.10770624984</v>
      </c>
      <c r="CQ254" s="12">
        <f t="shared" si="83"/>
        <v>0.15771272298000003</v>
      </c>
    </row>
    <row r="255" spans="1:95" s="8" customFormat="1">
      <c r="A255" s="11">
        <v>260</v>
      </c>
      <c r="B255" s="87">
        <v>3.2883</v>
      </c>
      <c r="C255" s="86">
        <v>5.8</v>
      </c>
      <c r="D255" s="11">
        <v>-6.3</v>
      </c>
      <c r="E255" s="86">
        <v>7.8</v>
      </c>
      <c r="F255" s="11">
        <v>-8.1</v>
      </c>
      <c r="H255" s="11">
        <v>260</v>
      </c>
      <c r="I255" s="166">
        <v>0.42560000000000003</v>
      </c>
      <c r="J255" s="86">
        <v>0.3</v>
      </c>
      <c r="K255" s="11">
        <v>-0.4</v>
      </c>
      <c r="L255" s="86">
        <v>3.9</v>
      </c>
      <c r="M255" s="11">
        <v>-2</v>
      </c>
      <c r="O255" s="11">
        <v>260</v>
      </c>
      <c r="P255" s="167">
        <v>3.7240000000000002E-2</v>
      </c>
      <c r="Q255" s="86">
        <v>1.3</v>
      </c>
      <c r="R255" s="165">
        <v>1.3</v>
      </c>
      <c r="S255" s="86">
        <v>3.7</v>
      </c>
      <c r="T255" s="165">
        <v>3.7</v>
      </c>
      <c r="U255" s="167">
        <v>2.5139999999999999E-2</v>
      </c>
      <c r="V255" s="167">
        <v>1.21E-2</v>
      </c>
      <c r="X255" s="11">
        <v>260</v>
      </c>
      <c r="Y255" s="167">
        <v>2.3179999999999999E-2</v>
      </c>
      <c r="Z255" s="86">
        <v>3.7</v>
      </c>
      <c r="AA255" s="165">
        <v>3.7</v>
      </c>
      <c r="AB255" s="86">
        <v>4.0999999999999996</v>
      </c>
      <c r="AC255" s="165">
        <v>4.0999999999999996</v>
      </c>
      <c r="AD255" s="87">
        <v>1.8340000000000001</v>
      </c>
      <c r="AF255" s="11">
        <v>260</v>
      </c>
      <c r="AG255" s="168">
        <v>7.5329999999999998E-3</v>
      </c>
      <c r="AH255" s="86">
        <v>3.9</v>
      </c>
      <c r="AI255" s="11">
        <v>-9.9</v>
      </c>
      <c r="AJ255" s="86">
        <v>9.1999999999999993</v>
      </c>
      <c r="AK255" s="11">
        <v>-9.1999999999999993</v>
      </c>
      <c r="AM255" s="11">
        <v>260</v>
      </c>
      <c r="AN255" s="168">
        <v>9.0177E-3</v>
      </c>
      <c r="AO255" s="86">
        <v>8.2452299999999994</v>
      </c>
      <c r="AP255" s="11">
        <v>-9.19956</v>
      </c>
      <c r="AQ255" s="86">
        <v>6.2435299999999998</v>
      </c>
      <c r="AR255" s="165">
        <v>6.2435299999999998</v>
      </c>
      <c r="AT255" s="87">
        <f t="shared" si="63"/>
        <v>3.7908707000000001</v>
      </c>
      <c r="AU255" s="87">
        <f t="shared" si="64"/>
        <v>3.7743200000000003</v>
      </c>
      <c r="AV255" s="87">
        <f t="shared" si="65"/>
        <v>3.7139000000000002</v>
      </c>
      <c r="AW255" s="87">
        <f t="shared" si="66"/>
        <v>0.48602000000000001</v>
      </c>
      <c r="AX255" s="82"/>
      <c r="AY255" s="88">
        <v>260</v>
      </c>
      <c r="AZ255" s="12">
        <v>8.9599999999999999E-4</v>
      </c>
      <c r="BA255" s="12">
        <v>1.12E-4</v>
      </c>
      <c r="BB255" s="12">
        <v>3.9000000000000002E-7</v>
      </c>
      <c r="BC255" s="12">
        <v>4.5099999999999998E-5</v>
      </c>
      <c r="BD255" s="12">
        <v>3.8200000000000001E-7</v>
      </c>
      <c r="BE255" s="12">
        <v>5.1499999999999998E-8</v>
      </c>
      <c r="BF255" s="12">
        <v>6.6600000000000003E-4</v>
      </c>
      <c r="BG255" s="12">
        <v>2.16E-5</v>
      </c>
      <c r="BH255" s="12">
        <v>8.5699999999999996E-5</v>
      </c>
      <c r="BI255" s="12">
        <v>0.69899999999999995</v>
      </c>
      <c r="BJ255" s="12">
        <v>0.29899999999999999</v>
      </c>
      <c r="BK255" s="12">
        <v>3.0300000000000001E-3</v>
      </c>
      <c r="BL255" s="12">
        <v>1.3500000000000001E-3</v>
      </c>
      <c r="BM255" s="12">
        <v>3.3700000000000001E-4</v>
      </c>
      <c r="BN255" s="12">
        <v>6.7400000000000001E-4</v>
      </c>
      <c r="BO255" s="12">
        <v>8.6199999999999999E-2</v>
      </c>
      <c r="BP255" s="12">
        <v>4.1000000000000002E-2</v>
      </c>
      <c r="BQ255" s="12">
        <v>9.5700000000000004E-3</v>
      </c>
      <c r="BR255" s="12">
        <v>8.2299999999999995E-3</v>
      </c>
      <c r="BS255" s="12">
        <v>4.2099999999999999E-2</v>
      </c>
      <c r="BT255" s="12">
        <v>2.81E-2</v>
      </c>
      <c r="BU255" s="12">
        <v>0.10199999999999999</v>
      </c>
      <c r="BV255" s="12">
        <v>8.3900000000000002E-2</v>
      </c>
      <c r="BW255" s="12">
        <v>0.46400000000000002</v>
      </c>
      <c r="BX255" s="12">
        <v>0.998</v>
      </c>
      <c r="BZ255" s="88">
        <v>260</v>
      </c>
      <c r="CA255" s="12">
        <f t="shared" si="67"/>
        <v>7.2072806399999997E-6</v>
      </c>
      <c r="CB255" s="12">
        <f t="shared" si="68"/>
        <v>1.3981048524799998E-6</v>
      </c>
      <c r="CC255" s="12">
        <f t="shared" si="69"/>
        <v>4.1538560000000006E-6</v>
      </c>
      <c r="CD255" s="12">
        <f t="shared" si="70"/>
        <v>6.7495679999999997E-6</v>
      </c>
      <c r="CE255" s="12">
        <f t="shared" si="71"/>
        <v>8.4369599999999996E-7</v>
      </c>
      <c r="CF255" s="12">
        <f t="shared" si="72"/>
        <v>1.627128E-7</v>
      </c>
      <c r="CG255" s="12">
        <f t="shared" si="73"/>
        <v>4.7667200000000003E-5</v>
      </c>
      <c r="CH255" s="12">
        <f t="shared" si="74"/>
        <v>4.2457751839999999E-4</v>
      </c>
      <c r="CI255" s="12">
        <f t="shared" si="75"/>
        <v>1.4784395730000002E-6</v>
      </c>
      <c r="CJ255" s="12">
        <f t="shared" si="76"/>
        <v>8.1882807119999998E-5</v>
      </c>
      <c r="CK255" s="12">
        <f t="shared" si="77"/>
        <v>3.2487761898999999E-4</v>
      </c>
      <c r="CL255" s="12">
        <f t="shared" si="78"/>
        <v>0.12362993750206079</v>
      </c>
      <c r="CM255" s="12">
        <f t="shared" si="79"/>
        <v>0.77333762279999996</v>
      </c>
      <c r="CN255" s="12">
        <f t="shared" si="80"/>
        <v>5.1176754450000007E-3</v>
      </c>
      <c r="CO255" s="12">
        <f t="shared" si="81"/>
        <v>3.0520275744127523E-2</v>
      </c>
      <c r="CP255" s="12">
        <f t="shared" si="82"/>
        <v>0.10652346667000001</v>
      </c>
      <c r="CQ255" s="12">
        <f t="shared" si="83"/>
        <v>0.1554256987</v>
      </c>
    </row>
    <row r="256" spans="1:95" s="8" customFormat="1">
      <c r="A256" s="11">
        <v>262</v>
      </c>
      <c r="B256" s="87">
        <v>3.2427999999999999</v>
      </c>
      <c r="C256" s="86">
        <v>5.8</v>
      </c>
      <c r="D256" s="11">
        <v>-6.3</v>
      </c>
      <c r="E256" s="86">
        <v>7.8</v>
      </c>
      <c r="F256" s="11">
        <v>-8.1</v>
      </c>
      <c r="H256" s="11">
        <v>262</v>
      </c>
      <c r="I256" s="166">
        <v>0.41930000000000001</v>
      </c>
      <c r="J256" s="86">
        <v>0.3</v>
      </c>
      <c r="K256" s="11">
        <v>-0.4</v>
      </c>
      <c r="L256" s="86">
        <v>3.9</v>
      </c>
      <c r="M256" s="11">
        <v>-2</v>
      </c>
      <c r="O256" s="11">
        <v>262</v>
      </c>
      <c r="P256" s="167">
        <v>3.6090000000000004E-2</v>
      </c>
      <c r="Q256" s="86">
        <v>1.3</v>
      </c>
      <c r="R256" s="165">
        <v>1.3</v>
      </c>
      <c r="S256" s="86">
        <v>3.8</v>
      </c>
      <c r="T256" s="165">
        <v>3.8</v>
      </c>
      <c r="U256" s="167">
        <v>2.4379999999999999E-2</v>
      </c>
      <c r="V256" s="167">
        <v>1.1710000000000002E-2</v>
      </c>
      <c r="X256" s="11">
        <v>262</v>
      </c>
      <c r="Y256" s="167">
        <v>2.2429999999999999E-2</v>
      </c>
      <c r="Z256" s="86">
        <v>3.7</v>
      </c>
      <c r="AA256" s="165">
        <v>3.7</v>
      </c>
      <c r="AB256" s="86">
        <v>4.0999999999999996</v>
      </c>
      <c r="AC256" s="165">
        <v>4.0999999999999996</v>
      </c>
      <c r="AD256" s="87">
        <v>1.7430000000000001</v>
      </c>
      <c r="AF256" s="11">
        <v>262</v>
      </c>
      <c r="AG256" s="168">
        <v>7.3419999999999996E-3</v>
      </c>
      <c r="AH256" s="86">
        <v>4</v>
      </c>
      <c r="AI256" s="11">
        <v>-9.9</v>
      </c>
      <c r="AJ256" s="86">
        <v>9.1999999999999993</v>
      </c>
      <c r="AK256" s="11">
        <v>-9.1999999999999993</v>
      </c>
      <c r="AM256" s="11">
        <v>262</v>
      </c>
      <c r="AN256" s="168">
        <v>8.7397399999999993E-3</v>
      </c>
      <c r="AO256" s="86">
        <v>8.2576599999999996</v>
      </c>
      <c r="AP256" s="11">
        <v>-9.1858599999999999</v>
      </c>
      <c r="AQ256" s="86">
        <v>6.2084900000000003</v>
      </c>
      <c r="AR256" s="165">
        <v>6.2084900000000003</v>
      </c>
      <c r="AT256" s="87">
        <f t="shared" si="63"/>
        <v>3.73670174</v>
      </c>
      <c r="AU256" s="87">
        <f t="shared" si="64"/>
        <v>3.7206199999999998</v>
      </c>
      <c r="AV256" s="87">
        <f t="shared" si="65"/>
        <v>3.6620999999999997</v>
      </c>
      <c r="AW256" s="87">
        <f t="shared" si="66"/>
        <v>0.47782000000000002</v>
      </c>
      <c r="AX256" s="82"/>
      <c r="AY256" s="88">
        <v>262</v>
      </c>
      <c r="AZ256" s="12">
        <v>8.7399999999999999E-4</v>
      </c>
      <c r="BA256" s="12">
        <v>1.1E-4</v>
      </c>
      <c r="BB256" s="12">
        <v>3.8099999999999998E-7</v>
      </c>
      <c r="BC256" s="12">
        <v>4.3900000000000003E-5</v>
      </c>
      <c r="BD256" s="12">
        <v>3.72E-7</v>
      </c>
      <c r="BE256" s="12">
        <v>1.8900000000000001E-7</v>
      </c>
      <c r="BF256" s="12">
        <v>6.6299999999999996E-4</v>
      </c>
      <c r="BG256" s="12">
        <v>2.1100000000000001E-5</v>
      </c>
      <c r="BH256" s="12">
        <v>8.3900000000000006E-5</v>
      </c>
      <c r="BI256" s="12">
        <v>0.69799999999999995</v>
      </c>
      <c r="BJ256" s="12">
        <v>0.3</v>
      </c>
      <c r="BK256" s="12">
        <v>3.0400000000000002E-3</v>
      </c>
      <c r="BL256" s="12">
        <v>1.3500000000000001E-3</v>
      </c>
      <c r="BM256" s="12">
        <v>3.3799999999999998E-4</v>
      </c>
      <c r="BN256" s="12">
        <v>6.7500000000000004E-4</v>
      </c>
      <c r="BO256" s="12">
        <v>8.6099999999999996E-2</v>
      </c>
      <c r="BP256" s="12">
        <v>4.1000000000000002E-2</v>
      </c>
      <c r="BQ256" s="12">
        <v>9.5700000000000004E-3</v>
      </c>
      <c r="BR256" s="12">
        <v>8.2199999999999999E-3</v>
      </c>
      <c r="BS256" s="12">
        <v>4.2200000000000001E-2</v>
      </c>
      <c r="BT256" s="12">
        <v>2.81E-2</v>
      </c>
      <c r="BU256" s="12">
        <v>0.10199999999999999</v>
      </c>
      <c r="BV256" s="12">
        <v>8.4099999999999994E-2</v>
      </c>
      <c r="BW256" s="12">
        <v>0.46400000000000002</v>
      </c>
      <c r="BX256" s="12">
        <v>0.998</v>
      </c>
      <c r="BZ256" s="88">
        <v>262</v>
      </c>
      <c r="CA256" s="12">
        <f t="shared" si="67"/>
        <v>6.8132145600000006E-6</v>
      </c>
      <c r="CB256" s="12">
        <f t="shared" si="68"/>
        <v>1.31965074712E-6</v>
      </c>
      <c r="CC256" s="12">
        <f t="shared" si="69"/>
        <v>3.9207639999999997E-6</v>
      </c>
      <c r="CD256" s="12">
        <f t="shared" si="70"/>
        <v>6.4169079999999997E-6</v>
      </c>
      <c r="CE256" s="12">
        <f t="shared" si="71"/>
        <v>8.0762000000000003E-7</v>
      </c>
      <c r="CF256" s="12">
        <f t="shared" si="72"/>
        <v>1.5491619999999999E-7</v>
      </c>
      <c r="CG256" s="12">
        <f t="shared" si="73"/>
        <v>4.6123000000000005E-5</v>
      </c>
      <c r="CH256" s="12">
        <f t="shared" si="74"/>
        <v>4.1103719140000002E-4</v>
      </c>
      <c r="CI256" s="12">
        <f t="shared" si="75"/>
        <v>1.4236833629399999E-6</v>
      </c>
      <c r="CJ256" s="12">
        <f t="shared" si="76"/>
        <v>7.8844406714000009E-5</v>
      </c>
      <c r="CK256" s="12">
        <f t="shared" si="77"/>
        <v>3.1350927598600001E-4</v>
      </c>
      <c r="CL256" s="12">
        <f t="shared" si="78"/>
        <v>0.12168901035424509</v>
      </c>
      <c r="CM256" s="12">
        <f t="shared" si="79"/>
        <v>0.76228715495999999</v>
      </c>
      <c r="CN256" s="12">
        <f t="shared" si="80"/>
        <v>5.0445473489999998E-3</v>
      </c>
      <c r="CO256" s="12">
        <f t="shared" si="81"/>
        <v>3.0184777719580797E-2</v>
      </c>
      <c r="CP256" s="12">
        <f t="shared" si="82"/>
        <v>0.105001318894</v>
      </c>
      <c r="CQ256" s="12">
        <f t="shared" si="83"/>
        <v>0.15320477134000002</v>
      </c>
    </row>
    <row r="257" spans="1:95" s="8" customFormat="1">
      <c r="A257" s="11">
        <v>264</v>
      </c>
      <c r="B257" s="87">
        <v>3.1987999999999999</v>
      </c>
      <c r="C257" s="86">
        <v>5.8</v>
      </c>
      <c r="D257" s="11">
        <v>-6.3</v>
      </c>
      <c r="E257" s="86">
        <v>7.8</v>
      </c>
      <c r="F257" s="11">
        <v>-8.1</v>
      </c>
      <c r="H257" s="11">
        <v>264</v>
      </c>
      <c r="I257" s="166">
        <v>0.41310000000000002</v>
      </c>
      <c r="J257" s="86">
        <v>0.2</v>
      </c>
      <c r="K257" s="11">
        <v>-0.5</v>
      </c>
      <c r="L257" s="86">
        <v>3.9</v>
      </c>
      <c r="M257" s="11">
        <v>-2</v>
      </c>
      <c r="O257" s="11">
        <v>264</v>
      </c>
      <c r="P257" s="167">
        <v>3.499E-2</v>
      </c>
      <c r="Q257" s="86">
        <v>1.4</v>
      </c>
      <c r="R257" s="165">
        <v>1.4</v>
      </c>
      <c r="S257" s="86">
        <v>3.8</v>
      </c>
      <c r="T257" s="165">
        <v>3.8</v>
      </c>
      <c r="U257" s="167">
        <v>2.366E-2</v>
      </c>
      <c r="V257" s="167">
        <v>1.1339999999999999E-2</v>
      </c>
      <c r="X257" s="11">
        <v>264</v>
      </c>
      <c r="Y257" s="167">
        <v>2.171E-2</v>
      </c>
      <c r="Z257" s="86">
        <v>3.6</v>
      </c>
      <c r="AA257" s="165">
        <v>3.6</v>
      </c>
      <c r="AB257" s="86">
        <v>4.0999999999999996</v>
      </c>
      <c r="AC257" s="165">
        <v>4.0999999999999996</v>
      </c>
      <c r="AD257" s="87">
        <v>1.655</v>
      </c>
      <c r="AF257" s="11">
        <v>264</v>
      </c>
      <c r="AG257" s="168">
        <v>7.1570000000000002E-3</v>
      </c>
      <c r="AH257" s="86">
        <v>4.0999999999999996</v>
      </c>
      <c r="AI257" s="11">
        <v>-10</v>
      </c>
      <c r="AJ257" s="86">
        <v>9.1999999999999993</v>
      </c>
      <c r="AK257" s="11">
        <v>-9.1999999999999993</v>
      </c>
      <c r="AM257" s="11">
        <v>264</v>
      </c>
      <c r="AN257" s="168">
        <v>8.4694299999999983E-3</v>
      </c>
      <c r="AO257" s="86">
        <v>8.2668999999999997</v>
      </c>
      <c r="AP257" s="11">
        <v>-9.1698400000000007</v>
      </c>
      <c r="AQ257" s="86">
        <v>6.1711799999999997</v>
      </c>
      <c r="AR257" s="165">
        <v>6.1711799999999997</v>
      </c>
      <c r="AT257" s="87">
        <f t="shared" si="63"/>
        <v>3.6842264299999998</v>
      </c>
      <c r="AU257" s="87">
        <f t="shared" si="64"/>
        <v>3.6686000000000001</v>
      </c>
      <c r="AV257" s="87">
        <f t="shared" si="65"/>
        <v>3.6118999999999999</v>
      </c>
      <c r="AW257" s="87">
        <f t="shared" si="66"/>
        <v>0.46980000000000005</v>
      </c>
      <c r="AX257" s="82"/>
      <c r="AY257" s="88">
        <v>264</v>
      </c>
      <c r="AZ257" s="12">
        <v>8.52E-4</v>
      </c>
      <c r="BA257" s="12">
        <v>1.07E-4</v>
      </c>
      <c r="BB257" s="12">
        <v>3.72E-7</v>
      </c>
      <c r="BC257" s="12">
        <v>4.2799999999999997E-5</v>
      </c>
      <c r="BD257" s="12">
        <v>3.6300000000000001E-7</v>
      </c>
      <c r="BE257" s="12">
        <v>4.4900000000000001E-7</v>
      </c>
      <c r="BF257" s="12">
        <v>6.6100000000000002E-4</v>
      </c>
      <c r="BG257" s="12">
        <v>2.0599999999999999E-5</v>
      </c>
      <c r="BH257" s="12">
        <v>8.2100000000000003E-5</v>
      </c>
      <c r="BI257" s="12">
        <v>0.69799999999999995</v>
      </c>
      <c r="BJ257" s="12">
        <v>0.3</v>
      </c>
      <c r="BK257" s="12">
        <v>3.0400000000000002E-3</v>
      </c>
      <c r="BL257" s="12">
        <v>1.3500000000000001E-3</v>
      </c>
      <c r="BM257" s="12">
        <v>3.3799999999999998E-4</v>
      </c>
      <c r="BN257" s="12">
        <v>6.7599999999999995E-4</v>
      </c>
      <c r="BO257" s="12">
        <v>8.6099999999999996E-2</v>
      </c>
      <c r="BP257" s="12">
        <v>4.1000000000000002E-2</v>
      </c>
      <c r="BQ257" s="12">
        <v>9.5700000000000004E-3</v>
      </c>
      <c r="BR257" s="12">
        <v>8.2199999999999999E-3</v>
      </c>
      <c r="BS257" s="12">
        <v>4.2299999999999997E-2</v>
      </c>
      <c r="BT257" s="12">
        <v>2.8199999999999999E-2</v>
      </c>
      <c r="BU257" s="12">
        <v>0.10199999999999999</v>
      </c>
      <c r="BV257" s="12">
        <v>8.4199999999999997E-2</v>
      </c>
      <c r="BW257" s="12">
        <v>0.46400000000000002</v>
      </c>
      <c r="BX257" s="12">
        <v>0.998</v>
      </c>
      <c r="BZ257" s="88">
        <v>264</v>
      </c>
      <c r="CA257" s="12">
        <f t="shared" si="67"/>
        <v>6.4392796799999995E-6</v>
      </c>
      <c r="CB257" s="12">
        <f t="shared" si="68"/>
        <v>1.2451386667200001E-6</v>
      </c>
      <c r="CC257" s="12">
        <f t="shared" si="69"/>
        <v>3.6993840000000005E-6</v>
      </c>
      <c r="CD257" s="12">
        <f t="shared" si="70"/>
        <v>6.0977640000000002E-6</v>
      </c>
      <c r="CE257" s="12">
        <f t="shared" si="71"/>
        <v>7.6579900000000001E-7</v>
      </c>
      <c r="CF257" s="12">
        <f t="shared" si="72"/>
        <v>1.4743420000000001E-7</v>
      </c>
      <c r="CG257" s="12">
        <f t="shared" si="73"/>
        <v>4.4201700000000001E-5</v>
      </c>
      <c r="CH257" s="12">
        <f t="shared" si="74"/>
        <v>3.9421222801E-4</v>
      </c>
      <c r="CI257" s="12">
        <f t="shared" si="75"/>
        <v>1.37053223196E-6</v>
      </c>
      <c r="CJ257" s="12">
        <f t="shared" si="76"/>
        <v>7.5895064457999991E-5</v>
      </c>
      <c r="CK257" s="12">
        <f t="shared" si="77"/>
        <v>3.0247498990300002E-4</v>
      </c>
      <c r="CL257" s="12">
        <f t="shared" si="78"/>
        <v>0.11998010528601981</v>
      </c>
      <c r="CM257" s="12">
        <f t="shared" si="79"/>
        <v>0.75158219171999996</v>
      </c>
      <c r="CN257" s="12">
        <f t="shared" si="80"/>
        <v>4.9737056805000002E-3</v>
      </c>
      <c r="CO257" s="12">
        <f t="shared" si="81"/>
        <v>2.9760886363425595E-2</v>
      </c>
      <c r="CP257" s="12">
        <f t="shared" si="82"/>
        <v>0.10389518532599999</v>
      </c>
      <c r="CQ257" s="12">
        <f t="shared" si="83"/>
        <v>0.15105328363000001</v>
      </c>
    </row>
    <row r="258" spans="1:95" s="8" customFormat="1">
      <c r="A258" s="11">
        <v>266</v>
      </c>
      <c r="B258" s="87">
        <v>3.1549</v>
      </c>
      <c r="C258" s="86">
        <v>5.8</v>
      </c>
      <c r="D258" s="11">
        <v>-6.3</v>
      </c>
      <c r="E258" s="86">
        <v>7.9</v>
      </c>
      <c r="F258" s="11">
        <v>-8.1</v>
      </c>
      <c r="H258" s="11">
        <v>266</v>
      </c>
      <c r="I258" s="166">
        <v>0.40689999999999998</v>
      </c>
      <c r="J258" s="86">
        <v>0.2</v>
      </c>
      <c r="K258" s="11">
        <v>-0.5</v>
      </c>
      <c r="L258" s="86">
        <v>4</v>
      </c>
      <c r="M258" s="11">
        <v>-2</v>
      </c>
      <c r="O258" s="11">
        <v>266</v>
      </c>
      <c r="P258" s="167">
        <v>3.3930000000000002E-2</v>
      </c>
      <c r="Q258" s="86">
        <v>1.4</v>
      </c>
      <c r="R258" s="165">
        <v>1.4</v>
      </c>
      <c r="S258" s="86">
        <v>3.8</v>
      </c>
      <c r="T258" s="165">
        <v>3.8</v>
      </c>
      <c r="U258" s="167">
        <v>2.2960000000000001E-2</v>
      </c>
      <c r="V258" s="167">
        <v>1.098E-2</v>
      </c>
      <c r="X258" s="11">
        <v>266</v>
      </c>
      <c r="Y258" s="167">
        <v>2.1010000000000001E-2</v>
      </c>
      <c r="Z258" s="86">
        <v>3.6</v>
      </c>
      <c r="AA258" s="165">
        <v>3.6</v>
      </c>
      <c r="AB258" s="86">
        <v>4.2</v>
      </c>
      <c r="AC258" s="165">
        <v>4.2</v>
      </c>
      <c r="AD258" s="87">
        <v>1.5680000000000001</v>
      </c>
      <c r="AF258" s="11">
        <v>266</v>
      </c>
      <c r="AG258" s="168">
        <v>6.979E-3</v>
      </c>
      <c r="AH258" s="86">
        <v>4.0999999999999996</v>
      </c>
      <c r="AI258" s="11">
        <v>-10</v>
      </c>
      <c r="AJ258" s="86">
        <v>9.1999999999999993</v>
      </c>
      <c r="AK258" s="11">
        <v>-9.1999999999999993</v>
      </c>
      <c r="AM258" s="11">
        <v>266</v>
      </c>
      <c r="AN258" s="168">
        <v>8.2064699999999987E-3</v>
      </c>
      <c r="AO258" s="86">
        <v>8.2720900000000004</v>
      </c>
      <c r="AP258" s="11">
        <v>-9.1517499999999998</v>
      </c>
      <c r="AQ258" s="86">
        <v>6.1313899999999997</v>
      </c>
      <c r="AR258" s="165">
        <v>6.1313899999999997</v>
      </c>
      <c r="AT258" s="87">
        <f t="shared" si="63"/>
        <v>3.6319254699999997</v>
      </c>
      <c r="AU258" s="87">
        <f t="shared" si="64"/>
        <v>3.6167399999999996</v>
      </c>
      <c r="AV258" s="87">
        <f t="shared" si="65"/>
        <v>3.5617999999999999</v>
      </c>
      <c r="AW258" s="87">
        <f t="shared" si="66"/>
        <v>0.46184000000000003</v>
      </c>
      <c r="AX258" s="82"/>
      <c r="AY258" s="88">
        <v>266</v>
      </c>
      <c r="AZ258" s="12">
        <v>8.3100000000000003E-4</v>
      </c>
      <c r="BA258" s="12">
        <v>1.05E-4</v>
      </c>
      <c r="BB258" s="12">
        <v>3.6300000000000001E-7</v>
      </c>
      <c r="BC258" s="12">
        <v>4.18E-5</v>
      </c>
      <c r="BD258" s="12">
        <v>3.5400000000000002E-7</v>
      </c>
      <c r="BE258" s="12">
        <v>8.6400000000000001E-7</v>
      </c>
      <c r="BF258" s="12">
        <v>6.5899999999999997E-4</v>
      </c>
      <c r="BG258" s="12">
        <v>2.0100000000000001E-5</v>
      </c>
      <c r="BH258" s="12">
        <v>8.0500000000000005E-5</v>
      </c>
      <c r="BI258" s="12">
        <v>0.69799999999999995</v>
      </c>
      <c r="BJ258" s="12">
        <v>0.30099999999999999</v>
      </c>
      <c r="BK258" s="12">
        <v>3.0500000000000002E-3</v>
      </c>
      <c r="BL258" s="12">
        <v>1.3500000000000001E-3</v>
      </c>
      <c r="BM258" s="12">
        <v>3.39E-4</v>
      </c>
      <c r="BN258" s="12">
        <v>6.7699999999999998E-4</v>
      </c>
      <c r="BO258" s="12">
        <v>8.6099999999999996E-2</v>
      </c>
      <c r="BP258" s="12">
        <v>4.0899999999999999E-2</v>
      </c>
      <c r="BQ258" s="12">
        <v>9.5600000000000008E-3</v>
      </c>
      <c r="BR258" s="12">
        <v>8.2100000000000003E-3</v>
      </c>
      <c r="BS258" s="12">
        <v>4.2299999999999997E-2</v>
      </c>
      <c r="BT258" s="12">
        <v>2.8199999999999999E-2</v>
      </c>
      <c r="BU258" s="12">
        <v>0.10199999999999999</v>
      </c>
      <c r="BV258" s="12">
        <v>8.43E-2</v>
      </c>
      <c r="BW258" s="12">
        <v>0.46400000000000002</v>
      </c>
      <c r="BX258" s="12">
        <v>0.998</v>
      </c>
      <c r="BZ258" s="88">
        <v>266</v>
      </c>
      <c r="CA258" s="12">
        <f t="shared" si="67"/>
        <v>6.0902992800000007E-6</v>
      </c>
      <c r="CB258" s="12">
        <f t="shared" si="68"/>
        <v>1.1752909119600002E-6</v>
      </c>
      <c r="CC258" s="12">
        <f t="shared" si="69"/>
        <v>3.4918620000000002E-6</v>
      </c>
      <c r="CD258" s="12">
        <f t="shared" si="70"/>
        <v>5.799549E-6</v>
      </c>
      <c r="CE258" s="12">
        <f t="shared" si="71"/>
        <v>7.3279500000000007E-7</v>
      </c>
      <c r="CF258" s="12">
        <f t="shared" si="72"/>
        <v>1.4027790000000001E-7</v>
      </c>
      <c r="CG258" s="12">
        <f t="shared" si="73"/>
        <v>4.2724500000000001E-5</v>
      </c>
      <c r="CH258" s="12">
        <f t="shared" si="74"/>
        <v>3.8135217434999999E-4</v>
      </c>
      <c r="CI258" s="12">
        <f t="shared" si="75"/>
        <v>1.3183889456099999E-6</v>
      </c>
      <c r="CJ258" s="12">
        <f t="shared" si="76"/>
        <v>7.3001701946999998E-5</v>
      </c>
      <c r="CK258" s="12">
        <f t="shared" si="77"/>
        <v>2.9237000033500001E-4</v>
      </c>
      <c r="CL258" s="12">
        <f t="shared" si="78"/>
        <v>0.11827687808036734</v>
      </c>
      <c r="CM258" s="12">
        <f t="shared" si="79"/>
        <v>0.74091279587999992</v>
      </c>
      <c r="CN258" s="12">
        <f t="shared" si="80"/>
        <v>4.9030993844999997E-3</v>
      </c>
      <c r="CO258" s="12">
        <f t="shared" si="81"/>
        <v>2.9436198070597809E-2</v>
      </c>
      <c r="CP258" s="12">
        <f t="shared" si="82"/>
        <v>0.10242029825399999</v>
      </c>
      <c r="CQ258" s="12">
        <f t="shared" si="83"/>
        <v>0.14854575172299997</v>
      </c>
    </row>
    <row r="259" spans="1:95" s="8" customFormat="1">
      <c r="A259" s="11">
        <v>268</v>
      </c>
      <c r="B259" s="87">
        <v>3.1126999999999998</v>
      </c>
      <c r="C259" s="86">
        <v>5.8</v>
      </c>
      <c r="D259" s="11">
        <v>-6.2</v>
      </c>
      <c r="E259" s="86">
        <v>7.9</v>
      </c>
      <c r="F259" s="11">
        <v>-8.1</v>
      </c>
      <c r="H259" s="11">
        <v>268</v>
      </c>
      <c r="I259" s="166">
        <v>0.40100000000000002</v>
      </c>
      <c r="J259" s="86">
        <v>0.1</v>
      </c>
      <c r="K259" s="11">
        <v>-0.6</v>
      </c>
      <c r="L259" s="86">
        <v>4</v>
      </c>
      <c r="M259" s="11">
        <v>-2</v>
      </c>
      <c r="O259" s="11">
        <v>268</v>
      </c>
      <c r="P259" s="167">
        <v>3.2890000000000003E-2</v>
      </c>
      <c r="Q259" s="86">
        <v>1.4</v>
      </c>
      <c r="R259" s="165">
        <v>1.4</v>
      </c>
      <c r="S259" s="86">
        <v>3.8</v>
      </c>
      <c r="T259" s="165">
        <v>3.8</v>
      </c>
      <c r="U259" s="167">
        <v>2.2280000000000001E-2</v>
      </c>
      <c r="V259" s="167">
        <v>1.0630000000000001E-2</v>
      </c>
      <c r="X259" s="11">
        <v>268</v>
      </c>
      <c r="Y259" s="167">
        <v>2.034E-2</v>
      </c>
      <c r="Z259" s="86">
        <v>3.6</v>
      </c>
      <c r="AA259" s="165">
        <v>3.6</v>
      </c>
      <c r="AB259" s="86">
        <v>4.2</v>
      </c>
      <c r="AC259" s="165">
        <v>4.2</v>
      </c>
      <c r="AD259" s="87">
        <v>1.4850000000000001</v>
      </c>
      <c r="AF259" s="11">
        <v>268</v>
      </c>
      <c r="AG259" s="168">
        <v>6.8060000000000004E-3</v>
      </c>
      <c r="AH259" s="86">
        <v>4.2</v>
      </c>
      <c r="AI259" s="11">
        <v>-10.1</v>
      </c>
      <c r="AJ259" s="86">
        <v>9.1999999999999993</v>
      </c>
      <c r="AK259" s="11">
        <v>-9.1999999999999993</v>
      </c>
      <c r="AM259" s="11">
        <v>268</v>
      </c>
      <c r="AN259" s="168">
        <v>7.9505700000000006E-3</v>
      </c>
      <c r="AO259" s="86">
        <v>8.2735599999999998</v>
      </c>
      <c r="AP259" s="11">
        <v>-9.1309199999999997</v>
      </c>
      <c r="AQ259" s="86">
        <v>6.0888400000000003</v>
      </c>
      <c r="AR259" s="165">
        <v>6.0888400000000003</v>
      </c>
      <c r="AT259" s="87">
        <f t="shared" si="63"/>
        <v>3.5816865700000005</v>
      </c>
      <c r="AU259" s="87">
        <f t="shared" si="64"/>
        <v>3.5669300000000002</v>
      </c>
      <c r="AV259" s="87">
        <f t="shared" si="65"/>
        <v>3.5137</v>
      </c>
      <c r="AW259" s="87">
        <f t="shared" si="66"/>
        <v>0.45423000000000002</v>
      </c>
      <c r="AX259" s="82"/>
      <c r="AY259" s="88">
        <v>268</v>
      </c>
      <c r="AZ259" s="12">
        <v>8.1099999999999998E-4</v>
      </c>
      <c r="BA259" s="12">
        <v>1.02E-4</v>
      </c>
      <c r="BB259" s="12">
        <v>3.5499999999999999E-7</v>
      </c>
      <c r="BC259" s="12">
        <v>4.0800000000000002E-5</v>
      </c>
      <c r="BD259" s="12">
        <v>3.46E-7</v>
      </c>
      <c r="BE259" s="12">
        <v>1.4699999999999999E-6</v>
      </c>
      <c r="BF259" s="12">
        <v>6.5700000000000003E-4</v>
      </c>
      <c r="BG259" s="12">
        <v>1.9599999999999999E-5</v>
      </c>
      <c r="BH259" s="12">
        <v>7.8800000000000004E-5</v>
      </c>
      <c r="BI259" s="12">
        <v>0.69699999999999995</v>
      </c>
      <c r="BJ259" s="12">
        <v>0.30099999999999999</v>
      </c>
      <c r="BK259" s="12">
        <v>3.0500000000000002E-3</v>
      </c>
      <c r="BL259" s="12">
        <v>1.3600000000000001E-3</v>
      </c>
      <c r="BM259" s="12">
        <v>3.39E-4</v>
      </c>
      <c r="BN259" s="12">
        <v>6.78E-4</v>
      </c>
      <c r="BO259" s="12">
        <v>8.5999999999999993E-2</v>
      </c>
      <c r="BP259" s="12">
        <v>4.0899999999999999E-2</v>
      </c>
      <c r="BQ259" s="12">
        <v>9.5600000000000008E-3</v>
      </c>
      <c r="BR259" s="12">
        <v>8.2100000000000003E-3</v>
      </c>
      <c r="BS259" s="12">
        <v>4.24E-2</v>
      </c>
      <c r="BT259" s="12">
        <v>2.8299999999999999E-2</v>
      </c>
      <c r="BU259" s="12">
        <v>0.10199999999999999</v>
      </c>
      <c r="BV259" s="12">
        <v>8.4400000000000003E-2</v>
      </c>
      <c r="BW259" s="12">
        <v>0.46400000000000002</v>
      </c>
      <c r="BX259" s="12">
        <v>0.998</v>
      </c>
      <c r="BZ259" s="88">
        <v>268</v>
      </c>
      <c r="CA259" s="12">
        <f t="shared" si="67"/>
        <v>5.7615386400000002E-6</v>
      </c>
      <c r="CB259" s="12">
        <f t="shared" si="68"/>
        <v>1.11042723384E-6</v>
      </c>
      <c r="CC259" s="12">
        <f t="shared" si="69"/>
        <v>3.2991480000000004E-6</v>
      </c>
      <c r="CD259" s="12">
        <f t="shared" si="70"/>
        <v>5.5196660000000002E-6</v>
      </c>
      <c r="CE259" s="12">
        <f t="shared" si="71"/>
        <v>6.9421200000000008E-7</v>
      </c>
      <c r="CF259" s="12">
        <f t="shared" si="72"/>
        <v>1.3339759999999999E-7</v>
      </c>
      <c r="CG259" s="12">
        <f t="shared" si="73"/>
        <v>4.0902000000000002E-5</v>
      </c>
      <c r="CH259" s="12">
        <f t="shared" si="74"/>
        <v>3.6533203014000004E-4</v>
      </c>
      <c r="CI259" s="12">
        <f t="shared" si="75"/>
        <v>1.27149873235E-6</v>
      </c>
      <c r="CJ259" s="12">
        <f t="shared" si="76"/>
        <v>7.0201056771999998E-5</v>
      </c>
      <c r="CK259" s="12">
        <f t="shared" si="77"/>
        <v>2.8223690171600004E-4</v>
      </c>
      <c r="CL259" s="12">
        <f t="shared" si="78"/>
        <v>0.11647369652111424</v>
      </c>
      <c r="CM259" s="12">
        <f t="shared" si="79"/>
        <v>0.73066406028000008</v>
      </c>
      <c r="CN259" s="12">
        <f t="shared" si="80"/>
        <v>4.8710937352000007E-3</v>
      </c>
      <c r="CO259" s="12">
        <f t="shared" si="81"/>
        <v>2.9029019502792849E-2</v>
      </c>
      <c r="CP259" s="12">
        <f t="shared" si="82"/>
        <v>0.10136172993100001</v>
      </c>
      <c r="CQ259" s="12">
        <f t="shared" si="83"/>
        <v>0.14649098071300001</v>
      </c>
    </row>
    <row r="260" spans="1:95" s="8" customFormat="1">
      <c r="A260" s="11">
        <v>270</v>
      </c>
      <c r="B260" s="87">
        <v>3.0716999999999999</v>
      </c>
      <c r="C260" s="86">
        <v>5.8</v>
      </c>
      <c r="D260" s="11">
        <v>-6.2</v>
      </c>
      <c r="E260" s="86">
        <v>7.9</v>
      </c>
      <c r="F260" s="11">
        <v>-8.1</v>
      </c>
      <c r="H260" s="11">
        <v>270</v>
      </c>
      <c r="I260" s="166">
        <v>0.39510000000000001</v>
      </c>
      <c r="J260" s="86">
        <v>0.1</v>
      </c>
      <c r="K260" s="11">
        <v>-0.6</v>
      </c>
      <c r="L260" s="86">
        <v>4</v>
      </c>
      <c r="M260" s="11">
        <v>-2</v>
      </c>
      <c r="O260" s="11">
        <v>270</v>
      </c>
      <c r="P260" s="167">
        <v>3.1910000000000001E-2</v>
      </c>
      <c r="Q260" s="86">
        <v>1.4</v>
      </c>
      <c r="R260" s="165">
        <v>1.4</v>
      </c>
      <c r="S260" s="86">
        <v>3.8</v>
      </c>
      <c r="T260" s="165">
        <v>3.8</v>
      </c>
      <c r="U260" s="167">
        <v>2.162E-2</v>
      </c>
      <c r="V260" s="167">
        <v>1.03E-2</v>
      </c>
      <c r="X260" s="11">
        <v>270</v>
      </c>
      <c r="Y260" s="167">
        <v>1.9690000000000003E-2</v>
      </c>
      <c r="Z260" s="86">
        <v>3.5</v>
      </c>
      <c r="AA260" s="165">
        <v>3.5</v>
      </c>
      <c r="AB260" s="86">
        <v>4.2</v>
      </c>
      <c r="AC260" s="165">
        <v>4.2</v>
      </c>
      <c r="AD260" s="87">
        <v>1.4079999999999999</v>
      </c>
      <c r="AF260" s="11">
        <v>270</v>
      </c>
      <c r="AG260" s="168">
        <v>6.6400000000000001E-3</v>
      </c>
      <c r="AH260" s="86">
        <v>4.3</v>
      </c>
      <c r="AI260" s="11">
        <v>-10.1</v>
      </c>
      <c r="AJ260" s="86">
        <v>9.3000000000000007</v>
      </c>
      <c r="AK260" s="11">
        <v>-9.3000000000000007</v>
      </c>
      <c r="AM260" s="11">
        <v>270</v>
      </c>
      <c r="AN260" s="168">
        <v>7.7014199999999996E-3</v>
      </c>
      <c r="AO260" s="86">
        <v>8.27135</v>
      </c>
      <c r="AP260" s="11">
        <v>-9.1073500000000003</v>
      </c>
      <c r="AQ260" s="86">
        <v>6.0432600000000001</v>
      </c>
      <c r="AR260" s="165">
        <v>6.0432600000000001</v>
      </c>
      <c r="AT260" s="87">
        <f t="shared" si="63"/>
        <v>3.5327414200000002</v>
      </c>
      <c r="AU260" s="87">
        <f t="shared" si="64"/>
        <v>3.5184000000000002</v>
      </c>
      <c r="AV260" s="87">
        <f t="shared" si="65"/>
        <v>3.4668000000000001</v>
      </c>
      <c r="AW260" s="87">
        <f t="shared" si="66"/>
        <v>0.44669999999999999</v>
      </c>
      <c r="AX260" s="82"/>
      <c r="AY260" s="88">
        <v>270</v>
      </c>
      <c r="AZ260" s="12">
        <v>7.9199999999999995E-4</v>
      </c>
      <c r="BA260" s="12">
        <v>1E-4</v>
      </c>
      <c r="BB260" s="12">
        <v>3.4700000000000002E-7</v>
      </c>
      <c r="BC260" s="12">
        <v>3.9799999999999998E-5</v>
      </c>
      <c r="BD260" s="12">
        <v>3.3700000000000001E-7</v>
      </c>
      <c r="BE260" s="12">
        <v>2.2900000000000001E-6</v>
      </c>
      <c r="BF260" s="12">
        <v>6.5499999999999998E-4</v>
      </c>
      <c r="BG260" s="12">
        <v>1.91E-5</v>
      </c>
      <c r="BH260" s="12">
        <v>7.7200000000000006E-5</v>
      </c>
      <c r="BI260" s="12">
        <v>0.69699999999999995</v>
      </c>
      <c r="BJ260" s="12">
        <v>0.30199999999999999</v>
      </c>
      <c r="BK260" s="12">
        <v>3.0500000000000002E-3</v>
      </c>
      <c r="BL260" s="12">
        <v>1.3600000000000001E-3</v>
      </c>
      <c r="BM260" s="12">
        <v>3.4000000000000002E-4</v>
      </c>
      <c r="BN260" s="12">
        <v>6.7900000000000002E-4</v>
      </c>
      <c r="BO260" s="12">
        <v>8.5999999999999993E-2</v>
      </c>
      <c r="BP260" s="12">
        <v>4.0899999999999999E-2</v>
      </c>
      <c r="BQ260" s="12">
        <v>9.5600000000000008E-3</v>
      </c>
      <c r="BR260" s="12">
        <v>8.2100000000000003E-3</v>
      </c>
      <c r="BS260" s="12">
        <v>4.24E-2</v>
      </c>
      <c r="BT260" s="12">
        <v>2.8299999999999999E-2</v>
      </c>
      <c r="BU260" s="12">
        <v>0.10199999999999999</v>
      </c>
      <c r="BV260" s="12">
        <v>8.4500000000000006E-2</v>
      </c>
      <c r="BW260" s="12">
        <v>0.46400000000000002</v>
      </c>
      <c r="BX260" s="12">
        <v>0.998</v>
      </c>
      <c r="BZ260" s="88">
        <v>270</v>
      </c>
      <c r="CA260" s="12">
        <f t="shared" si="67"/>
        <v>5.4589075199999997E-6</v>
      </c>
      <c r="CB260" s="12">
        <f t="shared" si="68"/>
        <v>1.0497580156800001E-6</v>
      </c>
      <c r="CC260" s="12">
        <f t="shared" si="69"/>
        <v>3.1188960000000002E-6</v>
      </c>
      <c r="CD260" s="12">
        <f t="shared" si="70"/>
        <v>5.25888E-6</v>
      </c>
      <c r="CE260" s="12">
        <f t="shared" si="71"/>
        <v>6.6400000000000002E-7</v>
      </c>
      <c r="CF260" s="12">
        <f t="shared" si="72"/>
        <v>1.26824E-7</v>
      </c>
      <c r="CG260" s="12">
        <f t="shared" si="73"/>
        <v>3.9509999999999999E-5</v>
      </c>
      <c r="CH260" s="12">
        <f t="shared" si="74"/>
        <v>3.5327414200000002E-4</v>
      </c>
      <c r="CI260" s="12">
        <f t="shared" si="75"/>
        <v>1.2258612727400001E-6</v>
      </c>
      <c r="CJ260" s="12">
        <f t="shared" si="76"/>
        <v>6.7475361122000006E-5</v>
      </c>
      <c r="CK260" s="12">
        <f t="shared" si="77"/>
        <v>2.7272763762400005E-4</v>
      </c>
      <c r="CL260" s="12">
        <f t="shared" si="78"/>
        <v>0.11488203783298943</v>
      </c>
      <c r="CM260" s="12">
        <f t="shared" si="79"/>
        <v>0.72067924967999997</v>
      </c>
      <c r="CN260" s="12">
        <f t="shared" si="80"/>
        <v>4.8045283312000003E-3</v>
      </c>
      <c r="CO260" s="12">
        <f t="shared" si="81"/>
        <v>2.8727450588589377E-2</v>
      </c>
      <c r="CP260" s="12">
        <f t="shared" si="82"/>
        <v>9.9976582186000001E-2</v>
      </c>
      <c r="CQ260" s="12">
        <f t="shared" si="83"/>
        <v>0.14448912407800002</v>
      </c>
    </row>
    <row r="261" spans="1:95" s="8" customFormat="1">
      <c r="A261" s="11">
        <v>272</v>
      </c>
      <c r="B261" s="87">
        <v>3.0331000000000001</v>
      </c>
      <c r="C261" s="86">
        <v>5.8</v>
      </c>
      <c r="D261" s="11">
        <v>-6.2</v>
      </c>
      <c r="E261" s="86">
        <v>7.9</v>
      </c>
      <c r="F261" s="11">
        <v>-8.1</v>
      </c>
      <c r="H261" s="11">
        <v>272</v>
      </c>
      <c r="I261" s="166">
        <v>0.38939999999999997</v>
      </c>
      <c r="J261" s="86">
        <v>0.1</v>
      </c>
      <c r="K261" s="11">
        <v>-0.6</v>
      </c>
      <c r="L261" s="86">
        <v>4</v>
      </c>
      <c r="M261" s="11">
        <v>-2</v>
      </c>
      <c r="O261" s="11">
        <v>272</v>
      </c>
      <c r="P261" s="167">
        <v>3.0949999999999998E-2</v>
      </c>
      <c r="Q261" s="86">
        <v>1.4</v>
      </c>
      <c r="R261" s="165">
        <v>1.4</v>
      </c>
      <c r="S261" s="86">
        <v>3.8</v>
      </c>
      <c r="T261" s="165">
        <v>3.8</v>
      </c>
      <c r="U261" s="167">
        <v>2.0980000000000002E-2</v>
      </c>
      <c r="V261" s="168">
        <v>9.9700000000000014E-3</v>
      </c>
      <c r="X261" s="11">
        <v>272</v>
      </c>
      <c r="Y261" s="167">
        <v>1.907E-2</v>
      </c>
      <c r="Z261" s="86">
        <v>3.5</v>
      </c>
      <c r="AA261" s="165">
        <v>3.5</v>
      </c>
      <c r="AB261" s="86">
        <v>4.2</v>
      </c>
      <c r="AC261" s="165">
        <v>4.2</v>
      </c>
      <c r="AD261" s="87">
        <v>1.3340000000000001</v>
      </c>
      <c r="AF261" s="11">
        <v>272</v>
      </c>
      <c r="AG261" s="168">
        <v>6.4780000000000003E-3</v>
      </c>
      <c r="AH261" s="86">
        <v>4.4000000000000004</v>
      </c>
      <c r="AI261" s="11">
        <v>-10.199999999999999</v>
      </c>
      <c r="AJ261" s="86">
        <v>9.3000000000000007</v>
      </c>
      <c r="AK261" s="11">
        <v>-9.3000000000000007</v>
      </c>
      <c r="AM261" s="11">
        <v>272</v>
      </c>
      <c r="AN261" s="168">
        <v>7.4587799999999999E-3</v>
      </c>
      <c r="AO261" s="86">
        <v>8.26539</v>
      </c>
      <c r="AP261" s="11">
        <v>-9.0808199999999992</v>
      </c>
      <c r="AQ261" s="86">
        <v>6.0543500000000003</v>
      </c>
      <c r="AR261" s="165">
        <v>6.0543500000000003</v>
      </c>
      <c r="AT261" s="87">
        <f t="shared" si="63"/>
        <v>3.4864567800000001</v>
      </c>
      <c r="AU261" s="87">
        <f t="shared" si="64"/>
        <v>3.4725200000000003</v>
      </c>
      <c r="AV261" s="87">
        <f t="shared" si="65"/>
        <v>3.4225000000000003</v>
      </c>
      <c r="AW261" s="87">
        <f t="shared" si="66"/>
        <v>0.43941999999999992</v>
      </c>
      <c r="AX261" s="82"/>
      <c r="AY261" s="88">
        <v>272</v>
      </c>
      <c r="AZ261" s="12">
        <v>7.7300000000000003E-4</v>
      </c>
      <c r="BA261" s="12">
        <v>9.7899999999999994E-5</v>
      </c>
      <c r="BB261" s="12">
        <v>3.39E-7</v>
      </c>
      <c r="BC261" s="12">
        <v>3.8899999999999997E-5</v>
      </c>
      <c r="BD261" s="12">
        <v>3.2899999999999999E-7</v>
      </c>
      <c r="BE261" s="12">
        <v>3.3699999999999999E-6</v>
      </c>
      <c r="BF261" s="12">
        <v>6.5399999999999996E-4</v>
      </c>
      <c r="BG261" s="12">
        <v>1.8600000000000001E-5</v>
      </c>
      <c r="BH261" s="12">
        <v>7.5599999999999994E-5</v>
      </c>
      <c r="BI261" s="12">
        <v>0.69599999999999995</v>
      </c>
      <c r="BJ261" s="12">
        <v>0.30199999999999999</v>
      </c>
      <c r="BK261" s="12">
        <v>3.0599999999999998E-3</v>
      </c>
      <c r="BL261" s="12">
        <v>1.3600000000000001E-3</v>
      </c>
      <c r="BM261" s="12">
        <v>3.4000000000000002E-4</v>
      </c>
      <c r="BN261" s="12">
        <v>6.8000000000000005E-4</v>
      </c>
      <c r="BO261" s="12">
        <v>8.5999999999999993E-2</v>
      </c>
      <c r="BP261" s="12">
        <v>4.0899999999999999E-2</v>
      </c>
      <c r="BQ261" s="12">
        <v>9.5499999999999995E-3</v>
      </c>
      <c r="BR261" s="12">
        <v>8.2000000000000007E-3</v>
      </c>
      <c r="BS261" s="12">
        <v>4.2500000000000003E-2</v>
      </c>
      <c r="BT261" s="12">
        <v>2.8299999999999999E-2</v>
      </c>
      <c r="BU261" s="12">
        <v>0.10199999999999999</v>
      </c>
      <c r="BV261" s="12">
        <v>8.4699999999999998E-2</v>
      </c>
      <c r="BW261" s="12">
        <v>0.46400000000000002</v>
      </c>
      <c r="BX261" s="12">
        <v>0.998</v>
      </c>
      <c r="BZ261" s="88">
        <v>272</v>
      </c>
      <c r="CA261" s="12">
        <f t="shared" si="67"/>
        <v>5.1676595999999997E-6</v>
      </c>
      <c r="CB261" s="12">
        <f t="shared" si="68"/>
        <v>9.9231256076000014E-7</v>
      </c>
      <c r="CC261" s="12">
        <f t="shared" si="69"/>
        <v>2.9482220000000002E-6</v>
      </c>
      <c r="CD261" s="12">
        <f t="shared" si="70"/>
        <v>5.0074940000000002E-6</v>
      </c>
      <c r="CE261" s="12">
        <f t="shared" si="71"/>
        <v>6.3419619999999998E-7</v>
      </c>
      <c r="CF261" s="12">
        <f t="shared" si="72"/>
        <v>1.2049080000000001E-7</v>
      </c>
      <c r="CG261" s="12">
        <f t="shared" si="73"/>
        <v>3.8122259999999996E-5</v>
      </c>
      <c r="CH261" s="12">
        <f t="shared" si="74"/>
        <v>3.4132411876200002E-4</v>
      </c>
      <c r="CI261" s="12">
        <f t="shared" si="75"/>
        <v>1.18190884842E-6</v>
      </c>
      <c r="CJ261" s="12">
        <f t="shared" si="76"/>
        <v>6.4848096108000003E-5</v>
      </c>
      <c r="CK261" s="12">
        <f t="shared" si="77"/>
        <v>2.6357613256799999E-4</v>
      </c>
      <c r="CL261" s="12">
        <f t="shared" si="78"/>
        <v>0.11321423275926529</v>
      </c>
      <c r="CM261" s="12">
        <f t="shared" si="79"/>
        <v>0.71123718311999995</v>
      </c>
      <c r="CN261" s="12">
        <f t="shared" si="80"/>
        <v>4.7415812208000006E-3</v>
      </c>
      <c r="CO261" s="12">
        <f t="shared" si="81"/>
        <v>2.835107441197959E-2</v>
      </c>
      <c r="CP261" s="12">
        <f t="shared" si="82"/>
        <v>9.8666726873999994E-2</v>
      </c>
      <c r="CQ261" s="12">
        <f t="shared" si="83"/>
        <v>0.14259608230199999</v>
      </c>
    </row>
    <row r="262" spans="1:95" s="8" customFormat="1">
      <c r="A262" s="11">
        <v>274</v>
      </c>
      <c r="B262" s="87">
        <v>2.9954999999999998</v>
      </c>
      <c r="C262" s="86">
        <v>5.8</v>
      </c>
      <c r="D262" s="11">
        <v>-6.2</v>
      </c>
      <c r="E262" s="86">
        <v>7.9</v>
      </c>
      <c r="F262" s="11">
        <v>-8.1</v>
      </c>
      <c r="H262" s="11">
        <v>274</v>
      </c>
      <c r="I262" s="166">
        <v>0.38369999999999999</v>
      </c>
      <c r="J262" s="86">
        <v>0.1</v>
      </c>
      <c r="K262" s="11">
        <v>-0.6</v>
      </c>
      <c r="L262" s="86">
        <v>4.0999999999999996</v>
      </c>
      <c r="M262" s="11">
        <v>-2</v>
      </c>
      <c r="O262" s="11">
        <v>274</v>
      </c>
      <c r="P262" s="167">
        <v>3.0019999999999998E-2</v>
      </c>
      <c r="Q262" s="86">
        <v>1.4</v>
      </c>
      <c r="R262" s="165">
        <v>1.4</v>
      </c>
      <c r="S262" s="86">
        <v>3.9</v>
      </c>
      <c r="T262" s="165">
        <v>3.9</v>
      </c>
      <c r="U262" s="167">
        <v>2.036E-2</v>
      </c>
      <c r="V262" s="168">
        <v>9.6530000000000001E-3</v>
      </c>
      <c r="X262" s="11">
        <v>274</v>
      </c>
      <c r="Y262" s="167">
        <v>1.848E-2</v>
      </c>
      <c r="Z262" s="86">
        <v>3.5</v>
      </c>
      <c r="AA262" s="165">
        <v>3.5</v>
      </c>
      <c r="AB262" s="86">
        <v>4.3</v>
      </c>
      <c r="AC262" s="165">
        <v>4.3</v>
      </c>
      <c r="AD262" s="87">
        <v>1.2649999999999999</v>
      </c>
      <c r="AF262" s="11">
        <v>274</v>
      </c>
      <c r="AG262" s="168">
        <v>6.3220000000000004E-3</v>
      </c>
      <c r="AH262" s="86">
        <v>4.5</v>
      </c>
      <c r="AI262" s="11">
        <v>-10.199999999999999</v>
      </c>
      <c r="AJ262" s="86">
        <v>9.3000000000000007</v>
      </c>
      <c r="AK262" s="11">
        <v>-9.3000000000000007</v>
      </c>
      <c r="AM262" s="11">
        <v>274</v>
      </c>
      <c r="AN262" s="168">
        <v>7.2224000000000003E-3</v>
      </c>
      <c r="AO262" s="86">
        <v>8.2547499999999996</v>
      </c>
      <c r="AP262" s="11">
        <v>-9.0511199999999992</v>
      </c>
      <c r="AQ262" s="86">
        <v>6.0661300000000002</v>
      </c>
      <c r="AR262" s="165">
        <v>6.0661300000000002</v>
      </c>
      <c r="AT262" s="87">
        <f t="shared" si="63"/>
        <v>3.4412443999999995</v>
      </c>
      <c r="AU262" s="87">
        <f t="shared" si="64"/>
        <v>3.4276999999999997</v>
      </c>
      <c r="AV262" s="87">
        <f t="shared" si="65"/>
        <v>3.3792</v>
      </c>
      <c r="AW262" s="87">
        <f t="shared" si="66"/>
        <v>0.43219999999999997</v>
      </c>
      <c r="AX262" s="82"/>
      <c r="AY262" s="88">
        <v>274</v>
      </c>
      <c r="AZ262" s="12">
        <v>7.5600000000000005E-4</v>
      </c>
      <c r="BA262" s="12">
        <v>9.5799999999999998E-5</v>
      </c>
      <c r="BB262" s="12">
        <v>3.3200000000000001E-7</v>
      </c>
      <c r="BC262" s="12">
        <v>3.8000000000000002E-5</v>
      </c>
      <c r="BD262" s="12">
        <v>3.22E-7</v>
      </c>
      <c r="BE262" s="12">
        <v>4.7299999999999996E-6</v>
      </c>
      <c r="BF262" s="12">
        <v>6.5200000000000002E-4</v>
      </c>
      <c r="BG262" s="12">
        <v>1.8199999999999999E-5</v>
      </c>
      <c r="BH262" s="12">
        <v>7.4099999999999999E-5</v>
      </c>
      <c r="BI262" s="12">
        <v>0.69599999999999995</v>
      </c>
      <c r="BJ262" s="12">
        <v>0.30199999999999999</v>
      </c>
      <c r="BK262" s="12">
        <v>3.0599999999999998E-3</v>
      </c>
      <c r="BL262" s="12">
        <v>1.3600000000000001E-3</v>
      </c>
      <c r="BM262" s="12">
        <v>3.4000000000000002E-4</v>
      </c>
      <c r="BN262" s="12">
        <v>6.8000000000000005E-4</v>
      </c>
      <c r="BO262" s="12">
        <v>8.5999999999999993E-2</v>
      </c>
      <c r="BP262" s="12">
        <v>4.0899999999999999E-2</v>
      </c>
      <c r="BQ262" s="12">
        <v>9.5499999999999995E-3</v>
      </c>
      <c r="BR262" s="12">
        <v>8.2000000000000007E-3</v>
      </c>
      <c r="BS262" s="12">
        <v>4.2599999999999999E-2</v>
      </c>
      <c r="BT262" s="12">
        <v>2.8400000000000002E-2</v>
      </c>
      <c r="BU262" s="12">
        <v>0.10199999999999999</v>
      </c>
      <c r="BV262" s="12">
        <v>8.48E-2</v>
      </c>
      <c r="BW262" s="12">
        <v>0.46400000000000002</v>
      </c>
      <c r="BX262" s="12">
        <v>0.998</v>
      </c>
      <c r="BZ262" s="88">
        <v>274</v>
      </c>
      <c r="CA262" s="12">
        <f t="shared" si="67"/>
        <v>4.9021459199999998E-6</v>
      </c>
      <c r="CB262" s="12">
        <f t="shared" si="68"/>
        <v>9.4046375808000011E-7</v>
      </c>
      <c r="CC262" s="12">
        <f t="shared" si="69"/>
        <v>2.794176E-6</v>
      </c>
      <c r="CD262" s="12">
        <f t="shared" si="70"/>
        <v>4.7794320000000004E-6</v>
      </c>
      <c r="CE262" s="12">
        <f t="shared" si="71"/>
        <v>6.0564760000000006E-7</v>
      </c>
      <c r="CF262" s="12">
        <f t="shared" si="72"/>
        <v>1.1506039999999999E-7</v>
      </c>
      <c r="CG262" s="12">
        <f t="shared" si="73"/>
        <v>3.6758459999999994E-5</v>
      </c>
      <c r="CH262" s="12">
        <f t="shared" si="74"/>
        <v>3.2967121351999993E-4</v>
      </c>
      <c r="CI262" s="12">
        <f t="shared" si="75"/>
        <v>1.1424931407999999E-6</v>
      </c>
      <c r="CJ262" s="12">
        <f t="shared" si="76"/>
        <v>6.2630648079999986E-5</v>
      </c>
      <c r="CK262" s="12">
        <f t="shared" si="77"/>
        <v>2.5499621003999994E-4</v>
      </c>
      <c r="CL262" s="12">
        <f t="shared" si="78"/>
        <v>0.11174607031357436</v>
      </c>
      <c r="CM262" s="12">
        <f t="shared" si="79"/>
        <v>0.7020138575999999</v>
      </c>
      <c r="CN262" s="12">
        <f t="shared" si="80"/>
        <v>4.6800923839999996E-3</v>
      </c>
      <c r="CO262" s="12">
        <f t="shared" si="81"/>
        <v>2.7983417610072323E-2</v>
      </c>
      <c r="CP262" s="12">
        <f t="shared" si="82"/>
        <v>9.7731340959999996E-2</v>
      </c>
      <c r="CQ262" s="12">
        <f t="shared" si="83"/>
        <v>0.14074689595999998</v>
      </c>
    </row>
    <row r="263" spans="1:95" s="8" customFormat="1">
      <c r="A263" s="11">
        <v>276</v>
      </c>
      <c r="B263" s="87">
        <v>2.9592000000000001</v>
      </c>
      <c r="C263" s="86">
        <v>5.8</v>
      </c>
      <c r="D263" s="11">
        <v>-6.1</v>
      </c>
      <c r="E263" s="86">
        <v>7.9</v>
      </c>
      <c r="F263" s="11">
        <v>-8.1999999999999993</v>
      </c>
      <c r="H263" s="11">
        <v>276</v>
      </c>
      <c r="I263" s="166">
        <v>0.37830000000000003</v>
      </c>
      <c r="J263" s="86">
        <v>0.2</v>
      </c>
      <c r="K263" s="11">
        <v>-0.7</v>
      </c>
      <c r="L263" s="86">
        <v>4.0999999999999996</v>
      </c>
      <c r="M263" s="11">
        <v>-2</v>
      </c>
      <c r="O263" s="11">
        <v>276</v>
      </c>
      <c r="P263" s="167">
        <v>2.912E-2</v>
      </c>
      <c r="Q263" s="86">
        <v>1.4</v>
      </c>
      <c r="R263" s="165">
        <v>1.4</v>
      </c>
      <c r="S263" s="86">
        <v>3.9</v>
      </c>
      <c r="T263" s="165">
        <v>3.9</v>
      </c>
      <c r="U263" s="167">
        <v>1.9760000000000003E-2</v>
      </c>
      <c r="V263" s="168">
        <v>9.3510000000000017E-3</v>
      </c>
      <c r="X263" s="11">
        <v>276</v>
      </c>
      <c r="Y263" s="167">
        <v>1.7899999999999999E-2</v>
      </c>
      <c r="Z263" s="86">
        <v>3.4</v>
      </c>
      <c r="AA263" s="165">
        <v>3.4</v>
      </c>
      <c r="AB263" s="86">
        <v>4.3</v>
      </c>
      <c r="AC263" s="165">
        <v>4.3</v>
      </c>
      <c r="AD263" s="87">
        <v>1.1990000000000001</v>
      </c>
      <c r="AF263" s="11">
        <v>276</v>
      </c>
      <c r="AG263" s="168">
        <v>6.1720000000000004E-3</v>
      </c>
      <c r="AH263" s="86">
        <v>4.5999999999999996</v>
      </c>
      <c r="AI263" s="11">
        <v>-10.3</v>
      </c>
      <c r="AJ263" s="86">
        <v>9.4</v>
      </c>
      <c r="AK263" s="11">
        <v>-9.4</v>
      </c>
      <c r="AM263" s="11">
        <v>276</v>
      </c>
      <c r="AN263" s="168">
        <v>6.9920400000000006E-3</v>
      </c>
      <c r="AO263" s="86">
        <v>8.2393099999999997</v>
      </c>
      <c r="AP263" s="11">
        <v>-9.0176700000000007</v>
      </c>
      <c r="AQ263" s="86">
        <v>6.0786800000000003</v>
      </c>
      <c r="AR263" s="165">
        <v>6.0786800000000003</v>
      </c>
      <c r="AT263" s="87">
        <f t="shared" ref="AT263:AT326" si="84">B263+I263+P263+Y263+AG263+AN263</f>
        <v>3.3976840399999997</v>
      </c>
      <c r="AU263" s="87">
        <f t="shared" ref="AU263:AU326" si="85">B263+I263+P263+Y263</f>
        <v>3.3845199999999998</v>
      </c>
      <c r="AV263" s="87">
        <f t="shared" ref="AV263:AV326" si="86">B263+I263</f>
        <v>3.3374999999999999</v>
      </c>
      <c r="AW263" s="87">
        <f t="shared" ref="AW263:AW326" si="87">I263+P263+Y263</f>
        <v>0.42532000000000003</v>
      </c>
      <c r="AX263" s="82"/>
      <c r="AY263" s="88">
        <v>276</v>
      </c>
      <c r="AZ263" s="12">
        <v>7.3800000000000005E-4</v>
      </c>
      <c r="BA263" s="12">
        <v>9.3700000000000001E-5</v>
      </c>
      <c r="BB263" s="12">
        <v>3.2500000000000001E-7</v>
      </c>
      <c r="BC263" s="12">
        <v>3.7100000000000001E-5</v>
      </c>
      <c r="BD263" s="12">
        <v>3.1399999999999998E-7</v>
      </c>
      <c r="BE263" s="12">
        <v>6.4099999999999996E-6</v>
      </c>
      <c r="BF263" s="12">
        <v>6.5099999999999999E-4</v>
      </c>
      <c r="BG263" s="12">
        <v>1.77E-5</v>
      </c>
      <c r="BH263" s="12">
        <v>7.2600000000000003E-5</v>
      </c>
      <c r="BI263" s="12">
        <v>0.69599999999999995</v>
      </c>
      <c r="BJ263" s="12">
        <v>0.30299999999999999</v>
      </c>
      <c r="BK263" s="12">
        <v>3.0699999999999998E-3</v>
      </c>
      <c r="BL263" s="12">
        <v>1.3600000000000001E-3</v>
      </c>
      <c r="BM263" s="12">
        <v>3.4099999999999999E-4</v>
      </c>
      <c r="BN263" s="12">
        <v>6.8099999999999996E-4</v>
      </c>
      <c r="BO263" s="12">
        <v>8.5900000000000004E-2</v>
      </c>
      <c r="BP263" s="12">
        <v>4.0899999999999999E-2</v>
      </c>
      <c r="BQ263" s="12">
        <v>9.5499999999999995E-3</v>
      </c>
      <c r="BR263" s="12">
        <v>8.1899999999999994E-3</v>
      </c>
      <c r="BS263" s="12">
        <v>4.2599999999999999E-2</v>
      </c>
      <c r="BT263" s="12">
        <v>2.8400000000000002E-2</v>
      </c>
      <c r="BU263" s="12">
        <v>0.10199999999999999</v>
      </c>
      <c r="BV263" s="12">
        <v>8.4900000000000003E-2</v>
      </c>
      <c r="BW263" s="12">
        <v>0.46400000000000002</v>
      </c>
      <c r="BX263" s="12">
        <v>0.998</v>
      </c>
      <c r="BZ263" s="88">
        <v>276</v>
      </c>
      <c r="CA263" s="12">
        <f t="shared" ref="CA263:CA290" si="88">P263*2*0.108*AZ263</f>
        <v>4.6419609600000005E-6</v>
      </c>
      <c r="CB263" s="12">
        <f t="shared" ref="CB263:CB290" si="89">Y263*2*0.033658*AZ263</f>
        <v>8.8925782320000004E-7</v>
      </c>
      <c r="CC263" s="12">
        <f t="shared" ref="CC263:CC290" si="90">Y263*0.2*AZ263</f>
        <v>2.6420400000000001E-6</v>
      </c>
      <c r="CD263" s="12">
        <f t="shared" ref="CD263:CD290" si="91">AG263*AZ263</f>
        <v>4.5549360000000004E-6</v>
      </c>
      <c r="CE263" s="12">
        <f t="shared" ref="CE263:CE290" si="92">AG263*BA263</f>
        <v>5.7831640000000002E-7</v>
      </c>
      <c r="CF263" s="12">
        <f t="shared" ref="CF263:CF290" si="93">AG263*BG263</f>
        <v>1.092444E-7</v>
      </c>
      <c r="CG263" s="12">
        <f t="shared" ref="CG263:CG326" si="94">I263*BA263</f>
        <v>3.5446710000000001E-5</v>
      </c>
      <c r="CH263" s="12">
        <f t="shared" ref="CH263:CH326" si="95">AT263*BA263</f>
        <v>3.1836299454799998E-4</v>
      </c>
      <c r="CI263" s="12">
        <f t="shared" ref="CI263:CI326" si="96">AT263*BB263</f>
        <v>1.1042473129999999E-6</v>
      </c>
      <c r="CJ263" s="12">
        <f t="shared" ref="CJ263:CJ326" si="97">AT263*BG263</f>
        <v>6.0139007507999994E-5</v>
      </c>
      <c r="CK263" s="12">
        <f t="shared" ref="CK263:CK326" si="98">AT263*BH263</f>
        <v>2.4667186130399997E-4</v>
      </c>
      <c r="CL263" s="12">
        <f t="shared" ref="CL263:CL326" si="99">AT263*BI263*2*0.108*2*0.108</f>
        <v>0.11033155321288701</v>
      </c>
      <c r="CM263" s="12">
        <f t="shared" ref="CM263:CM326" si="100">AT263*2*BU263</f>
        <v>0.69312754415999989</v>
      </c>
      <c r="CN263" s="12">
        <f t="shared" ref="CN263:CN326" si="101">AT263*BL263</f>
        <v>4.6208502944000002E-3</v>
      </c>
      <c r="CO263" s="12">
        <f t="shared" ref="CO263:CO326" si="102">2*AT263*BJ263*2*0.033658*0.2</f>
        <v>2.772068205900077E-2</v>
      </c>
      <c r="CP263" s="12">
        <f t="shared" ref="CP263:CP326" si="103">AT263*BT263</f>
        <v>9.6494226735999999E-2</v>
      </c>
      <c r="CQ263" s="12">
        <f t="shared" ref="CQ263:CQ326" si="104">AT263*BP263</f>
        <v>0.138965277236</v>
      </c>
    </row>
    <row r="264" spans="1:95" s="8" customFormat="1">
      <c r="A264" s="11">
        <v>278</v>
      </c>
      <c r="B264" s="87">
        <v>2.9235000000000002</v>
      </c>
      <c r="C264" s="86">
        <v>5.8</v>
      </c>
      <c r="D264" s="11">
        <v>-6.1</v>
      </c>
      <c r="E264" s="86">
        <v>7.9</v>
      </c>
      <c r="F264" s="11">
        <v>-8.1999999999999993</v>
      </c>
      <c r="H264" s="11">
        <v>278</v>
      </c>
      <c r="I264" s="166">
        <v>0.37289999999999995</v>
      </c>
      <c r="J264" s="86">
        <v>0.2</v>
      </c>
      <c r="K264" s="11">
        <v>-0.7</v>
      </c>
      <c r="L264" s="86">
        <v>4.2</v>
      </c>
      <c r="M264" s="11">
        <v>-2</v>
      </c>
      <c r="O264" s="11">
        <v>278</v>
      </c>
      <c r="P264" s="167">
        <v>2.826E-2</v>
      </c>
      <c r="Q264" s="86">
        <v>1.4</v>
      </c>
      <c r="R264" s="165">
        <v>1.4</v>
      </c>
      <c r="S264" s="86">
        <v>3.9</v>
      </c>
      <c r="T264" s="165">
        <v>3.9</v>
      </c>
      <c r="U264" s="167">
        <v>1.9190000000000002E-2</v>
      </c>
      <c r="V264" s="168">
        <v>9.0600000000000003E-3</v>
      </c>
      <c r="X264" s="11">
        <v>278</v>
      </c>
      <c r="Y264" s="167">
        <v>1.7340000000000001E-2</v>
      </c>
      <c r="Z264" s="86">
        <v>3.4</v>
      </c>
      <c r="AA264" s="165">
        <v>3.4</v>
      </c>
      <c r="AB264" s="86">
        <v>4.3</v>
      </c>
      <c r="AC264" s="165">
        <v>4.3</v>
      </c>
      <c r="AD264" s="87">
        <v>1.1359999999999999</v>
      </c>
      <c r="AF264" s="11">
        <v>278</v>
      </c>
      <c r="AG264" s="168">
        <v>6.0260000000000001E-3</v>
      </c>
      <c r="AH264" s="86">
        <v>4.5999999999999996</v>
      </c>
      <c r="AI264" s="11">
        <v>-10.3</v>
      </c>
      <c r="AJ264" s="86">
        <v>9.4</v>
      </c>
      <c r="AK264" s="11">
        <v>-9.4</v>
      </c>
      <c r="AM264" s="11">
        <v>278</v>
      </c>
      <c r="AN264" s="168">
        <v>6.7674500000000004E-3</v>
      </c>
      <c r="AO264" s="86">
        <v>8.2191899999999993</v>
      </c>
      <c r="AP264" s="11">
        <v>-8.9810700000000008</v>
      </c>
      <c r="AQ264" s="86">
        <v>6.0920800000000002</v>
      </c>
      <c r="AR264" s="165">
        <v>6.0920800000000002</v>
      </c>
      <c r="AT264" s="87">
        <f t="shared" si="84"/>
        <v>3.3547934499999998</v>
      </c>
      <c r="AU264" s="87">
        <f t="shared" si="85"/>
        <v>3.3420000000000001</v>
      </c>
      <c r="AV264" s="87">
        <f t="shared" si="86"/>
        <v>3.2964000000000002</v>
      </c>
      <c r="AW264" s="87">
        <f t="shared" si="87"/>
        <v>0.41849999999999998</v>
      </c>
      <c r="AX264" s="82"/>
      <c r="AY264" s="88">
        <v>278</v>
      </c>
      <c r="AZ264" s="12">
        <v>7.2099999999999996E-4</v>
      </c>
      <c r="BA264" s="12">
        <v>9.1700000000000006E-5</v>
      </c>
      <c r="BB264" s="12">
        <v>3.1800000000000002E-7</v>
      </c>
      <c r="BC264" s="12">
        <v>3.6300000000000001E-5</v>
      </c>
      <c r="BD264" s="12">
        <v>3.0699999999999998E-7</v>
      </c>
      <c r="BE264" s="12">
        <v>8.4500000000000004E-6</v>
      </c>
      <c r="BF264" s="12">
        <v>6.4999999999999997E-4</v>
      </c>
      <c r="BG264" s="12">
        <v>1.73E-5</v>
      </c>
      <c r="BH264" s="12">
        <v>7.1199999999999996E-5</v>
      </c>
      <c r="BI264" s="12">
        <v>0.69499999999999995</v>
      </c>
      <c r="BJ264" s="12">
        <v>0.30299999999999999</v>
      </c>
      <c r="BK264" s="12">
        <v>3.0699999999999998E-3</v>
      </c>
      <c r="BL264" s="12">
        <v>1.3600000000000001E-3</v>
      </c>
      <c r="BM264" s="12">
        <v>3.4099999999999999E-4</v>
      </c>
      <c r="BN264" s="12">
        <v>6.8199999999999999E-4</v>
      </c>
      <c r="BO264" s="12">
        <v>8.5900000000000004E-2</v>
      </c>
      <c r="BP264" s="12">
        <v>4.0899999999999999E-2</v>
      </c>
      <c r="BQ264" s="12">
        <v>9.5499999999999995E-3</v>
      </c>
      <c r="BR264" s="12">
        <v>8.1899999999999994E-3</v>
      </c>
      <c r="BS264" s="12">
        <v>4.2700000000000002E-2</v>
      </c>
      <c r="BT264" s="12">
        <v>2.8400000000000002E-2</v>
      </c>
      <c r="BU264" s="12">
        <v>0.10199999999999999</v>
      </c>
      <c r="BV264" s="12">
        <v>8.5000000000000006E-2</v>
      </c>
      <c r="BW264" s="12">
        <v>0.46400000000000002</v>
      </c>
      <c r="BX264" s="12">
        <v>0.998</v>
      </c>
      <c r="BZ264" s="88">
        <v>278</v>
      </c>
      <c r="CA264" s="12">
        <f t="shared" si="88"/>
        <v>4.4010993599999995E-6</v>
      </c>
      <c r="CB264" s="12">
        <f t="shared" si="89"/>
        <v>8.4159405624000007E-7</v>
      </c>
      <c r="CC264" s="12">
        <f t="shared" si="90"/>
        <v>2.5004280000000002E-6</v>
      </c>
      <c r="CD264" s="12">
        <f t="shared" si="91"/>
        <v>4.3447460000000001E-6</v>
      </c>
      <c r="CE264" s="12">
        <f t="shared" si="92"/>
        <v>5.5258420000000008E-7</v>
      </c>
      <c r="CF264" s="12">
        <f t="shared" si="93"/>
        <v>1.042498E-7</v>
      </c>
      <c r="CG264" s="12">
        <f t="shared" si="94"/>
        <v>3.4194929999999996E-5</v>
      </c>
      <c r="CH264" s="12">
        <f t="shared" si="95"/>
        <v>3.07634559365E-4</v>
      </c>
      <c r="CI264" s="12">
        <f t="shared" si="96"/>
        <v>1.0668243171E-6</v>
      </c>
      <c r="CJ264" s="12">
        <f t="shared" si="97"/>
        <v>5.8037926684999996E-5</v>
      </c>
      <c r="CK264" s="12">
        <f t="shared" si="98"/>
        <v>2.3886129363999997E-4</v>
      </c>
      <c r="CL264" s="12">
        <f t="shared" si="99"/>
        <v>0.10878226402622397</v>
      </c>
      <c r="CM264" s="12">
        <f t="shared" si="100"/>
        <v>0.68437786379999987</v>
      </c>
      <c r="CN264" s="12">
        <f t="shared" si="101"/>
        <v>4.5625190919999998E-3</v>
      </c>
      <c r="CO264" s="12">
        <f t="shared" si="102"/>
        <v>2.7370750636680242E-2</v>
      </c>
      <c r="CP264" s="12">
        <f t="shared" si="103"/>
        <v>9.5276133979999997E-2</v>
      </c>
      <c r="CQ264" s="12">
        <f t="shared" si="104"/>
        <v>0.13721105210499998</v>
      </c>
    </row>
    <row r="265" spans="1:95" s="8" customFormat="1">
      <c r="A265" s="11">
        <v>280</v>
      </c>
      <c r="B265" s="87">
        <v>2.8893</v>
      </c>
      <c r="C265" s="86">
        <v>5.8</v>
      </c>
      <c r="D265" s="11">
        <v>-6.1</v>
      </c>
      <c r="E265" s="86">
        <v>7.9</v>
      </c>
      <c r="F265" s="11">
        <v>-8.1999999999999993</v>
      </c>
      <c r="H265" s="11">
        <v>280</v>
      </c>
      <c r="I265" s="166">
        <v>0.36760000000000004</v>
      </c>
      <c r="J265" s="86">
        <v>0.2</v>
      </c>
      <c r="K265" s="11">
        <v>-0.7</v>
      </c>
      <c r="L265" s="86">
        <v>4.2</v>
      </c>
      <c r="M265" s="11">
        <v>-2</v>
      </c>
      <c r="O265" s="11">
        <v>280</v>
      </c>
      <c r="P265" s="167">
        <v>2.741E-2</v>
      </c>
      <c r="Q265" s="86">
        <v>1.4</v>
      </c>
      <c r="R265" s="165">
        <v>1.4</v>
      </c>
      <c r="S265" s="86">
        <v>3.9</v>
      </c>
      <c r="T265" s="165">
        <v>3.9</v>
      </c>
      <c r="U265" s="167">
        <v>1.8630000000000001E-2</v>
      </c>
      <c r="V265" s="168">
        <v>8.7780000000000011E-3</v>
      </c>
      <c r="X265" s="11">
        <v>280</v>
      </c>
      <c r="Y265" s="167">
        <v>1.6809999999999999E-2</v>
      </c>
      <c r="Z265" s="86">
        <v>3.4</v>
      </c>
      <c r="AA265" s="165">
        <v>3.4</v>
      </c>
      <c r="AB265" s="86">
        <v>4.3</v>
      </c>
      <c r="AC265" s="165">
        <v>4.3</v>
      </c>
      <c r="AD265" s="87">
        <v>1.0760000000000001</v>
      </c>
      <c r="AF265" s="11">
        <v>280</v>
      </c>
      <c r="AG265" s="168">
        <v>5.8859999999999997E-3</v>
      </c>
      <c r="AH265" s="86">
        <v>4.7</v>
      </c>
      <c r="AI265" s="11">
        <v>-10.4</v>
      </c>
      <c r="AJ265" s="86">
        <v>9.5</v>
      </c>
      <c r="AK265" s="11">
        <v>-9.5</v>
      </c>
      <c r="AM265" s="11">
        <v>280</v>
      </c>
      <c r="AN265" s="168">
        <v>6.5484099999999993E-3</v>
      </c>
      <c r="AO265" s="86">
        <v>8.1945800000000002</v>
      </c>
      <c r="AP265" s="11">
        <v>-8.9395100000000003</v>
      </c>
      <c r="AQ265" s="86">
        <v>6.1064100000000003</v>
      </c>
      <c r="AR265" s="165">
        <v>6.1064100000000003</v>
      </c>
      <c r="AT265" s="87">
        <f t="shared" si="84"/>
        <v>3.3135544100000001</v>
      </c>
      <c r="AU265" s="87">
        <f t="shared" si="85"/>
        <v>3.3011200000000001</v>
      </c>
      <c r="AV265" s="87">
        <f t="shared" si="86"/>
        <v>3.2568999999999999</v>
      </c>
      <c r="AW265" s="87">
        <f t="shared" si="87"/>
        <v>0.41182000000000002</v>
      </c>
      <c r="AX265" s="82"/>
      <c r="AY265" s="88">
        <v>280</v>
      </c>
      <c r="AZ265" s="12">
        <v>7.0500000000000001E-4</v>
      </c>
      <c r="BA265" s="12">
        <v>8.9699999999999998E-5</v>
      </c>
      <c r="BB265" s="12">
        <v>3.1100000000000002E-7</v>
      </c>
      <c r="BC265" s="12">
        <v>3.5500000000000002E-5</v>
      </c>
      <c r="BD265" s="12">
        <v>2.9999999999999999E-7</v>
      </c>
      <c r="BE265" s="12">
        <v>1.0900000000000001E-5</v>
      </c>
      <c r="BF265" s="12">
        <v>6.4999999999999997E-4</v>
      </c>
      <c r="BG265" s="12">
        <v>1.6900000000000001E-5</v>
      </c>
      <c r="BH265" s="12">
        <v>6.9800000000000003E-5</v>
      </c>
      <c r="BI265" s="12">
        <v>0.69499999999999995</v>
      </c>
      <c r="BJ265" s="12">
        <v>0.30399999999999999</v>
      </c>
      <c r="BK265" s="12">
        <v>3.0699999999999998E-3</v>
      </c>
      <c r="BL265" s="12">
        <v>1.3699999999999999E-3</v>
      </c>
      <c r="BM265" s="12">
        <v>3.4200000000000002E-4</v>
      </c>
      <c r="BN265" s="12">
        <v>6.8300000000000001E-4</v>
      </c>
      <c r="BO265" s="12">
        <v>8.5900000000000004E-2</v>
      </c>
      <c r="BP265" s="12">
        <v>4.0899999999999999E-2</v>
      </c>
      <c r="BQ265" s="12">
        <v>9.5399999999999999E-3</v>
      </c>
      <c r="BR265" s="12">
        <v>8.1799999999999998E-3</v>
      </c>
      <c r="BS265" s="12">
        <v>4.2700000000000002E-2</v>
      </c>
      <c r="BT265" s="12">
        <v>2.8500000000000001E-2</v>
      </c>
      <c r="BU265" s="12">
        <v>0.10199999999999999</v>
      </c>
      <c r="BV265" s="12">
        <v>8.5099999999999995E-2</v>
      </c>
      <c r="BW265" s="12">
        <v>0.46400000000000002</v>
      </c>
      <c r="BX265" s="12">
        <v>0.998</v>
      </c>
      <c r="BZ265" s="88">
        <v>280</v>
      </c>
      <c r="CA265" s="12">
        <f t="shared" si="88"/>
        <v>4.1739948E-6</v>
      </c>
      <c r="CB265" s="12">
        <f t="shared" si="89"/>
        <v>7.9776528179999992E-7</v>
      </c>
      <c r="CC265" s="12">
        <f t="shared" si="90"/>
        <v>2.37021E-6</v>
      </c>
      <c r="CD265" s="12">
        <f t="shared" si="91"/>
        <v>4.1496299999999996E-6</v>
      </c>
      <c r="CE265" s="12">
        <f t="shared" si="92"/>
        <v>5.2797419999999997E-7</v>
      </c>
      <c r="CF265" s="12">
        <f t="shared" si="93"/>
        <v>9.9473400000000002E-8</v>
      </c>
      <c r="CG265" s="12">
        <f t="shared" si="94"/>
        <v>3.297372E-5</v>
      </c>
      <c r="CH265" s="12">
        <f t="shared" si="95"/>
        <v>2.97225830577E-4</v>
      </c>
      <c r="CI265" s="12">
        <f t="shared" si="96"/>
        <v>1.0305154215100001E-6</v>
      </c>
      <c r="CJ265" s="12">
        <f t="shared" si="97"/>
        <v>5.5999069529000006E-5</v>
      </c>
      <c r="CK265" s="12">
        <f t="shared" si="98"/>
        <v>2.3128609781800002E-4</v>
      </c>
      <c r="CL265" s="12">
        <f t="shared" si="99"/>
        <v>0.10744505021430718</v>
      </c>
      <c r="CM265" s="12">
        <f t="shared" si="100"/>
        <v>0.67596509963999996</v>
      </c>
      <c r="CN265" s="12">
        <f t="shared" si="101"/>
        <v>4.5395695417000002E-3</v>
      </c>
      <c r="CO265" s="12">
        <f t="shared" si="102"/>
        <v>2.7123515805488902E-2</v>
      </c>
      <c r="CP265" s="12">
        <f t="shared" si="103"/>
        <v>9.4436300685000002E-2</v>
      </c>
      <c r="CQ265" s="12">
        <f t="shared" si="104"/>
        <v>0.135524375369</v>
      </c>
    </row>
    <row r="266" spans="1:95" s="8" customFormat="1">
      <c r="A266" s="11">
        <v>282</v>
      </c>
      <c r="B266" s="87">
        <v>2.8561999999999999</v>
      </c>
      <c r="C266" s="86">
        <v>5.8</v>
      </c>
      <c r="D266" s="11">
        <v>-6.1</v>
      </c>
      <c r="E266" s="86">
        <v>7.9</v>
      </c>
      <c r="F266" s="11">
        <v>-8.1999999999999993</v>
      </c>
      <c r="H266" s="11">
        <v>282</v>
      </c>
      <c r="I266" s="166">
        <v>0.36230000000000001</v>
      </c>
      <c r="J266" s="86">
        <v>0.2</v>
      </c>
      <c r="K266" s="11">
        <v>-0.7</v>
      </c>
      <c r="L266" s="86">
        <v>4.2</v>
      </c>
      <c r="M266" s="11">
        <v>-2</v>
      </c>
      <c r="O266" s="11">
        <v>282</v>
      </c>
      <c r="P266" s="167">
        <v>2.6609999999999998E-2</v>
      </c>
      <c r="Q266" s="86">
        <v>1.4</v>
      </c>
      <c r="R266" s="165">
        <v>1.4</v>
      </c>
      <c r="S266" s="86">
        <v>4</v>
      </c>
      <c r="T266" s="165">
        <v>4</v>
      </c>
      <c r="U266" s="167">
        <v>1.8089999999999998E-2</v>
      </c>
      <c r="V266" s="168">
        <v>8.5100000000000002E-3</v>
      </c>
      <c r="X266" s="11">
        <v>282</v>
      </c>
      <c r="Y266" s="167">
        <v>1.6300000000000002E-2</v>
      </c>
      <c r="Z266" s="86">
        <v>3.3</v>
      </c>
      <c r="AA266" s="165">
        <v>3.3</v>
      </c>
      <c r="AB266" s="86">
        <v>4.3</v>
      </c>
      <c r="AC266" s="165">
        <v>4.3</v>
      </c>
      <c r="AD266" s="87">
        <v>1.0189999999999999</v>
      </c>
      <c r="AF266" s="11">
        <v>282</v>
      </c>
      <c r="AG266" s="168">
        <v>5.7520000000000002E-3</v>
      </c>
      <c r="AH266" s="86">
        <v>4.8</v>
      </c>
      <c r="AI266" s="11">
        <v>-10.4</v>
      </c>
      <c r="AJ266" s="86">
        <v>9.5</v>
      </c>
      <c r="AK266" s="11">
        <v>-9.5</v>
      </c>
      <c r="AM266" s="11">
        <v>282</v>
      </c>
      <c r="AN266" s="168">
        <v>6.3562499999999999E-3</v>
      </c>
      <c r="AO266" s="86">
        <v>8.1968599999999991</v>
      </c>
      <c r="AP266" s="11">
        <v>-8.9377099999999992</v>
      </c>
      <c r="AQ266" s="86">
        <v>6.1002599999999996</v>
      </c>
      <c r="AR266" s="165">
        <v>6.1002599999999996</v>
      </c>
      <c r="AT266" s="87">
        <f t="shared" si="84"/>
        <v>3.27351825</v>
      </c>
      <c r="AU266" s="87">
        <f t="shared" si="85"/>
        <v>3.2614099999999997</v>
      </c>
      <c r="AV266" s="87">
        <f t="shared" si="86"/>
        <v>3.2184999999999997</v>
      </c>
      <c r="AW266" s="87">
        <f t="shared" si="87"/>
        <v>0.40521000000000001</v>
      </c>
      <c r="AX266" s="82"/>
      <c r="AY266" s="88">
        <v>282</v>
      </c>
      <c r="AZ266" s="12">
        <v>6.8999999999999997E-4</v>
      </c>
      <c r="BA266" s="12">
        <v>8.7899999999999995E-5</v>
      </c>
      <c r="BB266" s="12">
        <v>3.0499999999999999E-7</v>
      </c>
      <c r="BC266" s="12">
        <v>3.4700000000000003E-5</v>
      </c>
      <c r="BD266" s="12">
        <v>2.9400000000000001E-7</v>
      </c>
      <c r="BE266" s="12">
        <v>1.38E-5</v>
      </c>
      <c r="BF266" s="12">
        <v>6.4899999999999995E-4</v>
      </c>
      <c r="BG266" s="12">
        <v>1.6500000000000001E-5</v>
      </c>
      <c r="BH266" s="12">
        <v>6.8399999999999996E-5</v>
      </c>
      <c r="BI266" s="12">
        <v>0.69499999999999995</v>
      </c>
      <c r="BJ266" s="12">
        <v>0.30399999999999999</v>
      </c>
      <c r="BK266" s="12">
        <v>3.0799999999999998E-3</v>
      </c>
      <c r="BL266" s="12">
        <v>1.3699999999999999E-3</v>
      </c>
      <c r="BM266" s="12">
        <v>3.4200000000000002E-4</v>
      </c>
      <c r="BN266" s="12">
        <v>6.8400000000000004E-4</v>
      </c>
      <c r="BO266" s="12">
        <v>8.5900000000000004E-2</v>
      </c>
      <c r="BP266" s="12">
        <v>4.0899999999999999E-2</v>
      </c>
      <c r="BQ266" s="12">
        <v>9.5399999999999999E-3</v>
      </c>
      <c r="BR266" s="12">
        <v>8.1799999999999998E-3</v>
      </c>
      <c r="BS266" s="12">
        <v>4.2799999999999998E-2</v>
      </c>
      <c r="BT266" s="12">
        <v>2.8500000000000001E-2</v>
      </c>
      <c r="BU266" s="12">
        <v>0.10199999999999999</v>
      </c>
      <c r="BV266" s="12">
        <v>8.5199999999999998E-2</v>
      </c>
      <c r="BW266" s="12">
        <v>0.46400000000000002</v>
      </c>
      <c r="BX266" s="12">
        <v>0.998</v>
      </c>
      <c r="BZ266" s="88">
        <v>282</v>
      </c>
      <c r="CA266" s="12">
        <f t="shared" si="88"/>
        <v>3.9659543999999996E-6</v>
      </c>
      <c r="CB266" s="12">
        <f t="shared" si="89"/>
        <v>7.5710305200000008E-7</v>
      </c>
      <c r="CC266" s="12">
        <f t="shared" si="90"/>
        <v>2.2494000000000004E-6</v>
      </c>
      <c r="CD266" s="12">
        <f t="shared" si="91"/>
        <v>3.9688799999999997E-6</v>
      </c>
      <c r="CE266" s="12">
        <f t="shared" si="92"/>
        <v>5.0560080000000002E-7</v>
      </c>
      <c r="CF266" s="12">
        <f t="shared" si="93"/>
        <v>9.4908000000000005E-8</v>
      </c>
      <c r="CG266" s="12">
        <f t="shared" si="94"/>
        <v>3.1846169999999998E-5</v>
      </c>
      <c r="CH266" s="12">
        <f t="shared" si="95"/>
        <v>2.8774225417499996E-4</v>
      </c>
      <c r="CI266" s="12">
        <f t="shared" si="96"/>
        <v>9.9842306624999994E-7</v>
      </c>
      <c r="CJ266" s="12">
        <f t="shared" si="97"/>
        <v>5.4013051125000005E-5</v>
      </c>
      <c r="CK266" s="12">
        <f t="shared" si="98"/>
        <v>2.2390864829999999E-4</v>
      </c>
      <c r="CL266" s="12">
        <f t="shared" si="99"/>
        <v>0.10614684089304</v>
      </c>
      <c r="CM266" s="12">
        <f t="shared" si="100"/>
        <v>0.66779772299999995</v>
      </c>
      <c r="CN266" s="12">
        <f t="shared" si="101"/>
        <v>4.4847200024999995E-3</v>
      </c>
      <c r="CO266" s="12">
        <f t="shared" si="102"/>
        <v>2.6795794789267205E-2</v>
      </c>
      <c r="CP266" s="12">
        <f t="shared" si="103"/>
        <v>9.3295270124999996E-2</v>
      </c>
      <c r="CQ266" s="12">
        <f t="shared" si="104"/>
        <v>0.13388689642499998</v>
      </c>
    </row>
    <row r="267" spans="1:95" s="8" customFormat="1">
      <c r="A267" s="11">
        <v>284</v>
      </c>
      <c r="B267" s="87">
        <v>2.8239999999999998</v>
      </c>
      <c r="C267" s="86">
        <v>5.8</v>
      </c>
      <c r="D267" s="11">
        <v>-6.1</v>
      </c>
      <c r="E267" s="86">
        <v>7.9</v>
      </c>
      <c r="F267" s="11">
        <v>-8.1999999999999993</v>
      </c>
      <c r="H267" s="11">
        <v>284</v>
      </c>
      <c r="I267" s="166">
        <v>0.35719999999999996</v>
      </c>
      <c r="J267" s="86">
        <v>0.2</v>
      </c>
      <c r="K267" s="11">
        <v>-0.7</v>
      </c>
      <c r="L267" s="86">
        <v>4.2</v>
      </c>
      <c r="M267" s="11">
        <v>-2</v>
      </c>
      <c r="O267" s="11">
        <v>284</v>
      </c>
      <c r="P267" s="167">
        <v>2.5829999999999999E-2</v>
      </c>
      <c r="Q267" s="86">
        <v>1.4</v>
      </c>
      <c r="R267" s="165">
        <v>1.4</v>
      </c>
      <c r="S267" s="86">
        <v>4</v>
      </c>
      <c r="T267" s="165">
        <v>4</v>
      </c>
      <c r="U267" s="167">
        <v>1.7579999999999998E-2</v>
      </c>
      <c r="V267" s="168">
        <v>8.2500000000000004E-3</v>
      </c>
      <c r="X267" s="11">
        <v>284</v>
      </c>
      <c r="Y267" s="167">
        <v>1.5789999999999998E-2</v>
      </c>
      <c r="Z267" s="86">
        <v>3.3</v>
      </c>
      <c r="AA267" s="165">
        <v>3.3</v>
      </c>
      <c r="AB267" s="86">
        <v>4.4000000000000004</v>
      </c>
      <c r="AC267" s="165">
        <v>4.4000000000000004</v>
      </c>
      <c r="AD267" s="166">
        <v>0.96550000000000002</v>
      </c>
      <c r="AF267" s="11">
        <v>284</v>
      </c>
      <c r="AG267" s="168">
        <v>5.6220000000000003E-3</v>
      </c>
      <c r="AH267" s="86">
        <v>4.9000000000000004</v>
      </c>
      <c r="AI267" s="11">
        <v>-10.5</v>
      </c>
      <c r="AJ267" s="86">
        <v>9.5</v>
      </c>
      <c r="AK267" s="11">
        <v>-9.5</v>
      </c>
      <c r="AM267" s="11">
        <v>284</v>
      </c>
      <c r="AN267" s="168">
        <v>6.16914E-3</v>
      </c>
      <c r="AO267" s="86">
        <v>8.1951900000000002</v>
      </c>
      <c r="AP267" s="11">
        <v>-8.9341299999999997</v>
      </c>
      <c r="AQ267" s="86">
        <v>6.09375</v>
      </c>
      <c r="AR267" s="165">
        <v>6.09375</v>
      </c>
      <c r="AT267" s="87">
        <f t="shared" si="84"/>
        <v>3.2346111399999993</v>
      </c>
      <c r="AU267" s="87">
        <f t="shared" si="85"/>
        <v>3.2228199999999996</v>
      </c>
      <c r="AV267" s="87">
        <f t="shared" si="86"/>
        <v>3.1811999999999996</v>
      </c>
      <c r="AW267" s="87">
        <f t="shared" si="87"/>
        <v>0.39881999999999995</v>
      </c>
      <c r="AX267" s="82"/>
      <c r="AY267" s="88">
        <v>284</v>
      </c>
      <c r="AZ267" s="12">
        <v>6.7400000000000001E-4</v>
      </c>
      <c r="BA267" s="12">
        <v>8.6000000000000003E-5</v>
      </c>
      <c r="BB267" s="12">
        <v>2.9799999999999999E-7</v>
      </c>
      <c r="BC267" s="12">
        <v>3.3899999999999997E-5</v>
      </c>
      <c r="BD267" s="12">
        <v>2.8700000000000002E-7</v>
      </c>
      <c r="BE267" s="12">
        <v>1.7099999999999999E-5</v>
      </c>
      <c r="BF267" s="12">
        <v>6.4899999999999995E-4</v>
      </c>
      <c r="BG267" s="12">
        <v>1.6099999999999998E-5</v>
      </c>
      <c r="BH267" s="12">
        <v>6.7100000000000005E-5</v>
      </c>
      <c r="BI267" s="12">
        <v>0.69399999999999995</v>
      </c>
      <c r="BJ267" s="12">
        <v>0.30399999999999999</v>
      </c>
      <c r="BK267" s="12">
        <v>3.0799999999999998E-3</v>
      </c>
      <c r="BL267" s="12">
        <v>1.3699999999999999E-3</v>
      </c>
      <c r="BM267" s="12">
        <v>3.4299999999999999E-4</v>
      </c>
      <c r="BN267" s="12">
        <v>6.8499999999999995E-4</v>
      </c>
      <c r="BO267" s="12">
        <v>8.5900000000000004E-2</v>
      </c>
      <c r="BP267" s="12">
        <v>4.0899999999999999E-2</v>
      </c>
      <c r="BQ267" s="12">
        <v>9.5399999999999999E-3</v>
      </c>
      <c r="BR267" s="12">
        <v>8.1799999999999998E-3</v>
      </c>
      <c r="BS267" s="12">
        <v>4.2799999999999998E-2</v>
      </c>
      <c r="BT267" s="12">
        <v>2.8500000000000001E-2</v>
      </c>
      <c r="BU267" s="12">
        <v>0.10199999999999999</v>
      </c>
      <c r="BV267" s="12">
        <v>8.5300000000000001E-2</v>
      </c>
      <c r="BW267" s="12">
        <v>0.46400000000000002</v>
      </c>
      <c r="BX267" s="12">
        <v>0.998</v>
      </c>
      <c r="BZ267" s="88">
        <v>284</v>
      </c>
      <c r="CA267" s="12">
        <f t="shared" si="88"/>
        <v>3.7604347199999998E-6</v>
      </c>
      <c r="CB267" s="12">
        <f t="shared" si="89"/>
        <v>7.1640783735999989E-7</v>
      </c>
      <c r="CC267" s="12">
        <f t="shared" si="90"/>
        <v>2.1284919999999998E-6</v>
      </c>
      <c r="CD267" s="12">
        <f t="shared" si="91"/>
        <v>3.7892280000000004E-6</v>
      </c>
      <c r="CE267" s="12">
        <f t="shared" si="92"/>
        <v>4.83492E-7</v>
      </c>
      <c r="CF267" s="12">
        <f t="shared" si="93"/>
        <v>9.0514199999999997E-8</v>
      </c>
      <c r="CG267" s="12">
        <f t="shared" si="94"/>
        <v>3.0719199999999996E-5</v>
      </c>
      <c r="CH267" s="12">
        <f t="shared" si="95"/>
        <v>2.7817655803999994E-4</v>
      </c>
      <c r="CI267" s="12">
        <f t="shared" si="96"/>
        <v>9.6391411971999968E-7</v>
      </c>
      <c r="CJ267" s="12">
        <f t="shared" si="97"/>
        <v>5.2077239353999982E-5</v>
      </c>
      <c r="CK267" s="12">
        <f t="shared" si="98"/>
        <v>2.1704240749399997E-4</v>
      </c>
      <c r="CL267" s="12">
        <f t="shared" si="99"/>
        <v>0.10473432803940091</v>
      </c>
      <c r="CM267" s="12">
        <f t="shared" si="100"/>
        <v>0.65986067255999981</v>
      </c>
      <c r="CN267" s="12">
        <f t="shared" si="101"/>
        <v>4.4314172617999983E-3</v>
      </c>
      <c r="CO267" s="12">
        <f t="shared" si="102"/>
        <v>2.6477315753629178E-2</v>
      </c>
      <c r="CP267" s="12">
        <f t="shared" si="103"/>
        <v>9.2186417489999978E-2</v>
      </c>
      <c r="CQ267" s="12">
        <f t="shared" si="104"/>
        <v>0.13229559562599996</v>
      </c>
    </row>
    <row r="268" spans="1:95" s="8" customFormat="1">
      <c r="A268" s="11">
        <v>286</v>
      </c>
      <c r="B268" s="87">
        <v>2.7936000000000001</v>
      </c>
      <c r="C268" s="86">
        <v>5.8</v>
      </c>
      <c r="D268" s="11">
        <v>-6.1</v>
      </c>
      <c r="E268" s="86">
        <v>8</v>
      </c>
      <c r="F268" s="11">
        <v>-8.3000000000000007</v>
      </c>
      <c r="H268" s="11">
        <v>286</v>
      </c>
      <c r="I268" s="166">
        <v>0.35210000000000002</v>
      </c>
      <c r="J268" s="86">
        <v>0.2</v>
      </c>
      <c r="K268" s="11">
        <v>-0.7</v>
      </c>
      <c r="L268" s="86">
        <v>4.3</v>
      </c>
      <c r="M268" s="11">
        <v>-2</v>
      </c>
      <c r="O268" s="11">
        <v>286</v>
      </c>
      <c r="P268" s="167">
        <v>2.5079999999999998E-2</v>
      </c>
      <c r="Q268" s="86">
        <v>1.4</v>
      </c>
      <c r="R268" s="165">
        <v>1.4</v>
      </c>
      <c r="S268" s="86">
        <v>4</v>
      </c>
      <c r="T268" s="165">
        <v>4</v>
      </c>
      <c r="U268" s="167">
        <v>1.7090000000000001E-2</v>
      </c>
      <c r="V268" s="168">
        <v>7.9979999999999999E-3</v>
      </c>
      <c r="X268" s="11">
        <v>286</v>
      </c>
      <c r="Y268" s="167">
        <v>1.532E-2</v>
      </c>
      <c r="Z268" s="86">
        <v>3.3</v>
      </c>
      <c r="AA268" s="165">
        <v>3.3</v>
      </c>
      <c r="AB268" s="86">
        <v>4.4000000000000004</v>
      </c>
      <c r="AC268" s="165">
        <v>4.4000000000000004</v>
      </c>
      <c r="AD268" s="166">
        <v>0.91469999999999996</v>
      </c>
      <c r="AF268" s="11">
        <v>286</v>
      </c>
      <c r="AG268" s="168">
        <v>5.496E-3</v>
      </c>
      <c r="AH268" s="86">
        <v>5</v>
      </c>
      <c r="AI268" s="11">
        <v>-10.5</v>
      </c>
      <c r="AJ268" s="86">
        <v>9.6</v>
      </c>
      <c r="AK268" s="11">
        <v>-9.6</v>
      </c>
      <c r="AM268" s="11">
        <v>286</v>
      </c>
      <c r="AN268" s="168">
        <v>5.98688E-3</v>
      </c>
      <c r="AO268" s="86">
        <v>8.1895600000000002</v>
      </c>
      <c r="AP268" s="11">
        <v>-8.9285200000000007</v>
      </c>
      <c r="AQ268" s="86">
        <v>6.0868200000000003</v>
      </c>
      <c r="AR268" s="165">
        <v>6.0868200000000003</v>
      </c>
      <c r="AT268" s="87">
        <f t="shared" si="84"/>
        <v>3.1975828800000001</v>
      </c>
      <c r="AU268" s="87">
        <f t="shared" si="85"/>
        <v>3.1861000000000002</v>
      </c>
      <c r="AV268" s="87">
        <f t="shared" si="86"/>
        <v>3.1457000000000002</v>
      </c>
      <c r="AW268" s="87">
        <f t="shared" si="87"/>
        <v>0.39250000000000002</v>
      </c>
      <c r="AX268" s="82"/>
      <c r="AY268" s="88">
        <v>286</v>
      </c>
      <c r="AZ268" s="12">
        <v>6.6E-4</v>
      </c>
      <c r="BA268" s="12">
        <v>8.4300000000000003E-5</v>
      </c>
      <c r="BB268" s="12">
        <v>2.9200000000000002E-7</v>
      </c>
      <c r="BC268" s="12">
        <v>3.3200000000000001E-5</v>
      </c>
      <c r="BD268" s="12">
        <v>2.8099999999999999E-7</v>
      </c>
      <c r="BE268" s="12">
        <v>2.0999999999999999E-5</v>
      </c>
      <c r="BF268" s="12">
        <v>6.4899999999999995E-4</v>
      </c>
      <c r="BG268" s="12">
        <v>1.5699999999999999E-5</v>
      </c>
      <c r="BH268" s="12">
        <v>6.5699999999999998E-5</v>
      </c>
      <c r="BI268" s="12">
        <v>0.69399999999999995</v>
      </c>
      <c r="BJ268" s="12">
        <v>0.30499999999999999</v>
      </c>
      <c r="BK268" s="12">
        <v>3.0799999999999998E-3</v>
      </c>
      <c r="BL268" s="12">
        <v>1.3699999999999999E-3</v>
      </c>
      <c r="BM268" s="12">
        <v>3.4299999999999999E-4</v>
      </c>
      <c r="BN268" s="12">
        <v>6.8499999999999995E-4</v>
      </c>
      <c r="BO268" s="12">
        <v>8.5800000000000001E-2</v>
      </c>
      <c r="BP268" s="12">
        <v>4.0899999999999999E-2</v>
      </c>
      <c r="BQ268" s="12">
        <v>9.5399999999999999E-3</v>
      </c>
      <c r="BR268" s="12">
        <v>8.1700000000000002E-3</v>
      </c>
      <c r="BS268" s="12">
        <v>4.2900000000000001E-2</v>
      </c>
      <c r="BT268" s="12">
        <v>2.86E-2</v>
      </c>
      <c r="BU268" s="12">
        <v>0.10199999999999999</v>
      </c>
      <c r="BV268" s="12">
        <v>8.5400000000000004E-2</v>
      </c>
      <c r="BW268" s="12">
        <v>0.46400000000000002</v>
      </c>
      <c r="BX268" s="12">
        <v>0.998</v>
      </c>
      <c r="BZ268" s="88">
        <v>286</v>
      </c>
      <c r="CA268" s="12">
        <f t="shared" si="88"/>
        <v>3.5754047999999993E-6</v>
      </c>
      <c r="CB268" s="12">
        <f t="shared" si="89"/>
        <v>6.8064553919999995E-7</v>
      </c>
      <c r="CC268" s="12">
        <f t="shared" si="90"/>
        <v>2.0222400000000001E-6</v>
      </c>
      <c r="CD268" s="12">
        <f t="shared" si="91"/>
        <v>3.6273599999999999E-6</v>
      </c>
      <c r="CE268" s="12">
        <f t="shared" si="92"/>
        <v>4.6331280000000003E-7</v>
      </c>
      <c r="CF268" s="12">
        <f t="shared" si="93"/>
        <v>8.6287199999999995E-8</v>
      </c>
      <c r="CG268" s="12">
        <f t="shared" si="94"/>
        <v>2.9682030000000004E-5</v>
      </c>
      <c r="CH268" s="12">
        <f t="shared" si="95"/>
        <v>2.6955623678400002E-4</v>
      </c>
      <c r="CI268" s="12">
        <f t="shared" si="96"/>
        <v>9.3369420096000012E-7</v>
      </c>
      <c r="CJ268" s="12">
        <f t="shared" si="97"/>
        <v>5.0202051215999999E-5</v>
      </c>
      <c r="CK268" s="12">
        <f t="shared" si="98"/>
        <v>2.1008119521600001E-4</v>
      </c>
      <c r="CL268" s="12">
        <f t="shared" si="99"/>
        <v>0.10353538023340031</v>
      </c>
      <c r="CM268" s="12">
        <f t="shared" si="100"/>
        <v>0.65230690751999998</v>
      </c>
      <c r="CN268" s="12">
        <f t="shared" si="101"/>
        <v>4.3806885455999998E-3</v>
      </c>
      <c r="CO268" s="12">
        <f t="shared" si="102"/>
        <v>2.6260315676309761E-2</v>
      </c>
      <c r="CP268" s="12">
        <f t="shared" si="103"/>
        <v>9.1450870368000009E-2</v>
      </c>
      <c r="CQ268" s="12">
        <f t="shared" si="104"/>
        <v>0.13078113979200001</v>
      </c>
    </row>
    <row r="269" spans="1:95" s="8" customFormat="1">
      <c r="A269" s="11">
        <v>288</v>
      </c>
      <c r="B269" s="87">
        <v>2.7641</v>
      </c>
      <c r="C269" s="86">
        <v>5.8</v>
      </c>
      <c r="D269" s="11">
        <v>-6.1</v>
      </c>
      <c r="E269" s="86">
        <v>8</v>
      </c>
      <c r="F269" s="11">
        <v>-8.3000000000000007</v>
      </c>
      <c r="H269" s="11">
        <v>288</v>
      </c>
      <c r="I269" s="166">
        <v>0.34710000000000002</v>
      </c>
      <c r="J269" s="86">
        <v>0.2</v>
      </c>
      <c r="K269" s="11">
        <v>-0.7</v>
      </c>
      <c r="L269" s="86">
        <v>4.3</v>
      </c>
      <c r="M269" s="11">
        <v>-2</v>
      </c>
      <c r="O269" s="11">
        <v>288</v>
      </c>
      <c r="P269" s="167">
        <v>2.435E-2</v>
      </c>
      <c r="Q269" s="86">
        <v>1.4</v>
      </c>
      <c r="R269" s="165">
        <v>1.4</v>
      </c>
      <c r="S269" s="86">
        <v>4</v>
      </c>
      <c r="T269" s="165">
        <v>4</v>
      </c>
      <c r="U269" s="167">
        <v>1.66E-2</v>
      </c>
      <c r="V269" s="168">
        <v>7.7559999999999999E-3</v>
      </c>
      <c r="X269" s="11">
        <v>288</v>
      </c>
      <c r="Y269" s="167">
        <v>1.485E-2</v>
      </c>
      <c r="Z269" s="86">
        <v>3.2</v>
      </c>
      <c r="AA269" s="165">
        <v>3.2</v>
      </c>
      <c r="AB269" s="86">
        <v>4.4000000000000004</v>
      </c>
      <c r="AC269" s="165">
        <v>4.4000000000000004</v>
      </c>
      <c r="AD269" s="166">
        <v>0.86780000000000002</v>
      </c>
      <c r="AF269" s="11">
        <v>288</v>
      </c>
      <c r="AG269" s="168">
        <v>5.3740000000000003E-3</v>
      </c>
      <c r="AH269" s="86">
        <v>5.0999999999999996</v>
      </c>
      <c r="AI269" s="11">
        <v>-10.6</v>
      </c>
      <c r="AJ269" s="86">
        <v>9.6999999999999993</v>
      </c>
      <c r="AK269" s="11">
        <v>-9.6999999999999993</v>
      </c>
      <c r="AM269" s="11">
        <v>288</v>
      </c>
      <c r="AN269" s="168">
        <v>5.80928E-3</v>
      </c>
      <c r="AO269" s="86">
        <v>8.1797000000000004</v>
      </c>
      <c r="AP269" s="11">
        <v>-8.9208200000000009</v>
      </c>
      <c r="AQ269" s="86">
        <v>6.07944</v>
      </c>
      <c r="AR269" s="165">
        <v>6.07944</v>
      </c>
      <c r="AT269" s="87">
        <f t="shared" si="84"/>
        <v>3.1615832800000003</v>
      </c>
      <c r="AU269" s="87">
        <f t="shared" si="85"/>
        <v>3.1504000000000003</v>
      </c>
      <c r="AV269" s="87">
        <f t="shared" si="86"/>
        <v>3.1112000000000002</v>
      </c>
      <c r="AW269" s="87">
        <f t="shared" si="87"/>
        <v>0.38629999999999998</v>
      </c>
      <c r="AX269" s="82"/>
      <c r="AY269" s="88">
        <v>288</v>
      </c>
      <c r="AZ269" s="12">
        <v>6.4599999999999998E-4</v>
      </c>
      <c r="BA269" s="12">
        <v>8.2600000000000002E-5</v>
      </c>
      <c r="BB269" s="12">
        <v>2.8599999999999999E-7</v>
      </c>
      <c r="BC269" s="12">
        <v>3.2499999999999997E-5</v>
      </c>
      <c r="BD269" s="12">
        <v>2.7500000000000001E-7</v>
      </c>
      <c r="BE269" s="12">
        <v>2.55E-5</v>
      </c>
      <c r="BF269" s="12">
        <v>6.4899999999999995E-4</v>
      </c>
      <c r="BG269" s="12">
        <v>1.5400000000000002E-5</v>
      </c>
      <c r="BH269" s="12">
        <v>6.4499999999999996E-5</v>
      </c>
      <c r="BI269" s="12">
        <v>0.69299999999999995</v>
      </c>
      <c r="BJ269" s="12">
        <v>0.30499999999999999</v>
      </c>
      <c r="BK269" s="12">
        <v>3.0899999999999999E-3</v>
      </c>
      <c r="BL269" s="12">
        <v>1.3699999999999999E-3</v>
      </c>
      <c r="BM269" s="12">
        <v>3.4299999999999999E-4</v>
      </c>
      <c r="BN269" s="12">
        <v>6.8599999999999998E-4</v>
      </c>
      <c r="BO269" s="12">
        <v>8.5800000000000001E-2</v>
      </c>
      <c r="BP269" s="12">
        <v>4.0899999999999999E-2</v>
      </c>
      <c r="BQ269" s="12">
        <v>9.5300000000000003E-3</v>
      </c>
      <c r="BR269" s="12">
        <v>8.1700000000000002E-3</v>
      </c>
      <c r="BS269" s="12">
        <v>4.2900000000000001E-2</v>
      </c>
      <c r="BT269" s="12">
        <v>2.86E-2</v>
      </c>
      <c r="BU269" s="12">
        <v>0.10199999999999999</v>
      </c>
      <c r="BV269" s="12">
        <v>8.5500000000000007E-2</v>
      </c>
      <c r="BW269" s="12">
        <v>0.46400000000000002</v>
      </c>
      <c r="BX269" s="12">
        <v>0.998</v>
      </c>
      <c r="BZ269" s="88">
        <v>288</v>
      </c>
      <c r="CA269" s="12">
        <f t="shared" si="88"/>
        <v>3.3977015999999995E-6</v>
      </c>
      <c r="CB269" s="12">
        <f t="shared" si="89"/>
        <v>6.4576911959999994E-7</v>
      </c>
      <c r="CC269" s="12">
        <f t="shared" si="90"/>
        <v>1.9186200000000003E-6</v>
      </c>
      <c r="CD269" s="12">
        <f t="shared" si="91"/>
        <v>3.471604E-6</v>
      </c>
      <c r="CE269" s="12">
        <f t="shared" si="92"/>
        <v>4.4389240000000001E-7</v>
      </c>
      <c r="CF269" s="12">
        <f t="shared" si="93"/>
        <v>8.2759600000000013E-8</v>
      </c>
      <c r="CG269" s="12">
        <f t="shared" si="94"/>
        <v>2.8670460000000003E-5</v>
      </c>
      <c r="CH269" s="12">
        <f t="shared" si="95"/>
        <v>2.6114677892800003E-4</v>
      </c>
      <c r="CI269" s="12">
        <f t="shared" si="96"/>
        <v>9.0421281808000012E-7</v>
      </c>
      <c r="CJ269" s="12">
        <f t="shared" si="97"/>
        <v>4.8688382512000012E-5</v>
      </c>
      <c r="CK269" s="12">
        <f t="shared" si="98"/>
        <v>2.0392212156000001E-4</v>
      </c>
      <c r="CL269" s="12">
        <f t="shared" si="99"/>
        <v>0.10222223285159424</v>
      </c>
      <c r="CM269" s="12">
        <f t="shared" si="100"/>
        <v>0.64496298912000005</v>
      </c>
      <c r="CN269" s="12">
        <f t="shared" si="101"/>
        <v>4.3313690936E-3</v>
      </c>
      <c r="CO269" s="12">
        <f t="shared" si="102"/>
        <v>2.5964667089330564E-2</v>
      </c>
      <c r="CP269" s="12">
        <f t="shared" si="103"/>
        <v>9.0421281808000006E-2</v>
      </c>
      <c r="CQ269" s="12">
        <f t="shared" si="104"/>
        <v>0.12930875615200002</v>
      </c>
    </row>
    <row r="270" spans="1:95" s="8" customFormat="1">
      <c r="A270" s="11">
        <v>290</v>
      </c>
      <c r="B270" s="87">
        <v>2.7355</v>
      </c>
      <c r="C270" s="86">
        <v>5.8</v>
      </c>
      <c r="D270" s="11">
        <v>-6.1</v>
      </c>
      <c r="E270" s="86">
        <v>8</v>
      </c>
      <c r="F270" s="11">
        <v>-8.3000000000000007</v>
      </c>
      <c r="H270" s="11">
        <v>290</v>
      </c>
      <c r="I270" s="166">
        <v>0.3422</v>
      </c>
      <c r="J270" s="86">
        <v>0.2</v>
      </c>
      <c r="K270" s="11">
        <v>-0.7</v>
      </c>
      <c r="L270" s="86">
        <v>4.3</v>
      </c>
      <c r="M270" s="11">
        <v>-2</v>
      </c>
      <c r="O270" s="11">
        <v>290</v>
      </c>
      <c r="P270" s="167">
        <v>2.366E-2</v>
      </c>
      <c r="Q270" s="86">
        <v>1.4</v>
      </c>
      <c r="R270" s="165">
        <v>1.4</v>
      </c>
      <c r="S270" s="86">
        <v>4</v>
      </c>
      <c r="T270" s="165">
        <v>4</v>
      </c>
      <c r="U270" s="167">
        <v>1.6129999999999999E-2</v>
      </c>
      <c r="V270" s="168">
        <v>7.5250000000000004E-3</v>
      </c>
      <c r="X270" s="11">
        <v>290</v>
      </c>
      <c r="Y270" s="167">
        <v>1.4410000000000001E-2</v>
      </c>
      <c r="Z270" s="86">
        <v>3.2</v>
      </c>
      <c r="AA270" s="165">
        <v>3.2</v>
      </c>
      <c r="AB270" s="86">
        <v>4.4000000000000004</v>
      </c>
      <c r="AC270" s="165">
        <v>4.4000000000000004</v>
      </c>
      <c r="AD270" s="166">
        <v>0.82050000000000001</v>
      </c>
      <c r="AF270" s="11">
        <v>290</v>
      </c>
      <c r="AG270" s="168">
        <v>5.2570000000000004E-3</v>
      </c>
      <c r="AH270" s="86">
        <v>5.2</v>
      </c>
      <c r="AI270" s="11">
        <v>-10.6</v>
      </c>
      <c r="AJ270" s="86">
        <v>9.6999999999999993</v>
      </c>
      <c r="AK270" s="11">
        <v>-9.6999999999999993</v>
      </c>
      <c r="AM270" s="11">
        <v>290</v>
      </c>
      <c r="AN270" s="168">
        <v>5.6361900000000001E-3</v>
      </c>
      <c r="AO270" s="86">
        <v>8.1653500000000001</v>
      </c>
      <c r="AP270" s="11">
        <v>-8.9109300000000005</v>
      </c>
      <c r="AQ270" s="86">
        <v>6.0715500000000002</v>
      </c>
      <c r="AR270" s="165">
        <v>6.0715500000000002</v>
      </c>
      <c r="AT270" s="87">
        <f t="shared" si="84"/>
        <v>3.1266631899999999</v>
      </c>
      <c r="AU270" s="87">
        <f t="shared" si="85"/>
        <v>3.1157699999999999</v>
      </c>
      <c r="AV270" s="87">
        <f t="shared" si="86"/>
        <v>3.0777000000000001</v>
      </c>
      <c r="AW270" s="87">
        <f t="shared" si="87"/>
        <v>0.38027</v>
      </c>
      <c r="AX270" s="82"/>
      <c r="AY270" s="88">
        <v>290</v>
      </c>
      <c r="AZ270" s="12">
        <v>6.3199999999999997E-4</v>
      </c>
      <c r="BA270" s="12">
        <v>8.0900000000000001E-5</v>
      </c>
      <c r="BB270" s="12">
        <v>2.8000000000000002E-7</v>
      </c>
      <c r="BC270" s="12">
        <v>3.18E-5</v>
      </c>
      <c r="BD270" s="12">
        <v>2.6899999999999999E-7</v>
      </c>
      <c r="BE270" s="12">
        <v>3.0599999999999998E-5</v>
      </c>
      <c r="BF270" s="12">
        <v>6.4899999999999995E-4</v>
      </c>
      <c r="BG270" s="12">
        <v>1.5E-5</v>
      </c>
      <c r="BH270" s="12">
        <v>6.3200000000000005E-5</v>
      </c>
      <c r="BI270" s="12">
        <v>0.69299999999999995</v>
      </c>
      <c r="BJ270" s="12">
        <v>0.30499999999999999</v>
      </c>
      <c r="BK270" s="12">
        <v>3.0899999999999999E-3</v>
      </c>
      <c r="BL270" s="12">
        <v>1.3699999999999999E-3</v>
      </c>
      <c r="BM270" s="12">
        <v>3.4400000000000001E-4</v>
      </c>
      <c r="BN270" s="12">
        <v>6.87E-4</v>
      </c>
      <c r="BO270" s="12">
        <v>8.5800000000000001E-2</v>
      </c>
      <c r="BP270" s="12">
        <v>4.0899999999999999E-2</v>
      </c>
      <c r="BQ270" s="12">
        <v>9.5300000000000003E-3</v>
      </c>
      <c r="BR270" s="12">
        <v>8.1600000000000006E-3</v>
      </c>
      <c r="BS270" s="12">
        <v>4.2999999999999997E-2</v>
      </c>
      <c r="BT270" s="12">
        <v>2.86E-2</v>
      </c>
      <c r="BU270" s="12">
        <v>0.10199999999999999</v>
      </c>
      <c r="BV270" s="12">
        <v>8.5599999999999996E-2</v>
      </c>
      <c r="BW270" s="12">
        <v>0.46400000000000002</v>
      </c>
      <c r="BX270" s="12">
        <v>0.998</v>
      </c>
      <c r="BZ270" s="88">
        <v>290</v>
      </c>
      <c r="CA270" s="12">
        <f t="shared" si="88"/>
        <v>3.22987392E-6</v>
      </c>
      <c r="CB270" s="12">
        <f t="shared" si="89"/>
        <v>6.1305488992000002E-7</v>
      </c>
      <c r="CC270" s="12">
        <f t="shared" si="90"/>
        <v>1.8214240000000003E-6</v>
      </c>
      <c r="CD270" s="12">
        <f t="shared" si="91"/>
        <v>3.322424E-6</v>
      </c>
      <c r="CE270" s="12">
        <f t="shared" si="92"/>
        <v>4.2529130000000002E-7</v>
      </c>
      <c r="CF270" s="12">
        <f t="shared" si="93"/>
        <v>7.8855000000000014E-8</v>
      </c>
      <c r="CG270" s="12">
        <f t="shared" si="94"/>
        <v>2.768398E-5</v>
      </c>
      <c r="CH270" s="12">
        <f t="shared" si="95"/>
        <v>2.5294705207100002E-4</v>
      </c>
      <c r="CI270" s="12">
        <f t="shared" si="96"/>
        <v>8.7546569320000003E-7</v>
      </c>
      <c r="CJ270" s="12">
        <f t="shared" si="97"/>
        <v>4.6899947849999999E-5</v>
      </c>
      <c r="CK270" s="12">
        <f t="shared" si="98"/>
        <v>1.9760511360800002E-4</v>
      </c>
      <c r="CL270" s="12">
        <f t="shared" si="99"/>
        <v>0.1010931752702995</v>
      </c>
      <c r="CM270" s="12">
        <f t="shared" si="100"/>
        <v>0.6378392907599999</v>
      </c>
      <c r="CN270" s="12">
        <f t="shared" si="101"/>
        <v>4.2835285702999999E-3</v>
      </c>
      <c r="CO270" s="12">
        <f t="shared" si="102"/>
        <v>2.5677884034360884E-2</v>
      </c>
      <c r="CP270" s="12">
        <f t="shared" si="103"/>
        <v>8.9422567233999994E-2</v>
      </c>
      <c r="CQ270" s="12">
        <f t="shared" si="104"/>
        <v>0.12788052447099998</v>
      </c>
    </row>
    <row r="271" spans="1:95" s="8" customFormat="1">
      <c r="A271" s="11">
        <v>292</v>
      </c>
      <c r="B271" s="87">
        <v>2.7079</v>
      </c>
      <c r="C271" s="86">
        <v>5.8</v>
      </c>
      <c r="D271" s="11">
        <v>-6.1</v>
      </c>
      <c r="E271" s="86">
        <v>8</v>
      </c>
      <c r="F271" s="11">
        <v>-8.3000000000000007</v>
      </c>
      <c r="H271" s="11">
        <v>292</v>
      </c>
      <c r="I271" s="166">
        <v>0.34079999999999999</v>
      </c>
      <c r="J271" s="86">
        <v>0.2</v>
      </c>
      <c r="K271" s="11">
        <v>-0.7</v>
      </c>
      <c r="L271" s="86">
        <v>4.3</v>
      </c>
      <c r="M271" s="11">
        <v>-2</v>
      </c>
      <c r="O271" s="11">
        <v>292</v>
      </c>
      <c r="P271" s="167">
        <v>2.298E-2</v>
      </c>
      <c r="Q271" s="86">
        <v>1.5</v>
      </c>
      <c r="R271" s="165">
        <v>1.5</v>
      </c>
      <c r="S271" s="86">
        <v>4.0999999999999996</v>
      </c>
      <c r="T271" s="165">
        <v>4.0999999999999996</v>
      </c>
      <c r="U271" s="167">
        <v>1.5679999999999999E-2</v>
      </c>
      <c r="V271" s="168">
        <v>7.2960000000000004E-3</v>
      </c>
      <c r="X271" s="11">
        <v>292</v>
      </c>
      <c r="Y271" s="167">
        <v>1.3980000000000001E-2</v>
      </c>
      <c r="Z271" s="86">
        <v>3.2</v>
      </c>
      <c r="AA271" s="165">
        <v>3.2</v>
      </c>
      <c r="AB271" s="86">
        <v>4.4000000000000004</v>
      </c>
      <c r="AC271" s="165">
        <v>4.4000000000000004</v>
      </c>
      <c r="AD271" s="166">
        <v>0.77700000000000002</v>
      </c>
      <c r="AF271" s="11">
        <v>292</v>
      </c>
      <c r="AG271" s="168">
        <v>5.1419999999999999E-3</v>
      </c>
      <c r="AH271" s="86">
        <v>5.3</v>
      </c>
      <c r="AI271" s="11">
        <v>-10.7</v>
      </c>
      <c r="AJ271" s="86">
        <v>9.8000000000000007</v>
      </c>
      <c r="AK271" s="11">
        <v>-9.8000000000000007</v>
      </c>
      <c r="AM271" s="11">
        <v>292</v>
      </c>
      <c r="AN271" s="168">
        <v>5.4674300000000006E-3</v>
      </c>
      <c r="AO271" s="86">
        <v>8.1462599999999998</v>
      </c>
      <c r="AP271" s="11">
        <v>-8.8987800000000004</v>
      </c>
      <c r="AQ271" s="86">
        <v>6.1109900000000001</v>
      </c>
      <c r="AR271" s="165">
        <v>6.1109900000000001</v>
      </c>
      <c r="AT271" s="87">
        <f t="shared" si="84"/>
        <v>3.0962694300000004</v>
      </c>
      <c r="AU271" s="87">
        <f t="shared" si="85"/>
        <v>3.0856600000000003</v>
      </c>
      <c r="AV271" s="87">
        <f t="shared" si="86"/>
        <v>3.0487000000000002</v>
      </c>
      <c r="AW271" s="87">
        <f t="shared" si="87"/>
        <v>0.37775999999999998</v>
      </c>
      <c r="AX271" s="82"/>
      <c r="AY271" s="88">
        <v>292</v>
      </c>
      <c r="AZ271" s="12">
        <v>6.1899999999999998E-4</v>
      </c>
      <c r="BA271" s="12">
        <v>7.9300000000000003E-5</v>
      </c>
      <c r="BB271" s="12">
        <v>2.7500000000000001E-7</v>
      </c>
      <c r="BC271" s="12">
        <v>3.1099999999999997E-5</v>
      </c>
      <c r="BD271" s="12">
        <v>2.6300000000000001E-7</v>
      </c>
      <c r="BE271" s="12">
        <v>3.65E-5</v>
      </c>
      <c r="BF271" s="12">
        <v>6.4899999999999995E-4</v>
      </c>
      <c r="BG271" s="12">
        <v>1.47E-5</v>
      </c>
      <c r="BH271" s="12">
        <v>6.2000000000000003E-5</v>
      </c>
      <c r="BI271" s="12">
        <v>0.69299999999999995</v>
      </c>
      <c r="BJ271" s="12">
        <v>0.30599999999999999</v>
      </c>
      <c r="BK271" s="12">
        <v>3.0899999999999999E-3</v>
      </c>
      <c r="BL271" s="12">
        <v>1.3799999999999999E-3</v>
      </c>
      <c r="BM271" s="12">
        <v>3.4400000000000001E-4</v>
      </c>
      <c r="BN271" s="12">
        <v>6.87E-4</v>
      </c>
      <c r="BO271" s="12">
        <v>8.5800000000000001E-2</v>
      </c>
      <c r="BP271" s="12">
        <v>4.0899999999999999E-2</v>
      </c>
      <c r="BQ271" s="12">
        <v>9.5300000000000003E-3</v>
      </c>
      <c r="BR271" s="12">
        <v>8.1600000000000006E-3</v>
      </c>
      <c r="BS271" s="12">
        <v>4.2999999999999997E-2</v>
      </c>
      <c r="BT271" s="12">
        <v>2.87E-2</v>
      </c>
      <c r="BU271" s="12">
        <v>0.10100000000000001</v>
      </c>
      <c r="BV271" s="12">
        <v>8.5699999999999998E-2</v>
      </c>
      <c r="BW271" s="12">
        <v>0.46400000000000002</v>
      </c>
      <c r="BX271" s="12">
        <v>0.998</v>
      </c>
      <c r="BZ271" s="88">
        <v>292</v>
      </c>
      <c r="CA271" s="12">
        <f t="shared" si="88"/>
        <v>3.0725179199999996E-6</v>
      </c>
      <c r="CB271" s="12">
        <f t="shared" si="89"/>
        <v>5.8252708392000009E-7</v>
      </c>
      <c r="CC271" s="12">
        <f t="shared" si="90"/>
        <v>1.730724E-6</v>
      </c>
      <c r="CD271" s="12">
        <f t="shared" si="91"/>
        <v>3.182898E-6</v>
      </c>
      <c r="CE271" s="12">
        <f t="shared" si="92"/>
        <v>4.077606E-7</v>
      </c>
      <c r="CF271" s="12">
        <f t="shared" si="93"/>
        <v>7.5587399999999996E-8</v>
      </c>
      <c r="CG271" s="12">
        <f t="shared" si="94"/>
        <v>2.702544E-5</v>
      </c>
      <c r="CH271" s="12">
        <f t="shared" si="95"/>
        <v>2.4553416579900007E-4</v>
      </c>
      <c r="CI271" s="12">
        <f t="shared" si="96"/>
        <v>8.5147409325000014E-7</v>
      </c>
      <c r="CJ271" s="12">
        <f t="shared" si="97"/>
        <v>4.5515160621000008E-5</v>
      </c>
      <c r="CK271" s="12">
        <f t="shared" si="98"/>
        <v>1.9196870466000004E-4</v>
      </c>
      <c r="CL271" s="12">
        <f t="shared" si="99"/>
        <v>0.10011046574257344</v>
      </c>
      <c r="CM271" s="12">
        <f t="shared" si="100"/>
        <v>0.62544642486000013</v>
      </c>
      <c r="CN271" s="12">
        <f t="shared" si="101"/>
        <v>4.2728518134000004E-3</v>
      </c>
      <c r="CO271" s="12">
        <f t="shared" si="102"/>
        <v>2.5511645089065317E-2</v>
      </c>
      <c r="CP271" s="12">
        <f t="shared" si="103"/>
        <v>8.8862932641000009E-2</v>
      </c>
      <c r="CQ271" s="12">
        <f t="shared" si="104"/>
        <v>0.12663741968700001</v>
      </c>
    </row>
    <row r="272" spans="1:95" s="8" customFormat="1">
      <c r="A272" s="11">
        <v>294</v>
      </c>
      <c r="B272" s="87">
        <v>2.6812999999999998</v>
      </c>
      <c r="C272" s="86">
        <v>5.8</v>
      </c>
      <c r="D272" s="11">
        <v>-6.1</v>
      </c>
      <c r="E272" s="86">
        <v>8</v>
      </c>
      <c r="F272" s="11">
        <v>-8.3000000000000007</v>
      </c>
      <c r="H272" s="11">
        <v>294</v>
      </c>
      <c r="I272" s="166">
        <v>0.33939999999999998</v>
      </c>
      <c r="J272" s="86">
        <v>0.2</v>
      </c>
      <c r="K272" s="11">
        <v>-0.7</v>
      </c>
      <c r="L272" s="86">
        <v>4.3</v>
      </c>
      <c r="M272" s="11">
        <v>-2</v>
      </c>
      <c r="O272" s="11">
        <v>294</v>
      </c>
      <c r="P272" s="167">
        <v>2.232E-2</v>
      </c>
      <c r="Q272" s="86">
        <v>1.5</v>
      </c>
      <c r="R272" s="165">
        <v>1.5</v>
      </c>
      <c r="S272" s="86">
        <v>4.0999999999999996</v>
      </c>
      <c r="T272" s="165">
        <v>4.0999999999999996</v>
      </c>
      <c r="U272" s="167">
        <v>1.524E-2</v>
      </c>
      <c r="V272" s="168">
        <v>7.0780000000000001E-3</v>
      </c>
      <c r="X272" s="11">
        <v>294</v>
      </c>
      <c r="Y272" s="167">
        <v>1.3560000000000001E-2</v>
      </c>
      <c r="Z272" s="86">
        <v>3.1</v>
      </c>
      <c r="AA272" s="165">
        <v>3.1</v>
      </c>
      <c r="AB272" s="86">
        <v>4.5</v>
      </c>
      <c r="AC272" s="165">
        <v>4.5</v>
      </c>
      <c r="AD272" s="166">
        <v>0.73540000000000005</v>
      </c>
      <c r="AF272" s="11">
        <v>294</v>
      </c>
      <c r="AG272" s="168">
        <v>5.0309999999999999E-3</v>
      </c>
      <c r="AH272" s="86">
        <v>5.4</v>
      </c>
      <c r="AI272" s="11">
        <v>-10.7</v>
      </c>
      <c r="AJ272" s="86">
        <v>9.8000000000000007</v>
      </c>
      <c r="AK272" s="11">
        <v>-9.8000000000000007</v>
      </c>
      <c r="AM272" s="11">
        <v>294</v>
      </c>
      <c r="AN272" s="168">
        <v>5.3028399999999996E-3</v>
      </c>
      <c r="AO272" s="86">
        <v>8.1225400000000008</v>
      </c>
      <c r="AP272" s="11">
        <v>-8.8838699999999999</v>
      </c>
      <c r="AQ272" s="86">
        <v>6.1527700000000003</v>
      </c>
      <c r="AR272" s="165">
        <v>6.1527700000000003</v>
      </c>
      <c r="AT272" s="87">
        <f t="shared" si="84"/>
        <v>3.0669138399999998</v>
      </c>
      <c r="AU272" s="87">
        <f t="shared" si="85"/>
        <v>3.0565799999999999</v>
      </c>
      <c r="AV272" s="87">
        <f t="shared" si="86"/>
        <v>3.0206999999999997</v>
      </c>
      <c r="AW272" s="87">
        <f t="shared" si="87"/>
        <v>0.37528</v>
      </c>
      <c r="AX272" s="82"/>
      <c r="AY272" s="88">
        <v>294</v>
      </c>
      <c r="AZ272" s="12">
        <v>6.0599999999999998E-4</v>
      </c>
      <c r="BA272" s="12">
        <v>7.7799999999999994E-5</v>
      </c>
      <c r="BB272" s="12">
        <v>2.7000000000000001E-7</v>
      </c>
      <c r="BC272" s="12">
        <v>3.0499999999999999E-5</v>
      </c>
      <c r="BD272" s="12">
        <v>2.5800000000000001E-7</v>
      </c>
      <c r="BE272" s="12">
        <v>4.3099999999999997E-5</v>
      </c>
      <c r="BF272" s="12">
        <v>6.4999999999999997E-4</v>
      </c>
      <c r="BG272" s="12">
        <v>1.4399999999999999E-5</v>
      </c>
      <c r="BH272" s="12">
        <v>6.0800000000000001E-5</v>
      </c>
      <c r="BI272" s="12">
        <v>0.69299999999999995</v>
      </c>
      <c r="BJ272" s="12">
        <v>0.30599999999999999</v>
      </c>
      <c r="BK272" s="12">
        <v>3.0999999999999999E-3</v>
      </c>
      <c r="BL272" s="12">
        <v>1.3799999999999999E-3</v>
      </c>
      <c r="BM272" s="12">
        <v>3.4400000000000001E-4</v>
      </c>
      <c r="BN272" s="12">
        <v>6.8800000000000003E-4</v>
      </c>
      <c r="BO272" s="12">
        <v>8.5699999999999998E-2</v>
      </c>
      <c r="BP272" s="12">
        <v>4.0899999999999999E-2</v>
      </c>
      <c r="BQ272" s="12">
        <v>9.5300000000000003E-3</v>
      </c>
      <c r="BR272" s="12">
        <v>8.1600000000000006E-3</v>
      </c>
      <c r="BS272" s="12">
        <v>4.3099999999999999E-2</v>
      </c>
      <c r="BT272" s="12">
        <v>2.87E-2</v>
      </c>
      <c r="BU272" s="12">
        <v>0.10100000000000001</v>
      </c>
      <c r="BV272" s="12">
        <v>8.5800000000000001E-2</v>
      </c>
      <c r="BW272" s="12">
        <v>0.46400000000000002</v>
      </c>
      <c r="BX272" s="12">
        <v>0.998</v>
      </c>
      <c r="BZ272" s="88">
        <v>294</v>
      </c>
      <c r="CA272" s="12">
        <f t="shared" si="88"/>
        <v>2.9215987199999997E-6</v>
      </c>
      <c r="CB272" s="12">
        <f t="shared" si="89"/>
        <v>5.5315980576000004E-7</v>
      </c>
      <c r="CC272" s="12">
        <f t="shared" si="90"/>
        <v>1.6434720000000003E-6</v>
      </c>
      <c r="CD272" s="12">
        <f t="shared" si="91"/>
        <v>3.048786E-6</v>
      </c>
      <c r="CE272" s="12">
        <f t="shared" si="92"/>
        <v>3.9141179999999995E-7</v>
      </c>
      <c r="CF272" s="12">
        <f t="shared" si="93"/>
        <v>7.2446399999999994E-8</v>
      </c>
      <c r="CG272" s="12">
        <f t="shared" si="94"/>
        <v>2.6405319999999997E-5</v>
      </c>
      <c r="CH272" s="12">
        <f t="shared" si="95"/>
        <v>2.3860589675199996E-4</v>
      </c>
      <c r="CI272" s="12">
        <f t="shared" si="96"/>
        <v>8.2806673679999996E-7</v>
      </c>
      <c r="CJ272" s="12">
        <f t="shared" si="97"/>
        <v>4.4163559295999993E-5</v>
      </c>
      <c r="CK272" s="12">
        <f t="shared" si="98"/>
        <v>1.86468361472E-4</v>
      </c>
      <c r="CL272" s="12">
        <f t="shared" si="99"/>
        <v>9.9161322958494696E-2</v>
      </c>
      <c r="CM272" s="12">
        <f t="shared" si="100"/>
        <v>0.61951659567999995</v>
      </c>
      <c r="CN272" s="12">
        <f t="shared" si="101"/>
        <v>4.2323410991999995E-3</v>
      </c>
      <c r="CO272" s="12">
        <f t="shared" si="102"/>
        <v>2.5269770339341052E-2</v>
      </c>
      <c r="CP272" s="12">
        <f t="shared" si="103"/>
        <v>8.8020427207999991E-2</v>
      </c>
      <c r="CQ272" s="12">
        <f t="shared" si="104"/>
        <v>0.12543677605599998</v>
      </c>
    </row>
    <row r="273" spans="1:95" s="8" customFormat="1">
      <c r="A273" s="11">
        <v>296</v>
      </c>
      <c r="B273" s="87">
        <v>2.6556999999999999</v>
      </c>
      <c r="C273" s="86">
        <v>5.8</v>
      </c>
      <c r="D273" s="11">
        <v>-6.1</v>
      </c>
      <c r="E273" s="86">
        <v>8</v>
      </c>
      <c r="F273" s="11">
        <v>-8.3000000000000007</v>
      </c>
      <c r="H273" s="11">
        <v>296</v>
      </c>
      <c r="I273" s="166">
        <v>0.33789999999999998</v>
      </c>
      <c r="J273" s="86">
        <v>0.2</v>
      </c>
      <c r="K273" s="11">
        <v>-0.8</v>
      </c>
      <c r="L273" s="86">
        <v>4.4000000000000004</v>
      </c>
      <c r="M273" s="11">
        <v>-2</v>
      </c>
      <c r="O273" s="11">
        <v>296</v>
      </c>
      <c r="P273" s="167">
        <v>2.1690000000000001E-2</v>
      </c>
      <c r="Q273" s="86">
        <v>1.5</v>
      </c>
      <c r="R273" s="165">
        <v>1.5</v>
      </c>
      <c r="S273" s="86">
        <v>4.0999999999999996</v>
      </c>
      <c r="T273" s="165">
        <v>4.0999999999999996</v>
      </c>
      <c r="U273" s="167">
        <v>1.482E-2</v>
      </c>
      <c r="V273" s="168">
        <v>6.8659999999999997E-3</v>
      </c>
      <c r="X273" s="11">
        <v>296</v>
      </c>
      <c r="Y273" s="167">
        <v>1.315E-2</v>
      </c>
      <c r="Z273" s="86">
        <v>3.1</v>
      </c>
      <c r="AA273" s="165">
        <v>3.1</v>
      </c>
      <c r="AB273" s="86">
        <v>4.5</v>
      </c>
      <c r="AC273" s="165">
        <v>4.5</v>
      </c>
      <c r="AD273" s="166">
        <v>0.69620000000000004</v>
      </c>
      <c r="AF273" s="11">
        <v>296</v>
      </c>
      <c r="AG273" s="168">
        <v>4.9240000000000004E-3</v>
      </c>
      <c r="AH273" s="86">
        <v>5.5</v>
      </c>
      <c r="AI273" s="11">
        <v>-10.8</v>
      </c>
      <c r="AJ273" s="86">
        <v>9.9</v>
      </c>
      <c r="AK273" s="11">
        <v>-9.9</v>
      </c>
      <c r="AM273" s="11">
        <v>296</v>
      </c>
      <c r="AN273" s="168">
        <v>5.1422500000000001E-3</v>
      </c>
      <c r="AO273" s="86">
        <v>8.0940100000000008</v>
      </c>
      <c r="AP273" s="11">
        <v>-8.8659499999999998</v>
      </c>
      <c r="AQ273" s="86">
        <v>6.1970900000000002</v>
      </c>
      <c r="AR273" s="165">
        <v>6.1970900000000002</v>
      </c>
      <c r="AT273" s="87">
        <f t="shared" si="84"/>
        <v>3.0385062499999997</v>
      </c>
      <c r="AU273" s="87">
        <f t="shared" si="85"/>
        <v>3.0284399999999998</v>
      </c>
      <c r="AV273" s="87">
        <f t="shared" si="86"/>
        <v>2.9935999999999998</v>
      </c>
      <c r="AW273" s="87">
        <f t="shared" si="87"/>
        <v>0.37273999999999996</v>
      </c>
      <c r="AX273" s="82"/>
      <c r="AY273" s="88">
        <v>296</v>
      </c>
      <c r="AZ273" s="12">
        <v>5.9299999999999999E-4</v>
      </c>
      <c r="BA273" s="12">
        <v>7.6199999999999995E-5</v>
      </c>
      <c r="BB273" s="12">
        <v>2.6399999999999998E-7</v>
      </c>
      <c r="BC273" s="12">
        <v>2.9799999999999999E-5</v>
      </c>
      <c r="BD273" s="12">
        <v>2.53E-7</v>
      </c>
      <c r="BE273" s="12">
        <v>5.0599999999999997E-5</v>
      </c>
      <c r="BF273" s="12">
        <v>6.5099999999999999E-4</v>
      </c>
      <c r="BG273" s="12">
        <v>1.4100000000000001E-5</v>
      </c>
      <c r="BH273" s="12">
        <v>5.9700000000000001E-5</v>
      </c>
      <c r="BI273" s="12">
        <v>0.69199999999999995</v>
      </c>
      <c r="BJ273" s="12">
        <v>0.30599999999999999</v>
      </c>
      <c r="BK273" s="12">
        <v>3.0999999999999999E-3</v>
      </c>
      <c r="BL273" s="12">
        <v>1.3799999999999999E-3</v>
      </c>
      <c r="BM273" s="12">
        <v>3.4499999999999998E-4</v>
      </c>
      <c r="BN273" s="12">
        <v>6.8900000000000005E-4</v>
      </c>
      <c r="BO273" s="12">
        <v>8.5699999999999998E-2</v>
      </c>
      <c r="BP273" s="12">
        <v>4.0800000000000003E-2</v>
      </c>
      <c r="BQ273" s="12">
        <v>9.5200000000000007E-3</v>
      </c>
      <c r="BR273" s="12">
        <v>8.1499999999999993E-3</v>
      </c>
      <c r="BS273" s="12">
        <v>4.3099999999999999E-2</v>
      </c>
      <c r="BT273" s="12">
        <v>2.87E-2</v>
      </c>
      <c r="BU273" s="12">
        <v>0.10100000000000001</v>
      </c>
      <c r="BV273" s="12">
        <v>8.5800000000000001E-2</v>
      </c>
      <c r="BW273" s="12">
        <v>0.46400000000000002</v>
      </c>
      <c r="BX273" s="12">
        <v>0.999</v>
      </c>
      <c r="BZ273" s="88">
        <v>296</v>
      </c>
      <c r="CA273" s="12">
        <f t="shared" si="88"/>
        <v>2.7782287200000003E-6</v>
      </c>
      <c r="CB273" s="12">
        <f t="shared" si="89"/>
        <v>5.2492680220000001E-7</v>
      </c>
      <c r="CC273" s="12">
        <f t="shared" si="90"/>
        <v>1.5595900000000002E-6</v>
      </c>
      <c r="CD273" s="12">
        <f t="shared" si="91"/>
        <v>2.9199320000000002E-6</v>
      </c>
      <c r="CE273" s="12">
        <f t="shared" si="92"/>
        <v>3.7520880000000002E-7</v>
      </c>
      <c r="CF273" s="12">
        <f t="shared" si="93"/>
        <v>6.9428400000000013E-8</v>
      </c>
      <c r="CG273" s="12">
        <f t="shared" si="94"/>
        <v>2.5747979999999997E-5</v>
      </c>
      <c r="CH273" s="12">
        <f t="shared" si="95"/>
        <v>2.3153417624999996E-4</v>
      </c>
      <c r="CI273" s="12">
        <f t="shared" si="96"/>
        <v>8.0216564999999983E-7</v>
      </c>
      <c r="CJ273" s="12">
        <f t="shared" si="97"/>
        <v>4.2842938125E-5</v>
      </c>
      <c r="CK273" s="12">
        <f t="shared" si="98"/>
        <v>1.8139882312499998E-4</v>
      </c>
      <c r="CL273" s="12">
        <f t="shared" si="99"/>
        <v>9.8101066939199996E-2</v>
      </c>
      <c r="CM273" s="12">
        <f t="shared" si="100"/>
        <v>0.6137782625</v>
      </c>
      <c r="CN273" s="12">
        <f t="shared" si="101"/>
        <v>4.1931386249999996E-3</v>
      </c>
      <c r="CO273" s="12">
        <f t="shared" si="102"/>
        <v>2.5035706615139999E-2</v>
      </c>
      <c r="CP273" s="12">
        <f t="shared" si="103"/>
        <v>8.7205129374999996E-2</v>
      </c>
      <c r="CQ273" s="12">
        <f t="shared" si="104"/>
        <v>0.123971055</v>
      </c>
    </row>
    <row r="274" spans="1:95" s="8" customFormat="1">
      <c r="A274" s="11">
        <v>298</v>
      </c>
      <c r="B274" s="87">
        <v>2.6316000000000002</v>
      </c>
      <c r="C274" s="86">
        <v>5.8</v>
      </c>
      <c r="D274" s="11">
        <v>-6</v>
      </c>
      <c r="E274" s="86">
        <v>8</v>
      </c>
      <c r="F274" s="11">
        <v>-8.3000000000000007</v>
      </c>
      <c r="H274" s="11">
        <v>298</v>
      </c>
      <c r="I274" s="166">
        <v>0.33650000000000002</v>
      </c>
      <c r="J274" s="86">
        <v>0.2</v>
      </c>
      <c r="K274" s="11">
        <v>-0.8</v>
      </c>
      <c r="L274" s="86">
        <v>4.4000000000000004</v>
      </c>
      <c r="M274" s="11">
        <v>-2</v>
      </c>
      <c r="O274" s="11">
        <v>298</v>
      </c>
      <c r="P274" s="167">
        <v>2.1070000000000002E-2</v>
      </c>
      <c r="Q274" s="86">
        <v>1.5</v>
      </c>
      <c r="R274" s="165">
        <v>1.5</v>
      </c>
      <c r="S274" s="86">
        <v>4.0999999999999996</v>
      </c>
      <c r="T274" s="165">
        <v>4.0999999999999996</v>
      </c>
      <c r="U274" s="167">
        <v>1.4410000000000001E-2</v>
      </c>
      <c r="V274" s="168">
        <v>6.6630000000000005E-3</v>
      </c>
      <c r="X274" s="11">
        <v>298</v>
      </c>
      <c r="Y274" s="167">
        <v>1.2760000000000001E-2</v>
      </c>
      <c r="Z274" s="86">
        <v>3.1</v>
      </c>
      <c r="AA274" s="165">
        <v>3.1</v>
      </c>
      <c r="AB274" s="86">
        <v>4.5</v>
      </c>
      <c r="AC274" s="165">
        <v>4.5</v>
      </c>
      <c r="AD274" s="166">
        <v>0.65900000000000003</v>
      </c>
      <c r="AF274" s="11">
        <v>298</v>
      </c>
      <c r="AG274" s="168">
        <v>4.8190000000000004E-3</v>
      </c>
      <c r="AH274" s="86">
        <v>5.6</v>
      </c>
      <c r="AI274" s="11">
        <v>-10.9</v>
      </c>
      <c r="AJ274" s="86">
        <v>9.9</v>
      </c>
      <c r="AK274" s="11">
        <v>-9.9</v>
      </c>
      <c r="AM274" s="11">
        <v>298</v>
      </c>
      <c r="AN274" s="168">
        <v>4.9855200000000002E-3</v>
      </c>
      <c r="AO274" s="86">
        <v>8.0602599999999995</v>
      </c>
      <c r="AP274" s="11">
        <v>-8.84511</v>
      </c>
      <c r="AQ274" s="86">
        <v>6.2442000000000002</v>
      </c>
      <c r="AR274" s="165">
        <v>6.2442000000000002</v>
      </c>
      <c r="AT274" s="87">
        <f t="shared" si="84"/>
        <v>3.0117345200000001</v>
      </c>
      <c r="AU274" s="87">
        <f t="shared" si="85"/>
        <v>3.0019300000000002</v>
      </c>
      <c r="AV274" s="87">
        <f t="shared" si="86"/>
        <v>2.9681000000000002</v>
      </c>
      <c r="AW274" s="87">
        <f t="shared" si="87"/>
        <v>0.37032999999999999</v>
      </c>
      <c r="AX274" s="82"/>
      <c r="AY274" s="88">
        <v>298</v>
      </c>
      <c r="AZ274" s="12">
        <v>5.8100000000000003E-4</v>
      </c>
      <c r="BA274" s="12">
        <v>7.4800000000000002E-5</v>
      </c>
      <c r="BB274" s="12">
        <v>2.5899999999999998E-7</v>
      </c>
      <c r="BC274" s="12">
        <v>2.9200000000000002E-5</v>
      </c>
      <c r="BD274" s="12">
        <v>2.4699999999999998E-7</v>
      </c>
      <c r="BE274" s="12">
        <v>5.91E-5</v>
      </c>
      <c r="BF274" s="12">
        <v>6.5200000000000002E-4</v>
      </c>
      <c r="BG274" s="12">
        <v>1.3699999999999999E-5</v>
      </c>
      <c r="BH274" s="12">
        <v>5.8600000000000001E-5</v>
      </c>
      <c r="BI274" s="12">
        <v>0.69199999999999995</v>
      </c>
      <c r="BJ274" s="12">
        <v>0.307</v>
      </c>
      <c r="BK274" s="12">
        <v>3.0999999999999999E-3</v>
      </c>
      <c r="BL274" s="12">
        <v>1.3799999999999999E-3</v>
      </c>
      <c r="BM274" s="12">
        <v>3.4499999999999998E-4</v>
      </c>
      <c r="BN274" s="12">
        <v>6.8900000000000005E-4</v>
      </c>
      <c r="BO274" s="12">
        <v>8.5699999999999998E-2</v>
      </c>
      <c r="BP274" s="12">
        <v>4.0800000000000003E-2</v>
      </c>
      <c r="BQ274" s="12">
        <v>9.5200000000000007E-3</v>
      </c>
      <c r="BR274" s="12">
        <v>8.1499999999999993E-3</v>
      </c>
      <c r="BS274" s="12">
        <v>4.3099999999999999E-2</v>
      </c>
      <c r="BT274" s="12">
        <v>2.8799999999999999E-2</v>
      </c>
      <c r="BU274" s="12">
        <v>0.10100000000000001</v>
      </c>
      <c r="BV274" s="12">
        <v>8.5900000000000004E-2</v>
      </c>
      <c r="BW274" s="12">
        <v>0.46400000000000002</v>
      </c>
      <c r="BX274" s="12">
        <v>0.999</v>
      </c>
      <c r="BZ274" s="88">
        <v>298</v>
      </c>
      <c r="CA274" s="12">
        <f t="shared" si="88"/>
        <v>2.6442007200000005E-6</v>
      </c>
      <c r="CB274" s="12">
        <f t="shared" si="89"/>
        <v>4.9905120496000008E-7</v>
      </c>
      <c r="CC274" s="12">
        <f t="shared" si="90"/>
        <v>1.4827120000000003E-6</v>
      </c>
      <c r="CD274" s="12">
        <f t="shared" si="91"/>
        <v>2.7998390000000003E-6</v>
      </c>
      <c r="CE274" s="12">
        <f t="shared" si="92"/>
        <v>3.6046120000000005E-7</v>
      </c>
      <c r="CF274" s="12">
        <f t="shared" si="93"/>
        <v>6.6020300000000008E-8</v>
      </c>
      <c r="CG274" s="12">
        <f t="shared" si="94"/>
        <v>2.5170200000000002E-5</v>
      </c>
      <c r="CH274" s="12">
        <f t="shared" si="95"/>
        <v>2.2527774209600001E-4</v>
      </c>
      <c r="CI274" s="12">
        <f t="shared" si="96"/>
        <v>7.8003924067999994E-7</v>
      </c>
      <c r="CJ274" s="12">
        <f t="shared" si="97"/>
        <v>4.1260762923999998E-5</v>
      </c>
      <c r="CK274" s="12">
        <f t="shared" si="98"/>
        <v>1.7648764287200001E-4</v>
      </c>
      <c r="CL274" s="12">
        <f t="shared" si="99"/>
        <v>9.7236716149463026E-2</v>
      </c>
      <c r="CM274" s="12">
        <f t="shared" si="100"/>
        <v>0.60837037304000008</v>
      </c>
      <c r="CN274" s="12">
        <f t="shared" si="101"/>
        <v>4.1561936375999996E-3</v>
      </c>
      <c r="CO274" s="12">
        <f t="shared" si="102"/>
        <v>2.4896216692453697E-2</v>
      </c>
      <c r="CP274" s="12">
        <f t="shared" si="103"/>
        <v>8.6737954175999998E-2</v>
      </c>
      <c r="CQ274" s="12">
        <f t="shared" si="104"/>
        <v>0.12287876841600001</v>
      </c>
    </row>
    <row r="275" spans="1:95" s="8" customFormat="1">
      <c r="A275" s="11">
        <v>300</v>
      </c>
      <c r="B275" s="87">
        <v>2.6080999999999999</v>
      </c>
      <c r="C275" s="86">
        <v>5.8</v>
      </c>
      <c r="D275" s="11">
        <v>-6</v>
      </c>
      <c r="E275" s="86">
        <v>8</v>
      </c>
      <c r="F275" s="11">
        <v>-8.3000000000000007</v>
      </c>
      <c r="H275" s="11">
        <v>300</v>
      </c>
      <c r="I275" s="166">
        <v>0.33500000000000002</v>
      </c>
      <c r="J275" s="86">
        <v>0.2</v>
      </c>
      <c r="K275" s="11">
        <v>-0.8</v>
      </c>
      <c r="L275" s="86">
        <v>4.4000000000000004</v>
      </c>
      <c r="M275" s="11">
        <v>-2</v>
      </c>
      <c r="O275" s="11">
        <v>300</v>
      </c>
      <c r="P275" s="167">
        <v>2.0469999999999999E-2</v>
      </c>
      <c r="Q275" s="86">
        <v>1.5</v>
      </c>
      <c r="R275" s="165">
        <v>1.5</v>
      </c>
      <c r="S275" s="86">
        <v>4.0999999999999996</v>
      </c>
      <c r="T275" s="165">
        <v>4.0999999999999996</v>
      </c>
      <c r="U275" s="167">
        <v>1.401E-2</v>
      </c>
      <c r="V275" s="168">
        <v>6.4650000000000003E-3</v>
      </c>
      <c r="X275" s="11">
        <v>300</v>
      </c>
      <c r="Y275" s="167">
        <v>1.239E-2</v>
      </c>
      <c r="Z275" s="86">
        <v>3</v>
      </c>
      <c r="AA275" s="165">
        <v>3</v>
      </c>
      <c r="AB275" s="86">
        <v>4.5</v>
      </c>
      <c r="AC275" s="165">
        <v>4.5</v>
      </c>
      <c r="AD275" s="166">
        <v>0.62370000000000003</v>
      </c>
      <c r="AF275" s="11">
        <v>300</v>
      </c>
      <c r="AG275" s="168">
        <v>4.718E-3</v>
      </c>
      <c r="AH275" s="86">
        <v>5.6</v>
      </c>
      <c r="AI275" s="11">
        <v>-10.9</v>
      </c>
      <c r="AJ275" s="86">
        <v>10</v>
      </c>
      <c r="AK275" s="11">
        <v>-10</v>
      </c>
      <c r="AM275" s="11">
        <v>300</v>
      </c>
      <c r="AN275" s="168">
        <v>4.8325099999999999E-3</v>
      </c>
      <c r="AO275" s="86">
        <v>8.0212800000000009</v>
      </c>
      <c r="AP275" s="11">
        <v>-8.8208099999999998</v>
      </c>
      <c r="AQ275" s="86">
        <v>6.2943699999999998</v>
      </c>
      <c r="AR275" s="165">
        <v>6.2943699999999998</v>
      </c>
      <c r="AT275" s="87">
        <f t="shared" si="84"/>
        <v>2.9855105099999997</v>
      </c>
      <c r="AU275" s="87">
        <f t="shared" si="85"/>
        <v>2.9759599999999997</v>
      </c>
      <c r="AV275" s="87">
        <f t="shared" si="86"/>
        <v>2.9430999999999998</v>
      </c>
      <c r="AW275" s="87">
        <f t="shared" si="87"/>
        <v>0.36786000000000002</v>
      </c>
      <c r="AX275" s="82"/>
      <c r="AY275" s="88">
        <v>300</v>
      </c>
      <c r="AZ275" s="12">
        <v>5.6899999999999995E-4</v>
      </c>
      <c r="BA275" s="12">
        <v>7.3399999999999995E-5</v>
      </c>
      <c r="BB275" s="12">
        <v>2.5400000000000002E-7</v>
      </c>
      <c r="BC275" s="12">
        <v>2.8600000000000001E-5</v>
      </c>
      <c r="BD275" s="12">
        <v>2.4200000000000002E-7</v>
      </c>
      <c r="BE275" s="12">
        <v>6.8700000000000003E-5</v>
      </c>
      <c r="BF275" s="12">
        <v>6.5300000000000004E-4</v>
      </c>
      <c r="BG275" s="12">
        <v>1.34E-5</v>
      </c>
      <c r="BH275" s="12">
        <v>5.7500000000000002E-5</v>
      </c>
      <c r="BI275" s="12">
        <v>0.69199999999999995</v>
      </c>
      <c r="BJ275" s="12">
        <v>0.307</v>
      </c>
      <c r="BK275" s="12">
        <v>3.1099999999999999E-3</v>
      </c>
      <c r="BL275" s="12">
        <v>1.3799999999999999E-3</v>
      </c>
      <c r="BM275" s="12">
        <v>3.4499999999999998E-4</v>
      </c>
      <c r="BN275" s="12">
        <v>6.8999999999999997E-4</v>
      </c>
      <c r="BO275" s="12">
        <v>8.5699999999999998E-2</v>
      </c>
      <c r="BP275" s="12">
        <v>4.0800000000000003E-2</v>
      </c>
      <c r="BQ275" s="12">
        <v>9.5200000000000007E-3</v>
      </c>
      <c r="BR275" s="12">
        <v>8.1499999999999993E-3</v>
      </c>
      <c r="BS275" s="12">
        <v>4.3200000000000002E-2</v>
      </c>
      <c r="BT275" s="12">
        <v>2.8799999999999999E-2</v>
      </c>
      <c r="BU275" s="12">
        <v>0.10100000000000001</v>
      </c>
      <c r="BV275" s="12">
        <v>8.5999999999999993E-2</v>
      </c>
      <c r="BW275" s="12">
        <v>0.46400000000000002</v>
      </c>
      <c r="BX275" s="12">
        <v>0.999</v>
      </c>
      <c r="BZ275" s="88">
        <v>300</v>
      </c>
      <c r="CA275" s="12">
        <f t="shared" si="88"/>
        <v>2.5158448799999999E-6</v>
      </c>
      <c r="CB275" s="12">
        <f t="shared" si="89"/>
        <v>4.7457174155999996E-7</v>
      </c>
      <c r="CC275" s="12">
        <f t="shared" si="90"/>
        <v>1.409982E-6</v>
      </c>
      <c r="CD275" s="12">
        <f t="shared" si="91"/>
        <v>2.6845419999999998E-6</v>
      </c>
      <c r="CE275" s="12">
        <f t="shared" si="92"/>
        <v>3.4630119999999998E-7</v>
      </c>
      <c r="CF275" s="12">
        <f t="shared" si="93"/>
        <v>6.3221200000000005E-8</v>
      </c>
      <c r="CG275" s="12">
        <f t="shared" si="94"/>
        <v>2.4589000000000001E-5</v>
      </c>
      <c r="CH275" s="12">
        <f t="shared" si="95"/>
        <v>2.1913647143399995E-4</v>
      </c>
      <c r="CI275" s="12">
        <f t="shared" si="96"/>
        <v>7.5831966954000001E-7</v>
      </c>
      <c r="CJ275" s="12">
        <f t="shared" si="97"/>
        <v>4.0005840833999995E-5</v>
      </c>
      <c r="CK275" s="12">
        <f t="shared" si="98"/>
        <v>1.7166685432499999E-4</v>
      </c>
      <c r="CL275" s="12">
        <f t="shared" si="99"/>
        <v>9.6390049021355506E-2</v>
      </c>
      <c r="CM275" s="12">
        <f t="shared" si="100"/>
        <v>0.60307312301999993</v>
      </c>
      <c r="CN275" s="12">
        <f t="shared" si="101"/>
        <v>4.1200045037999991E-3</v>
      </c>
      <c r="CO275" s="12">
        <f t="shared" si="102"/>
        <v>2.4679438410314447E-2</v>
      </c>
      <c r="CP275" s="12">
        <f t="shared" si="103"/>
        <v>8.5982702687999985E-2</v>
      </c>
      <c r="CQ275" s="12">
        <f t="shared" si="104"/>
        <v>0.12180882880799999</v>
      </c>
    </row>
    <row r="276" spans="1:95" s="8" customFormat="1">
      <c r="A276" s="11">
        <v>305</v>
      </c>
      <c r="B276" s="87">
        <v>2.5552999999999999</v>
      </c>
      <c r="C276" s="86">
        <v>5.8</v>
      </c>
      <c r="D276" s="11">
        <v>-6</v>
      </c>
      <c r="E276" s="86">
        <v>8</v>
      </c>
      <c r="F276" s="11">
        <v>-8.3000000000000007</v>
      </c>
      <c r="H276" s="11">
        <v>305</v>
      </c>
      <c r="I276" s="166">
        <v>0.32369999999999999</v>
      </c>
      <c r="J276" s="86">
        <v>0.2</v>
      </c>
      <c r="K276" s="11">
        <v>-0.8</v>
      </c>
      <c r="L276" s="86">
        <v>4.5</v>
      </c>
      <c r="M276" s="11">
        <v>-2</v>
      </c>
      <c r="O276" s="11">
        <v>305</v>
      </c>
      <c r="P276" s="167">
        <v>1.9089999999999999E-2</v>
      </c>
      <c r="Q276" s="86">
        <v>1.5</v>
      </c>
      <c r="R276" s="165">
        <v>1.5</v>
      </c>
      <c r="S276" s="86">
        <v>4.2</v>
      </c>
      <c r="T276" s="165">
        <v>4.2</v>
      </c>
      <c r="U276" s="167">
        <v>1.308E-2</v>
      </c>
      <c r="V276" s="168">
        <v>6.0069999999999993E-3</v>
      </c>
      <c r="X276" s="11">
        <v>305</v>
      </c>
      <c r="Y276" s="167">
        <v>1.15E-2</v>
      </c>
      <c r="Z276" s="86">
        <v>3</v>
      </c>
      <c r="AA276" s="165">
        <v>3</v>
      </c>
      <c r="AB276" s="86">
        <v>4.5999999999999996</v>
      </c>
      <c r="AC276" s="165">
        <v>4.5999999999999996</v>
      </c>
      <c r="AD276" s="166">
        <v>0.54269999999999996</v>
      </c>
      <c r="AF276" s="11">
        <v>305</v>
      </c>
      <c r="AG276" s="168">
        <v>4.4780000000000002E-3</v>
      </c>
      <c r="AH276" s="86">
        <v>5.7</v>
      </c>
      <c r="AI276" s="11">
        <v>-10.9</v>
      </c>
      <c r="AJ276" s="86">
        <v>10.1</v>
      </c>
      <c r="AK276" s="11">
        <v>-10.1</v>
      </c>
      <c r="AM276" s="11">
        <v>305</v>
      </c>
      <c r="AN276" s="168">
        <v>4.4990100000000003E-3</v>
      </c>
      <c r="AO276" s="86">
        <v>8.1413100000000007</v>
      </c>
      <c r="AP276" s="11">
        <v>-8.7872000000000003</v>
      </c>
      <c r="AQ276" s="86">
        <v>6.2793299999999999</v>
      </c>
      <c r="AR276" s="165">
        <v>6.2793299999999999</v>
      </c>
      <c r="AT276" s="87">
        <f t="shared" si="84"/>
        <v>2.9185670099999999</v>
      </c>
      <c r="AU276" s="87">
        <f t="shared" si="85"/>
        <v>2.9095899999999997</v>
      </c>
      <c r="AV276" s="87">
        <f t="shared" si="86"/>
        <v>2.879</v>
      </c>
      <c r="AW276" s="87">
        <f t="shared" si="87"/>
        <v>0.35428999999999999</v>
      </c>
      <c r="AX276" s="82"/>
      <c r="AY276" s="88">
        <v>305</v>
      </c>
      <c r="AZ276" s="12">
        <v>5.4199999999999995E-4</v>
      </c>
      <c r="BA276" s="12">
        <v>6.9999999999999994E-5</v>
      </c>
      <c r="BB276" s="12">
        <v>2.4299999999999999E-7</v>
      </c>
      <c r="BC276" s="12">
        <v>2.72E-5</v>
      </c>
      <c r="BD276" s="12">
        <v>2.3099999999999999E-7</v>
      </c>
      <c r="BE276" s="12">
        <v>9.8200000000000002E-5</v>
      </c>
      <c r="BF276" s="12">
        <v>6.5799999999999995E-4</v>
      </c>
      <c r="BG276" s="12">
        <v>1.27E-5</v>
      </c>
      <c r="BH276" s="12">
        <v>5.4799999999999997E-5</v>
      </c>
      <c r="BI276" s="12">
        <v>0.69099999999999995</v>
      </c>
      <c r="BJ276" s="12">
        <v>0.308</v>
      </c>
      <c r="BK276" s="12">
        <v>3.1099999999999999E-3</v>
      </c>
      <c r="BL276" s="12">
        <v>1.3799999999999999E-3</v>
      </c>
      <c r="BM276" s="12">
        <v>3.4600000000000001E-4</v>
      </c>
      <c r="BN276" s="12">
        <v>6.9200000000000002E-4</v>
      </c>
      <c r="BO276" s="12">
        <v>8.5599999999999996E-2</v>
      </c>
      <c r="BP276" s="12">
        <v>4.0800000000000003E-2</v>
      </c>
      <c r="BQ276" s="12">
        <v>9.5200000000000007E-3</v>
      </c>
      <c r="BR276" s="12">
        <v>8.1399999999999997E-3</v>
      </c>
      <c r="BS276" s="12">
        <v>4.3299999999999998E-2</v>
      </c>
      <c r="BT276" s="12">
        <v>2.8799999999999999E-2</v>
      </c>
      <c r="BU276" s="12">
        <v>0.10100000000000001</v>
      </c>
      <c r="BV276" s="12">
        <v>8.6199999999999999E-2</v>
      </c>
      <c r="BW276" s="12">
        <v>0.46400000000000002</v>
      </c>
      <c r="BX276" s="12">
        <v>0.999</v>
      </c>
      <c r="BZ276" s="88">
        <v>305</v>
      </c>
      <c r="CA276" s="12">
        <f t="shared" si="88"/>
        <v>2.2349044799999997E-6</v>
      </c>
      <c r="CB276" s="12">
        <f t="shared" si="89"/>
        <v>4.1958062799999995E-7</v>
      </c>
      <c r="CC276" s="12">
        <f t="shared" si="90"/>
        <v>1.2465999999999998E-6</v>
      </c>
      <c r="CD276" s="12">
        <f t="shared" si="91"/>
        <v>2.4270759999999998E-6</v>
      </c>
      <c r="CE276" s="12">
        <f t="shared" si="92"/>
        <v>3.1346E-7</v>
      </c>
      <c r="CF276" s="12">
        <f t="shared" si="93"/>
        <v>5.6870600000000005E-8</v>
      </c>
      <c r="CG276" s="12">
        <f t="shared" si="94"/>
        <v>2.2658999999999998E-5</v>
      </c>
      <c r="CH276" s="12">
        <f t="shared" si="95"/>
        <v>2.0429969069999998E-4</v>
      </c>
      <c r="CI276" s="12">
        <f t="shared" si="96"/>
        <v>7.0921178342999997E-7</v>
      </c>
      <c r="CJ276" s="12">
        <f t="shared" si="97"/>
        <v>3.7065801026999998E-5</v>
      </c>
      <c r="CK276" s="12">
        <f t="shared" si="98"/>
        <v>1.5993747214799997E-4</v>
      </c>
      <c r="CL276" s="12">
        <f t="shared" si="99"/>
        <v>9.4092545731224941E-2</v>
      </c>
      <c r="CM276" s="12">
        <f t="shared" si="100"/>
        <v>0.58955053601999996</v>
      </c>
      <c r="CN276" s="12">
        <f t="shared" si="101"/>
        <v>4.0276224737999999E-3</v>
      </c>
      <c r="CO276" s="12">
        <f t="shared" si="102"/>
        <v>2.4204642843323711E-2</v>
      </c>
      <c r="CP276" s="12">
        <f t="shared" si="103"/>
        <v>8.4054729887999988E-2</v>
      </c>
      <c r="CQ276" s="12">
        <f t="shared" si="104"/>
        <v>0.119077534008</v>
      </c>
    </row>
    <row r="277" spans="1:95" s="8" customFormat="1">
      <c r="A277" s="11">
        <v>310</v>
      </c>
      <c r="B277" s="87">
        <v>2.5095000000000001</v>
      </c>
      <c r="C277" s="86">
        <v>5.8</v>
      </c>
      <c r="D277" s="11">
        <v>-6</v>
      </c>
      <c r="E277" s="86">
        <v>8.1</v>
      </c>
      <c r="F277" s="11">
        <v>-8.3000000000000007</v>
      </c>
      <c r="H277" s="11">
        <v>310</v>
      </c>
      <c r="I277" s="166">
        <v>0.313</v>
      </c>
      <c r="J277" s="86">
        <v>0.2</v>
      </c>
      <c r="K277" s="11">
        <v>-0.8</v>
      </c>
      <c r="L277" s="86">
        <v>4.5</v>
      </c>
      <c r="M277" s="11">
        <v>-1.9</v>
      </c>
      <c r="O277" s="11">
        <v>310</v>
      </c>
      <c r="P277" s="167">
        <v>1.7809999999999999E-2</v>
      </c>
      <c r="Q277" s="86">
        <v>1.5</v>
      </c>
      <c r="R277" s="165">
        <v>1.5</v>
      </c>
      <c r="S277" s="86">
        <v>4.3</v>
      </c>
      <c r="T277" s="165">
        <v>4.3</v>
      </c>
      <c r="U277" s="167">
        <v>1.222E-2</v>
      </c>
      <c r="V277" s="168">
        <v>5.5860000000000007E-3</v>
      </c>
      <c r="X277" s="11">
        <v>310</v>
      </c>
      <c r="Y277" s="167">
        <v>1.068E-2</v>
      </c>
      <c r="Z277" s="86">
        <v>2.9</v>
      </c>
      <c r="AA277" s="165">
        <v>2.9</v>
      </c>
      <c r="AB277" s="86">
        <v>4.7</v>
      </c>
      <c r="AC277" s="165">
        <v>4.7</v>
      </c>
      <c r="AD277" s="166">
        <v>0.47210000000000002</v>
      </c>
      <c r="AF277" s="11">
        <v>310</v>
      </c>
      <c r="AG277" s="168">
        <v>4.2550000000000001E-3</v>
      </c>
      <c r="AH277" s="86">
        <v>5.6</v>
      </c>
      <c r="AI277" s="11">
        <v>-11</v>
      </c>
      <c r="AJ277" s="86">
        <v>10.3</v>
      </c>
      <c r="AK277" s="11">
        <v>-10.3</v>
      </c>
      <c r="AM277" s="11">
        <v>310</v>
      </c>
      <c r="AN277" s="168">
        <v>4.18565E-3</v>
      </c>
      <c r="AO277" s="86">
        <v>8.2571200000000005</v>
      </c>
      <c r="AP277" s="11">
        <v>-8.7351700000000001</v>
      </c>
      <c r="AQ277" s="86">
        <v>6.2621900000000004</v>
      </c>
      <c r="AR277" s="165">
        <v>6.2621900000000004</v>
      </c>
      <c r="AT277" s="87">
        <f t="shared" si="84"/>
        <v>2.8594306500000002</v>
      </c>
      <c r="AU277" s="87">
        <f t="shared" si="85"/>
        <v>2.8509899999999999</v>
      </c>
      <c r="AV277" s="87">
        <f t="shared" si="86"/>
        <v>2.8225000000000002</v>
      </c>
      <c r="AW277" s="87">
        <f t="shared" si="87"/>
        <v>0.34149000000000002</v>
      </c>
      <c r="AX277" s="82"/>
      <c r="AY277" s="88">
        <v>310</v>
      </c>
      <c r="AZ277" s="12">
        <v>5.1599999999999997E-4</v>
      </c>
      <c r="BA277" s="12">
        <v>6.6799999999999997E-5</v>
      </c>
      <c r="BB277" s="12">
        <v>2.3200000000000001E-7</v>
      </c>
      <c r="BC277" s="12">
        <v>2.5899999999999999E-5</v>
      </c>
      <c r="BD277" s="12">
        <v>2.2000000000000001E-7</v>
      </c>
      <c r="BE277" s="12">
        <v>1.3799999999999999E-4</v>
      </c>
      <c r="BF277" s="12">
        <v>6.6399999999999999E-4</v>
      </c>
      <c r="BG277" s="12">
        <v>1.2099999999999999E-5</v>
      </c>
      <c r="BH277" s="12">
        <v>5.24E-5</v>
      </c>
      <c r="BI277" s="12">
        <v>0.69</v>
      </c>
      <c r="BJ277" s="12">
        <v>0.308</v>
      </c>
      <c r="BK277" s="12">
        <v>3.1199999999999999E-3</v>
      </c>
      <c r="BL277" s="12">
        <v>1.39E-3</v>
      </c>
      <c r="BM277" s="12">
        <v>3.4699999999999998E-4</v>
      </c>
      <c r="BN277" s="12">
        <v>6.9300000000000004E-4</v>
      </c>
      <c r="BO277" s="12">
        <v>8.5599999999999996E-2</v>
      </c>
      <c r="BP277" s="12">
        <v>4.0800000000000003E-2</v>
      </c>
      <c r="BQ277" s="12">
        <v>9.5099999999999994E-3</v>
      </c>
      <c r="BR277" s="12">
        <v>8.1300000000000001E-3</v>
      </c>
      <c r="BS277" s="12">
        <v>4.3400000000000001E-2</v>
      </c>
      <c r="BT277" s="12">
        <v>2.8899999999999999E-2</v>
      </c>
      <c r="BU277" s="12">
        <v>0.10100000000000001</v>
      </c>
      <c r="BV277" s="12">
        <v>8.6400000000000005E-2</v>
      </c>
      <c r="BW277" s="12">
        <v>0.46400000000000002</v>
      </c>
      <c r="BX277" s="12">
        <v>0.999</v>
      </c>
      <c r="BZ277" s="88">
        <v>310</v>
      </c>
      <c r="CA277" s="12">
        <f t="shared" si="88"/>
        <v>1.9850313599999999E-6</v>
      </c>
      <c r="CB277" s="12">
        <f t="shared" si="89"/>
        <v>3.7097039807999999E-7</v>
      </c>
      <c r="CC277" s="12">
        <f t="shared" si="90"/>
        <v>1.102176E-6</v>
      </c>
      <c r="CD277" s="12">
        <f t="shared" si="91"/>
        <v>2.1955800000000001E-6</v>
      </c>
      <c r="CE277" s="12">
        <f t="shared" si="92"/>
        <v>2.84234E-7</v>
      </c>
      <c r="CF277" s="12">
        <f t="shared" si="93"/>
        <v>5.1485500000000001E-8</v>
      </c>
      <c r="CG277" s="12">
        <f t="shared" si="94"/>
        <v>2.0908399999999998E-5</v>
      </c>
      <c r="CH277" s="12">
        <f t="shared" si="95"/>
        <v>1.9100996742E-4</v>
      </c>
      <c r="CI277" s="12">
        <f t="shared" si="96"/>
        <v>6.6338791080000012E-7</v>
      </c>
      <c r="CJ277" s="12">
        <f t="shared" si="97"/>
        <v>3.4599110865E-5</v>
      </c>
      <c r="CK277" s="12">
        <f t="shared" si="98"/>
        <v>1.4983416606000001E-4</v>
      </c>
      <c r="CL277" s="12">
        <f t="shared" si="99"/>
        <v>9.2052621520416003E-2</v>
      </c>
      <c r="CM277" s="12">
        <f t="shared" si="100"/>
        <v>0.57760499130000009</v>
      </c>
      <c r="CN277" s="12">
        <f t="shared" si="101"/>
        <v>3.9746086035000001E-3</v>
      </c>
      <c r="CO277" s="12">
        <f t="shared" si="102"/>
        <v>2.3714205423881283E-2</v>
      </c>
      <c r="CP277" s="12">
        <f t="shared" si="103"/>
        <v>8.2637545785000002E-2</v>
      </c>
      <c r="CQ277" s="12">
        <f t="shared" si="104"/>
        <v>0.11666477052000002</v>
      </c>
    </row>
    <row r="278" spans="1:95" s="8" customFormat="1">
      <c r="A278" s="11">
        <v>315</v>
      </c>
      <c r="B278" s="87">
        <v>2.4704000000000002</v>
      </c>
      <c r="C278" s="86">
        <v>5.8</v>
      </c>
      <c r="D278" s="11">
        <v>-6</v>
      </c>
      <c r="E278" s="86">
        <v>8.1</v>
      </c>
      <c r="F278" s="11">
        <v>-8.4</v>
      </c>
      <c r="H278" s="11">
        <v>315</v>
      </c>
      <c r="I278" s="166">
        <v>0.30280000000000001</v>
      </c>
      <c r="J278" s="86">
        <v>0.3</v>
      </c>
      <c r="K278" s="11">
        <v>-0.7</v>
      </c>
      <c r="L278" s="86">
        <v>4.5</v>
      </c>
      <c r="M278" s="11">
        <v>-1.9</v>
      </c>
      <c r="O278" s="11">
        <v>315</v>
      </c>
      <c r="P278" s="167">
        <v>1.661E-2</v>
      </c>
      <c r="Q278" s="86">
        <v>1.5</v>
      </c>
      <c r="R278" s="165">
        <v>1.5</v>
      </c>
      <c r="S278" s="86">
        <v>4.3</v>
      </c>
      <c r="T278" s="165">
        <v>4.3</v>
      </c>
      <c r="U278" s="167">
        <v>1.142E-2</v>
      </c>
      <c r="V278" s="168">
        <v>5.1920000000000004E-3</v>
      </c>
      <c r="X278" s="11">
        <v>315</v>
      </c>
      <c r="Y278" s="168">
        <v>9.9299999999999996E-3</v>
      </c>
      <c r="Z278" s="86">
        <v>2.9</v>
      </c>
      <c r="AA278" s="165">
        <v>2.9</v>
      </c>
      <c r="AB278" s="86">
        <v>4.7</v>
      </c>
      <c r="AC278" s="165">
        <v>4.7</v>
      </c>
      <c r="AD278" s="166">
        <v>0.41170000000000001</v>
      </c>
      <c r="AF278" s="11">
        <v>315</v>
      </c>
      <c r="AG278" s="168">
        <v>4.0470000000000002E-3</v>
      </c>
      <c r="AH278" s="86">
        <v>5.5</v>
      </c>
      <c r="AI278" s="11">
        <v>-11</v>
      </c>
      <c r="AJ278" s="86">
        <v>10.4</v>
      </c>
      <c r="AK278" s="11">
        <v>-10.4</v>
      </c>
      <c r="AM278" s="11">
        <v>315</v>
      </c>
      <c r="AN278" s="168">
        <v>3.8906600000000002E-3</v>
      </c>
      <c r="AO278" s="86">
        <v>8.3671000000000006</v>
      </c>
      <c r="AP278" s="11">
        <v>-8.6616700000000009</v>
      </c>
      <c r="AQ278" s="86">
        <v>6.2424600000000003</v>
      </c>
      <c r="AR278" s="165">
        <v>6.2424600000000003</v>
      </c>
      <c r="AT278" s="87">
        <f t="shared" si="84"/>
        <v>2.8076776600000004</v>
      </c>
      <c r="AU278" s="87">
        <f t="shared" si="85"/>
        <v>2.7997400000000003</v>
      </c>
      <c r="AV278" s="87">
        <f t="shared" si="86"/>
        <v>2.7732000000000001</v>
      </c>
      <c r="AW278" s="87">
        <f t="shared" si="87"/>
        <v>0.32934000000000002</v>
      </c>
      <c r="AX278" s="82"/>
      <c r="AY278" s="88">
        <v>315</v>
      </c>
      <c r="AZ278" s="12">
        <v>4.9200000000000003E-4</v>
      </c>
      <c r="BA278" s="12">
        <v>6.3899999999999995E-5</v>
      </c>
      <c r="BB278" s="12">
        <v>2.22E-7</v>
      </c>
      <c r="BC278" s="12">
        <v>2.4700000000000001E-5</v>
      </c>
      <c r="BD278" s="12">
        <v>2.0900000000000001E-7</v>
      </c>
      <c r="BE278" s="12">
        <v>1.92E-4</v>
      </c>
      <c r="BF278" s="12">
        <v>6.7100000000000005E-4</v>
      </c>
      <c r="BG278" s="12">
        <v>1.1399999999999999E-5</v>
      </c>
      <c r="BH278" s="12">
        <v>5.0000000000000002E-5</v>
      </c>
      <c r="BI278" s="12">
        <v>0.69</v>
      </c>
      <c r="BJ278" s="12">
        <v>0.309</v>
      </c>
      <c r="BK278" s="12">
        <v>3.13E-3</v>
      </c>
      <c r="BL278" s="12">
        <v>1.39E-3</v>
      </c>
      <c r="BM278" s="12">
        <v>3.48E-4</v>
      </c>
      <c r="BN278" s="12">
        <v>6.9399999999999996E-4</v>
      </c>
      <c r="BO278" s="12">
        <v>8.5599999999999996E-2</v>
      </c>
      <c r="BP278" s="12">
        <v>4.0800000000000003E-2</v>
      </c>
      <c r="BQ278" s="12">
        <v>9.5099999999999994E-3</v>
      </c>
      <c r="BR278" s="12">
        <v>8.1200000000000005E-3</v>
      </c>
      <c r="BS278" s="12">
        <v>4.3400000000000001E-2</v>
      </c>
      <c r="BT278" s="12">
        <v>2.9000000000000001E-2</v>
      </c>
      <c r="BU278" s="12">
        <v>0.10100000000000001</v>
      </c>
      <c r="BV278" s="12">
        <v>8.6599999999999996E-2</v>
      </c>
      <c r="BW278" s="12">
        <v>0.46400000000000002</v>
      </c>
      <c r="BX278" s="12">
        <v>0.999</v>
      </c>
      <c r="BZ278" s="88">
        <v>315</v>
      </c>
      <c r="CA278" s="12">
        <f t="shared" si="88"/>
        <v>1.76517792E-6</v>
      </c>
      <c r="CB278" s="12">
        <f t="shared" si="89"/>
        <v>3.2887635696000002E-7</v>
      </c>
      <c r="CC278" s="12">
        <f t="shared" si="90"/>
        <v>9.7711200000000005E-7</v>
      </c>
      <c r="CD278" s="12">
        <f t="shared" si="91"/>
        <v>1.9911240000000001E-6</v>
      </c>
      <c r="CE278" s="12">
        <f t="shared" si="92"/>
        <v>2.5860330000000001E-7</v>
      </c>
      <c r="CF278" s="12">
        <f t="shared" si="93"/>
        <v>4.6135799999999999E-8</v>
      </c>
      <c r="CG278" s="12">
        <f t="shared" si="94"/>
        <v>1.9348919999999998E-5</v>
      </c>
      <c r="CH278" s="12">
        <f t="shared" si="95"/>
        <v>1.7941060247400002E-4</v>
      </c>
      <c r="CI278" s="12">
        <f t="shared" si="96"/>
        <v>6.2330444052000013E-7</v>
      </c>
      <c r="CJ278" s="12">
        <f t="shared" si="97"/>
        <v>3.2007525324000006E-5</v>
      </c>
      <c r="CK278" s="12">
        <f t="shared" si="98"/>
        <v>1.4038388300000002E-4</v>
      </c>
      <c r="CL278" s="12">
        <f t="shared" si="99"/>
        <v>9.0386556144422397E-2</v>
      </c>
      <c r="CM278" s="12">
        <f t="shared" si="100"/>
        <v>0.56715088732000007</v>
      </c>
      <c r="CN278" s="12">
        <f t="shared" si="101"/>
        <v>3.9026719474000004E-3</v>
      </c>
      <c r="CO278" s="12">
        <f t="shared" si="102"/>
        <v>2.3360601388965219E-2</v>
      </c>
      <c r="CP278" s="12">
        <f t="shared" si="103"/>
        <v>8.142265214000001E-2</v>
      </c>
      <c r="CQ278" s="12">
        <f t="shared" si="104"/>
        <v>0.11455324852800003</v>
      </c>
    </row>
    <row r="279" spans="1:95" s="8" customFormat="1">
      <c r="A279" s="11">
        <v>320</v>
      </c>
      <c r="B279" s="87">
        <v>2.4358</v>
      </c>
      <c r="C279" s="86">
        <v>5.8</v>
      </c>
      <c r="D279" s="11">
        <v>-6</v>
      </c>
      <c r="E279" s="86">
        <v>8.1999999999999993</v>
      </c>
      <c r="F279" s="11">
        <v>-8.4</v>
      </c>
      <c r="H279" s="11">
        <v>320</v>
      </c>
      <c r="I279" s="166">
        <v>0.29289999999999999</v>
      </c>
      <c r="J279" s="86">
        <v>0.3</v>
      </c>
      <c r="K279" s="11">
        <v>-0.7</v>
      </c>
      <c r="L279" s="86">
        <v>4.5999999999999996</v>
      </c>
      <c r="M279" s="11">
        <v>-1.9</v>
      </c>
      <c r="O279" s="11">
        <v>320</v>
      </c>
      <c r="P279" s="167">
        <v>1.5509999999999999E-2</v>
      </c>
      <c r="Q279" s="86">
        <v>1.6</v>
      </c>
      <c r="R279" s="165">
        <v>1.6</v>
      </c>
      <c r="S279" s="86">
        <v>4.4000000000000004</v>
      </c>
      <c r="T279" s="165">
        <v>4.4000000000000004</v>
      </c>
      <c r="U279" s="167">
        <v>1.068E-2</v>
      </c>
      <c r="V279" s="168">
        <v>4.8300000000000001E-3</v>
      </c>
      <c r="X279" s="11">
        <v>320</v>
      </c>
      <c r="Y279" s="168">
        <v>9.2409999999999992E-3</v>
      </c>
      <c r="Z279" s="86">
        <v>2.8</v>
      </c>
      <c r="AA279" s="165">
        <v>2.8</v>
      </c>
      <c r="AB279" s="86">
        <v>4.8</v>
      </c>
      <c r="AC279" s="165">
        <v>4.8</v>
      </c>
      <c r="AD279" s="166">
        <v>0.35880000000000001</v>
      </c>
      <c r="AF279" s="11">
        <v>320</v>
      </c>
      <c r="AG279" s="168">
        <v>3.8530000000000001E-3</v>
      </c>
      <c r="AH279" s="86">
        <v>5.5</v>
      </c>
      <c r="AI279" s="11">
        <v>-11</v>
      </c>
      <c r="AJ279" s="86">
        <v>10.5</v>
      </c>
      <c r="AK279" s="11">
        <v>-10.5</v>
      </c>
      <c r="AM279" s="11">
        <v>320</v>
      </c>
      <c r="AN279" s="168">
        <v>3.6124600000000001E-3</v>
      </c>
      <c r="AO279" s="86">
        <v>8.4706299999999999</v>
      </c>
      <c r="AP279" s="11">
        <v>-8.5636100000000006</v>
      </c>
      <c r="AQ279" s="86">
        <v>6.2195200000000002</v>
      </c>
      <c r="AR279" s="165">
        <v>6.2195200000000002</v>
      </c>
      <c r="AT279" s="87">
        <f t="shared" si="84"/>
        <v>2.7609164599999994</v>
      </c>
      <c r="AU279" s="87">
        <f t="shared" si="85"/>
        <v>2.7534509999999996</v>
      </c>
      <c r="AV279" s="87">
        <f t="shared" si="86"/>
        <v>2.7286999999999999</v>
      </c>
      <c r="AW279" s="87">
        <f t="shared" si="87"/>
        <v>0.31765100000000002</v>
      </c>
      <c r="AX279" s="82"/>
      <c r="AY279" s="88">
        <v>320</v>
      </c>
      <c r="AZ279" s="12">
        <v>4.6900000000000002E-4</v>
      </c>
      <c r="BA279" s="12">
        <v>6.1199999999999997E-5</v>
      </c>
      <c r="BB279" s="12">
        <v>2.1199999999999999E-7</v>
      </c>
      <c r="BC279" s="12">
        <v>2.3600000000000001E-5</v>
      </c>
      <c r="BD279" s="12">
        <v>1.9999999999999999E-7</v>
      </c>
      <c r="BE279" s="12">
        <v>2.6499999999999999E-4</v>
      </c>
      <c r="BF279" s="12">
        <v>6.8000000000000005E-4</v>
      </c>
      <c r="BG279" s="12">
        <v>1.0900000000000001E-5</v>
      </c>
      <c r="BH279" s="12">
        <v>4.7800000000000003E-5</v>
      </c>
      <c r="BI279" s="12">
        <v>0.68899999999999995</v>
      </c>
      <c r="BJ279" s="12">
        <v>0.309</v>
      </c>
      <c r="BK279" s="12">
        <v>3.13E-3</v>
      </c>
      <c r="BL279" s="12">
        <v>1.39E-3</v>
      </c>
      <c r="BM279" s="12">
        <v>3.48E-4</v>
      </c>
      <c r="BN279" s="12">
        <v>6.96E-4</v>
      </c>
      <c r="BO279" s="12">
        <v>8.5500000000000007E-2</v>
      </c>
      <c r="BP279" s="12">
        <v>4.0800000000000003E-2</v>
      </c>
      <c r="BQ279" s="12">
        <v>9.4999999999999998E-3</v>
      </c>
      <c r="BR279" s="12">
        <v>8.1099999999999992E-3</v>
      </c>
      <c r="BS279" s="12">
        <v>4.3499999999999997E-2</v>
      </c>
      <c r="BT279" s="12">
        <v>2.9000000000000001E-2</v>
      </c>
      <c r="BU279" s="12">
        <v>0.10100000000000001</v>
      </c>
      <c r="BV279" s="12">
        <v>8.6699999999999999E-2</v>
      </c>
      <c r="BW279" s="12">
        <v>0.46400000000000002</v>
      </c>
      <c r="BX279" s="12">
        <v>0.998</v>
      </c>
      <c r="BZ279" s="88">
        <v>320</v>
      </c>
      <c r="CA279" s="12">
        <f t="shared" si="88"/>
        <v>1.5712250400000001E-6</v>
      </c>
      <c r="CB279" s="12">
        <f t="shared" si="89"/>
        <v>2.91749496164E-7</v>
      </c>
      <c r="CC279" s="12">
        <f t="shared" si="90"/>
        <v>8.6680579999999998E-7</v>
      </c>
      <c r="CD279" s="12">
        <f t="shared" si="91"/>
        <v>1.8070570000000001E-6</v>
      </c>
      <c r="CE279" s="12">
        <f t="shared" si="92"/>
        <v>2.3580359999999999E-7</v>
      </c>
      <c r="CF279" s="12">
        <f t="shared" si="93"/>
        <v>4.19977E-8</v>
      </c>
      <c r="CG279" s="12">
        <f t="shared" si="94"/>
        <v>1.7925479999999998E-5</v>
      </c>
      <c r="CH279" s="12">
        <f t="shared" si="95"/>
        <v>1.6896808735199995E-4</v>
      </c>
      <c r="CI279" s="12">
        <f t="shared" si="96"/>
        <v>5.8531428951999986E-7</v>
      </c>
      <c r="CJ279" s="12">
        <f t="shared" si="97"/>
        <v>3.0093989413999994E-5</v>
      </c>
      <c r="CK279" s="12">
        <f t="shared" si="98"/>
        <v>1.3197180678799997E-4</v>
      </c>
      <c r="CL279" s="12">
        <f t="shared" si="99"/>
        <v>8.8752376348496614E-2</v>
      </c>
      <c r="CM279" s="12">
        <f t="shared" si="100"/>
        <v>0.55770512491999991</v>
      </c>
      <c r="CN279" s="12">
        <f t="shared" si="101"/>
        <v>3.8376738793999988E-3</v>
      </c>
      <c r="CO279" s="12">
        <f t="shared" si="102"/>
        <v>2.2971536159280093E-2</v>
      </c>
      <c r="CP279" s="12">
        <f t="shared" si="103"/>
        <v>8.0066577339999986E-2</v>
      </c>
      <c r="CQ279" s="12">
        <f t="shared" si="104"/>
        <v>0.11264539156799998</v>
      </c>
    </row>
    <row r="280" spans="1:95" s="8" customFormat="1">
      <c r="A280" s="11">
        <v>325</v>
      </c>
      <c r="B280" s="87">
        <v>2.4114</v>
      </c>
      <c r="C280" s="86">
        <v>5.8</v>
      </c>
      <c r="D280" s="11">
        <v>-6</v>
      </c>
      <c r="E280" s="86">
        <v>8.1999999999999993</v>
      </c>
      <c r="F280" s="11">
        <v>-8.4</v>
      </c>
      <c r="H280" s="11">
        <v>325</v>
      </c>
      <c r="I280" s="166">
        <v>0.28339999999999999</v>
      </c>
      <c r="J280" s="86">
        <v>0.3</v>
      </c>
      <c r="K280" s="11">
        <v>-0.8</v>
      </c>
      <c r="L280" s="86">
        <v>4.5999999999999996</v>
      </c>
      <c r="M280" s="11">
        <v>-1.9</v>
      </c>
      <c r="O280" s="11">
        <v>325</v>
      </c>
      <c r="P280" s="167">
        <v>1.447E-2</v>
      </c>
      <c r="Q280" s="86">
        <v>1.6</v>
      </c>
      <c r="R280" s="165">
        <v>1.6</v>
      </c>
      <c r="S280" s="86">
        <v>4.4000000000000004</v>
      </c>
      <c r="T280" s="165">
        <v>4.4000000000000004</v>
      </c>
      <c r="U280" s="168">
        <v>9.980000000000001E-3</v>
      </c>
      <c r="V280" s="168">
        <v>4.4939999999999997E-3</v>
      </c>
      <c r="X280" s="11">
        <v>325</v>
      </c>
      <c r="Y280" s="168">
        <v>8.6039999999999988E-3</v>
      </c>
      <c r="Z280" s="86">
        <v>2.7</v>
      </c>
      <c r="AA280" s="165">
        <v>2.7</v>
      </c>
      <c r="AB280" s="86">
        <v>4.8</v>
      </c>
      <c r="AC280" s="165">
        <v>4.8</v>
      </c>
      <c r="AD280" s="166">
        <v>0.31369999999999998</v>
      </c>
      <c r="AF280" s="11">
        <v>325</v>
      </c>
      <c r="AG280" s="168">
        <v>3.6719999999999999E-3</v>
      </c>
      <c r="AH280" s="86">
        <v>5.6</v>
      </c>
      <c r="AI280" s="11">
        <v>-11.1</v>
      </c>
      <c r="AJ280" s="86">
        <v>10.7</v>
      </c>
      <c r="AK280" s="11">
        <v>-10.7</v>
      </c>
      <c r="AM280" s="11">
        <v>325</v>
      </c>
      <c r="AN280" s="168">
        <v>3.37667E-3</v>
      </c>
      <c r="AO280" s="86">
        <v>8.50319</v>
      </c>
      <c r="AP280" s="11">
        <v>-8.5809700000000007</v>
      </c>
      <c r="AQ280" s="86">
        <v>6.1924999999999999</v>
      </c>
      <c r="AR280" s="165">
        <v>6.1924999999999999</v>
      </c>
      <c r="AT280" s="87">
        <f t="shared" si="84"/>
        <v>2.7249226700000002</v>
      </c>
      <c r="AU280" s="87">
        <f t="shared" si="85"/>
        <v>2.7178740000000001</v>
      </c>
      <c r="AV280" s="87">
        <f t="shared" si="86"/>
        <v>2.6947999999999999</v>
      </c>
      <c r="AW280" s="87">
        <f t="shared" si="87"/>
        <v>0.30647399999999997</v>
      </c>
      <c r="AX280" s="82"/>
      <c r="AY280" s="88">
        <v>325</v>
      </c>
      <c r="AZ280" s="12">
        <v>4.4900000000000002E-4</v>
      </c>
      <c r="BA280" s="12">
        <v>5.8600000000000001E-5</v>
      </c>
      <c r="BB280" s="12">
        <v>2.03E-7</v>
      </c>
      <c r="BC280" s="12">
        <v>2.26E-5</v>
      </c>
      <c r="BD280" s="12">
        <v>1.91E-7</v>
      </c>
      <c r="BE280" s="12">
        <v>3.6900000000000002E-4</v>
      </c>
      <c r="BF280" s="12">
        <v>6.9300000000000004E-4</v>
      </c>
      <c r="BG280" s="12">
        <v>1.03E-5</v>
      </c>
      <c r="BH280" s="12">
        <v>4.5800000000000002E-5</v>
      </c>
      <c r="BI280" s="12">
        <v>0.68799999999999994</v>
      </c>
      <c r="BJ280" s="12">
        <v>0.31</v>
      </c>
      <c r="BK280" s="12">
        <v>3.14E-3</v>
      </c>
      <c r="BL280" s="12">
        <v>1.39E-3</v>
      </c>
      <c r="BM280" s="12">
        <v>3.4900000000000003E-4</v>
      </c>
      <c r="BN280" s="12">
        <v>6.9700000000000003E-4</v>
      </c>
      <c r="BO280" s="12">
        <v>8.5500000000000007E-2</v>
      </c>
      <c r="BP280" s="12">
        <v>4.0800000000000003E-2</v>
      </c>
      <c r="BQ280" s="12">
        <v>9.4900000000000002E-3</v>
      </c>
      <c r="BR280" s="12">
        <v>8.1099999999999992E-3</v>
      </c>
      <c r="BS280" s="12">
        <v>4.36E-2</v>
      </c>
      <c r="BT280" s="12">
        <v>2.9100000000000001E-2</v>
      </c>
      <c r="BU280" s="12">
        <v>0.10100000000000001</v>
      </c>
      <c r="BV280" s="12">
        <v>8.6800000000000002E-2</v>
      </c>
      <c r="BW280" s="12">
        <v>0.46400000000000002</v>
      </c>
      <c r="BX280" s="12">
        <v>0.998</v>
      </c>
      <c r="BZ280" s="88">
        <v>325</v>
      </c>
      <c r="CA280" s="12">
        <f t="shared" si="88"/>
        <v>1.4033584800000001E-6</v>
      </c>
      <c r="CB280" s="12">
        <f t="shared" si="89"/>
        <v>2.6005490193599993E-7</v>
      </c>
      <c r="CC280" s="12">
        <f t="shared" si="90"/>
        <v>7.7263919999999992E-7</v>
      </c>
      <c r="CD280" s="12">
        <f t="shared" si="91"/>
        <v>1.6487280000000001E-6</v>
      </c>
      <c r="CE280" s="12">
        <f t="shared" si="92"/>
        <v>2.1517920000000001E-7</v>
      </c>
      <c r="CF280" s="12">
        <f t="shared" si="93"/>
        <v>3.7821599999999998E-8</v>
      </c>
      <c r="CG280" s="12">
        <f t="shared" si="94"/>
        <v>1.6607239999999999E-5</v>
      </c>
      <c r="CH280" s="12">
        <f t="shared" si="95"/>
        <v>1.5968046846200003E-4</v>
      </c>
      <c r="CI280" s="12">
        <f t="shared" si="96"/>
        <v>5.5315930201000009E-7</v>
      </c>
      <c r="CJ280" s="12">
        <f t="shared" si="97"/>
        <v>2.8066703501E-5</v>
      </c>
      <c r="CK280" s="12">
        <f t="shared" si="98"/>
        <v>1.2480145828600001E-4</v>
      </c>
      <c r="CL280" s="12">
        <f t="shared" si="99"/>
        <v>8.7468186558965752E-2</v>
      </c>
      <c r="CM280" s="12">
        <f t="shared" si="100"/>
        <v>0.55043437934000006</v>
      </c>
      <c r="CN280" s="12">
        <f t="shared" si="101"/>
        <v>3.7876425113000001E-3</v>
      </c>
      <c r="CO280" s="12">
        <f t="shared" si="102"/>
        <v>2.2745430912261281E-2</v>
      </c>
      <c r="CP280" s="12">
        <f t="shared" si="103"/>
        <v>7.9295249697000011E-2</v>
      </c>
      <c r="CQ280" s="12">
        <f t="shared" si="104"/>
        <v>0.11117684493600001</v>
      </c>
    </row>
    <row r="281" spans="1:95" s="8" customFormat="1">
      <c r="A281" s="11">
        <v>330</v>
      </c>
      <c r="B281" s="87">
        <v>2.3969</v>
      </c>
      <c r="C281" s="86">
        <v>5.8</v>
      </c>
      <c r="D281" s="11">
        <v>-6</v>
      </c>
      <c r="E281" s="86">
        <v>8.3000000000000007</v>
      </c>
      <c r="F281" s="11">
        <v>-8.4</v>
      </c>
      <c r="H281" s="11">
        <v>330</v>
      </c>
      <c r="I281" s="166">
        <v>0.27450000000000002</v>
      </c>
      <c r="J281" s="86">
        <v>0.3</v>
      </c>
      <c r="K281" s="11">
        <v>-0.8</v>
      </c>
      <c r="L281" s="86">
        <v>4.7</v>
      </c>
      <c r="M281" s="11">
        <v>-1.9</v>
      </c>
      <c r="O281" s="11">
        <v>330</v>
      </c>
      <c r="P281" s="167">
        <v>1.3529999999999999E-2</v>
      </c>
      <c r="Q281" s="86">
        <v>1.6</v>
      </c>
      <c r="R281" s="165">
        <v>1.6</v>
      </c>
      <c r="S281" s="86">
        <v>4.5</v>
      </c>
      <c r="T281" s="165">
        <v>4.5</v>
      </c>
      <c r="U281" s="168">
        <v>9.3399999999999993E-3</v>
      </c>
      <c r="V281" s="168">
        <v>4.1849999999999995E-3</v>
      </c>
      <c r="X281" s="11">
        <v>330</v>
      </c>
      <c r="Y281" s="168">
        <v>8.0169999999999998E-3</v>
      </c>
      <c r="Z281" s="86">
        <v>2.7</v>
      </c>
      <c r="AA281" s="165">
        <v>2.7</v>
      </c>
      <c r="AB281" s="86">
        <v>4.9000000000000004</v>
      </c>
      <c r="AC281" s="165">
        <v>4.9000000000000004</v>
      </c>
      <c r="AD281" s="166">
        <v>0.2747</v>
      </c>
      <c r="AF281" s="11">
        <v>330</v>
      </c>
      <c r="AG281" s="168">
        <v>3.5010000000000002E-3</v>
      </c>
      <c r="AH281" s="86">
        <v>5.7</v>
      </c>
      <c r="AI281" s="11">
        <v>-11.2</v>
      </c>
      <c r="AJ281" s="86">
        <v>10.9</v>
      </c>
      <c r="AK281" s="11">
        <v>-10.9</v>
      </c>
      <c r="AM281" s="11">
        <v>330</v>
      </c>
      <c r="AN281" s="168">
        <v>3.1547200000000002E-3</v>
      </c>
      <c r="AO281" s="86">
        <v>8.5175400000000003</v>
      </c>
      <c r="AP281" s="11">
        <v>-8.5880200000000002</v>
      </c>
      <c r="AQ281" s="86">
        <v>6.2506700000000004</v>
      </c>
      <c r="AR281" s="165">
        <v>6.2506700000000004</v>
      </c>
      <c r="AT281" s="87">
        <f t="shared" si="84"/>
        <v>2.6996027200000001</v>
      </c>
      <c r="AU281" s="87">
        <f t="shared" si="85"/>
        <v>2.6929470000000002</v>
      </c>
      <c r="AV281" s="87">
        <f t="shared" si="86"/>
        <v>2.6714000000000002</v>
      </c>
      <c r="AW281" s="87">
        <f t="shared" si="87"/>
        <v>0.296047</v>
      </c>
      <c r="AX281" s="82"/>
      <c r="AY281" s="88">
        <v>330</v>
      </c>
      <c r="AZ281" s="12">
        <v>4.2900000000000002E-4</v>
      </c>
      <c r="BA281" s="12">
        <v>5.63E-5</v>
      </c>
      <c r="BB281" s="12">
        <v>1.9500000000000001E-7</v>
      </c>
      <c r="BC281" s="12">
        <v>2.16E-5</v>
      </c>
      <c r="BD281" s="12">
        <v>1.8300000000000001E-7</v>
      </c>
      <c r="BE281" s="12">
        <v>5.2099999999999998E-4</v>
      </c>
      <c r="BF281" s="12">
        <v>7.0699999999999995E-4</v>
      </c>
      <c r="BG281" s="12">
        <v>9.8300000000000008E-6</v>
      </c>
      <c r="BH281" s="12">
        <v>4.3800000000000001E-5</v>
      </c>
      <c r="BI281" s="12">
        <v>0.68799999999999994</v>
      </c>
      <c r="BJ281" s="12">
        <v>0.31</v>
      </c>
      <c r="BK281" s="12">
        <v>3.14E-3</v>
      </c>
      <c r="BL281" s="12">
        <v>1.4E-3</v>
      </c>
      <c r="BM281" s="12">
        <v>3.4900000000000003E-4</v>
      </c>
      <c r="BN281" s="12">
        <v>6.9800000000000005E-4</v>
      </c>
      <c r="BO281" s="12">
        <v>8.5400000000000004E-2</v>
      </c>
      <c r="BP281" s="12">
        <v>4.07E-2</v>
      </c>
      <c r="BQ281" s="12">
        <v>9.4900000000000002E-3</v>
      </c>
      <c r="BR281" s="12">
        <v>8.0999999999999996E-3</v>
      </c>
      <c r="BS281" s="12">
        <v>4.3700000000000003E-2</v>
      </c>
      <c r="BT281" s="12">
        <v>2.9100000000000001E-2</v>
      </c>
      <c r="BU281" s="12">
        <v>0.10100000000000001</v>
      </c>
      <c r="BV281" s="12">
        <v>8.6999999999999994E-2</v>
      </c>
      <c r="BW281" s="12">
        <v>0.46400000000000002</v>
      </c>
      <c r="BX281" s="12">
        <v>0.998</v>
      </c>
      <c r="BZ281" s="88">
        <v>330</v>
      </c>
      <c r="CA281" s="12">
        <f t="shared" si="88"/>
        <v>1.25374392E-6</v>
      </c>
      <c r="CB281" s="12">
        <f t="shared" si="89"/>
        <v>2.3151944758800001E-7</v>
      </c>
      <c r="CC281" s="12">
        <f t="shared" si="90"/>
        <v>6.8785860000000008E-7</v>
      </c>
      <c r="CD281" s="12">
        <f t="shared" si="91"/>
        <v>1.5019290000000001E-6</v>
      </c>
      <c r="CE281" s="12">
        <f t="shared" si="92"/>
        <v>1.9710630000000002E-7</v>
      </c>
      <c r="CF281" s="12">
        <f t="shared" si="93"/>
        <v>3.4414830000000006E-8</v>
      </c>
      <c r="CG281" s="12">
        <f t="shared" si="94"/>
        <v>1.5454350000000002E-5</v>
      </c>
      <c r="CH281" s="12">
        <f t="shared" si="95"/>
        <v>1.51987633136E-4</v>
      </c>
      <c r="CI281" s="12">
        <f t="shared" si="96"/>
        <v>5.2642253040000002E-7</v>
      </c>
      <c r="CJ281" s="12">
        <f t="shared" si="97"/>
        <v>2.6537094737600005E-5</v>
      </c>
      <c r="CK281" s="12">
        <f t="shared" si="98"/>
        <v>1.1824259913600001E-4</v>
      </c>
      <c r="CL281" s="12">
        <f t="shared" si="99"/>
        <v>8.665543317897216E-2</v>
      </c>
      <c r="CM281" s="12">
        <f t="shared" si="100"/>
        <v>0.54531974944000006</v>
      </c>
      <c r="CN281" s="12">
        <f t="shared" si="101"/>
        <v>3.7794438080000002E-3</v>
      </c>
      <c r="CO281" s="12">
        <f t="shared" si="102"/>
        <v>2.2534080630740482E-2</v>
      </c>
      <c r="CP281" s="12">
        <f t="shared" si="103"/>
        <v>7.8558439152000004E-2</v>
      </c>
      <c r="CQ281" s="12">
        <f t="shared" si="104"/>
        <v>0.109873830704</v>
      </c>
    </row>
    <row r="282" spans="1:95" s="8" customFormat="1">
      <c r="A282" s="11">
        <v>335</v>
      </c>
      <c r="B282" s="87">
        <v>2.3923999999999999</v>
      </c>
      <c r="C282" s="86">
        <v>5.8</v>
      </c>
      <c r="D282" s="11">
        <v>-5.9</v>
      </c>
      <c r="E282" s="86">
        <v>8.3000000000000007</v>
      </c>
      <c r="F282" s="11">
        <v>-8.4</v>
      </c>
      <c r="H282" s="11">
        <v>335</v>
      </c>
      <c r="I282" s="166">
        <v>0.2661</v>
      </c>
      <c r="J282" s="86">
        <v>0.3</v>
      </c>
      <c r="K282" s="11">
        <v>-0.9</v>
      </c>
      <c r="L282" s="86">
        <v>4.8</v>
      </c>
      <c r="M282" s="11">
        <v>-1.9</v>
      </c>
      <c r="O282" s="11">
        <v>335</v>
      </c>
      <c r="P282" s="167">
        <v>1.2630000000000001E-2</v>
      </c>
      <c r="Q282" s="86">
        <v>1.6</v>
      </c>
      <c r="R282" s="165">
        <v>1.6</v>
      </c>
      <c r="S282" s="86">
        <v>4.5</v>
      </c>
      <c r="T282" s="165">
        <v>4.5</v>
      </c>
      <c r="U282" s="168">
        <v>8.7349999999999997E-3</v>
      </c>
      <c r="V282" s="168">
        <v>3.8959999999999997E-3</v>
      </c>
      <c r="X282" s="11">
        <v>335</v>
      </c>
      <c r="Y282" s="168">
        <v>7.463E-3</v>
      </c>
      <c r="Z282" s="86">
        <v>2.7</v>
      </c>
      <c r="AA282" s="165">
        <v>2.7</v>
      </c>
      <c r="AB282" s="86">
        <v>5</v>
      </c>
      <c r="AC282" s="165">
        <v>5</v>
      </c>
      <c r="AD282" s="166">
        <v>0.24079999999999999</v>
      </c>
      <c r="AF282" s="11">
        <v>335</v>
      </c>
      <c r="AG282" s="168">
        <v>3.3419999999999999E-3</v>
      </c>
      <c r="AH282" s="86">
        <v>5.9</v>
      </c>
      <c r="AI282" s="11">
        <v>-11.3</v>
      </c>
      <c r="AJ282" s="86">
        <v>11</v>
      </c>
      <c r="AK282" s="11">
        <v>-11</v>
      </c>
      <c r="AM282" s="11">
        <v>335</v>
      </c>
      <c r="AN282" s="168">
        <v>2.94546E-3</v>
      </c>
      <c r="AO282" s="86">
        <v>8.5114000000000001</v>
      </c>
      <c r="AP282" s="11">
        <v>-8.5819600000000005</v>
      </c>
      <c r="AQ282" s="86">
        <v>6.3165500000000003</v>
      </c>
      <c r="AR282" s="165">
        <v>6.3165500000000003</v>
      </c>
      <c r="AT282" s="87">
        <f t="shared" si="84"/>
        <v>2.68488046</v>
      </c>
      <c r="AU282" s="87">
        <f t="shared" si="85"/>
        <v>2.6785930000000002</v>
      </c>
      <c r="AV282" s="87">
        <f t="shared" si="86"/>
        <v>2.6585000000000001</v>
      </c>
      <c r="AW282" s="87">
        <f t="shared" si="87"/>
        <v>0.28619299999999998</v>
      </c>
      <c r="AX282" s="82"/>
      <c r="AY282" s="88">
        <v>335</v>
      </c>
      <c r="AZ282" s="12">
        <v>4.1199999999999999E-4</v>
      </c>
      <c r="BA282" s="12">
        <v>5.41E-5</v>
      </c>
      <c r="BB282" s="12">
        <v>1.8699999999999999E-7</v>
      </c>
      <c r="BC282" s="12">
        <v>2.0699999999999998E-5</v>
      </c>
      <c r="BD282" s="12">
        <v>1.7499999999999999E-7</v>
      </c>
      <c r="BE282" s="12">
        <v>7.6099999999999996E-4</v>
      </c>
      <c r="BF282" s="12">
        <v>7.2599999999999997E-4</v>
      </c>
      <c r="BG282" s="12">
        <v>9.3700000000000001E-6</v>
      </c>
      <c r="BH282" s="12">
        <v>4.21E-5</v>
      </c>
      <c r="BI282" s="12">
        <v>0.68700000000000006</v>
      </c>
      <c r="BJ282" s="12">
        <v>0.311</v>
      </c>
      <c r="BK282" s="12">
        <v>3.14E-3</v>
      </c>
      <c r="BL282" s="12">
        <v>1.4E-3</v>
      </c>
      <c r="BM282" s="12">
        <v>3.5E-4</v>
      </c>
      <c r="BN282" s="12">
        <v>6.9899999999999997E-4</v>
      </c>
      <c r="BO282" s="12">
        <v>8.5400000000000004E-2</v>
      </c>
      <c r="BP282" s="12">
        <v>4.07E-2</v>
      </c>
      <c r="BQ282" s="12">
        <v>9.4800000000000006E-3</v>
      </c>
      <c r="BR282" s="12">
        <v>8.09E-3</v>
      </c>
      <c r="BS282" s="12">
        <v>4.3700000000000003E-2</v>
      </c>
      <c r="BT282" s="12">
        <v>2.9100000000000001E-2</v>
      </c>
      <c r="BU282" s="12">
        <v>0.10100000000000001</v>
      </c>
      <c r="BV282" s="12">
        <v>8.7099999999999997E-2</v>
      </c>
      <c r="BW282" s="12">
        <v>0.46400000000000002</v>
      </c>
      <c r="BX282" s="12">
        <v>0.998</v>
      </c>
      <c r="BZ282" s="88">
        <v>335</v>
      </c>
      <c r="CA282" s="12">
        <f t="shared" si="88"/>
        <v>1.12396896E-6</v>
      </c>
      <c r="CB282" s="12">
        <f t="shared" si="89"/>
        <v>2.0698027489600001E-7</v>
      </c>
      <c r="CC282" s="12">
        <f t="shared" si="90"/>
        <v>6.1495120000000005E-7</v>
      </c>
      <c r="CD282" s="12">
        <f t="shared" si="91"/>
        <v>1.376904E-6</v>
      </c>
      <c r="CE282" s="12">
        <f t="shared" si="92"/>
        <v>1.8080219999999999E-7</v>
      </c>
      <c r="CF282" s="12">
        <f t="shared" si="93"/>
        <v>3.1314539999999998E-8</v>
      </c>
      <c r="CG282" s="12">
        <f t="shared" si="94"/>
        <v>1.439601E-5</v>
      </c>
      <c r="CH282" s="12">
        <f t="shared" si="95"/>
        <v>1.4525203288600001E-4</v>
      </c>
      <c r="CI282" s="12">
        <f t="shared" si="96"/>
        <v>5.0207264601999994E-7</v>
      </c>
      <c r="CJ282" s="12">
        <f t="shared" si="97"/>
        <v>2.5157329910199999E-5</v>
      </c>
      <c r="CK282" s="12">
        <f t="shared" si="98"/>
        <v>1.13033467366E-4</v>
      </c>
      <c r="CL282" s="12">
        <f t="shared" si="99"/>
        <v>8.6057592743589123E-2</v>
      </c>
      <c r="CM282" s="12">
        <f t="shared" si="100"/>
        <v>0.54234585292000004</v>
      </c>
      <c r="CN282" s="12">
        <f t="shared" si="101"/>
        <v>3.7588326440000002E-3</v>
      </c>
      <c r="CO282" s="12">
        <f t="shared" si="102"/>
        <v>2.2483485382842786E-2</v>
      </c>
      <c r="CP282" s="12">
        <f t="shared" si="103"/>
        <v>7.8130021386000004E-2</v>
      </c>
      <c r="CQ282" s="12">
        <f t="shared" si="104"/>
        <v>0.109274634722</v>
      </c>
    </row>
    <row r="283" spans="1:95" s="8" customFormat="1">
      <c r="A283" s="11">
        <v>340</v>
      </c>
      <c r="B283" s="87">
        <v>2.4015</v>
      </c>
      <c r="C283" s="86">
        <v>5.8</v>
      </c>
      <c r="D283" s="11">
        <v>-5.9</v>
      </c>
      <c r="E283" s="86">
        <v>8.3000000000000007</v>
      </c>
      <c r="F283" s="11">
        <v>-8.4</v>
      </c>
      <c r="H283" s="11">
        <v>340</v>
      </c>
      <c r="I283" s="166">
        <v>0.25850000000000001</v>
      </c>
      <c r="J283" s="86">
        <v>0.3</v>
      </c>
      <c r="K283" s="11">
        <v>-0.9</v>
      </c>
      <c r="L283" s="86">
        <v>4.8</v>
      </c>
      <c r="M283" s="11">
        <v>-1.9</v>
      </c>
      <c r="O283" s="11">
        <v>340</v>
      </c>
      <c r="P283" s="167">
        <v>1.1800000000000001E-2</v>
      </c>
      <c r="Q283" s="86">
        <v>1.6</v>
      </c>
      <c r="R283" s="165">
        <v>1.6</v>
      </c>
      <c r="S283" s="86">
        <v>4.5999999999999996</v>
      </c>
      <c r="T283" s="165">
        <v>4.5999999999999996</v>
      </c>
      <c r="U283" s="168">
        <v>8.173999999999999E-3</v>
      </c>
      <c r="V283" s="168">
        <v>3.6289999999999998E-3</v>
      </c>
      <c r="X283" s="11">
        <v>340</v>
      </c>
      <c r="Y283" s="168">
        <v>6.9550000000000002E-3</v>
      </c>
      <c r="Z283" s="86">
        <v>2.7</v>
      </c>
      <c r="AA283" s="165">
        <v>2.7</v>
      </c>
      <c r="AB283" s="86">
        <v>5</v>
      </c>
      <c r="AC283" s="165">
        <v>5</v>
      </c>
      <c r="AD283" s="166">
        <v>0.21229999999999999</v>
      </c>
      <c r="AF283" s="11">
        <v>340</v>
      </c>
      <c r="AG283" s="168">
        <v>3.192E-3</v>
      </c>
      <c r="AH283" s="86">
        <v>6.1</v>
      </c>
      <c r="AI283" s="11">
        <v>-11.4</v>
      </c>
      <c r="AJ283" s="86">
        <v>11.2</v>
      </c>
      <c r="AK283" s="11">
        <v>-11.2</v>
      </c>
      <c r="AM283" s="11">
        <v>340</v>
      </c>
      <c r="AN283" s="168">
        <v>2.7478199999999998E-3</v>
      </c>
      <c r="AO283" s="86">
        <v>8.4825599999999994</v>
      </c>
      <c r="AP283" s="11">
        <v>-8.5595099999999995</v>
      </c>
      <c r="AQ283" s="86">
        <v>6.3917599999999997</v>
      </c>
      <c r="AR283" s="165">
        <v>6.3917599999999997</v>
      </c>
      <c r="AT283" s="87">
        <f t="shared" si="84"/>
        <v>2.6846948200000003</v>
      </c>
      <c r="AU283" s="87">
        <f t="shared" si="85"/>
        <v>2.6787550000000002</v>
      </c>
      <c r="AV283" s="87">
        <f t="shared" si="86"/>
        <v>2.66</v>
      </c>
      <c r="AW283" s="87">
        <f t="shared" si="87"/>
        <v>0.27725499999999997</v>
      </c>
      <c r="AX283" s="82"/>
      <c r="AY283" s="88">
        <v>340</v>
      </c>
      <c r="AZ283" s="12">
        <v>3.9500000000000001E-4</v>
      </c>
      <c r="BA283" s="12">
        <v>5.1999999999999997E-5</v>
      </c>
      <c r="BB283" s="12">
        <v>1.8E-7</v>
      </c>
      <c r="BC283" s="12">
        <v>1.9899999999999999E-5</v>
      </c>
      <c r="BD283" s="12">
        <v>1.68E-7</v>
      </c>
      <c r="BE283" s="12">
        <v>1.1999999999999999E-3</v>
      </c>
      <c r="BF283" s="12">
        <v>7.5000000000000002E-4</v>
      </c>
      <c r="BG283" s="12">
        <v>8.9099999999999994E-6</v>
      </c>
      <c r="BH283" s="12">
        <v>4.0299999999999997E-5</v>
      </c>
      <c r="BI283" s="12">
        <v>0.68700000000000006</v>
      </c>
      <c r="BJ283" s="12">
        <v>0.311</v>
      </c>
      <c r="BK283" s="12">
        <v>3.15E-3</v>
      </c>
      <c r="BL283" s="12">
        <v>1.4E-3</v>
      </c>
      <c r="BM283" s="12">
        <v>3.5E-4</v>
      </c>
      <c r="BN283" s="12">
        <v>6.9899999999999997E-4</v>
      </c>
      <c r="BO283" s="12">
        <v>8.5300000000000001E-2</v>
      </c>
      <c r="BP283" s="12">
        <v>4.07E-2</v>
      </c>
      <c r="BQ283" s="12">
        <v>9.4800000000000006E-3</v>
      </c>
      <c r="BR283" s="12">
        <v>8.0800000000000004E-3</v>
      </c>
      <c r="BS283" s="12">
        <v>4.3700000000000003E-2</v>
      </c>
      <c r="BT283" s="12">
        <v>2.92E-2</v>
      </c>
      <c r="BU283" s="12">
        <v>0.10100000000000001</v>
      </c>
      <c r="BV283" s="12">
        <v>8.72E-2</v>
      </c>
      <c r="BW283" s="12">
        <v>0.46400000000000002</v>
      </c>
      <c r="BX283" s="12">
        <v>0.998</v>
      </c>
      <c r="BZ283" s="88">
        <v>340</v>
      </c>
      <c r="CA283" s="12">
        <f t="shared" si="88"/>
        <v>1.0067760000000002E-6</v>
      </c>
      <c r="CB283" s="12">
        <f t="shared" si="89"/>
        <v>1.849321981E-7</v>
      </c>
      <c r="CC283" s="12">
        <f t="shared" si="90"/>
        <v>5.4944500000000006E-7</v>
      </c>
      <c r="CD283" s="12">
        <f t="shared" si="91"/>
        <v>1.2608399999999999E-6</v>
      </c>
      <c r="CE283" s="12">
        <f t="shared" si="92"/>
        <v>1.6598399999999999E-7</v>
      </c>
      <c r="CF283" s="12">
        <f t="shared" si="93"/>
        <v>2.8440719999999996E-8</v>
      </c>
      <c r="CG283" s="12">
        <f t="shared" si="94"/>
        <v>1.3441999999999999E-5</v>
      </c>
      <c r="CH283" s="12">
        <f t="shared" si="95"/>
        <v>1.3960413064E-4</v>
      </c>
      <c r="CI283" s="12">
        <f t="shared" si="96"/>
        <v>4.8324506760000001E-7</v>
      </c>
      <c r="CJ283" s="12">
        <f t="shared" si="97"/>
        <v>2.39206308462E-5</v>
      </c>
      <c r="CK283" s="12">
        <f t="shared" si="98"/>
        <v>1.0819320124600001E-4</v>
      </c>
      <c r="CL283" s="12">
        <f t="shared" si="99"/>
        <v>8.6051642485559049E-2</v>
      </c>
      <c r="CM283" s="12">
        <f t="shared" si="100"/>
        <v>0.54230835364000007</v>
      </c>
      <c r="CN283" s="12">
        <f t="shared" si="101"/>
        <v>3.7585727480000004E-3</v>
      </c>
      <c r="CO283" s="12">
        <f t="shared" si="102"/>
        <v>2.2481930812988132E-2</v>
      </c>
      <c r="CP283" s="12">
        <f t="shared" si="103"/>
        <v>7.8393088744000014E-2</v>
      </c>
      <c r="CQ283" s="12">
        <f t="shared" si="104"/>
        <v>0.10926707917400001</v>
      </c>
    </row>
    <row r="284" spans="1:95" s="8" customFormat="1">
      <c r="A284" s="11">
        <v>345</v>
      </c>
      <c r="B284" s="87">
        <v>2.4256000000000002</v>
      </c>
      <c r="C284" s="86">
        <v>5.8</v>
      </c>
      <c r="D284" s="11">
        <v>-5.9</v>
      </c>
      <c r="E284" s="86">
        <v>8.3000000000000007</v>
      </c>
      <c r="F284" s="11">
        <v>-8.4</v>
      </c>
      <c r="H284" s="11">
        <v>345</v>
      </c>
      <c r="I284" s="166">
        <v>0.25190000000000001</v>
      </c>
      <c r="J284" s="86">
        <v>0.3</v>
      </c>
      <c r="K284" s="11">
        <v>-1</v>
      </c>
      <c r="L284" s="86">
        <v>4.8</v>
      </c>
      <c r="M284" s="11">
        <v>-1.9</v>
      </c>
      <c r="O284" s="11">
        <v>345</v>
      </c>
      <c r="P284" s="167">
        <v>1.0999999999999999E-2</v>
      </c>
      <c r="Q284" s="86">
        <v>1.7</v>
      </c>
      <c r="R284" s="165">
        <v>1.7</v>
      </c>
      <c r="S284" s="86">
        <v>4.5999999999999996</v>
      </c>
      <c r="T284" s="165">
        <v>4.5999999999999996</v>
      </c>
      <c r="U284" s="168">
        <v>7.6310000000000006E-3</v>
      </c>
      <c r="V284" s="168">
        <v>3.372E-3</v>
      </c>
      <c r="X284" s="11">
        <v>345</v>
      </c>
      <c r="Y284" s="168">
        <v>6.4729999999999996E-3</v>
      </c>
      <c r="Z284" s="86">
        <v>2.6</v>
      </c>
      <c r="AA284" s="165">
        <v>2.6</v>
      </c>
      <c r="AB284" s="86">
        <v>5</v>
      </c>
      <c r="AC284" s="165">
        <v>5</v>
      </c>
      <c r="AD284" s="166">
        <v>0.18920000000000001</v>
      </c>
      <c r="AF284" s="11">
        <v>345</v>
      </c>
      <c r="AG284" s="168">
        <v>3.0530000000000002E-3</v>
      </c>
      <c r="AH284" s="86">
        <v>6.2</v>
      </c>
      <c r="AI284" s="11">
        <v>-11.5</v>
      </c>
      <c r="AJ284" s="86">
        <v>11.3</v>
      </c>
      <c r="AK284" s="11">
        <v>-11.3</v>
      </c>
      <c r="AM284" s="11">
        <v>345</v>
      </c>
      <c r="AN284" s="168">
        <v>2.5746900000000001E-3</v>
      </c>
      <c r="AO284" s="86">
        <v>8.6255199999999999</v>
      </c>
      <c r="AP284" s="11">
        <v>-8.5401600000000002</v>
      </c>
      <c r="AQ284" s="86">
        <v>6.4784699999999997</v>
      </c>
      <c r="AR284" s="165">
        <v>6.4784699999999997</v>
      </c>
      <c r="AT284" s="87">
        <f t="shared" si="84"/>
        <v>2.7006006900000004</v>
      </c>
      <c r="AU284" s="87">
        <f t="shared" si="85"/>
        <v>2.6949730000000005</v>
      </c>
      <c r="AV284" s="87">
        <f t="shared" si="86"/>
        <v>2.6775000000000002</v>
      </c>
      <c r="AW284" s="87">
        <f t="shared" si="87"/>
        <v>0.26937300000000003</v>
      </c>
      <c r="AX284" s="82"/>
      <c r="AY284" s="88">
        <v>345</v>
      </c>
      <c r="AZ284" s="12">
        <v>3.8000000000000002E-4</v>
      </c>
      <c r="BA284" s="12">
        <v>5.02E-5</v>
      </c>
      <c r="BB284" s="12">
        <v>1.74E-7</v>
      </c>
      <c r="BC284" s="12">
        <v>1.91E-5</v>
      </c>
      <c r="BD284" s="12">
        <v>1.6199999999999999E-7</v>
      </c>
      <c r="BE284" s="12">
        <v>3.2799999999999999E-3</v>
      </c>
      <c r="BF284" s="12">
        <v>7.8299999999999995E-4</v>
      </c>
      <c r="BG284" s="12">
        <v>8.4400000000000005E-6</v>
      </c>
      <c r="BH284" s="12">
        <v>3.8800000000000001E-5</v>
      </c>
      <c r="BI284" s="12">
        <v>0.68500000000000005</v>
      </c>
      <c r="BJ284" s="12">
        <v>0.311</v>
      </c>
      <c r="BK284" s="12">
        <v>3.14E-3</v>
      </c>
      <c r="BL284" s="12">
        <v>1.4E-3</v>
      </c>
      <c r="BM284" s="12">
        <v>3.4900000000000003E-4</v>
      </c>
      <c r="BN284" s="12">
        <v>6.9800000000000005E-4</v>
      </c>
      <c r="BO284" s="12">
        <v>8.5099999999999995E-2</v>
      </c>
      <c r="BP284" s="12">
        <v>4.0599999999999997E-2</v>
      </c>
      <c r="BQ284" s="12">
        <v>9.4500000000000001E-3</v>
      </c>
      <c r="BR284" s="12">
        <v>8.0599999999999995E-3</v>
      </c>
      <c r="BS284" s="12">
        <v>4.3700000000000003E-2</v>
      </c>
      <c r="BT284" s="12">
        <v>2.9100000000000001E-2</v>
      </c>
      <c r="BU284" s="12">
        <v>0.1</v>
      </c>
      <c r="BV284" s="12">
        <v>8.7099999999999997E-2</v>
      </c>
      <c r="BW284" s="12">
        <v>0.46300000000000002</v>
      </c>
      <c r="BX284" s="12">
        <v>0.995</v>
      </c>
      <c r="BZ284" s="88">
        <v>345</v>
      </c>
      <c r="CA284" s="12">
        <f t="shared" si="88"/>
        <v>9.0287999999999994E-7</v>
      </c>
      <c r="CB284" s="12">
        <f t="shared" si="89"/>
        <v>1.6557985783999999E-7</v>
      </c>
      <c r="CC284" s="12">
        <f t="shared" si="90"/>
        <v>4.9194799999999995E-7</v>
      </c>
      <c r="CD284" s="12">
        <f t="shared" si="91"/>
        <v>1.1601400000000002E-6</v>
      </c>
      <c r="CE284" s="12">
        <f t="shared" si="92"/>
        <v>1.5326060000000002E-7</v>
      </c>
      <c r="CF284" s="12">
        <f t="shared" si="93"/>
        <v>2.5767320000000004E-8</v>
      </c>
      <c r="CG284" s="12">
        <f t="shared" si="94"/>
        <v>1.2645380000000001E-5</v>
      </c>
      <c r="CH284" s="12">
        <f t="shared" si="95"/>
        <v>1.3557015463800003E-4</v>
      </c>
      <c r="CI284" s="12">
        <f t="shared" si="96"/>
        <v>4.6990452006000003E-7</v>
      </c>
      <c r="CJ284" s="12">
        <f t="shared" si="97"/>
        <v>2.2793069823600003E-5</v>
      </c>
      <c r="CK284" s="12">
        <f t="shared" si="98"/>
        <v>1.0478330677200002E-4</v>
      </c>
      <c r="CL284" s="12">
        <f t="shared" si="99"/>
        <v>8.6309469667958411E-2</v>
      </c>
      <c r="CM284" s="12">
        <f t="shared" si="100"/>
        <v>0.54012013800000014</v>
      </c>
      <c r="CN284" s="12">
        <f t="shared" si="101"/>
        <v>3.7808409660000006E-3</v>
      </c>
      <c r="CO284" s="12">
        <f t="shared" si="102"/>
        <v>2.261512832437618E-2</v>
      </c>
      <c r="CP284" s="12">
        <f t="shared" si="103"/>
        <v>7.8587480079000016E-2</v>
      </c>
      <c r="CQ284" s="12">
        <f t="shared" si="104"/>
        <v>0.109644388014</v>
      </c>
    </row>
    <row r="285" spans="1:95" s="8" customFormat="1">
      <c r="A285" s="11">
        <v>350</v>
      </c>
      <c r="B285" s="87">
        <v>2.423</v>
      </c>
      <c r="C285" s="86">
        <v>5.8</v>
      </c>
      <c r="D285" s="11">
        <v>-5.9</v>
      </c>
      <c r="E285" s="86">
        <v>8.4</v>
      </c>
      <c r="F285" s="11">
        <v>-8.4</v>
      </c>
      <c r="H285" s="11">
        <v>350</v>
      </c>
      <c r="I285" s="166">
        <v>0.23799999999999999</v>
      </c>
      <c r="J285" s="86">
        <v>0.3</v>
      </c>
      <c r="K285" s="11">
        <v>-1</v>
      </c>
      <c r="L285" s="86">
        <v>4.9000000000000004</v>
      </c>
      <c r="M285" s="11">
        <v>-1.9</v>
      </c>
      <c r="O285" s="11">
        <v>350</v>
      </c>
      <c r="P285" s="167">
        <v>1.026E-2</v>
      </c>
      <c r="Q285" s="86">
        <v>1.7</v>
      </c>
      <c r="R285" s="165">
        <v>1.7</v>
      </c>
      <c r="S285" s="86">
        <v>4.5999999999999996</v>
      </c>
      <c r="T285" s="165">
        <v>4.5999999999999996</v>
      </c>
      <c r="U285" s="168">
        <v>7.1269999999999997E-3</v>
      </c>
      <c r="V285" s="168">
        <v>3.1349999999999998E-3</v>
      </c>
      <c r="X285" s="11">
        <v>350</v>
      </c>
      <c r="Y285" s="168">
        <v>6.0350000000000004E-3</v>
      </c>
      <c r="Z285" s="86">
        <v>2.6</v>
      </c>
      <c r="AA285" s="165">
        <v>2.6</v>
      </c>
      <c r="AB285" s="86">
        <v>5</v>
      </c>
      <c r="AC285" s="165">
        <v>5</v>
      </c>
      <c r="AD285" s="166">
        <v>0.1721</v>
      </c>
      <c r="AF285" s="11">
        <v>350</v>
      </c>
      <c r="AG285" s="168">
        <v>2.921E-3</v>
      </c>
      <c r="AH285" s="86">
        <v>6.4</v>
      </c>
      <c r="AI285" s="11">
        <v>-11.6</v>
      </c>
      <c r="AJ285" s="86">
        <v>11.5</v>
      </c>
      <c r="AK285" s="11">
        <v>-11.5</v>
      </c>
      <c r="AM285" s="11">
        <v>350</v>
      </c>
      <c r="AN285" s="168">
        <v>2.41128E-3</v>
      </c>
      <c r="AO285" s="86">
        <v>8.7660699999999991</v>
      </c>
      <c r="AP285" s="11">
        <v>-8.50474</v>
      </c>
      <c r="AQ285" s="86">
        <v>6.5795000000000003</v>
      </c>
      <c r="AR285" s="165">
        <v>6.5795000000000003</v>
      </c>
      <c r="AT285" s="87">
        <f t="shared" si="84"/>
        <v>2.6826272800000002</v>
      </c>
      <c r="AU285" s="87">
        <f t="shared" si="85"/>
        <v>2.677295</v>
      </c>
      <c r="AV285" s="87">
        <f t="shared" si="86"/>
        <v>2.661</v>
      </c>
      <c r="AW285" s="87">
        <f t="shared" si="87"/>
        <v>0.25429499999999999</v>
      </c>
      <c r="AX285" s="82"/>
      <c r="AY285" s="88">
        <v>350</v>
      </c>
      <c r="AZ285" s="12">
        <v>3.6000000000000002E-4</v>
      </c>
      <c r="BA285" s="12">
        <v>4.7599999999999998E-5</v>
      </c>
      <c r="BB285" s="12">
        <v>1.6500000000000001E-7</v>
      </c>
      <c r="BC285" s="12">
        <v>1.8099999999999999E-5</v>
      </c>
      <c r="BD285" s="12">
        <v>1.5300000000000001E-7</v>
      </c>
      <c r="BE285" s="12">
        <v>1.5599999999999999E-2</v>
      </c>
      <c r="BF285" s="12">
        <v>8.1400000000000005E-4</v>
      </c>
      <c r="BG285" s="12">
        <v>7.7300000000000005E-6</v>
      </c>
      <c r="BH285" s="12">
        <v>3.65E-5</v>
      </c>
      <c r="BI285" s="12">
        <v>0.67600000000000005</v>
      </c>
      <c r="BJ285" s="12">
        <v>0.307</v>
      </c>
      <c r="BK285" s="12">
        <v>3.1099999999999999E-3</v>
      </c>
      <c r="BL285" s="12">
        <v>1.3799999999999999E-3</v>
      </c>
      <c r="BM285" s="12">
        <v>3.4499999999999998E-4</v>
      </c>
      <c r="BN285" s="12">
        <v>6.8999999999999997E-4</v>
      </c>
      <c r="BO285" s="12">
        <v>8.4000000000000005E-2</v>
      </c>
      <c r="BP285" s="12">
        <v>4.0099999999999997E-2</v>
      </c>
      <c r="BQ285" s="12">
        <v>9.3299999999999998E-3</v>
      </c>
      <c r="BR285" s="12">
        <v>7.9600000000000001E-3</v>
      </c>
      <c r="BS285" s="12">
        <v>4.3200000000000002E-2</v>
      </c>
      <c r="BT285" s="12">
        <v>2.8799999999999999E-2</v>
      </c>
      <c r="BU285" s="12">
        <v>9.9000000000000005E-2</v>
      </c>
      <c r="BV285" s="12">
        <v>8.6099999999999996E-2</v>
      </c>
      <c r="BW285" s="12">
        <v>0.45700000000000002</v>
      </c>
      <c r="BX285" s="12">
        <v>0.98299999999999998</v>
      </c>
      <c r="BZ285" s="88">
        <v>350</v>
      </c>
      <c r="CA285" s="12">
        <f t="shared" si="88"/>
        <v>7.9781760000000001E-7</v>
      </c>
      <c r="CB285" s="12">
        <f t="shared" si="89"/>
        <v>1.4625074160000001E-7</v>
      </c>
      <c r="CC285" s="12">
        <f t="shared" si="90"/>
        <v>4.3452000000000011E-7</v>
      </c>
      <c r="CD285" s="12">
        <f t="shared" si="91"/>
        <v>1.05156E-6</v>
      </c>
      <c r="CE285" s="12">
        <f t="shared" si="92"/>
        <v>1.3903959999999998E-7</v>
      </c>
      <c r="CF285" s="12">
        <f t="shared" si="93"/>
        <v>2.2579330000000003E-8</v>
      </c>
      <c r="CG285" s="12">
        <f t="shared" si="94"/>
        <v>1.1328799999999999E-5</v>
      </c>
      <c r="CH285" s="12">
        <f t="shared" si="95"/>
        <v>1.27693058528E-4</v>
      </c>
      <c r="CI285" s="12">
        <f t="shared" si="96"/>
        <v>4.4263350120000002E-7</v>
      </c>
      <c r="CJ285" s="12">
        <f t="shared" si="97"/>
        <v>2.0736708874400002E-5</v>
      </c>
      <c r="CK285" s="12">
        <f t="shared" si="98"/>
        <v>9.7915895720000003E-5</v>
      </c>
      <c r="CL285" s="12">
        <f t="shared" si="99"/>
        <v>8.4608605061959691E-2</v>
      </c>
      <c r="CM285" s="12">
        <f t="shared" si="100"/>
        <v>0.53116020144000009</v>
      </c>
      <c r="CN285" s="12">
        <f t="shared" si="101"/>
        <v>3.7020256464000002E-3</v>
      </c>
      <c r="CO285" s="12">
        <f t="shared" si="102"/>
        <v>2.2175683024002947E-2</v>
      </c>
      <c r="CP285" s="12">
        <f t="shared" si="103"/>
        <v>7.7259665663999999E-2</v>
      </c>
      <c r="CQ285" s="12">
        <f t="shared" si="104"/>
        <v>0.10757335392799999</v>
      </c>
    </row>
    <row r="286" spans="1:95" s="8" customFormat="1">
      <c r="A286" s="11">
        <v>360</v>
      </c>
      <c r="B286" s="87">
        <v>2.4037999999999999</v>
      </c>
      <c r="C286" s="86">
        <v>5.8</v>
      </c>
      <c r="D286" s="11">
        <v>-5.9</v>
      </c>
      <c r="E286" s="86">
        <v>8.4</v>
      </c>
      <c r="F286" s="11">
        <v>-8.5</v>
      </c>
      <c r="H286" s="11">
        <v>360</v>
      </c>
      <c r="I286" s="166">
        <v>0.2142</v>
      </c>
      <c r="J286" s="86">
        <v>0.3</v>
      </c>
      <c r="K286" s="11">
        <v>-1.1000000000000001</v>
      </c>
      <c r="L286" s="86">
        <v>5</v>
      </c>
      <c r="M286" s="11">
        <v>-1.9</v>
      </c>
      <c r="O286" s="11">
        <v>360</v>
      </c>
      <c r="P286" s="168">
        <v>9.1270000000000014E-3</v>
      </c>
      <c r="Q286" s="86">
        <v>1.7</v>
      </c>
      <c r="R286" s="165">
        <v>1.7</v>
      </c>
      <c r="S286" s="86">
        <v>4.9000000000000004</v>
      </c>
      <c r="T286" s="165">
        <v>4.9000000000000004</v>
      </c>
      <c r="U286" s="168">
        <v>6.3579999999999999E-3</v>
      </c>
      <c r="V286" s="168">
        <v>2.771E-3</v>
      </c>
      <c r="X286" s="11">
        <v>360</v>
      </c>
      <c r="Y286" s="168">
        <v>5.3379999999999999E-3</v>
      </c>
      <c r="Z286" s="86">
        <v>2.7</v>
      </c>
      <c r="AA286" s="165">
        <v>2.7</v>
      </c>
      <c r="AB286" s="86">
        <v>5.3</v>
      </c>
      <c r="AC286" s="165">
        <v>5.3</v>
      </c>
      <c r="AD286" s="166">
        <v>0.14660000000000001</v>
      </c>
      <c r="AF286" s="11">
        <v>360</v>
      </c>
      <c r="AG286" s="168">
        <v>2.6800000000000001E-3</v>
      </c>
      <c r="AH286" s="86">
        <v>6.7</v>
      </c>
      <c r="AI286" s="11">
        <v>-11.8</v>
      </c>
      <c r="AJ286" s="86">
        <v>11.8</v>
      </c>
      <c r="AK286" s="11">
        <v>-11.8</v>
      </c>
      <c r="AM286" s="11">
        <v>360</v>
      </c>
      <c r="AN286" s="168">
        <v>2.1105900000000003E-3</v>
      </c>
      <c r="AO286" s="86">
        <v>9.0347200000000001</v>
      </c>
      <c r="AP286" s="11">
        <v>-8.3779800000000009</v>
      </c>
      <c r="AQ286" s="86">
        <v>6.6987199999999998</v>
      </c>
      <c r="AR286" s="165">
        <v>6.6987199999999998</v>
      </c>
      <c r="AT286" s="87">
        <f t="shared" si="84"/>
        <v>2.6372555899999996</v>
      </c>
      <c r="AU286" s="87">
        <f t="shared" si="85"/>
        <v>2.6324649999999998</v>
      </c>
      <c r="AV286" s="87">
        <f t="shared" si="86"/>
        <v>2.6179999999999999</v>
      </c>
      <c r="AW286" s="87">
        <f t="shared" si="87"/>
        <v>0.22866500000000001</v>
      </c>
      <c r="AX286" s="82"/>
      <c r="AY286" s="88">
        <v>360</v>
      </c>
      <c r="AZ286" s="12">
        <v>3.1799999999999998E-4</v>
      </c>
      <c r="BA286" s="12">
        <v>4.2299999999999998E-5</v>
      </c>
      <c r="BB286" s="12">
        <v>1.4700000000000001E-7</v>
      </c>
      <c r="BC286" s="12">
        <v>1.5999999999999999E-5</v>
      </c>
      <c r="BD286" s="12">
        <v>1.35E-7</v>
      </c>
      <c r="BE286" s="12">
        <v>5.1400000000000001E-2</v>
      </c>
      <c r="BF286" s="12">
        <v>8.5099999999999998E-4</v>
      </c>
      <c r="BG286" s="12">
        <v>6.2500000000000003E-6</v>
      </c>
      <c r="BH286" s="12">
        <v>3.1699999999999998E-5</v>
      </c>
      <c r="BI286" s="12">
        <v>0.65100000000000002</v>
      </c>
      <c r="BJ286" s="12">
        <v>0.29699999999999999</v>
      </c>
      <c r="BK286" s="12">
        <v>3.0000000000000001E-3</v>
      </c>
      <c r="BL286" s="12">
        <v>1.33E-3</v>
      </c>
      <c r="BM286" s="12">
        <v>3.3399999999999999E-4</v>
      </c>
      <c r="BN286" s="12">
        <v>6.6699999999999995E-4</v>
      </c>
      <c r="BO286" s="12">
        <v>8.09E-2</v>
      </c>
      <c r="BP286" s="12">
        <v>3.8600000000000002E-2</v>
      </c>
      <c r="BQ286" s="12">
        <v>8.9899999999999997E-3</v>
      </c>
      <c r="BR286" s="12">
        <v>7.6600000000000001E-3</v>
      </c>
      <c r="BS286" s="12">
        <v>4.1700000000000001E-2</v>
      </c>
      <c r="BT286" s="12">
        <v>2.7799999999999998E-2</v>
      </c>
      <c r="BU286" s="12">
        <v>9.5299999999999996E-2</v>
      </c>
      <c r="BV286" s="12">
        <v>8.3099999999999993E-2</v>
      </c>
      <c r="BW286" s="12">
        <v>0.441</v>
      </c>
      <c r="BX286" s="12">
        <v>0.94699999999999995</v>
      </c>
      <c r="BZ286" s="88">
        <v>360</v>
      </c>
      <c r="CA286" s="12">
        <f t="shared" si="88"/>
        <v>6.2691537600000007E-7</v>
      </c>
      <c r="CB286" s="12">
        <f t="shared" si="89"/>
        <v>1.1426783294399998E-7</v>
      </c>
      <c r="CC286" s="12">
        <f t="shared" si="90"/>
        <v>3.3949679999999998E-7</v>
      </c>
      <c r="CD286" s="12">
        <f t="shared" si="91"/>
        <v>8.5224000000000001E-7</v>
      </c>
      <c r="CE286" s="12">
        <f t="shared" si="92"/>
        <v>1.13364E-7</v>
      </c>
      <c r="CF286" s="12">
        <f t="shared" si="93"/>
        <v>1.6750000000000001E-8</v>
      </c>
      <c r="CG286" s="12">
        <f t="shared" si="94"/>
        <v>9.0606600000000001E-6</v>
      </c>
      <c r="CH286" s="12">
        <f t="shared" si="95"/>
        <v>1.1155591145699997E-4</v>
      </c>
      <c r="CI286" s="12">
        <f t="shared" si="96"/>
        <v>3.8767657172999998E-7</v>
      </c>
      <c r="CJ286" s="12">
        <f t="shared" si="97"/>
        <v>1.6482847437499998E-5</v>
      </c>
      <c r="CK286" s="12">
        <f t="shared" si="98"/>
        <v>8.3601002202999977E-5</v>
      </c>
      <c r="CL286" s="12">
        <f t="shared" si="99"/>
        <v>8.0101511721383023E-2</v>
      </c>
      <c r="CM286" s="12">
        <f t="shared" si="100"/>
        <v>0.50266091545399993</v>
      </c>
      <c r="CN286" s="12">
        <f t="shared" si="101"/>
        <v>3.5075499346999997E-3</v>
      </c>
      <c r="CO286" s="12">
        <f t="shared" si="102"/>
        <v>2.109050427881707E-2</v>
      </c>
      <c r="CP286" s="12">
        <f t="shared" si="103"/>
        <v>7.3315705401999984E-2</v>
      </c>
      <c r="CQ286" s="12">
        <f t="shared" si="104"/>
        <v>0.101798065774</v>
      </c>
    </row>
    <row r="287" spans="1:95" s="8" customFormat="1">
      <c r="A287" s="11">
        <v>370</v>
      </c>
      <c r="B287" s="87">
        <v>2.3586999999999998</v>
      </c>
      <c r="C287" s="86">
        <v>5.8</v>
      </c>
      <c r="D287" s="11">
        <v>-5.8</v>
      </c>
      <c r="E287" s="86">
        <v>8.4</v>
      </c>
      <c r="F287" s="11">
        <v>-8.6</v>
      </c>
      <c r="H287" s="11">
        <v>370</v>
      </c>
      <c r="I287" s="166">
        <v>0.2039</v>
      </c>
      <c r="J287" s="86">
        <v>0.4</v>
      </c>
      <c r="K287" s="11">
        <v>-1.1000000000000001</v>
      </c>
      <c r="L287" s="86">
        <v>5.0999999999999996</v>
      </c>
      <c r="M287" s="11">
        <v>-1.9</v>
      </c>
      <c r="O287" s="11">
        <v>370</v>
      </c>
      <c r="P287" s="168">
        <v>8.1060000000000004E-3</v>
      </c>
      <c r="Q287" s="86">
        <v>1.8</v>
      </c>
      <c r="R287" s="165">
        <v>1.8</v>
      </c>
      <c r="S287" s="86">
        <v>5</v>
      </c>
      <c r="T287" s="165">
        <v>5</v>
      </c>
      <c r="U287" s="168">
        <v>5.6600000000000001E-3</v>
      </c>
      <c r="V287" s="168">
        <v>2.4449999999999997E-3</v>
      </c>
      <c r="X287" s="11">
        <v>370</v>
      </c>
      <c r="Y287" s="168">
        <v>4.7340000000000004E-3</v>
      </c>
      <c r="Z287" s="86">
        <v>2.7</v>
      </c>
      <c r="AA287" s="165">
        <v>2.7</v>
      </c>
      <c r="AB287" s="86">
        <v>5.4</v>
      </c>
      <c r="AC287" s="165">
        <v>5.4</v>
      </c>
      <c r="AD287" s="166">
        <v>0.12839999999999999</v>
      </c>
      <c r="AF287" s="11">
        <v>370</v>
      </c>
      <c r="AG287" s="168">
        <v>2.4659999999999999E-3</v>
      </c>
      <c r="AH287" s="86">
        <v>6.9</v>
      </c>
      <c r="AI287" s="11">
        <v>-12</v>
      </c>
      <c r="AJ287" s="86">
        <v>12.2</v>
      </c>
      <c r="AK287" s="11">
        <v>-12.2</v>
      </c>
      <c r="AM287" s="11">
        <v>370</v>
      </c>
      <c r="AN287" s="168">
        <v>1.8611000000000001E-3</v>
      </c>
      <c r="AO287" s="86">
        <v>9.0668500000000005</v>
      </c>
      <c r="AP287" s="11">
        <v>-8.3978599999999997</v>
      </c>
      <c r="AQ287" s="86">
        <v>6.8458800000000002</v>
      </c>
      <c r="AR287" s="165">
        <v>6.8458800000000002</v>
      </c>
      <c r="AT287" s="87">
        <f t="shared" si="84"/>
        <v>2.5797671000000002</v>
      </c>
      <c r="AU287" s="87">
        <f t="shared" si="85"/>
        <v>2.57544</v>
      </c>
      <c r="AV287" s="87">
        <f t="shared" si="86"/>
        <v>2.5625999999999998</v>
      </c>
      <c r="AW287" s="87">
        <f t="shared" si="87"/>
        <v>0.21673999999999999</v>
      </c>
      <c r="AX287" s="82"/>
      <c r="AY287" s="88">
        <v>370</v>
      </c>
      <c r="AZ287" s="12">
        <v>2.8299999999999999E-4</v>
      </c>
      <c r="BA287" s="12">
        <v>3.7799999999999997E-5</v>
      </c>
      <c r="BB287" s="12">
        <v>1.31E-7</v>
      </c>
      <c r="BC287" s="12">
        <v>1.42E-5</v>
      </c>
      <c r="BD287" s="12">
        <v>1.1999999999999999E-7</v>
      </c>
      <c r="BE287" s="12">
        <v>8.3500000000000005E-2</v>
      </c>
      <c r="BF287" s="12">
        <v>8.6399999999999997E-4</v>
      </c>
      <c r="BG287" s="12">
        <v>5.0300000000000001E-6</v>
      </c>
      <c r="BH287" s="12">
        <v>2.76E-5</v>
      </c>
      <c r="BI287" s="12">
        <v>0.628</v>
      </c>
      <c r="BJ287" s="12">
        <v>0.28699999999999998</v>
      </c>
      <c r="BK287" s="12">
        <v>2.9099999999999998E-3</v>
      </c>
      <c r="BL287" s="12">
        <v>1.2899999999999999E-3</v>
      </c>
      <c r="BM287" s="12">
        <v>3.2299999999999999E-4</v>
      </c>
      <c r="BN287" s="12">
        <v>6.4599999999999998E-4</v>
      </c>
      <c r="BO287" s="12">
        <v>7.8200000000000006E-2</v>
      </c>
      <c r="BP287" s="12">
        <v>3.73E-2</v>
      </c>
      <c r="BQ287" s="12">
        <v>8.6800000000000002E-3</v>
      </c>
      <c r="BR287" s="12">
        <v>7.4000000000000003E-3</v>
      </c>
      <c r="BS287" s="12">
        <v>4.0399999999999998E-2</v>
      </c>
      <c r="BT287" s="12">
        <v>2.69E-2</v>
      </c>
      <c r="BU287" s="12">
        <v>9.1999999999999998E-2</v>
      </c>
      <c r="BV287" s="12">
        <v>8.0500000000000002E-2</v>
      </c>
      <c r="BW287" s="12">
        <v>0.42599999999999999</v>
      </c>
      <c r="BX287" s="12">
        <v>0.91500000000000004</v>
      </c>
      <c r="BZ287" s="88">
        <v>370</v>
      </c>
      <c r="CA287" s="12">
        <f t="shared" si="88"/>
        <v>4.9550356799999998E-7</v>
      </c>
      <c r="CB287" s="12">
        <f t="shared" si="89"/>
        <v>9.0184726152000005E-8</v>
      </c>
      <c r="CC287" s="12">
        <f t="shared" si="90"/>
        <v>2.6794440000000003E-7</v>
      </c>
      <c r="CD287" s="12">
        <f t="shared" si="91"/>
        <v>6.9787799999999994E-7</v>
      </c>
      <c r="CE287" s="12">
        <f t="shared" si="92"/>
        <v>9.3214799999999994E-8</v>
      </c>
      <c r="CF287" s="12">
        <f t="shared" si="93"/>
        <v>1.240398E-8</v>
      </c>
      <c r="CG287" s="12">
        <f t="shared" si="94"/>
        <v>7.7074199999999998E-6</v>
      </c>
      <c r="CH287" s="12">
        <f t="shared" si="95"/>
        <v>9.7515196380000007E-5</v>
      </c>
      <c r="CI287" s="12">
        <f t="shared" si="96"/>
        <v>3.379494901E-7</v>
      </c>
      <c r="CJ287" s="12">
        <f t="shared" si="97"/>
        <v>1.2976228513000002E-5</v>
      </c>
      <c r="CK287" s="12">
        <f t="shared" si="98"/>
        <v>7.1201571960000004E-5</v>
      </c>
      <c r="CL287" s="12">
        <f t="shared" si="99"/>
        <v>7.5587093477452794E-2</v>
      </c>
      <c r="CM287" s="12">
        <f t="shared" si="100"/>
        <v>0.47467714640000003</v>
      </c>
      <c r="CN287" s="12">
        <f t="shared" si="101"/>
        <v>3.327899559E-3</v>
      </c>
      <c r="CO287" s="12">
        <f t="shared" si="102"/>
        <v>1.993612232149328E-2</v>
      </c>
      <c r="CP287" s="12">
        <f t="shared" si="103"/>
        <v>6.9395734990000013E-2</v>
      </c>
      <c r="CQ287" s="12">
        <f t="shared" si="104"/>
        <v>9.6225312830000007E-2</v>
      </c>
    </row>
    <row r="288" spans="1:95" s="8" customFormat="1">
      <c r="A288" s="11">
        <v>380</v>
      </c>
      <c r="B288" s="87">
        <v>2.2795999999999998</v>
      </c>
      <c r="C288" s="86">
        <v>5.9</v>
      </c>
      <c r="D288" s="11">
        <v>-5.6</v>
      </c>
      <c r="E288" s="86">
        <v>8.4</v>
      </c>
      <c r="F288" s="11">
        <v>-8.6</v>
      </c>
      <c r="H288" s="11">
        <v>380</v>
      </c>
      <c r="I288" s="166">
        <v>0.19490000000000002</v>
      </c>
      <c r="J288" s="86">
        <v>0.4</v>
      </c>
      <c r="K288" s="11">
        <v>-1.1000000000000001</v>
      </c>
      <c r="L288" s="86">
        <v>5.2</v>
      </c>
      <c r="M288" s="11">
        <v>-1.9</v>
      </c>
      <c r="O288" s="11">
        <v>380</v>
      </c>
      <c r="P288" s="168">
        <v>7.2249999999999997E-3</v>
      </c>
      <c r="Q288" s="86">
        <v>1.8</v>
      </c>
      <c r="R288" s="165">
        <v>1.8</v>
      </c>
      <c r="S288" s="86">
        <v>5.0999999999999996</v>
      </c>
      <c r="T288" s="165">
        <v>5.0999999999999996</v>
      </c>
      <c r="U288" s="168">
        <v>5.0590000000000001E-3</v>
      </c>
      <c r="V288" s="168">
        <v>2.166E-3</v>
      </c>
      <c r="X288" s="11">
        <v>380</v>
      </c>
      <c r="Y288" s="168">
        <v>4.2119999999999996E-3</v>
      </c>
      <c r="Z288" s="86">
        <v>2.8</v>
      </c>
      <c r="AA288" s="165">
        <v>2.8</v>
      </c>
      <c r="AB288" s="86">
        <v>5.5</v>
      </c>
      <c r="AC288" s="165">
        <v>5.5</v>
      </c>
      <c r="AD288" s="166">
        <v>0.1149</v>
      </c>
      <c r="AF288" s="11">
        <v>380</v>
      </c>
      <c r="AG288" s="168">
        <v>2.2729999999999998E-3</v>
      </c>
      <c r="AH288" s="86">
        <v>7.2</v>
      </c>
      <c r="AI288" s="11">
        <v>-12.2</v>
      </c>
      <c r="AJ288" s="86">
        <v>12.6</v>
      </c>
      <c r="AK288" s="11">
        <v>-12.6</v>
      </c>
      <c r="AM288" s="11">
        <v>380</v>
      </c>
      <c r="AN288" s="168">
        <v>1.6372100000000001E-3</v>
      </c>
      <c r="AO288" s="86">
        <v>9.0123599999999993</v>
      </c>
      <c r="AP288" s="11">
        <v>-8.3659800000000004</v>
      </c>
      <c r="AQ288" s="86">
        <v>7.0321100000000003</v>
      </c>
      <c r="AR288" s="165">
        <v>7.0321100000000003</v>
      </c>
      <c r="AT288" s="87">
        <f t="shared" si="84"/>
        <v>2.4898472100000002</v>
      </c>
      <c r="AU288" s="87">
        <f t="shared" si="85"/>
        <v>2.4859369999999998</v>
      </c>
      <c r="AV288" s="87">
        <f t="shared" si="86"/>
        <v>2.4744999999999999</v>
      </c>
      <c r="AW288" s="87">
        <f t="shared" si="87"/>
        <v>0.20633700000000002</v>
      </c>
      <c r="AX288" s="82"/>
      <c r="AY288" s="88">
        <v>380</v>
      </c>
      <c r="AZ288" s="12">
        <v>2.5399999999999999E-4</v>
      </c>
      <c r="BA288" s="12">
        <v>3.4100000000000002E-5</v>
      </c>
      <c r="BB288" s="12">
        <v>1.18E-7</v>
      </c>
      <c r="BC288" s="12">
        <v>1.27E-5</v>
      </c>
      <c r="BD288" s="12">
        <v>1.08E-7</v>
      </c>
      <c r="BE288" s="12">
        <v>0.11</v>
      </c>
      <c r="BF288" s="12">
        <v>8.61E-4</v>
      </c>
      <c r="BG288" s="12">
        <v>4.0600000000000001E-6</v>
      </c>
      <c r="BH288" s="12">
        <v>2.4199999999999999E-5</v>
      </c>
      <c r="BI288" s="12">
        <v>0.60899999999999999</v>
      </c>
      <c r="BJ288" s="12">
        <v>0.28000000000000003</v>
      </c>
      <c r="BK288" s="12">
        <v>2.8300000000000001E-3</v>
      </c>
      <c r="BL288" s="12">
        <v>1.2600000000000001E-3</v>
      </c>
      <c r="BM288" s="12">
        <v>3.1500000000000001E-4</v>
      </c>
      <c r="BN288" s="12">
        <v>6.29E-4</v>
      </c>
      <c r="BO288" s="12">
        <v>7.5899999999999995E-2</v>
      </c>
      <c r="BP288" s="12">
        <v>3.6200000000000003E-2</v>
      </c>
      <c r="BQ288" s="12">
        <v>8.43E-3</v>
      </c>
      <c r="BR288" s="12">
        <v>7.1799999999999998E-3</v>
      </c>
      <c r="BS288" s="12">
        <v>3.9300000000000002E-2</v>
      </c>
      <c r="BT288" s="12">
        <v>2.6200000000000001E-2</v>
      </c>
      <c r="BU288" s="12">
        <v>8.9200000000000002E-2</v>
      </c>
      <c r="BV288" s="12">
        <v>7.8399999999999997E-2</v>
      </c>
      <c r="BW288" s="12">
        <v>0.41399999999999998</v>
      </c>
      <c r="BX288" s="12">
        <v>0.88900000000000001</v>
      </c>
      <c r="BZ288" s="88">
        <v>380</v>
      </c>
      <c r="CA288" s="12">
        <f t="shared" si="88"/>
        <v>3.9639239999999994E-7</v>
      </c>
      <c r="CB288" s="12">
        <f t="shared" si="89"/>
        <v>7.2017887968000003E-8</v>
      </c>
      <c r="CC288" s="12">
        <f t="shared" si="90"/>
        <v>2.1396959999999998E-7</v>
      </c>
      <c r="CD288" s="12">
        <f t="shared" si="91"/>
        <v>5.7734199999999996E-7</v>
      </c>
      <c r="CE288" s="12">
        <f t="shared" si="92"/>
        <v>7.7509299999999999E-8</v>
      </c>
      <c r="CF288" s="12">
        <f t="shared" si="93"/>
        <v>9.2283800000000003E-9</v>
      </c>
      <c r="CG288" s="12">
        <f t="shared" si="94"/>
        <v>6.6460900000000008E-6</v>
      </c>
      <c r="CH288" s="12">
        <f t="shared" si="95"/>
        <v>8.4903789861000007E-5</v>
      </c>
      <c r="CI288" s="12">
        <f t="shared" si="96"/>
        <v>2.9380197078000003E-7</v>
      </c>
      <c r="CJ288" s="12">
        <f t="shared" si="97"/>
        <v>1.0108779672600001E-5</v>
      </c>
      <c r="CK288" s="12">
        <f t="shared" si="98"/>
        <v>6.0254302482000001E-5</v>
      </c>
      <c r="CL288" s="12">
        <f t="shared" si="99"/>
        <v>7.0745283660723843E-2</v>
      </c>
      <c r="CM288" s="12">
        <f t="shared" si="100"/>
        <v>0.44418874226400007</v>
      </c>
      <c r="CN288" s="12">
        <f t="shared" si="101"/>
        <v>3.1372074846000002E-3</v>
      </c>
      <c r="CO288" s="12">
        <f t="shared" si="102"/>
        <v>1.8771934136296325E-2</v>
      </c>
      <c r="CP288" s="12">
        <f t="shared" si="103"/>
        <v>6.5233996902000005E-2</v>
      </c>
      <c r="CQ288" s="12">
        <f t="shared" si="104"/>
        <v>9.0132469002000018E-2</v>
      </c>
    </row>
    <row r="289" spans="1:95" s="8" customFormat="1">
      <c r="A289" s="11">
        <v>390</v>
      </c>
      <c r="B289" s="87">
        <v>2.1722999999999999</v>
      </c>
      <c r="C289" s="86">
        <v>5.9</v>
      </c>
      <c r="D289" s="11">
        <v>-5.5</v>
      </c>
      <c r="E289" s="86">
        <v>8.6</v>
      </c>
      <c r="F289" s="11">
        <v>-8.6</v>
      </c>
      <c r="H289" s="11">
        <v>390</v>
      </c>
      <c r="I289" s="166">
        <v>0.18590000000000001</v>
      </c>
      <c r="J289" s="86">
        <v>0.4</v>
      </c>
      <c r="K289" s="11">
        <v>-1.1000000000000001</v>
      </c>
      <c r="L289" s="86">
        <v>5.3</v>
      </c>
      <c r="M289" s="11">
        <v>-1.9</v>
      </c>
      <c r="O289" s="11">
        <v>390</v>
      </c>
      <c r="P289" s="168">
        <v>6.4570000000000001E-3</v>
      </c>
      <c r="Q289" s="86">
        <v>1.8</v>
      </c>
      <c r="R289" s="165">
        <v>1.8</v>
      </c>
      <c r="S289" s="86">
        <v>5.2</v>
      </c>
      <c r="T289" s="165">
        <v>5.2</v>
      </c>
      <c r="U289" s="168">
        <v>4.5330000000000006E-3</v>
      </c>
      <c r="V289" s="168">
        <v>1.9239999999999999E-3</v>
      </c>
      <c r="X289" s="11">
        <v>390</v>
      </c>
      <c r="Y289" s="168">
        <v>3.7569999999999999E-3</v>
      </c>
      <c r="Z289" s="86">
        <v>2.8</v>
      </c>
      <c r="AA289" s="165">
        <v>2.8</v>
      </c>
      <c r="AB289" s="86">
        <v>5.6</v>
      </c>
      <c r="AC289" s="165">
        <v>5.6</v>
      </c>
      <c r="AD289" s="166">
        <v>0.1048</v>
      </c>
      <c r="AF289" s="11">
        <v>390</v>
      </c>
      <c r="AG289" s="168">
        <v>2.0999999999999999E-3</v>
      </c>
      <c r="AH289" s="86">
        <v>7.5</v>
      </c>
      <c r="AI289" s="11">
        <v>-12.3</v>
      </c>
      <c r="AJ289" s="86">
        <v>13</v>
      </c>
      <c r="AK289" s="11">
        <v>-13</v>
      </c>
      <c r="AM289" s="11">
        <v>390</v>
      </c>
      <c r="AN289" s="168">
        <v>1.4488300000000001E-3</v>
      </c>
      <c r="AO289" s="86">
        <v>9.1167700000000007</v>
      </c>
      <c r="AP289" s="11">
        <v>-8.3577999999999992</v>
      </c>
      <c r="AQ289" s="86">
        <v>7.2753800000000002</v>
      </c>
      <c r="AR289" s="165">
        <v>7.2753800000000002</v>
      </c>
      <c r="AT289" s="87">
        <f t="shared" si="84"/>
        <v>2.3719628300000002</v>
      </c>
      <c r="AU289" s="87">
        <f t="shared" si="85"/>
        <v>2.368414</v>
      </c>
      <c r="AV289" s="87">
        <f t="shared" si="86"/>
        <v>2.3582000000000001</v>
      </c>
      <c r="AW289" s="87">
        <f t="shared" si="87"/>
        <v>0.19611400000000001</v>
      </c>
      <c r="AX289" s="82"/>
      <c r="AY289" s="88">
        <v>390</v>
      </c>
      <c r="AZ289" s="12">
        <v>2.3000000000000001E-4</v>
      </c>
      <c r="BA289" s="12">
        <v>3.1000000000000001E-5</v>
      </c>
      <c r="BB289" s="12">
        <v>1.0700000000000001E-7</v>
      </c>
      <c r="BC289" s="12">
        <v>1.15E-5</v>
      </c>
      <c r="BD289" s="12">
        <v>9.7800000000000002E-8</v>
      </c>
      <c r="BE289" s="12">
        <v>0.13100000000000001</v>
      </c>
      <c r="BF289" s="12">
        <v>8.4999999999999995E-4</v>
      </c>
      <c r="BG289" s="12">
        <v>3.27E-6</v>
      </c>
      <c r="BH289" s="12">
        <v>2.1399999999999998E-5</v>
      </c>
      <c r="BI289" s="12">
        <v>0.59399999999999997</v>
      </c>
      <c r="BJ289" s="12">
        <v>0.27400000000000002</v>
      </c>
      <c r="BK289" s="12">
        <v>2.7699999999999999E-3</v>
      </c>
      <c r="BL289" s="12">
        <v>1.23E-3</v>
      </c>
      <c r="BM289" s="12">
        <v>3.0800000000000001E-4</v>
      </c>
      <c r="BN289" s="12">
        <v>6.1600000000000001E-4</v>
      </c>
      <c r="BO289" s="12">
        <v>7.3999999999999996E-2</v>
      </c>
      <c r="BP289" s="12">
        <v>3.5400000000000001E-2</v>
      </c>
      <c r="BQ289" s="12">
        <v>8.2299999999999995E-3</v>
      </c>
      <c r="BR289" s="12">
        <v>7.0000000000000001E-3</v>
      </c>
      <c r="BS289" s="12">
        <v>3.85E-2</v>
      </c>
      <c r="BT289" s="12">
        <v>2.5700000000000001E-2</v>
      </c>
      <c r="BU289" s="12">
        <v>8.6999999999999994E-2</v>
      </c>
      <c r="BV289" s="12">
        <v>7.6700000000000004E-2</v>
      </c>
      <c r="BW289" s="12">
        <v>0.40400000000000003</v>
      </c>
      <c r="BX289" s="12">
        <v>0.86799999999999999</v>
      </c>
      <c r="BZ289" s="88">
        <v>390</v>
      </c>
      <c r="CA289" s="12">
        <f t="shared" si="88"/>
        <v>3.2078376000000003E-7</v>
      </c>
      <c r="CB289" s="12">
        <f t="shared" si="89"/>
        <v>5.8168428759999994E-8</v>
      </c>
      <c r="CC289" s="12">
        <f t="shared" si="90"/>
        <v>1.7282200000000001E-7</v>
      </c>
      <c r="CD289" s="12">
        <f t="shared" si="91"/>
        <v>4.8299999999999997E-7</v>
      </c>
      <c r="CE289" s="12">
        <f t="shared" si="92"/>
        <v>6.5099999999999994E-8</v>
      </c>
      <c r="CF289" s="12">
        <f t="shared" si="93"/>
        <v>6.8669999999999996E-9</v>
      </c>
      <c r="CG289" s="12">
        <f t="shared" si="94"/>
        <v>5.7629000000000003E-6</v>
      </c>
      <c r="CH289" s="12">
        <f t="shared" si="95"/>
        <v>7.3530847730000003E-5</v>
      </c>
      <c r="CI289" s="12">
        <f t="shared" si="96"/>
        <v>2.5380002281000001E-7</v>
      </c>
      <c r="CJ289" s="12">
        <f t="shared" si="97"/>
        <v>7.7563184541000007E-6</v>
      </c>
      <c r="CK289" s="12">
        <f t="shared" si="98"/>
        <v>5.0760004561999997E-5</v>
      </c>
      <c r="CL289" s="12">
        <f t="shared" si="99"/>
        <v>6.5735780891109111E-2</v>
      </c>
      <c r="CM289" s="12">
        <f t="shared" si="100"/>
        <v>0.41272153241999998</v>
      </c>
      <c r="CN289" s="12">
        <f t="shared" si="101"/>
        <v>2.9175142809000003E-3</v>
      </c>
      <c r="CO289" s="12">
        <f t="shared" si="102"/>
        <v>1.7499947065125095E-2</v>
      </c>
      <c r="CP289" s="12">
        <f t="shared" si="103"/>
        <v>6.0959444731000005E-2</v>
      </c>
      <c r="CQ289" s="12">
        <f t="shared" si="104"/>
        <v>8.3967484182000007E-2</v>
      </c>
    </row>
    <row r="290" spans="1:95" s="8" customFormat="1">
      <c r="A290" s="11">
        <v>400</v>
      </c>
      <c r="B290" s="87">
        <v>2.0468000000000002</v>
      </c>
      <c r="C290" s="86">
        <v>5.9</v>
      </c>
      <c r="D290" s="11">
        <v>-5.4</v>
      </c>
      <c r="E290" s="86">
        <v>8.8000000000000007</v>
      </c>
      <c r="F290" s="11">
        <v>-8.6</v>
      </c>
      <c r="H290" s="11">
        <v>400</v>
      </c>
      <c r="I290" s="166">
        <v>0.1772</v>
      </c>
      <c r="J290" s="86">
        <v>0.4</v>
      </c>
      <c r="K290" s="11">
        <v>-1.2</v>
      </c>
      <c r="L290" s="86">
        <v>5.5</v>
      </c>
      <c r="M290" s="11">
        <v>-1.9</v>
      </c>
      <c r="O290" s="11">
        <v>400</v>
      </c>
      <c r="P290" s="168">
        <v>5.7829999999999999E-3</v>
      </c>
      <c r="Q290" s="86">
        <v>1.8</v>
      </c>
      <c r="R290" s="165">
        <v>1.8</v>
      </c>
      <c r="S290" s="86">
        <v>5.0999999999999996</v>
      </c>
      <c r="T290" s="165">
        <v>5.0999999999999996</v>
      </c>
      <c r="U290" s="168">
        <v>4.071E-3</v>
      </c>
      <c r="V290" s="168">
        <v>1.7130000000000001E-3</v>
      </c>
      <c r="X290" s="11">
        <v>400</v>
      </c>
      <c r="Y290" s="168">
        <v>3.3570000000000002E-3</v>
      </c>
      <c r="Z290" s="86">
        <v>2.8</v>
      </c>
      <c r="AA290" s="165">
        <v>2.8</v>
      </c>
      <c r="AB290" s="86">
        <v>5.5</v>
      </c>
      <c r="AC290" s="165">
        <v>5.5</v>
      </c>
      <c r="AD290" s="166">
        <v>9.6769999999999995E-2</v>
      </c>
      <c r="AF290" s="11">
        <v>400</v>
      </c>
      <c r="AG290" s="168">
        <v>1.9430000000000001E-3</v>
      </c>
      <c r="AH290" s="86">
        <v>7.8</v>
      </c>
      <c r="AI290" s="11">
        <v>-12.5</v>
      </c>
      <c r="AJ290" s="86">
        <v>13.5</v>
      </c>
      <c r="AK290" s="11">
        <v>-13.5</v>
      </c>
      <c r="AM290" s="11">
        <v>400</v>
      </c>
      <c r="AN290" s="168">
        <v>1.279E-3</v>
      </c>
      <c r="AO290" s="86">
        <v>9.1570300000000007</v>
      </c>
      <c r="AP290" s="11">
        <v>-8.2914200000000005</v>
      </c>
      <c r="AQ290" s="86">
        <v>7.6066000000000003</v>
      </c>
      <c r="AR290" s="165">
        <v>7.6066000000000003</v>
      </c>
      <c r="AT290" s="87">
        <f t="shared" si="84"/>
        <v>2.2363619999999997</v>
      </c>
      <c r="AU290" s="87">
        <f t="shared" si="85"/>
        <v>2.2331400000000001</v>
      </c>
      <c r="AV290" s="87">
        <f t="shared" si="86"/>
        <v>2.2240000000000002</v>
      </c>
      <c r="AW290" s="87">
        <f t="shared" si="87"/>
        <v>0.18634000000000001</v>
      </c>
      <c r="AX290" s="82"/>
      <c r="AY290" s="88">
        <v>400</v>
      </c>
      <c r="AZ290" s="12">
        <v>2.0900000000000001E-4</v>
      </c>
      <c r="BA290" s="12">
        <v>2.8399999999999999E-5</v>
      </c>
      <c r="BB290" s="12">
        <v>9.83E-8</v>
      </c>
      <c r="BC290" s="12">
        <v>1.0499999999999999E-5</v>
      </c>
      <c r="BD290" s="12">
        <v>8.9200000000000005E-8</v>
      </c>
      <c r="BE290" s="12">
        <v>0.14799999999999999</v>
      </c>
      <c r="BF290" s="12">
        <v>8.3199999999999995E-4</v>
      </c>
      <c r="BG290" s="12">
        <v>2.65E-6</v>
      </c>
      <c r="BH290" s="12">
        <v>1.9000000000000001E-5</v>
      </c>
      <c r="BI290" s="12">
        <v>0.58199999999999996</v>
      </c>
      <c r="BJ290" s="12">
        <v>0.26900000000000002</v>
      </c>
      <c r="BK290" s="12">
        <v>2.7299999999999998E-3</v>
      </c>
      <c r="BL290" s="12">
        <v>1.2099999999999999E-3</v>
      </c>
      <c r="BM290" s="12">
        <v>3.0299999999999999E-4</v>
      </c>
      <c r="BN290" s="12">
        <v>6.0599999999999998E-4</v>
      </c>
      <c r="BO290" s="12">
        <v>7.2599999999999998E-2</v>
      </c>
      <c r="BP290" s="12">
        <v>3.4700000000000002E-2</v>
      </c>
      <c r="BQ290" s="12">
        <v>8.0599999999999995E-3</v>
      </c>
      <c r="BR290" s="12">
        <v>6.8599999999999998E-3</v>
      </c>
      <c r="BS290" s="12">
        <v>3.7900000000000003E-2</v>
      </c>
      <c r="BT290" s="12">
        <v>2.52E-2</v>
      </c>
      <c r="BU290" s="12">
        <v>8.5199999999999998E-2</v>
      </c>
      <c r="BV290" s="12">
        <v>7.5399999999999995E-2</v>
      </c>
      <c r="BW290" s="12">
        <v>0.39600000000000002</v>
      </c>
      <c r="BX290" s="12">
        <v>0.85099999999999998</v>
      </c>
      <c r="BZ290" s="88">
        <v>400</v>
      </c>
      <c r="CA290" s="12">
        <f t="shared" si="88"/>
        <v>2.6106775199999999E-7</v>
      </c>
      <c r="CB290" s="12">
        <f t="shared" si="89"/>
        <v>4.7229780708000009E-8</v>
      </c>
      <c r="CC290" s="12">
        <f t="shared" si="90"/>
        <v>1.4032260000000001E-7</v>
      </c>
      <c r="CD290" s="12">
        <f t="shared" si="91"/>
        <v>4.0608700000000003E-7</v>
      </c>
      <c r="CE290" s="12">
        <f t="shared" si="92"/>
        <v>5.51812E-8</v>
      </c>
      <c r="CF290" s="12">
        <f t="shared" si="93"/>
        <v>5.1489500000000001E-9</v>
      </c>
      <c r="CG290" s="12">
        <f t="shared" si="94"/>
        <v>5.03248E-6</v>
      </c>
      <c r="CH290" s="12">
        <f t="shared" si="95"/>
        <v>6.3512680799999991E-5</v>
      </c>
      <c r="CI290" s="12">
        <f t="shared" si="96"/>
        <v>2.1983438459999997E-7</v>
      </c>
      <c r="CJ290" s="12">
        <f t="shared" si="97"/>
        <v>5.926359299999999E-6</v>
      </c>
      <c r="CK290" s="12">
        <f t="shared" si="98"/>
        <v>4.2490877999999996E-5</v>
      </c>
      <c r="CL290" s="12">
        <f t="shared" si="99"/>
        <v>6.072570858470399E-2</v>
      </c>
      <c r="CM290" s="12">
        <f t="shared" si="100"/>
        <v>0.38107608479999994</v>
      </c>
      <c r="CN290" s="12">
        <f t="shared" si="101"/>
        <v>2.7059980199999993E-3</v>
      </c>
      <c r="CO290" s="12">
        <f t="shared" si="102"/>
        <v>1.6198420816579202E-2</v>
      </c>
      <c r="CP290" s="12">
        <f t="shared" si="103"/>
        <v>5.6356322399999992E-2</v>
      </c>
      <c r="CQ290" s="12">
        <f t="shared" si="104"/>
        <v>7.7601761399999997E-2</v>
      </c>
    </row>
    <row r="291" spans="1:95" s="8" customFormat="1">
      <c r="A291" s="11">
        <v>420</v>
      </c>
      <c r="B291" s="87">
        <v>1.7746999999999999</v>
      </c>
      <c r="C291" s="86">
        <v>5.9</v>
      </c>
      <c r="D291" s="11">
        <v>-5.3</v>
      </c>
      <c r="E291" s="86">
        <v>9.1</v>
      </c>
      <c r="F291" s="11">
        <v>-8.6</v>
      </c>
      <c r="H291" s="11">
        <v>420</v>
      </c>
      <c r="I291" s="166">
        <v>0.16009999999999999</v>
      </c>
      <c r="J291" s="86">
        <v>0.5</v>
      </c>
      <c r="K291" s="11">
        <v>-1.2</v>
      </c>
      <c r="L291" s="86">
        <v>5.7</v>
      </c>
      <c r="M291" s="11">
        <v>-1.9</v>
      </c>
      <c r="AT291" s="87">
        <f t="shared" si="84"/>
        <v>1.9347999999999999</v>
      </c>
      <c r="AU291" s="87">
        <f t="shared" si="85"/>
        <v>1.9347999999999999</v>
      </c>
      <c r="AV291" s="87">
        <f t="shared" si="86"/>
        <v>1.9347999999999999</v>
      </c>
      <c r="AW291" s="87">
        <f t="shared" si="87"/>
        <v>0.16009999999999999</v>
      </c>
      <c r="AX291" s="82"/>
      <c r="AY291" s="88">
        <v>420</v>
      </c>
      <c r="AZ291" s="12">
        <v>1.7799999999999999E-4</v>
      </c>
      <c r="BA291" s="12">
        <v>2.4300000000000001E-5</v>
      </c>
      <c r="BB291" s="12">
        <v>8.4100000000000005E-8</v>
      </c>
      <c r="BC291" s="12">
        <v>8.9299999999999992E-6</v>
      </c>
      <c r="BD291" s="12">
        <v>7.5699999999999996E-8</v>
      </c>
      <c r="BE291" s="12">
        <v>0.17100000000000001</v>
      </c>
      <c r="BF291" s="12">
        <v>7.8899999999999999E-4</v>
      </c>
      <c r="BG291" s="12">
        <v>1.7400000000000001E-6</v>
      </c>
      <c r="BH291" s="12">
        <v>1.5299999999999999E-5</v>
      </c>
      <c r="BI291" s="12">
        <v>0.56499999999999995</v>
      </c>
      <c r="BJ291" s="12">
        <v>0.26300000000000001</v>
      </c>
      <c r="BK291" s="12">
        <v>2.6700000000000001E-3</v>
      </c>
      <c r="BL291" s="12">
        <v>1.1900000000000001E-3</v>
      </c>
      <c r="BM291" s="12">
        <v>2.9599999999999998E-4</v>
      </c>
      <c r="BN291" s="12">
        <v>5.9299999999999999E-4</v>
      </c>
      <c r="BO291" s="12">
        <v>7.0599999999999996E-2</v>
      </c>
      <c r="BP291" s="12">
        <v>3.3700000000000001E-2</v>
      </c>
      <c r="BQ291" s="12">
        <v>7.8399999999999997E-3</v>
      </c>
      <c r="BR291" s="12">
        <v>6.6600000000000001E-3</v>
      </c>
      <c r="BS291" s="12">
        <v>3.6999999999999998E-2</v>
      </c>
      <c r="BT291" s="12">
        <v>2.47E-2</v>
      </c>
      <c r="BU291" s="12">
        <v>8.2699999999999996E-2</v>
      </c>
      <c r="BV291" s="12">
        <v>7.3700000000000002E-2</v>
      </c>
      <c r="BW291" s="12">
        <v>0.38500000000000001</v>
      </c>
      <c r="BX291" s="12">
        <v>0.82799999999999996</v>
      </c>
      <c r="BZ291" s="88">
        <v>420</v>
      </c>
      <c r="CG291" s="12">
        <f t="shared" si="94"/>
        <v>3.8904299999999996E-6</v>
      </c>
      <c r="CH291" s="12">
        <f t="shared" si="95"/>
        <v>4.701564E-5</v>
      </c>
      <c r="CI291" s="12">
        <f t="shared" si="96"/>
        <v>1.6271667999999999E-7</v>
      </c>
      <c r="CJ291" s="12">
        <f t="shared" si="97"/>
        <v>3.366552E-6</v>
      </c>
      <c r="CK291" s="12">
        <f t="shared" si="98"/>
        <v>2.9602439999999996E-5</v>
      </c>
      <c r="CL291" s="12">
        <f t="shared" si="99"/>
        <v>5.1002566271999991E-2</v>
      </c>
      <c r="CM291" s="12">
        <f t="shared" si="100"/>
        <v>0.32001591999999995</v>
      </c>
      <c r="CN291" s="12">
        <f t="shared" si="101"/>
        <v>2.3024119999999998E-3</v>
      </c>
      <c r="CO291" s="12">
        <f t="shared" si="102"/>
        <v>1.370156326336E-2</v>
      </c>
      <c r="CP291" s="12">
        <f t="shared" si="103"/>
        <v>4.7789559999999995E-2</v>
      </c>
      <c r="CQ291" s="12">
        <f t="shared" si="104"/>
        <v>6.5202759999999998E-2</v>
      </c>
    </row>
    <row r="292" spans="1:95" s="8" customFormat="1">
      <c r="A292" s="11">
        <v>440</v>
      </c>
      <c r="B292" s="87">
        <v>1.5063</v>
      </c>
      <c r="C292" s="86">
        <v>5.9</v>
      </c>
      <c r="D292" s="11">
        <v>-5.3</v>
      </c>
      <c r="E292" s="86">
        <v>9.1999999999999993</v>
      </c>
      <c r="F292" s="11">
        <v>-8.6999999999999993</v>
      </c>
      <c r="H292" s="11">
        <v>440</v>
      </c>
      <c r="I292" s="166">
        <v>0.14419999999999999</v>
      </c>
      <c r="J292" s="86">
        <v>0.6</v>
      </c>
      <c r="K292" s="11">
        <v>-1.3</v>
      </c>
      <c r="L292" s="86">
        <v>5.9</v>
      </c>
      <c r="M292" s="11">
        <v>-1.8</v>
      </c>
      <c r="AT292" s="87">
        <f t="shared" si="84"/>
        <v>1.6505000000000001</v>
      </c>
      <c r="AU292" s="87">
        <f t="shared" si="85"/>
        <v>1.6505000000000001</v>
      </c>
      <c r="AV292" s="87">
        <f t="shared" si="86"/>
        <v>1.6505000000000001</v>
      </c>
      <c r="AW292" s="87">
        <f t="shared" si="87"/>
        <v>0.14419999999999999</v>
      </c>
      <c r="AX292" s="82"/>
      <c r="AY292" s="88">
        <v>440</v>
      </c>
      <c r="AZ292" s="12">
        <v>1.54E-4</v>
      </c>
      <c r="BA292" s="12">
        <v>2.12E-5</v>
      </c>
      <c r="BB292" s="12">
        <v>7.3500000000000003E-8</v>
      </c>
      <c r="BC292" s="12">
        <v>7.7400000000000004E-6</v>
      </c>
      <c r="BD292" s="12">
        <v>6.5600000000000005E-8</v>
      </c>
      <c r="BE292" s="12">
        <v>0.184</v>
      </c>
      <c r="BF292" s="12">
        <v>7.4200000000000004E-4</v>
      </c>
      <c r="BG292" s="12">
        <v>1.15E-6</v>
      </c>
      <c r="BH292" s="12">
        <v>1.26E-5</v>
      </c>
      <c r="BI292" s="12">
        <v>0.55500000000000005</v>
      </c>
      <c r="BJ292" s="12">
        <v>0.26</v>
      </c>
      <c r="BK292" s="12">
        <v>2.64E-3</v>
      </c>
      <c r="BL292" s="12">
        <v>1.17E-3</v>
      </c>
      <c r="BM292" s="12">
        <v>2.9300000000000002E-4</v>
      </c>
      <c r="BN292" s="12">
        <v>5.8600000000000004E-4</v>
      </c>
      <c r="BO292" s="12">
        <v>6.9400000000000003E-2</v>
      </c>
      <c r="BP292" s="12">
        <v>3.32E-2</v>
      </c>
      <c r="BQ292" s="12">
        <v>7.7099999999999998E-3</v>
      </c>
      <c r="BR292" s="12">
        <v>6.5399999999999998E-3</v>
      </c>
      <c r="BS292" s="12">
        <v>3.6600000000000001E-2</v>
      </c>
      <c r="BT292" s="12">
        <v>2.4400000000000002E-2</v>
      </c>
      <c r="BU292" s="12">
        <v>8.1199999999999994E-2</v>
      </c>
      <c r="BV292" s="12">
        <v>7.2900000000000006E-2</v>
      </c>
      <c r="BW292" s="12">
        <v>0.379</v>
      </c>
      <c r="BX292" s="12">
        <v>0.81499999999999995</v>
      </c>
      <c r="BZ292" s="88">
        <v>440</v>
      </c>
      <c r="CG292" s="12">
        <f t="shared" si="94"/>
        <v>3.05704E-6</v>
      </c>
      <c r="CH292" s="12">
        <f t="shared" si="95"/>
        <v>3.4990600000000003E-5</v>
      </c>
      <c r="CI292" s="12">
        <f t="shared" si="96"/>
        <v>1.2131175000000001E-7</v>
      </c>
      <c r="CJ292" s="12">
        <f t="shared" si="97"/>
        <v>1.898075E-6</v>
      </c>
      <c r="CK292" s="12">
        <f t="shared" si="98"/>
        <v>2.0796299999999999E-5</v>
      </c>
      <c r="CL292" s="12">
        <f t="shared" si="99"/>
        <v>4.2738179040000004E-2</v>
      </c>
      <c r="CM292" s="12">
        <f t="shared" si="100"/>
        <v>0.26804119999999998</v>
      </c>
      <c r="CN292" s="12">
        <f t="shared" si="101"/>
        <v>1.9310850000000001E-3</v>
      </c>
      <c r="CO292" s="12">
        <f t="shared" si="102"/>
        <v>1.1554926032E-2</v>
      </c>
      <c r="CP292" s="12">
        <f t="shared" si="103"/>
        <v>4.0272200000000001E-2</v>
      </c>
      <c r="CQ292" s="12">
        <f t="shared" si="104"/>
        <v>5.4796600000000001E-2</v>
      </c>
    </row>
    <row r="293" spans="1:95" s="8" customFormat="1">
      <c r="A293" s="11">
        <v>450</v>
      </c>
      <c r="B293" s="87">
        <v>1.3803000000000001</v>
      </c>
      <c r="C293" s="86">
        <v>5.9</v>
      </c>
      <c r="D293" s="11">
        <v>-5.3</v>
      </c>
      <c r="E293" s="86">
        <v>9.1999999999999993</v>
      </c>
      <c r="F293" s="11">
        <v>-8.6999999999999993</v>
      </c>
      <c r="H293" s="11">
        <v>450</v>
      </c>
      <c r="I293" s="166">
        <v>0.1368</v>
      </c>
      <c r="J293" s="86">
        <v>0.6</v>
      </c>
      <c r="K293" s="11">
        <v>-1.3</v>
      </c>
      <c r="L293" s="86">
        <v>6</v>
      </c>
      <c r="M293" s="11">
        <v>-1.8</v>
      </c>
      <c r="AT293" s="87">
        <f t="shared" si="84"/>
        <v>1.5171000000000001</v>
      </c>
      <c r="AU293" s="87">
        <f t="shared" si="85"/>
        <v>1.5171000000000001</v>
      </c>
      <c r="AV293" s="87">
        <f t="shared" si="86"/>
        <v>1.5171000000000001</v>
      </c>
      <c r="AW293" s="87">
        <f t="shared" si="87"/>
        <v>0.1368</v>
      </c>
      <c r="AX293" s="82"/>
      <c r="AY293" s="88">
        <v>450</v>
      </c>
      <c r="AZ293" s="12">
        <v>1.44E-4</v>
      </c>
      <c r="BA293" s="12">
        <v>1.9899999999999999E-5</v>
      </c>
      <c r="BB293" s="12">
        <v>6.9100000000000003E-8</v>
      </c>
      <c r="BC293" s="12">
        <v>7.25E-6</v>
      </c>
      <c r="BD293" s="12">
        <v>6.1399999999999994E-8</v>
      </c>
      <c r="BE293" s="12">
        <v>0.188</v>
      </c>
      <c r="BF293" s="12">
        <v>7.18E-4</v>
      </c>
      <c r="BG293" s="12">
        <v>9.2800000000000005E-7</v>
      </c>
      <c r="BH293" s="12">
        <v>1.15E-5</v>
      </c>
      <c r="BI293" s="12">
        <v>0.55100000000000005</v>
      </c>
      <c r="BJ293" s="12">
        <v>0.25900000000000001</v>
      </c>
      <c r="BK293" s="12">
        <v>2.63E-3</v>
      </c>
      <c r="BL293" s="12">
        <v>1.17E-3</v>
      </c>
      <c r="BM293" s="12">
        <v>2.92E-4</v>
      </c>
      <c r="BN293" s="12">
        <v>5.8500000000000002E-4</v>
      </c>
      <c r="BO293" s="12">
        <v>6.9000000000000006E-2</v>
      </c>
      <c r="BP293" s="12">
        <v>3.3000000000000002E-2</v>
      </c>
      <c r="BQ293" s="12">
        <v>7.6699999999999997E-3</v>
      </c>
      <c r="BR293" s="12">
        <v>6.4999999999999997E-3</v>
      </c>
      <c r="BS293" s="12">
        <v>3.6499999999999998E-2</v>
      </c>
      <c r="BT293" s="12">
        <v>2.4400000000000002E-2</v>
      </c>
      <c r="BU293" s="12">
        <v>8.0799999999999997E-2</v>
      </c>
      <c r="BV293" s="12">
        <v>7.2700000000000001E-2</v>
      </c>
      <c r="BW293" s="12">
        <v>0.377</v>
      </c>
      <c r="BX293" s="12">
        <v>0.81100000000000005</v>
      </c>
      <c r="BZ293" s="88">
        <v>450</v>
      </c>
      <c r="CG293" s="12">
        <f t="shared" si="94"/>
        <v>2.7223199999999999E-6</v>
      </c>
      <c r="CH293" s="12">
        <f t="shared" si="95"/>
        <v>3.0190290000000001E-5</v>
      </c>
      <c r="CI293" s="12">
        <f t="shared" si="96"/>
        <v>1.0483161000000001E-7</v>
      </c>
      <c r="CJ293" s="12">
        <f t="shared" si="97"/>
        <v>1.4078688000000002E-6</v>
      </c>
      <c r="CK293" s="12">
        <f t="shared" si="98"/>
        <v>1.744665E-5</v>
      </c>
      <c r="CL293" s="12">
        <f t="shared" si="99"/>
        <v>3.9000781497600001E-2</v>
      </c>
      <c r="CM293" s="12">
        <f t="shared" si="100"/>
        <v>0.24516336</v>
      </c>
      <c r="CN293" s="12">
        <f t="shared" si="101"/>
        <v>1.7750070000000001E-3</v>
      </c>
      <c r="CO293" s="12">
        <f t="shared" si="102"/>
        <v>1.0580160732960002E-2</v>
      </c>
      <c r="CP293" s="12">
        <f t="shared" si="103"/>
        <v>3.7017240000000007E-2</v>
      </c>
      <c r="CQ293" s="12">
        <f t="shared" si="104"/>
        <v>5.0064300000000006E-2</v>
      </c>
    </row>
    <row r="294" spans="1:95" s="8" customFormat="1">
      <c r="A294" s="11">
        <v>460</v>
      </c>
      <c r="B294" s="87">
        <v>1.2619</v>
      </c>
      <c r="C294" s="86">
        <v>5.9</v>
      </c>
      <c r="D294" s="11">
        <v>-5.3</v>
      </c>
      <c r="E294" s="86">
        <v>9.3000000000000007</v>
      </c>
      <c r="F294" s="11">
        <v>-8.6999999999999993</v>
      </c>
      <c r="H294" s="11">
        <v>460</v>
      </c>
      <c r="I294" s="166">
        <v>0.12959999999999999</v>
      </c>
      <c r="J294" s="86">
        <v>0.6</v>
      </c>
      <c r="K294" s="11">
        <v>-1.4</v>
      </c>
      <c r="L294" s="86">
        <v>6.1</v>
      </c>
      <c r="M294" s="11">
        <v>-1.8</v>
      </c>
      <c r="AT294" s="87">
        <f t="shared" si="84"/>
        <v>1.3915</v>
      </c>
      <c r="AU294" s="87">
        <f t="shared" si="85"/>
        <v>1.3915</v>
      </c>
      <c r="AV294" s="87">
        <f t="shared" si="86"/>
        <v>1.3915</v>
      </c>
      <c r="AW294" s="87">
        <f t="shared" si="87"/>
        <v>0.12959999999999999</v>
      </c>
      <c r="AX294" s="82"/>
      <c r="AY294" s="88">
        <v>460</v>
      </c>
      <c r="AZ294" s="12">
        <v>1.36E-4</v>
      </c>
      <c r="BA294" s="12">
        <v>1.88E-5</v>
      </c>
      <c r="BB294" s="12">
        <v>6.5200000000000001E-8</v>
      </c>
      <c r="BC294" s="12">
        <v>6.81E-6</v>
      </c>
      <c r="BD294" s="12">
        <v>5.7700000000000001E-8</v>
      </c>
      <c r="BE294" s="12">
        <v>0.191</v>
      </c>
      <c r="BF294" s="12">
        <v>6.9399999999999996E-4</v>
      </c>
      <c r="BG294" s="12">
        <v>7.5000000000000002E-7</v>
      </c>
      <c r="BH294" s="12">
        <v>1.0499999999999999E-5</v>
      </c>
      <c r="BI294" s="12">
        <v>0.54900000000000004</v>
      </c>
      <c r="BJ294" s="12">
        <v>0.25900000000000001</v>
      </c>
      <c r="BK294" s="12">
        <v>2.63E-3</v>
      </c>
      <c r="BL294" s="12">
        <v>1.17E-3</v>
      </c>
      <c r="BM294" s="12">
        <v>2.92E-4</v>
      </c>
      <c r="BN294" s="12">
        <v>5.8399999999999999E-4</v>
      </c>
      <c r="BO294" s="12">
        <v>6.88E-2</v>
      </c>
      <c r="BP294" s="12">
        <v>3.2899999999999999E-2</v>
      </c>
      <c r="BQ294" s="12">
        <v>7.6400000000000001E-3</v>
      </c>
      <c r="BR294" s="12">
        <v>6.4799999999999996E-3</v>
      </c>
      <c r="BS294" s="12">
        <v>3.6499999999999998E-2</v>
      </c>
      <c r="BT294" s="12">
        <v>2.4299999999999999E-2</v>
      </c>
      <c r="BU294" s="12">
        <v>8.0399999999999999E-2</v>
      </c>
      <c r="BV294" s="12">
        <v>7.2700000000000001E-2</v>
      </c>
      <c r="BW294" s="12">
        <v>0.376</v>
      </c>
      <c r="BX294" s="12">
        <v>0.80800000000000005</v>
      </c>
      <c r="BZ294" s="88">
        <v>460</v>
      </c>
      <c r="CG294" s="12">
        <f t="shared" si="94"/>
        <v>2.4364799999999998E-6</v>
      </c>
      <c r="CH294" s="12">
        <f t="shared" si="95"/>
        <v>2.6160199999999997E-5</v>
      </c>
      <c r="CI294" s="12">
        <f t="shared" si="96"/>
        <v>9.0725800000000004E-8</v>
      </c>
      <c r="CJ294" s="12">
        <f t="shared" si="97"/>
        <v>1.0436249999999999E-6</v>
      </c>
      <c r="CK294" s="12">
        <f t="shared" si="98"/>
        <v>1.4610749999999999E-5</v>
      </c>
      <c r="CL294" s="12">
        <f t="shared" si="99"/>
        <v>3.5642081376000001E-2</v>
      </c>
      <c r="CM294" s="12">
        <f t="shared" si="100"/>
        <v>0.22375319999999999</v>
      </c>
      <c r="CN294" s="12">
        <f t="shared" si="101"/>
        <v>1.628055E-3</v>
      </c>
      <c r="CO294" s="12">
        <f t="shared" si="102"/>
        <v>9.7042341704000005E-3</v>
      </c>
      <c r="CP294" s="12">
        <f t="shared" si="103"/>
        <v>3.3813449999999995E-2</v>
      </c>
      <c r="CQ294" s="12">
        <f t="shared" si="104"/>
        <v>4.5780349999999997E-2</v>
      </c>
    </row>
    <row r="295" spans="1:95" s="8" customFormat="1">
      <c r="A295" s="11">
        <v>480</v>
      </c>
      <c r="B295" s="87">
        <v>1.0498000000000001</v>
      </c>
      <c r="C295" s="86">
        <v>5.9</v>
      </c>
      <c r="D295" s="11">
        <v>-5.2</v>
      </c>
      <c r="E295" s="86">
        <v>9.4</v>
      </c>
      <c r="F295" s="11">
        <v>-8.8000000000000007</v>
      </c>
      <c r="H295" s="11">
        <v>480</v>
      </c>
      <c r="I295" s="166">
        <v>0.1164</v>
      </c>
      <c r="J295" s="86">
        <v>0.7</v>
      </c>
      <c r="K295" s="11">
        <v>-1.5</v>
      </c>
      <c r="L295" s="86">
        <v>6.4</v>
      </c>
      <c r="M295" s="11">
        <v>-1.8</v>
      </c>
      <c r="AT295" s="87">
        <f t="shared" si="84"/>
        <v>1.1662000000000001</v>
      </c>
      <c r="AU295" s="87">
        <f t="shared" si="85"/>
        <v>1.1662000000000001</v>
      </c>
      <c r="AV295" s="87">
        <f t="shared" si="86"/>
        <v>1.1662000000000001</v>
      </c>
      <c r="AW295" s="87">
        <f t="shared" si="87"/>
        <v>0.1164</v>
      </c>
      <c r="AX295" s="82"/>
      <c r="AY295" s="88">
        <v>480</v>
      </c>
      <c r="AZ295" s="12">
        <v>1.21E-4</v>
      </c>
      <c r="BA295" s="12">
        <v>1.6900000000000001E-5</v>
      </c>
      <c r="BB295" s="12">
        <v>5.8500000000000001E-8</v>
      </c>
      <c r="BC295" s="12">
        <v>6.0700000000000003E-6</v>
      </c>
      <c r="BD295" s="12">
        <v>5.1499999999999998E-8</v>
      </c>
      <c r="BE295" s="12">
        <v>0.193</v>
      </c>
      <c r="BF295" s="12">
        <v>6.4700000000000001E-4</v>
      </c>
      <c r="BG295" s="12">
        <v>4.8599999999999998E-7</v>
      </c>
      <c r="BH295" s="12">
        <v>8.8799999999999997E-6</v>
      </c>
      <c r="BI295" s="12">
        <v>0.54600000000000004</v>
      </c>
      <c r="BJ295" s="12">
        <v>0.26</v>
      </c>
      <c r="BK295" s="12">
        <v>2.63E-3</v>
      </c>
      <c r="BL295" s="12">
        <v>1.17E-3</v>
      </c>
      <c r="BM295" s="12">
        <v>2.9300000000000002E-4</v>
      </c>
      <c r="BN295" s="12">
        <v>5.8500000000000002E-4</v>
      </c>
      <c r="BO295" s="12">
        <v>6.8500000000000005E-2</v>
      </c>
      <c r="BP295" s="12">
        <v>3.2800000000000003E-2</v>
      </c>
      <c r="BQ295" s="12">
        <v>7.6099999999999996E-3</v>
      </c>
      <c r="BR295" s="12">
        <v>6.45E-3</v>
      </c>
      <c r="BS295" s="12">
        <v>3.6499999999999998E-2</v>
      </c>
      <c r="BT295" s="12">
        <v>2.4400000000000002E-2</v>
      </c>
      <c r="BU295" s="12">
        <v>8.0100000000000005E-2</v>
      </c>
      <c r="BV295" s="12">
        <v>7.2800000000000004E-2</v>
      </c>
      <c r="BW295" s="12">
        <v>0.375</v>
      </c>
      <c r="BX295" s="12">
        <v>0.80600000000000005</v>
      </c>
      <c r="BZ295" s="88">
        <v>480</v>
      </c>
      <c r="CG295" s="12">
        <f t="shared" si="94"/>
        <v>1.9671600000000002E-6</v>
      </c>
      <c r="CH295" s="12">
        <f t="shared" si="95"/>
        <v>1.9708780000000002E-5</v>
      </c>
      <c r="CI295" s="12">
        <f t="shared" si="96"/>
        <v>6.8222700000000012E-8</v>
      </c>
      <c r="CJ295" s="12">
        <f t="shared" si="97"/>
        <v>5.667732E-7</v>
      </c>
      <c r="CK295" s="12">
        <f t="shared" si="98"/>
        <v>1.0355856000000002E-5</v>
      </c>
      <c r="CL295" s="12">
        <f t="shared" si="99"/>
        <v>2.9707984051200006E-2</v>
      </c>
      <c r="CM295" s="12">
        <f t="shared" si="100"/>
        <v>0.18682524000000003</v>
      </c>
      <c r="CN295" s="12">
        <f t="shared" si="101"/>
        <v>1.3644540000000002E-3</v>
      </c>
      <c r="CO295" s="12">
        <f t="shared" si="102"/>
        <v>8.164407596800002E-3</v>
      </c>
      <c r="CP295" s="12">
        <f t="shared" si="103"/>
        <v>2.8455280000000006E-2</v>
      </c>
      <c r="CQ295" s="12">
        <f t="shared" si="104"/>
        <v>3.8251360000000005E-2</v>
      </c>
    </row>
    <row r="296" spans="1:95" s="8" customFormat="1">
      <c r="A296" s="11">
        <v>500</v>
      </c>
      <c r="B296" s="166">
        <v>0.87039999999999995</v>
      </c>
      <c r="C296" s="86">
        <v>6</v>
      </c>
      <c r="D296" s="11">
        <v>-5.2</v>
      </c>
      <c r="E296" s="86">
        <v>9.5</v>
      </c>
      <c r="F296" s="11">
        <v>-8.9</v>
      </c>
      <c r="H296" s="11">
        <v>500</v>
      </c>
      <c r="I296" s="166">
        <v>0.1046</v>
      </c>
      <c r="J296" s="86">
        <v>0.7</v>
      </c>
      <c r="K296" s="11">
        <v>-1.6</v>
      </c>
      <c r="L296" s="86">
        <v>6.6</v>
      </c>
      <c r="M296" s="11">
        <v>-1.8</v>
      </c>
      <c r="AT296" s="87">
        <f t="shared" si="84"/>
        <v>0.97499999999999998</v>
      </c>
      <c r="AU296" s="87">
        <f t="shared" si="85"/>
        <v>0.97499999999999998</v>
      </c>
      <c r="AV296" s="87">
        <f t="shared" si="86"/>
        <v>0.97499999999999998</v>
      </c>
      <c r="AW296" s="87">
        <f t="shared" si="87"/>
        <v>0.1046</v>
      </c>
      <c r="AX296" s="82"/>
      <c r="AY296" s="88">
        <v>500</v>
      </c>
      <c r="AZ296" s="12">
        <v>1.0900000000000001E-4</v>
      </c>
      <c r="BA296" s="12">
        <v>1.5299999999999999E-5</v>
      </c>
      <c r="BB296" s="12">
        <v>5.2999999999999998E-8</v>
      </c>
      <c r="BC296" s="12">
        <v>5.4700000000000001E-6</v>
      </c>
      <c r="BD296" s="12">
        <v>4.6299999999999998E-8</v>
      </c>
      <c r="BE296" s="12">
        <v>0.192</v>
      </c>
      <c r="BF296" s="12">
        <v>6.0400000000000004E-4</v>
      </c>
      <c r="BG296" s="12">
        <v>3.1100000000000002E-7</v>
      </c>
      <c r="BH296" s="12">
        <v>7.5900000000000002E-6</v>
      </c>
      <c r="BI296" s="12">
        <v>0.54600000000000004</v>
      </c>
      <c r="BJ296" s="12">
        <v>0.26100000000000001</v>
      </c>
      <c r="BK296" s="12">
        <v>2.65E-3</v>
      </c>
      <c r="BL296" s="12">
        <v>1.1800000000000001E-3</v>
      </c>
      <c r="BM296" s="12">
        <v>2.9399999999999999E-4</v>
      </c>
      <c r="BN296" s="12">
        <v>5.8799999999999998E-4</v>
      </c>
      <c r="BO296" s="12">
        <v>6.8500000000000005E-2</v>
      </c>
      <c r="BP296" s="12">
        <v>3.2800000000000003E-2</v>
      </c>
      <c r="BQ296" s="12">
        <v>7.6099999999999996E-3</v>
      </c>
      <c r="BR296" s="12">
        <v>6.4400000000000004E-3</v>
      </c>
      <c r="BS296" s="12">
        <v>3.6700000000000003E-2</v>
      </c>
      <c r="BT296" s="12">
        <v>2.4500000000000001E-2</v>
      </c>
      <c r="BU296" s="12">
        <v>0.08</v>
      </c>
      <c r="BV296" s="12">
        <v>7.3099999999999998E-2</v>
      </c>
      <c r="BW296" s="12">
        <v>0.375</v>
      </c>
      <c r="BX296" s="12">
        <v>0.80700000000000005</v>
      </c>
      <c r="BZ296" s="88">
        <v>500</v>
      </c>
      <c r="CG296" s="12">
        <f t="shared" si="94"/>
        <v>1.6003799999999998E-6</v>
      </c>
      <c r="CH296" s="12">
        <f t="shared" si="95"/>
        <v>1.4917499999999999E-5</v>
      </c>
      <c r="CI296" s="12">
        <f t="shared" si="96"/>
        <v>5.1674999999999998E-8</v>
      </c>
      <c r="CJ296" s="12">
        <f t="shared" si="97"/>
        <v>3.0322500000000002E-7</v>
      </c>
      <c r="CK296" s="12">
        <f t="shared" si="98"/>
        <v>7.40025E-6</v>
      </c>
      <c r="CL296" s="12">
        <f t="shared" si="99"/>
        <v>2.48373216E-2</v>
      </c>
      <c r="CM296" s="12">
        <f t="shared" si="100"/>
        <v>0.156</v>
      </c>
      <c r="CN296" s="12">
        <f t="shared" si="101"/>
        <v>1.1505E-3</v>
      </c>
      <c r="CO296" s="12">
        <f t="shared" si="102"/>
        <v>6.8520956399999999E-3</v>
      </c>
      <c r="CP296" s="12">
        <f t="shared" si="103"/>
        <v>2.3887499999999999E-2</v>
      </c>
      <c r="CQ296" s="12">
        <f t="shared" si="104"/>
        <v>3.1980000000000001E-2</v>
      </c>
    </row>
    <row r="297" spans="1:95" s="8" customFormat="1">
      <c r="A297" s="11">
        <v>520</v>
      </c>
      <c r="B297" s="166">
        <v>0.7208</v>
      </c>
      <c r="C297" s="86">
        <v>6</v>
      </c>
      <c r="D297" s="11">
        <v>-5.2</v>
      </c>
      <c r="E297" s="86">
        <v>9.6</v>
      </c>
      <c r="F297" s="11">
        <v>-9</v>
      </c>
      <c r="H297" s="11">
        <v>520</v>
      </c>
      <c r="I297" s="167">
        <v>9.4030000000000002E-2</v>
      </c>
      <c r="J297" s="86">
        <v>0.7</v>
      </c>
      <c r="K297" s="11">
        <v>-1.6</v>
      </c>
      <c r="L297" s="86">
        <v>6.8</v>
      </c>
      <c r="M297" s="11">
        <v>-1.8</v>
      </c>
      <c r="AT297" s="87">
        <f t="shared" si="84"/>
        <v>0.81482999999999994</v>
      </c>
      <c r="AU297" s="87">
        <f t="shared" si="85"/>
        <v>0.81482999999999994</v>
      </c>
      <c r="AV297" s="87">
        <f t="shared" si="86"/>
        <v>0.81482999999999994</v>
      </c>
      <c r="AW297" s="87">
        <f t="shared" si="87"/>
        <v>9.4030000000000002E-2</v>
      </c>
      <c r="AX297" s="82"/>
      <c r="AY297" s="88">
        <v>520</v>
      </c>
      <c r="AZ297" s="12">
        <v>9.8800000000000003E-5</v>
      </c>
      <c r="BA297" s="12">
        <v>1.4E-5</v>
      </c>
      <c r="BB297" s="12">
        <v>4.8400000000000003E-8</v>
      </c>
      <c r="BC297" s="12">
        <v>4.9599999999999999E-6</v>
      </c>
      <c r="BD297" s="12">
        <v>4.21E-8</v>
      </c>
      <c r="BE297" s="12">
        <v>0.19</v>
      </c>
      <c r="BF297" s="12">
        <v>5.62E-4</v>
      </c>
      <c r="BG297" s="12">
        <v>1.9600000000000001E-7</v>
      </c>
      <c r="BH297" s="12">
        <v>6.5400000000000001E-6</v>
      </c>
      <c r="BI297" s="12">
        <v>0.54700000000000004</v>
      </c>
      <c r="BJ297" s="12">
        <v>0.26300000000000001</v>
      </c>
      <c r="BK297" s="12">
        <v>2.6700000000000001E-3</v>
      </c>
      <c r="BL297" s="12">
        <v>1.1800000000000001E-3</v>
      </c>
      <c r="BM297" s="12">
        <v>2.9599999999999998E-4</v>
      </c>
      <c r="BN297" s="12">
        <v>5.9199999999999997E-4</v>
      </c>
      <c r="BO297" s="12">
        <v>6.8699999999999997E-2</v>
      </c>
      <c r="BP297" s="12">
        <v>3.2899999999999999E-2</v>
      </c>
      <c r="BQ297" s="12">
        <v>7.6400000000000001E-3</v>
      </c>
      <c r="BR297" s="12">
        <v>6.4599999999999996E-3</v>
      </c>
      <c r="BS297" s="12">
        <v>3.6999999999999998E-2</v>
      </c>
      <c r="BT297" s="12">
        <v>2.47E-2</v>
      </c>
      <c r="BU297" s="12">
        <v>8.0199999999999994E-2</v>
      </c>
      <c r="BV297" s="12">
        <v>7.3599999999999999E-2</v>
      </c>
      <c r="BW297" s="12">
        <v>0.377</v>
      </c>
      <c r="BX297" s="12">
        <v>0.81</v>
      </c>
      <c r="BZ297" s="88">
        <v>520</v>
      </c>
      <c r="CG297" s="12">
        <f t="shared" si="94"/>
        <v>1.3164199999999999E-6</v>
      </c>
      <c r="CH297" s="12">
        <f t="shared" si="95"/>
        <v>1.1407619999999999E-5</v>
      </c>
      <c r="CI297" s="12">
        <f t="shared" si="96"/>
        <v>3.9437771999999999E-8</v>
      </c>
      <c r="CJ297" s="12">
        <f t="shared" si="97"/>
        <v>1.5970667999999999E-7</v>
      </c>
      <c r="CK297" s="12">
        <f t="shared" si="98"/>
        <v>5.3289881999999997E-6</v>
      </c>
      <c r="CL297" s="12">
        <f t="shared" si="99"/>
        <v>2.0795139538559999E-2</v>
      </c>
      <c r="CM297" s="12">
        <f t="shared" si="100"/>
        <v>0.13069873199999998</v>
      </c>
      <c r="CN297" s="12">
        <f t="shared" si="101"/>
        <v>9.6149940000000002E-4</v>
      </c>
      <c r="CO297" s="12">
        <f t="shared" si="102"/>
        <v>5.7703353286560006E-3</v>
      </c>
      <c r="CP297" s="12">
        <f t="shared" si="103"/>
        <v>2.0126300999999999E-2</v>
      </c>
      <c r="CQ297" s="12">
        <f t="shared" si="104"/>
        <v>2.6807906999999995E-2</v>
      </c>
    </row>
    <row r="298" spans="1:95" s="8" customFormat="1">
      <c r="A298" s="11">
        <v>540</v>
      </c>
      <c r="B298" s="166">
        <v>0.59740000000000004</v>
      </c>
      <c r="C298" s="86">
        <v>6</v>
      </c>
      <c r="D298" s="11">
        <v>-5.2</v>
      </c>
      <c r="E298" s="86">
        <v>9.6999999999999993</v>
      </c>
      <c r="F298" s="11">
        <v>-9</v>
      </c>
      <c r="H298" s="11">
        <v>540</v>
      </c>
      <c r="I298" s="167">
        <v>8.4629999999999997E-2</v>
      </c>
      <c r="J298" s="86">
        <v>0.8</v>
      </c>
      <c r="K298" s="11">
        <v>-1.7</v>
      </c>
      <c r="L298" s="86">
        <v>7</v>
      </c>
      <c r="M298" s="11">
        <v>-1.8</v>
      </c>
      <c r="AT298" s="87">
        <f t="shared" si="84"/>
        <v>0.68203000000000003</v>
      </c>
      <c r="AU298" s="87">
        <f t="shared" si="85"/>
        <v>0.68203000000000003</v>
      </c>
      <c r="AV298" s="87">
        <f t="shared" si="86"/>
        <v>0.68203000000000003</v>
      </c>
      <c r="AW298" s="87">
        <f t="shared" si="87"/>
        <v>8.4629999999999997E-2</v>
      </c>
      <c r="AX298" s="82"/>
      <c r="AY298" s="88">
        <v>540</v>
      </c>
      <c r="AZ298" s="12">
        <v>9.0199999999999997E-5</v>
      </c>
      <c r="BA298" s="12">
        <v>1.2799999999999999E-5</v>
      </c>
      <c r="BB298" s="12">
        <v>4.4500000000000001E-8</v>
      </c>
      <c r="BC298" s="12">
        <v>4.5299999999999998E-6</v>
      </c>
      <c r="BD298" s="12">
        <v>3.84E-8</v>
      </c>
      <c r="BE298" s="12">
        <v>0.185</v>
      </c>
      <c r="BF298" s="12">
        <v>5.2400000000000005E-4</v>
      </c>
      <c r="BG298" s="12">
        <v>1.24E-7</v>
      </c>
      <c r="BH298" s="12">
        <v>5.6699999999999999E-6</v>
      </c>
      <c r="BI298" s="12">
        <v>0.54900000000000004</v>
      </c>
      <c r="BJ298" s="12">
        <v>0.26500000000000001</v>
      </c>
      <c r="BK298" s="12">
        <v>2.6900000000000001E-3</v>
      </c>
      <c r="BL298" s="12">
        <v>1.1900000000000001E-3</v>
      </c>
      <c r="BM298" s="12">
        <v>2.99E-4</v>
      </c>
      <c r="BN298" s="12">
        <v>5.9699999999999998E-4</v>
      </c>
      <c r="BO298" s="12">
        <v>6.9000000000000006E-2</v>
      </c>
      <c r="BP298" s="12">
        <v>3.3099999999999997E-2</v>
      </c>
      <c r="BQ298" s="12">
        <v>7.6699999999999997E-3</v>
      </c>
      <c r="BR298" s="12">
        <v>6.4799999999999996E-3</v>
      </c>
      <c r="BS298" s="12">
        <v>3.73E-2</v>
      </c>
      <c r="BT298" s="12">
        <v>2.4899999999999999E-2</v>
      </c>
      <c r="BU298" s="12">
        <v>8.0500000000000002E-2</v>
      </c>
      <c r="BV298" s="12">
        <v>7.4200000000000002E-2</v>
      </c>
      <c r="BW298" s="12">
        <v>0.379</v>
      </c>
      <c r="BX298" s="12">
        <v>0.81399999999999995</v>
      </c>
      <c r="BZ298" s="88">
        <v>540</v>
      </c>
      <c r="CG298" s="12">
        <f t="shared" si="94"/>
        <v>1.0832639999999999E-6</v>
      </c>
      <c r="CH298" s="12">
        <f t="shared" si="95"/>
        <v>8.7299840000000007E-6</v>
      </c>
      <c r="CI298" s="12">
        <f t="shared" si="96"/>
        <v>3.0350335000000001E-8</v>
      </c>
      <c r="CJ298" s="12">
        <f t="shared" si="97"/>
        <v>8.4571720000000001E-8</v>
      </c>
      <c r="CK298" s="12">
        <f t="shared" si="98"/>
        <v>3.8671101000000004E-6</v>
      </c>
      <c r="CL298" s="12">
        <f t="shared" si="99"/>
        <v>1.746961463232E-2</v>
      </c>
      <c r="CM298" s="12">
        <f t="shared" si="100"/>
        <v>0.10980683000000001</v>
      </c>
      <c r="CN298" s="12">
        <f t="shared" si="101"/>
        <v>8.1161570000000004E-4</v>
      </c>
      <c r="CO298" s="12">
        <f t="shared" si="102"/>
        <v>4.8666223368800006E-3</v>
      </c>
      <c r="CP298" s="12">
        <f t="shared" si="103"/>
        <v>1.6982547000000001E-2</v>
      </c>
      <c r="CQ298" s="12">
        <f t="shared" si="104"/>
        <v>2.2575193E-2</v>
      </c>
    </row>
    <row r="299" spans="1:95" s="8" customFormat="1">
      <c r="A299" s="11">
        <v>550</v>
      </c>
      <c r="B299" s="166">
        <v>0.54410000000000003</v>
      </c>
      <c r="C299" s="86">
        <v>6</v>
      </c>
      <c r="D299" s="11">
        <v>-5.2</v>
      </c>
      <c r="E299" s="86">
        <v>9.6999999999999993</v>
      </c>
      <c r="F299" s="11">
        <v>-9</v>
      </c>
      <c r="H299" s="11">
        <v>550</v>
      </c>
      <c r="I299" s="167">
        <v>8.0340000000000009E-2</v>
      </c>
      <c r="J299" s="86">
        <v>0.8</v>
      </c>
      <c r="K299" s="11">
        <v>-1.7</v>
      </c>
      <c r="L299" s="86">
        <v>7.1</v>
      </c>
      <c r="M299" s="11">
        <v>-1.8</v>
      </c>
      <c r="AT299" s="87">
        <f t="shared" si="84"/>
        <v>0.62444</v>
      </c>
      <c r="AU299" s="87">
        <f t="shared" si="85"/>
        <v>0.62444</v>
      </c>
      <c r="AV299" s="87">
        <f t="shared" si="86"/>
        <v>0.62444</v>
      </c>
      <c r="AW299" s="87">
        <f t="shared" si="87"/>
        <v>8.0340000000000009E-2</v>
      </c>
      <c r="AX299" s="82"/>
      <c r="AY299" s="88">
        <v>550</v>
      </c>
      <c r="AZ299" s="12">
        <v>8.6399999999999999E-5</v>
      </c>
      <c r="BA299" s="12">
        <v>1.2300000000000001E-5</v>
      </c>
      <c r="BB299" s="12">
        <v>4.2699999999999999E-8</v>
      </c>
      <c r="BC299" s="12">
        <v>4.34E-6</v>
      </c>
      <c r="BD299" s="12">
        <v>3.6699999999999998E-8</v>
      </c>
      <c r="BE299" s="12">
        <v>0.183</v>
      </c>
      <c r="BF299" s="12">
        <v>5.0600000000000005E-4</v>
      </c>
      <c r="BG299" s="12">
        <v>9.8900000000000005E-8</v>
      </c>
      <c r="BH299" s="12">
        <v>5.3000000000000001E-6</v>
      </c>
      <c r="BI299" s="12">
        <v>0.55000000000000004</v>
      </c>
      <c r="BJ299" s="12">
        <v>0.26600000000000001</v>
      </c>
      <c r="BK299" s="12">
        <v>2.7000000000000001E-3</v>
      </c>
      <c r="BL299" s="12">
        <v>1.1999999999999999E-3</v>
      </c>
      <c r="BM299" s="12">
        <v>2.9999999999999997E-4</v>
      </c>
      <c r="BN299" s="12">
        <v>5.9999999999999995E-4</v>
      </c>
      <c r="BO299" s="12">
        <v>6.9199999999999998E-2</v>
      </c>
      <c r="BP299" s="12">
        <v>3.32E-2</v>
      </c>
      <c r="BQ299" s="12">
        <v>7.6899999999999998E-3</v>
      </c>
      <c r="BR299" s="12">
        <v>6.4999999999999997E-3</v>
      </c>
      <c r="BS299" s="12">
        <v>3.7499999999999999E-2</v>
      </c>
      <c r="BT299" s="12">
        <v>2.5000000000000001E-2</v>
      </c>
      <c r="BU299" s="12">
        <v>8.0600000000000005E-2</v>
      </c>
      <c r="BV299" s="12">
        <v>7.4499999999999997E-2</v>
      </c>
      <c r="BW299" s="12">
        <v>0.38</v>
      </c>
      <c r="BX299" s="12">
        <v>0.81599999999999995</v>
      </c>
      <c r="BZ299" s="88">
        <v>550</v>
      </c>
      <c r="CG299" s="12">
        <f t="shared" si="94"/>
        <v>9.8818200000000027E-7</v>
      </c>
      <c r="CH299" s="12">
        <f t="shared" si="95"/>
        <v>7.6806120000000001E-6</v>
      </c>
      <c r="CI299" s="12">
        <f t="shared" si="96"/>
        <v>2.6663587999999997E-8</v>
      </c>
      <c r="CJ299" s="12">
        <f t="shared" si="97"/>
        <v>6.1757115999999999E-8</v>
      </c>
      <c r="CK299" s="12">
        <f t="shared" si="98"/>
        <v>3.3095319999999999E-6</v>
      </c>
      <c r="CL299" s="12">
        <f t="shared" si="99"/>
        <v>1.6023629952000001E-2</v>
      </c>
      <c r="CM299" s="12">
        <f t="shared" si="100"/>
        <v>0.100659728</v>
      </c>
      <c r="CN299" s="12">
        <f t="shared" si="101"/>
        <v>7.4932799999999995E-4</v>
      </c>
      <c r="CO299" s="12">
        <f t="shared" si="102"/>
        <v>4.472503043456001E-3</v>
      </c>
      <c r="CP299" s="12">
        <f t="shared" si="103"/>
        <v>1.5611E-2</v>
      </c>
      <c r="CQ299" s="12">
        <f t="shared" si="104"/>
        <v>2.0731408E-2</v>
      </c>
    </row>
    <row r="300" spans="1:95" s="8" customFormat="1">
      <c r="A300" s="11">
        <v>560</v>
      </c>
      <c r="B300" s="166">
        <v>0.49580000000000002</v>
      </c>
      <c r="C300" s="86">
        <v>6</v>
      </c>
      <c r="D300" s="11">
        <v>-5.2</v>
      </c>
      <c r="E300" s="86">
        <v>9.8000000000000007</v>
      </c>
      <c r="F300" s="11">
        <v>-9.1</v>
      </c>
      <c r="H300" s="11">
        <v>560</v>
      </c>
      <c r="I300" s="167">
        <v>7.6310000000000003E-2</v>
      </c>
      <c r="J300" s="86">
        <v>0.8</v>
      </c>
      <c r="K300" s="11">
        <v>-1.8</v>
      </c>
      <c r="L300" s="86">
        <v>7.2</v>
      </c>
      <c r="M300" s="11">
        <v>-1.8</v>
      </c>
      <c r="AT300" s="87">
        <f t="shared" si="84"/>
        <v>0.57211000000000001</v>
      </c>
      <c r="AU300" s="87">
        <f t="shared" si="85"/>
        <v>0.57211000000000001</v>
      </c>
      <c r="AV300" s="87">
        <f t="shared" si="86"/>
        <v>0.57211000000000001</v>
      </c>
      <c r="AW300" s="87">
        <f t="shared" si="87"/>
        <v>7.6310000000000003E-2</v>
      </c>
      <c r="AX300" s="82"/>
      <c r="AY300" s="88">
        <v>560</v>
      </c>
      <c r="AZ300" s="12">
        <v>8.2799999999999993E-5</v>
      </c>
      <c r="BA300" s="12">
        <v>1.19E-5</v>
      </c>
      <c r="BB300" s="12">
        <v>4.1099999999999997E-8</v>
      </c>
      <c r="BC300" s="12">
        <v>4.1500000000000001E-6</v>
      </c>
      <c r="BD300" s="12">
        <v>3.5199999999999998E-8</v>
      </c>
      <c r="BE300" s="12">
        <v>0.18</v>
      </c>
      <c r="BF300" s="12">
        <v>4.8799999999999999E-4</v>
      </c>
      <c r="BG300" s="12">
        <v>8.0999999999999997E-8</v>
      </c>
      <c r="BH300" s="12">
        <v>4.9599999999999999E-6</v>
      </c>
      <c r="BI300" s="12">
        <v>0.55200000000000005</v>
      </c>
      <c r="BJ300" s="12">
        <v>0.26700000000000002</v>
      </c>
      <c r="BK300" s="12">
        <v>2.7100000000000002E-3</v>
      </c>
      <c r="BL300" s="12">
        <v>1.2099999999999999E-3</v>
      </c>
      <c r="BM300" s="12">
        <v>3.01E-4</v>
      </c>
      <c r="BN300" s="12">
        <v>6.0300000000000002E-4</v>
      </c>
      <c r="BO300" s="12">
        <v>6.9400000000000003E-2</v>
      </c>
      <c r="BP300" s="12">
        <v>3.3300000000000003E-2</v>
      </c>
      <c r="BQ300" s="12">
        <v>7.7099999999999998E-3</v>
      </c>
      <c r="BR300" s="12">
        <v>6.5100000000000002E-3</v>
      </c>
      <c r="BS300" s="12">
        <v>3.7600000000000001E-2</v>
      </c>
      <c r="BT300" s="12">
        <v>2.5100000000000001E-2</v>
      </c>
      <c r="BU300" s="12">
        <v>8.09E-2</v>
      </c>
      <c r="BV300" s="12">
        <v>7.4899999999999994E-2</v>
      </c>
      <c r="BW300" s="12">
        <v>0.38100000000000001</v>
      </c>
      <c r="BX300" s="12">
        <v>0.81899999999999995</v>
      </c>
      <c r="BZ300" s="88">
        <v>560</v>
      </c>
      <c r="CG300" s="12">
        <f t="shared" si="94"/>
        <v>9.0808900000000005E-7</v>
      </c>
      <c r="CH300" s="12">
        <f t="shared" si="95"/>
        <v>6.8081089999999997E-6</v>
      </c>
      <c r="CI300" s="12">
        <f t="shared" si="96"/>
        <v>2.3513720999999998E-8</v>
      </c>
      <c r="CJ300" s="12">
        <f t="shared" si="97"/>
        <v>4.6340910000000002E-8</v>
      </c>
      <c r="CK300" s="12">
        <f t="shared" si="98"/>
        <v>2.8376656000000001E-6</v>
      </c>
      <c r="CL300" s="12">
        <f t="shared" si="99"/>
        <v>1.4734185016320001E-2</v>
      </c>
      <c r="CM300" s="12">
        <f t="shared" si="100"/>
        <v>9.2567397999999995E-2</v>
      </c>
      <c r="CN300" s="12">
        <f t="shared" si="101"/>
        <v>6.9225309999999991E-4</v>
      </c>
      <c r="CO300" s="12">
        <f t="shared" si="102"/>
        <v>4.1130983419680007E-3</v>
      </c>
      <c r="CP300" s="12">
        <f t="shared" si="103"/>
        <v>1.4359961000000001E-2</v>
      </c>
      <c r="CQ300" s="12">
        <f t="shared" si="104"/>
        <v>1.9051263000000002E-2</v>
      </c>
    </row>
    <row r="301" spans="1:95" s="8" customFormat="1">
      <c r="A301" s="11">
        <v>580</v>
      </c>
      <c r="B301" s="166">
        <v>0.41260000000000002</v>
      </c>
      <c r="C301" s="86">
        <v>6</v>
      </c>
      <c r="D301" s="11">
        <v>-5.2</v>
      </c>
      <c r="E301" s="86">
        <v>9.9</v>
      </c>
      <c r="F301" s="11">
        <v>-9.1999999999999993</v>
      </c>
      <c r="H301" s="11">
        <v>580</v>
      </c>
      <c r="I301" s="167">
        <v>6.8940000000000001E-2</v>
      </c>
      <c r="J301" s="86">
        <v>0.9</v>
      </c>
      <c r="K301" s="11">
        <v>-1.9</v>
      </c>
      <c r="L301" s="86">
        <v>7.4</v>
      </c>
      <c r="M301" s="11">
        <v>-1.7</v>
      </c>
      <c r="AT301" s="87">
        <f t="shared" si="84"/>
        <v>0.48154000000000002</v>
      </c>
      <c r="AU301" s="87">
        <f t="shared" si="85"/>
        <v>0.48154000000000002</v>
      </c>
      <c r="AV301" s="87">
        <f t="shared" si="86"/>
        <v>0.48154000000000002</v>
      </c>
      <c r="AW301" s="87">
        <f t="shared" si="87"/>
        <v>6.8940000000000001E-2</v>
      </c>
      <c r="AX301" s="82"/>
      <c r="AY301" s="88">
        <v>580</v>
      </c>
      <c r="AZ301" s="12">
        <v>7.64E-5</v>
      </c>
      <c r="BA301" s="12">
        <v>1.1E-5</v>
      </c>
      <c r="BB301" s="12">
        <v>3.8099999999999997E-8</v>
      </c>
      <c r="BC301" s="12">
        <v>3.8299999999999998E-6</v>
      </c>
      <c r="BD301" s="12">
        <v>3.25E-8</v>
      </c>
      <c r="BE301" s="12">
        <v>0.17499999999999999</v>
      </c>
      <c r="BF301" s="12">
        <v>4.55E-4</v>
      </c>
      <c r="BG301" s="12">
        <v>5.9200000000000001E-8</v>
      </c>
      <c r="BH301" s="12">
        <v>4.3499999999999999E-6</v>
      </c>
      <c r="BI301" s="12">
        <v>0.55500000000000005</v>
      </c>
      <c r="BJ301" s="12">
        <v>0.27</v>
      </c>
      <c r="BK301" s="12">
        <v>2.7399999999999998E-3</v>
      </c>
      <c r="BL301" s="12">
        <v>1.2199999999999999E-3</v>
      </c>
      <c r="BM301" s="12">
        <v>3.0400000000000002E-4</v>
      </c>
      <c r="BN301" s="12">
        <v>6.0899999999999995E-4</v>
      </c>
      <c r="BO301" s="12">
        <v>6.9900000000000004E-2</v>
      </c>
      <c r="BP301" s="12">
        <v>3.3500000000000002E-2</v>
      </c>
      <c r="BQ301" s="12">
        <v>7.7600000000000004E-3</v>
      </c>
      <c r="BR301" s="12">
        <v>6.5500000000000003E-3</v>
      </c>
      <c r="BS301" s="12">
        <v>3.7999999999999999E-2</v>
      </c>
      <c r="BT301" s="12">
        <v>2.53E-2</v>
      </c>
      <c r="BU301" s="12">
        <v>8.1299999999999997E-2</v>
      </c>
      <c r="BV301" s="12">
        <v>7.5600000000000001E-2</v>
      </c>
      <c r="BW301" s="12">
        <v>0.38400000000000001</v>
      </c>
      <c r="BX301" s="12">
        <v>0.82499999999999996</v>
      </c>
      <c r="BZ301" s="88">
        <v>580</v>
      </c>
      <c r="CG301" s="12">
        <f t="shared" si="94"/>
        <v>7.5833999999999995E-7</v>
      </c>
      <c r="CH301" s="12">
        <f t="shared" si="95"/>
        <v>5.2969400000000003E-6</v>
      </c>
      <c r="CI301" s="12">
        <f t="shared" si="96"/>
        <v>1.8346674000000001E-8</v>
      </c>
      <c r="CJ301" s="12">
        <f t="shared" si="97"/>
        <v>2.8507168000000002E-8</v>
      </c>
      <c r="CK301" s="12">
        <f t="shared" si="98"/>
        <v>2.0946990000000002E-6</v>
      </c>
      <c r="CL301" s="12">
        <f t="shared" si="99"/>
        <v>1.24690352832E-2</v>
      </c>
      <c r="CM301" s="12">
        <f t="shared" si="100"/>
        <v>7.8298404000000002E-2</v>
      </c>
      <c r="CN301" s="12">
        <f t="shared" si="101"/>
        <v>5.8747879999999995E-4</v>
      </c>
      <c r="CO301" s="12">
        <f t="shared" si="102"/>
        <v>3.5008574371200004E-3</v>
      </c>
      <c r="CP301" s="12">
        <f t="shared" si="103"/>
        <v>1.2182962E-2</v>
      </c>
      <c r="CQ301" s="12">
        <f t="shared" si="104"/>
        <v>1.6131590000000001E-2</v>
      </c>
    </row>
    <row r="302" spans="1:95" s="8" customFormat="1">
      <c r="A302" s="11">
        <v>600</v>
      </c>
      <c r="B302" s="166">
        <v>0.34449999999999997</v>
      </c>
      <c r="C302" s="86">
        <v>6.1</v>
      </c>
      <c r="D302" s="11">
        <v>-5.2</v>
      </c>
      <c r="E302" s="86">
        <v>10.1</v>
      </c>
      <c r="F302" s="11">
        <v>-9.4</v>
      </c>
      <c r="H302" s="11">
        <v>600</v>
      </c>
      <c r="I302" s="167">
        <v>6.2420000000000003E-2</v>
      </c>
      <c r="J302" s="86">
        <v>1</v>
      </c>
      <c r="K302" s="11">
        <v>-2</v>
      </c>
      <c r="L302" s="86">
        <v>7.6</v>
      </c>
      <c r="M302" s="11">
        <v>-1.7</v>
      </c>
      <c r="AT302" s="87">
        <f t="shared" si="84"/>
        <v>0.40691999999999995</v>
      </c>
      <c r="AU302" s="87">
        <f t="shared" si="85"/>
        <v>0.40691999999999995</v>
      </c>
      <c r="AV302" s="87">
        <f t="shared" si="86"/>
        <v>0.40691999999999995</v>
      </c>
      <c r="AW302" s="87">
        <f t="shared" si="87"/>
        <v>6.2420000000000003E-2</v>
      </c>
      <c r="AX302" s="82"/>
      <c r="AY302" s="88">
        <v>600</v>
      </c>
      <c r="AZ302" s="12">
        <v>7.0599999999999995E-5</v>
      </c>
      <c r="BA302" s="12">
        <v>1.0200000000000001E-5</v>
      </c>
      <c r="BB302" s="12">
        <v>3.5399999999999999E-8</v>
      </c>
      <c r="BC302" s="12">
        <v>3.54E-6</v>
      </c>
      <c r="BD302" s="12">
        <v>2.9999999999999997E-8</v>
      </c>
      <c r="BE302" s="12">
        <v>0.16900000000000001</v>
      </c>
      <c r="BF302" s="12">
        <v>4.2400000000000001E-4</v>
      </c>
      <c r="BG302" s="12">
        <v>5.03E-8</v>
      </c>
      <c r="BH302" s="12">
        <v>3.8399999999999997E-6</v>
      </c>
      <c r="BI302" s="12">
        <v>0.55800000000000005</v>
      </c>
      <c r="BJ302" s="12">
        <v>0.27200000000000002</v>
      </c>
      <c r="BK302" s="12">
        <v>2.7699999999999999E-3</v>
      </c>
      <c r="BL302" s="12">
        <v>1.23E-3</v>
      </c>
      <c r="BM302" s="12">
        <v>3.0699999999999998E-4</v>
      </c>
      <c r="BN302" s="12">
        <v>6.1499999999999999E-4</v>
      </c>
      <c r="BO302" s="12">
        <v>7.0300000000000001E-2</v>
      </c>
      <c r="BP302" s="12">
        <v>3.3700000000000001E-2</v>
      </c>
      <c r="BQ302" s="12">
        <v>7.8200000000000006E-3</v>
      </c>
      <c r="BR302" s="12">
        <v>6.5900000000000004E-3</v>
      </c>
      <c r="BS302" s="12">
        <v>3.8300000000000001E-2</v>
      </c>
      <c r="BT302" s="12">
        <v>2.5600000000000001E-2</v>
      </c>
      <c r="BU302" s="12">
        <v>8.1799999999999998E-2</v>
      </c>
      <c r="BV302" s="12">
        <v>7.6300000000000007E-2</v>
      </c>
      <c r="BW302" s="12">
        <v>0.38700000000000001</v>
      </c>
      <c r="BX302" s="12">
        <v>0.83099999999999996</v>
      </c>
      <c r="BZ302" s="88">
        <v>600</v>
      </c>
      <c r="CG302" s="12">
        <f t="shared" si="94"/>
        <v>6.3668400000000006E-7</v>
      </c>
      <c r="CH302" s="12">
        <f t="shared" si="95"/>
        <v>4.1505840000000001E-6</v>
      </c>
      <c r="CI302" s="12">
        <f t="shared" si="96"/>
        <v>1.4404967999999999E-8</v>
      </c>
      <c r="CJ302" s="12">
        <f t="shared" si="97"/>
        <v>2.0468075999999996E-8</v>
      </c>
      <c r="CK302" s="12">
        <f t="shared" si="98"/>
        <v>1.5625727999999997E-6</v>
      </c>
      <c r="CL302" s="12">
        <f t="shared" si="99"/>
        <v>1.0593774812159999E-2</v>
      </c>
      <c r="CM302" s="12">
        <f t="shared" si="100"/>
        <v>6.6572111999999989E-2</v>
      </c>
      <c r="CN302" s="12">
        <f t="shared" si="101"/>
        <v>5.0051159999999991E-4</v>
      </c>
      <c r="CO302" s="12">
        <f t="shared" si="102"/>
        <v>2.9802742671359997E-3</v>
      </c>
      <c r="CP302" s="12">
        <f t="shared" si="103"/>
        <v>1.0417151999999999E-2</v>
      </c>
      <c r="CQ302" s="12">
        <f t="shared" si="104"/>
        <v>1.3713203999999998E-2</v>
      </c>
    </row>
    <row r="303" spans="1:95" s="8" customFormat="1">
      <c r="A303" s="11">
        <v>620</v>
      </c>
      <c r="B303" s="166">
        <v>0.28839999999999999</v>
      </c>
      <c r="C303" s="86">
        <v>6.1</v>
      </c>
      <c r="D303" s="11">
        <v>-5.2</v>
      </c>
      <c r="E303" s="86">
        <v>10.199999999999999</v>
      </c>
      <c r="F303" s="11">
        <v>-9.5</v>
      </c>
      <c r="H303" s="11">
        <v>620</v>
      </c>
      <c r="I303" s="167">
        <v>5.6649999999999999E-2</v>
      </c>
      <c r="J303" s="86">
        <v>1</v>
      </c>
      <c r="K303" s="11">
        <v>-2.1</v>
      </c>
      <c r="L303" s="86">
        <v>7.8</v>
      </c>
      <c r="M303" s="11">
        <v>-1.7</v>
      </c>
      <c r="AT303" s="87">
        <f t="shared" si="84"/>
        <v>0.34504999999999997</v>
      </c>
      <c r="AU303" s="87">
        <f t="shared" si="85"/>
        <v>0.34504999999999997</v>
      </c>
      <c r="AV303" s="87">
        <f t="shared" si="86"/>
        <v>0.34504999999999997</v>
      </c>
      <c r="AW303" s="87">
        <f t="shared" si="87"/>
        <v>5.6649999999999999E-2</v>
      </c>
      <c r="AX303" s="82"/>
      <c r="AY303" s="88">
        <v>620</v>
      </c>
      <c r="AZ303" s="12">
        <v>6.5599999999999995E-5</v>
      </c>
      <c r="BA303" s="12">
        <v>9.5300000000000002E-6</v>
      </c>
      <c r="BB303" s="12">
        <v>3.2999999999999998E-8</v>
      </c>
      <c r="BC303" s="12">
        <v>3.2899999999999998E-6</v>
      </c>
      <c r="BD303" s="12">
        <v>2.7899999999999998E-8</v>
      </c>
      <c r="BE303" s="12">
        <v>0.16300000000000001</v>
      </c>
      <c r="BF303" s="12">
        <v>3.9599999999999998E-4</v>
      </c>
      <c r="BG303" s="12">
        <v>4.8200000000000001E-8</v>
      </c>
      <c r="BH303" s="12">
        <v>3.4000000000000001E-6</v>
      </c>
      <c r="BI303" s="12">
        <v>0.56200000000000006</v>
      </c>
      <c r="BJ303" s="12">
        <v>0.27500000000000002</v>
      </c>
      <c r="BK303" s="12">
        <v>2.7899999999999999E-3</v>
      </c>
      <c r="BL303" s="12">
        <v>1.24E-3</v>
      </c>
      <c r="BM303" s="12">
        <v>3.1E-4</v>
      </c>
      <c r="BN303" s="12">
        <v>6.2100000000000002E-4</v>
      </c>
      <c r="BO303" s="12">
        <v>7.0800000000000002E-2</v>
      </c>
      <c r="BP303" s="12">
        <v>3.4000000000000002E-2</v>
      </c>
      <c r="BQ303" s="12">
        <v>7.8700000000000003E-3</v>
      </c>
      <c r="BR303" s="12">
        <v>6.6400000000000001E-3</v>
      </c>
      <c r="BS303" s="12">
        <v>3.8699999999999998E-2</v>
      </c>
      <c r="BT303" s="12">
        <v>2.58E-2</v>
      </c>
      <c r="BU303" s="12">
        <v>8.2400000000000001E-2</v>
      </c>
      <c r="BV303" s="12">
        <v>7.6999999999999999E-2</v>
      </c>
      <c r="BW303" s="12">
        <v>0.38900000000000001</v>
      </c>
      <c r="BX303" s="12">
        <v>0.83699999999999997</v>
      </c>
      <c r="BZ303" s="88">
        <v>620</v>
      </c>
      <c r="CG303" s="12">
        <f t="shared" si="94"/>
        <v>5.3987450000000005E-7</v>
      </c>
      <c r="CH303" s="12">
        <f t="shared" si="95"/>
        <v>3.2883264999999999E-6</v>
      </c>
      <c r="CI303" s="12">
        <f t="shared" si="96"/>
        <v>1.1386649999999999E-8</v>
      </c>
      <c r="CJ303" s="12">
        <f t="shared" si="97"/>
        <v>1.663141E-8</v>
      </c>
      <c r="CK303" s="12">
        <f t="shared" si="98"/>
        <v>1.1731699999999999E-6</v>
      </c>
      <c r="CL303" s="12">
        <f t="shared" si="99"/>
        <v>9.0474428736000007E-3</v>
      </c>
      <c r="CM303" s="12">
        <f t="shared" si="100"/>
        <v>5.6864239999999996E-2</v>
      </c>
      <c r="CN303" s="12">
        <f t="shared" si="101"/>
        <v>4.2786199999999994E-4</v>
      </c>
      <c r="CO303" s="12">
        <f t="shared" si="102"/>
        <v>2.5550124379999997E-3</v>
      </c>
      <c r="CP303" s="12">
        <f t="shared" si="103"/>
        <v>8.9022899999999985E-3</v>
      </c>
      <c r="CQ303" s="12">
        <f t="shared" si="104"/>
        <v>1.1731699999999999E-2</v>
      </c>
    </row>
    <row r="304" spans="1:95" s="8" customFormat="1">
      <c r="A304" s="11">
        <v>640</v>
      </c>
      <c r="B304" s="166">
        <v>0.2422</v>
      </c>
      <c r="C304" s="86">
        <v>6.2</v>
      </c>
      <c r="D304" s="11">
        <v>-5.2</v>
      </c>
      <c r="E304" s="86">
        <v>10.4</v>
      </c>
      <c r="F304" s="11">
        <v>-9.6999999999999993</v>
      </c>
      <c r="H304" s="11">
        <v>640</v>
      </c>
      <c r="I304" s="167">
        <v>5.151E-2</v>
      </c>
      <c r="J304" s="86">
        <v>1.1000000000000001</v>
      </c>
      <c r="K304" s="11">
        <v>-2.2000000000000002</v>
      </c>
      <c r="L304" s="86">
        <v>8.1</v>
      </c>
      <c r="M304" s="11">
        <v>-1.7</v>
      </c>
      <c r="AT304" s="87">
        <f t="shared" si="84"/>
        <v>0.29371000000000003</v>
      </c>
      <c r="AU304" s="87">
        <f t="shared" si="85"/>
        <v>0.29371000000000003</v>
      </c>
      <c r="AV304" s="87">
        <f t="shared" si="86"/>
        <v>0.29371000000000003</v>
      </c>
      <c r="AW304" s="87">
        <f t="shared" si="87"/>
        <v>5.151E-2</v>
      </c>
      <c r="AX304" s="82"/>
      <c r="AY304" s="88">
        <v>640</v>
      </c>
      <c r="AZ304" s="12">
        <v>6.0999999999999999E-5</v>
      </c>
      <c r="BA304" s="12">
        <v>8.9199999999999993E-6</v>
      </c>
      <c r="BB304" s="12">
        <v>3.0899999999999999E-8</v>
      </c>
      <c r="BC304" s="12">
        <v>3.0599999999999999E-6</v>
      </c>
      <c r="BD304" s="12">
        <v>2.59E-8</v>
      </c>
      <c r="BE304" s="12">
        <v>0.156</v>
      </c>
      <c r="BF304" s="12">
        <v>3.6900000000000002E-4</v>
      </c>
      <c r="BG304" s="12">
        <v>5.2899999999999997E-8</v>
      </c>
      <c r="BH304" s="12">
        <v>3.0299999999999998E-6</v>
      </c>
      <c r="BI304" s="12">
        <v>0.56599999999999995</v>
      </c>
      <c r="BJ304" s="12">
        <v>0.27700000000000002</v>
      </c>
      <c r="BK304" s="12">
        <v>2.82E-3</v>
      </c>
      <c r="BL304" s="12">
        <v>1.25E-3</v>
      </c>
      <c r="BM304" s="12">
        <v>3.1300000000000002E-4</v>
      </c>
      <c r="BN304" s="12">
        <v>6.2699999999999995E-4</v>
      </c>
      <c r="BO304" s="12">
        <v>7.1400000000000005E-2</v>
      </c>
      <c r="BP304" s="12">
        <v>3.4200000000000001E-2</v>
      </c>
      <c r="BQ304" s="12">
        <v>7.9299999999999995E-3</v>
      </c>
      <c r="BR304" s="12">
        <v>6.6800000000000002E-3</v>
      </c>
      <c r="BS304" s="12">
        <v>3.9100000000000003E-2</v>
      </c>
      <c r="BT304" s="12">
        <v>2.6100000000000002E-2</v>
      </c>
      <c r="BU304" s="12">
        <v>8.2900000000000001E-2</v>
      </c>
      <c r="BV304" s="12">
        <v>7.7799999999999994E-2</v>
      </c>
      <c r="BW304" s="12">
        <v>0.39200000000000002</v>
      </c>
      <c r="BX304" s="12">
        <v>0.84299999999999997</v>
      </c>
      <c r="BZ304" s="88">
        <v>640</v>
      </c>
      <c r="CG304" s="12">
        <f t="shared" si="94"/>
        <v>4.5946919999999998E-7</v>
      </c>
      <c r="CH304" s="12">
        <f t="shared" si="95"/>
        <v>2.6198932E-6</v>
      </c>
      <c r="CI304" s="12">
        <f t="shared" si="96"/>
        <v>9.0756390000000004E-9</v>
      </c>
      <c r="CJ304" s="12">
        <f t="shared" si="97"/>
        <v>1.5537259000000002E-8</v>
      </c>
      <c r="CK304" s="12">
        <f t="shared" si="98"/>
        <v>8.8994130000000004E-7</v>
      </c>
      <c r="CL304" s="12">
        <f t="shared" si="99"/>
        <v>7.75608690816E-3</v>
      </c>
      <c r="CM304" s="12">
        <f t="shared" si="100"/>
        <v>4.8697118000000005E-2</v>
      </c>
      <c r="CN304" s="12">
        <f t="shared" si="101"/>
        <v>3.6713750000000003E-4</v>
      </c>
      <c r="CO304" s="12">
        <f t="shared" si="102"/>
        <v>2.1906691654880006E-3</v>
      </c>
      <c r="CP304" s="12">
        <f t="shared" si="103"/>
        <v>7.6658310000000014E-3</v>
      </c>
      <c r="CQ304" s="12">
        <f t="shared" si="104"/>
        <v>1.0044882000000002E-2</v>
      </c>
    </row>
    <row r="305" spans="1:95" s="8" customFormat="1">
      <c r="A305" s="11">
        <v>650</v>
      </c>
      <c r="B305" s="166">
        <v>0.22239999999999999</v>
      </c>
      <c r="C305" s="86">
        <v>6.2</v>
      </c>
      <c r="D305" s="11">
        <v>-5.2</v>
      </c>
      <c r="E305" s="86">
        <v>10.4</v>
      </c>
      <c r="F305" s="11">
        <v>-9.6999999999999993</v>
      </c>
      <c r="H305" s="11">
        <v>650</v>
      </c>
      <c r="I305" s="167">
        <v>4.9149999999999999E-2</v>
      </c>
      <c r="J305" s="86">
        <v>1.1000000000000001</v>
      </c>
      <c r="K305" s="11">
        <v>-2.2000000000000002</v>
      </c>
      <c r="L305" s="86">
        <v>8.1999999999999993</v>
      </c>
      <c r="M305" s="11">
        <v>-1.7</v>
      </c>
      <c r="AT305" s="87">
        <f t="shared" si="84"/>
        <v>0.27154999999999996</v>
      </c>
      <c r="AU305" s="87">
        <f t="shared" si="85"/>
        <v>0.27154999999999996</v>
      </c>
      <c r="AV305" s="87">
        <f t="shared" si="86"/>
        <v>0.27154999999999996</v>
      </c>
      <c r="AW305" s="87">
        <f t="shared" si="87"/>
        <v>4.9149999999999999E-2</v>
      </c>
      <c r="AX305" s="82"/>
      <c r="AY305" s="88">
        <v>650</v>
      </c>
      <c r="AZ305" s="12">
        <v>5.8900000000000002E-5</v>
      </c>
      <c r="BA305" s="12">
        <v>8.6300000000000004E-6</v>
      </c>
      <c r="BB305" s="12">
        <v>2.9900000000000003E-8</v>
      </c>
      <c r="BC305" s="12">
        <v>2.9500000000000001E-6</v>
      </c>
      <c r="BD305" s="12">
        <v>2.51E-8</v>
      </c>
      <c r="BE305" s="12">
        <v>0.153</v>
      </c>
      <c r="BF305" s="12">
        <v>3.57E-4</v>
      </c>
      <c r="BG305" s="12">
        <v>5.8199999999999998E-8</v>
      </c>
      <c r="BH305" s="12">
        <v>2.8600000000000001E-6</v>
      </c>
      <c r="BI305" s="12">
        <v>0.56799999999999995</v>
      </c>
      <c r="BJ305" s="12">
        <v>0.27900000000000003</v>
      </c>
      <c r="BK305" s="12">
        <v>2.8300000000000001E-3</v>
      </c>
      <c r="BL305" s="12">
        <v>1.2600000000000001E-3</v>
      </c>
      <c r="BM305" s="12">
        <v>3.1500000000000001E-4</v>
      </c>
      <c r="BN305" s="12">
        <v>6.29E-4</v>
      </c>
      <c r="BO305" s="12">
        <v>7.1599999999999997E-2</v>
      </c>
      <c r="BP305" s="12">
        <v>3.4299999999999997E-2</v>
      </c>
      <c r="BQ305" s="12">
        <v>7.9600000000000001E-3</v>
      </c>
      <c r="BR305" s="12">
        <v>6.7099999999999998E-3</v>
      </c>
      <c r="BS305" s="12">
        <v>3.9300000000000002E-2</v>
      </c>
      <c r="BT305" s="12">
        <v>2.6200000000000001E-2</v>
      </c>
      <c r="BU305" s="12">
        <v>8.3199999999999996E-2</v>
      </c>
      <c r="BV305" s="12">
        <v>7.8100000000000003E-2</v>
      </c>
      <c r="BW305" s="12">
        <v>0.39400000000000002</v>
      </c>
      <c r="BX305" s="12">
        <v>0.84599999999999997</v>
      </c>
      <c r="BZ305" s="88">
        <v>650</v>
      </c>
      <c r="CG305" s="12">
        <f t="shared" si="94"/>
        <v>4.2416450000000003E-7</v>
      </c>
      <c r="CH305" s="12">
        <f t="shared" si="95"/>
        <v>2.3434764999999996E-6</v>
      </c>
      <c r="CI305" s="12">
        <f t="shared" si="96"/>
        <v>8.1193449999999989E-9</v>
      </c>
      <c r="CJ305" s="12">
        <f t="shared" si="97"/>
        <v>1.5804209999999998E-8</v>
      </c>
      <c r="CK305" s="12">
        <f t="shared" si="98"/>
        <v>7.7663299999999996E-7</v>
      </c>
      <c r="CL305" s="12">
        <f t="shared" si="99"/>
        <v>7.1962401023999987E-3</v>
      </c>
      <c r="CM305" s="12">
        <f t="shared" si="100"/>
        <v>4.5185919999999991E-2</v>
      </c>
      <c r="CN305" s="12">
        <f t="shared" si="101"/>
        <v>3.4215299999999999E-4</v>
      </c>
      <c r="CO305" s="12">
        <f t="shared" si="102"/>
        <v>2.0400100336799998E-3</v>
      </c>
      <c r="CP305" s="12">
        <f t="shared" si="103"/>
        <v>7.1146099999999995E-3</v>
      </c>
      <c r="CQ305" s="12">
        <f t="shared" si="104"/>
        <v>9.3141649999999975E-3</v>
      </c>
    </row>
    <row r="306" spans="1:95" s="8" customFormat="1">
      <c r="A306" s="11">
        <v>660</v>
      </c>
      <c r="B306" s="166">
        <v>0.20430000000000001</v>
      </c>
      <c r="C306" s="86">
        <v>6.2</v>
      </c>
      <c r="D306" s="11">
        <v>-5.2</v>
      </c>
      <c r="E306" s="86">
        <v>10.5</v>
      </c>
      <c r="F306" s="11">
        <v>-9.8000000000000007</v>
      </c>
      <c r="H306" s="11">
        <v>660</v>
      </c>
      <c r="I306" s="167">
        <v>4.6929999999999999E-2</v>
      </c>
      <c r="J306" s="86">
        <v>1.1000000000000001</v>
      </c>
      <c r="K306" s="11">
        <v>-2.2000000000000002</v>
      </c>
      <c r="L306" s="86">
        <v>8.3000000000000007</v>
      </c>
      <c r="M306" s="11">
        <v>-1.7</v>
      </c>
      <c r="AT306" s="87">
        <f t="shared" si="84"/>
        <v>0.25123000000000001</v>
      </c>
      <c r="AU306" s="87">
        <f t="shared" si="85"/>
        <v>0.25123000000000001</v>
      </c>
      <c r="AV306" s="87">
        <f t="shared" si="86"/>
        <v>0.25123000000000001</v>
      </c>
      <c r="AW306" s="87">
        <f t="shared" si="87"/>
        <v>4.6929999999999999E-2</v>
      </c>
      <c r="AX306" s="82"/>
      <c r="AY306" s="88">
        <v>660</v>
      </c>
      <c r="AZ306" s="12">
        <v>5.6900000000000001E-5</v>
      </c>
      <c r="BA306" s="12">
        <v>8.3599999999999996E-6</v>
      </c>
      <c r="BB306" s="12">
        <v>2.9000000000000002E-8</v>
      </c>
      <c r="BC306" s="12">
        <v>2.8499999999999998E-6</v>
      </c>
      <c r="BD306" s="12">
        <v>2.4200000000000002E-8</v>
      </c>
      <c r="BE306" s="12">
        <v>0.15</v>
      </c>
      <c r="BF306" s="12">
        <v>3.4499999999999998E-4</v>
      </c>
      <c r="BG306" s="12">
        <v>6.5999999999999995E-8</v>
      </c>
      <c r="BH306" s="12">
        <v>2.7E-6</v>
      </c>
      <c r="BI306" s="12">
        <v>0.56999999999999995</v>
      </c>
      <c r="BJ306" s="12">
        <v>0.28000000000000003</v>
      </c>
      <c r="BK306" s="12">
        <v>2.8500000000000001E-3</v>
      </c>
      <c r="BL306" s="12">
        <v>1.2600000000000001E-3</v>
      </c>
      <c r="BM306" s="12">
        <v>3.1599999999999998E-4</v>
      </c>
      <c r="BN306" s="12">
        <v>6.3199999999999997E-4</v>
      </c>
      <c r="BO306" s="12">
        <v>7.1900000000000006E-2</v>
      </c>
      <c r="BP306" s="12">
        <v>3.4500000000000003E-2</v>
      </c>
      <c r="BQ306" s="12">
        <v>7.9900000000000006E-3</v>
      </c>
      <c r="BR306" s="12">
        <v>6.7299999999999999E-3</v>
      </c>
      <c r="BS306" s="12">
        <v>3.9399999999999998E-2</v>
      </c>
      <c r="BT306" s="12">
        <v>2.63E-2</v>
      </c>
      <c r="BU306" s="12">
        <v>8.3500000000000005E-2</v>
      </c>
      <c r="BV306" s="12">
        <v>7.85E-2</v>
      </c>
      <c r="BW306" s="12">
        <v>0.39500000000000002</v>
      </c>
      <c r="BX306" s="12">
        <v>0.85</v>
      </c>
      <c r="BZ306" s="88">
        <v>660</v>
      </c>
      <c r="CG306" s="12">
        <f t="shared" si="94"/>
        <v>3.9233479999999996E-7</v>
      </c>
      <c r="CH306" s="12">
        <f t="shared" si="95"/>
        <v>2.1002827999999999E-6</v>
      </c>
      <c r="CI306" s="12">
        <f t="shared" si="96"/>
        <v>7.2856700000000005E-9</v>
      </c>
      <c r="CJ306" s="12">
        <f t="shared" si="97"/>
        <v>1.6581179999999999E-8</v>
      </c>
      <c r="CK306" s="12">
        <f t="shared" si="98"/>
        <v>6.7832099999999998E-7</v>
      </c>
      <c r="CL306" s="12">
        <f t="shared" si="99"/>
        <v>6.6811905216000002E-3</v>
      </c>
      <c r="CM306" s="12">
        <f t="shared" si="100"/>
        <v>4.1955410000000005E-2</v>
      </c>
      <c r="CN306" s="12">
        <f t="shared" si="101"/>
        <v>3.1654980000000001E-4</v>
      </c>
      <c r="CO306" s="12">
        <f t="shared" si="102"/>
        <v>1.8941214521600005E-3</v>
      </c>
      <c r="CP306" s="12">
        <f t="shared" si="103"/>
        <v>6.6073490000000002E-3</v>
      </c>
      <c r="CQ306" s="12">
        <f t="shared" si="104"/>
        <v>8.6674350000000011E-3</v>
      </c>
    </row>
    <row r="307" spans="1:95" s="8" customFormat="1">
      <c r="A307" s="11">
        <v>680</v>
      </c>
      <c r="B307" s="166">
        <v>0.1729</v>
      </c>
      <c r="C307" s="86">
        <v>6.3</v>
      </c>
      <c r="D307" s="11">
        <v>-5.3</v>
      </c>
      <c r="E307" s="86">
        <v>10.6</v>
      </c>
      <c r="F307" s="11">
        <v>-9.8000000000000007</v>
      </c>
      <c r="H307" s="11">
        <v>680</v>
      </c>
      <c r="I307" s="167">
        <v>4.2860000000000002E-2</v>
      </c>
      <c r="J307" s="86">
        <v>1.2</v>
      </c>
      <c r="K307" s="11">
        <v>-2.2999999999999998</v>
      </c>
      <c r="L307" s="86">
        <v>8.5</v>
      </c>
      <c r="M307" s="11">
        <v>-1.6</v>
      </c>
      <c r="AT307" s="87">
        <f t="shared" si="84"/>
        <v>0.21576000000000001</v>
      </c>
      <c r="AU307" s="87">
        <f t="shared" si="85"/>
        <v>0.21576000000000001</v>
      </c>
      <c r="AV307" s="87">
        <f t="shared" si="86"/>
        <v>0.21576000000000001</v>
      </c>
      <c r="AW307" s="87">
        <f t="shared" si="87"/>
        <v>4.2860000000000002E-2</v>
      </c>
      <c r="AX307" s="82"/>
      <c r="AY307" s="88">
        <v>680</v>
      </c>
      <c r="AZ307" s="12">
        <v>5.3199999999999999E-5</v>
      </c>
      <c r="BA307" s="12">
        <v>7.8399999999999995E-6</v>
      </c>
      <c r="BB307" s="12">
        <v>2.7199999999999999E-8</v>
      </c>
      <c r="BC307" s="12">
        <v>2.6699999999999998E-6</v>
      </c>
      <c r="BD307" s="12">
        <v>2.2600000000000001E-8</v>
      </c>
      <c r="BE307" s="12">
        <v>0.14399999999999999</v>
      </c>
      <c r="BF307" s="12">
        <v>3.2200000000000002E-4</v>
      </c>
      <c r="BG307" s="12">
        <v>8.65E-8</v>
      </c>
      <c r="BH307" s="12">
        <v>2.4200000000000001E-6</v>
      </c>
      <c r="BI307" s="12">
        <v>0.57299999999999995</v>
      </c>
      <c r="BJ307" s="12">
        <v>0.28199999999999997</v>
      </c>
      <c r="BK307" s="12">
        <v>2.8700000000000002E-3</v>
      </c>
      <c r="BL307" s="12">
        <v>1.2800000000000001E-3</v>
      </c>
      <c r="BM307" s="12">
        <v>3.19E-4</v>
      </c>
      <c r="BN307" s="12">
        <v>6.38E-4</v>
      </c>
      <c r="BO307" s="12">
        <v>7.2400000000000006E-2</v>
      </c>
      <c r="BP307" s="12">
        <v>3.4700000000000002E-2</v>
      </c>
      <c r="BQ307" s="12">
        <v>8.0400000000000003E-3</v>
      </c>
      <c r="BR307" s="12">
        <v>6.77E-3</v>
      </c>
      <c r="BS307" s="12">
        <v>3.9800000000000002E-2</v>
      </c>
      <c r="BT307" s="12">
        <v>2.6499999999999999E-2</v>
      </c>
      <c r="BU307" s="12">
        <v>8.4000000000000005E-2</v>
      </c>
      <c r="BV307" s="12">
        <v>7.9200000000000007E-2</v>
      </c>
      <c r="BW307" s="12">
        <v>0.39800000000000002</v>
      </c>
      <c r="BX307" s="12">
        <v>0.85599999999999998</v>
      </c>
      <c r="BZ307" s="88">
        <v>680</v>
      </c>
      <c r="CG307" s="12">
        <f t="shared" si="94"/>
        <v>3.3602239999999998E-7</v>
      </c>
      <c r="CH307" s="12">
        <f t="shared" si="95"/>
        <v>1.6915583999999999E-6</v>
      </c>
      <c r="CI307" s="12">
        <f t="shared" si="96"/>
        <v>5.868672E-9</v>
      </c>
      <c r="CJ307" s="12">
        <f t="shared" si="97"/>
        <v>1.866324E-8</v>
      </c>
      <c r="CK307" s="12">
        <f t="shared" si="98"/>
        <v>5.2213920000000005E-7</v>
      </c>
      <c r="CL307" s="12">
        <f t="shared" si="99"/>
        <v>5.7681036748800001E-3</v>
      </c>
      <c r="CM307" s="12">
        <f t="shared" si="100"/>
        <v>3.6247680000000004E-2</v>
      </c>
      <c r="CN307" s="12">
        <f t="shared" si="101"/>
        <v>2.7617280000000004E-4</v>
      </c>
      <c r="CO307" s="12">
        <f t="shared" si="102"/>
        <v>1.6383184980479999E-3</v>
      </c>
      <c r="CP307" s="12">
        <f t="shared" si="103"/>
        <v>5.7176400000000004E-3</v>
      </c>
      <c r="CQ307" s="12">
        <f t="shared" si="104"/>
        <v>7.4868720000000003E-3</v>
      </c>
    </row>
    <row r="308" spans="1:95" s="8" customFormat="1">
      <c r="A308" s="11">
        <v>700</v>
      </c>
      <c r="B308" s="166">
        <v>0.1469</v>
      </c>
      <c r="C308" s="86">
        <v>6.3</v>
      </c>
      <c r="D308" s="11">
        <v>-5.3</v>
      </c>
      <c r="E308" s="86">
        <v>10.7</v>
      </c>
      <c r="F308" s="11">
        <v>-9.9</v>
      </c>
      <c r="H308" s="11">
        <v>700</v>
      </c>
      <c r="I308" s="167">
        <v>3.9210000000000002E-2</v>
      </c>
      <c r="J308" s="86">
        <v>1.2</v>
      </c>
      <c r="K308" s="11">
        <v>-2.4</v>
      </c>
      <c r="L308" s="86">
        <v>8.6999999999999993</v>
      </c>
      <c r="M308" s="11">
        <v>-1.6</v>
      </c>
      <c r="AT308" s="87">
        <f t="shared" si="84"/>
        <v>0.18611</v>
      </c>
      <c r="AU308" s="87">
        <f t="shared" si="85"/>
        <v>0.18611</v>
      </c>
      <c r="AV308" s="87">
        <f t="shared" si="86"/>
        <v>0.18611</v>
      </c>
      <c r="AW308" s="87">
        <f t="shared" si="87"/>
        <v>3.9210000000000002E-2</v>
      </c>
      <c r="AX308" s="82"/>
      <c r="AY308" s="88">
        <v>700</v>
      </c>
      <c r="AZ308" s="12">
        <v>4.9799999999999998E-5</v>
      </c>
      <c r="BA308" s="12">
        <v>7.3799999999999996E-6</v>
      </c>
      <c r="BB308" s="12">
        <v>2.5600000000000001E-8</v>
      </c>
      <c r="BC308" s="12">
        <v>2.5000000000000002E-6</v>
      </c>
      <c r="BD308" s="12">
        <v>2.1200000000000001E-8</v>
      </c>
      <c r="BE308" s="12">
        <v>0.13800000000000001</v>
      </c>
      <c r="BF308" s="12">
        <v>3.01E-4</v>
      </c>
      <c r="BG308" s="12">
        <v>1.11E-7</v>
      </c>
      <c r="BH308" s="12">
        <v>2.1799999999999999E-6</v>
      </c>
      <c r="BI308" s="12">
        <v>0.57699999999999996</v>
      </c>
      <c r="BJ308" s="12">
        <v>0.28499999999999998</v>
      </c>
      <c r="BK308" s="12">
        <v>2.8999999999999998E-3</v>
      </c>
      <c r="BL308" s="12">
        <v>1.2899999999999999E-3</v>
      </c>
      <c r="BM308" s="12">
        <v>3.2200000000000002E-4</v>
      </c>
      <c r="BN308" s="12">
        <v>6.4400000000000004E-4</v>
      </c>
      <c r="BO308" s="12">
        <v>7.2900000000000006E-2</v>
      </c>
      <c r="BP308" s="12">
        <v>3.5000000000000003E-2</v>
      </c>
      <c r="BQ308" s="12">
        <v>8.0999999999999996E-3</v>
      </c>
      <c r="BR308" s="12">
        <v>6.8199999999999997E-3</v>
      </c>
      <c r="BS308" s="12">
        <v>4.0099999999999997E-2</v>
      </c>
      <c r="BT308" s="12">
        <v>2.6800000000000001E-2</v>
      </c>
      <c r="BU308" s="12">
        <v>8.4599999999999995E-2</v>
      </c>
      <c r="BV308" s="12">
        <v>7.9799999999999996E-2</v>
      </c>
      <c r="BW308" s="12">
        <v>0.40100000000000002</v>
      </c>
      <c r="BX308" s="12">
        <v>0.86199999999999999</v>
      </c>
      <c r="BZ308" s="88">
        <v>700</v>
      </c>
      <c r="CG308" s="12">
        <f t="shared" si="94"/>
        <v>2.8936980000000002E-7</v>
      </c>
      <c r="CH308" s="12">
        <f t="shared" si="95"/>
        <v>1.3734918E-6</v>
      </c>
      <c r="CI308" s="12">
        <f t="shared" si="96"/>
        <v>4.7644159999999999E-9</v>
      </c>
      <c r="CJ308" s="12">
        <f t="shared" si="97"/>
        <v>2.065821E-8</v>
      </c>
      <c r="CK308" s="12">
        <f t="shared" si="98"/>
        <v>4.0571979999999997E-7</v>
      </c>
      <c r="CL308" s="12">
        <f t="shared" si="99"/>
        <v>5.0101764883199998E-3</v>
      </c>
      <c r="CM308" s="12">
        <f t="shared" si="100"/>
        <v>3.1489811999999999E-2</v>
      </c>
      <c r="CN308" s="12">
        <f t="shared" si="101"/>
        <v>2.4008189999999999E-4</v>
      </c>
      <c r="CO308" s="12">
        <f t="shared" si="102"/>
        <v>1.4282126066400001E-3</v>
      </c>
      <c r="CP308" s="12">
        <f t="shared" si="103"/>
        <v>4.9877480000000002E-3</v>
      </c>
      <c r="CQ308" s="12">
        <f t="shared" si="104"/>
        <v>6.5138500000000007E-3</v>
      </c>
    </row>
    <row r="309" spans="1:95" s="8" customFormat="1">
      <c r="A309" s="11">
        <v>720</v>
      </c>
      <c r="B309" s="166">
        <v>0.12529999999999999</v>
      </c>
      <c r="C309" s="86">
        <v>6.3</v>
      </c>
      <c r="D309" s="11">
        <v>-5.3</v>
      </c>
      <c r="E309" s="86">
        <v>10.8</v>
      </c>
      <c r="F309" s="11">
        <v>-10</v>
      </c>
      <c r="H309" s="11">
        <v>720</v>
      </c>
      <c r="I309" s="167">
        <v>3.5970000000000002E-2</v>
      </c>
      <c r="J309" s="86">
        <v>1.3</v>
      </c>
      <c r="K309" s="11">
        <v>-2.5</v>
      </c>
      <c r="L309" s="86">
        <v>8.9</v>
      </c>
      <c r="M309" s="11">
        <v>-1.6</v>
      </c>
      <c r="AT309" s="87">
        <f t="shared" si="84"/>
        <v>0.16127</v>
      </c>
      <c r="AU309" s="87">
        <f t="shared" si="85"/>
        <v>0.16127</v>
      </c>
      <c r="AV309" s="87">
        <f t="shared" si="86"/>
        <v>0.16127</v>
      </c>
      <c r="AW309" s="87">
        <f t="shared" si="87"/>
        <v>3.5970000000000002E-2</v>
      </c>
      <c r="AX309" s="82"/>
      <c r="AY309" s="88">
        <v>720</v>
      </c>
      <c r="AZ309" s="12">
        <v>4.6699999999999997E-5</v>
      </c>
      <c r="BA309" s="12">
        <v>6.9500000000000004E-6</v>
      </c>
      <c r="BB309" s="12">
        <v>2.4100000000000001E-8</v>
      </c>
      <c r="BC309" s="12">
        <v>2.34E-6</v>
      </c>
      <c r="BD309" s="12">
        <v>1.9799999999999999E-8</v>
      </c>
      <c r="BE309" s="12">
        <v>0.13200000000000001</v>
      </c>
      <c r="BF309" s="12">
        <v>2.81E-4</v>
      </c>
      <c r="BG309" s="12">
        <v>1.3799999999999999E-7</v>
      </c>
      <c r="BH309" s="12">
        <v>1.9599999999999999E-6</v>
      </c>
      <c r="BI309" s="12">
        <v>0.58099999999999996</v>
      </c>
      <c r="BJ309" s="12">
        <v>0.28699999999999998</v>
      </c>
      <c r="BK309" s="12">
        <v>2.9199999999999999E-3</v>
      </c>
      <c r="BL309" s="12">
        <v>1.2999999999999999E-3</v>
      </c>
      <c r="BM309" s="12">
        <v>3.2400000000000001E-4</v>
      </c>
      <c r="BN309" s="12">
        <v>6.4899999999999995E-4</v>
      </c>
      <c r="BO309" s="12">
        <v>7.3400000000000007E-2</v>
      </c>
      <c r="BP309" s="12">
        <v>3.5200000000000002E-2</v>
      </c>
      <c r="BQ309" s="12">
        <v>8.1600000000000006E-3</v>
      </c>
      <c r="BR309" s="12">
        <v>6.8599999999999998E-3</v>
      </c>
      <c r="BS309" s="12">
        <v>4.0500000000000001E-2</v>
      </c>
      <c r="BT309" s="12">
        <v>2.7E-2</v>
      </c>
      <c r="BU309" s="12">
        <v>8.5099999999999995E-2</v>
      </c>
      <c r="BV309" s="12">
        <v>8.0500000000000002E-2</v>
      </c>
      <c r="BW309" s="12">
        <v>0.40400000000000003</v>
      </c>
      <c r="BX309" s="12">
        <v>0.86799999999999999</v>
      </c>
      <c r="BZ309" s="88">
        <v>720</v>
      </c>
      <c r="CG309" s="12">
        <f t="shared" si="94"/>
        <v>2.4999150000000002E-7</v>
      </c>
      <c r="CH309" s="12">
        <f t="shared" si="95"/>
        <v>1.1208265000000001E-6</v>
      </c>
      <c r="CI309" s="12">
        <f t="shared" si="96"/>
        <v>3.886607E-9</v>
      </c>
      <c r="CJ309" s="12">
        <f t="shared" si="97"/>
        <v>2.2255259999999997E-8</v>
      </c>
      <c r="CK309" s="12">
        <f t="shared" si="98"/>
        <v>3.1608919999999998E-7</v>
      </c>
      <c r="CL309" s="12">
        <f t="shared" si="99"/>
        <v>4.3715678227199996E-3</v>
      </c>
      <c r="CM309" s="12">
        <f t="shared" si="100"/>
        <v>2.7448153999999999E-2</v>
      </c>
      <c r="CN309" s="12">
        <f t="shared" si="101"/>
        <v>2.0965099999999999E-4</v>
      </c>
      <c r="CO309" s="12">
        <f t="shared" si="102"/>
        <v>1.246274691536E-3</v>
      </c>
      <c r="CP309" s="12">
        <f t="shared" si="103"/>
        <v>4.3542900000000002E-3</v>
      </c>
      <c r="CQ309" s="12">
        <f t="shared" si="104"/>
        <v>5.6767040000000003E-3</v>
      </c>
    </row>
    <row r="310" spans="1:95" s="8" customFormat="1">
      <c r="A310" s="11">
        <v>740</v>
      </c>
      <c r="B310" s="166">
        <v>0.1072</v>
      </c>
      <c r="C310" s="86">
        <v>6.4</v>
      </c>
      <c r="D310" s="11">
        <v>-5.4</v>
      </c>
      <c r="E310" s="86">
        <v>10.9</v>
      </c>
      <c r="F310" s="11">
        <v>-10.1</v>
      </c>
      <c r="H310" s="11">
        <v>740</v>
      </c>
      <c r="I310" s="167">
        <v>3.3030000000000004E-2</v>
      </c>
      <c r="J310" s="86">
        <v>1.4</v>
      </c>
      <c r="K310" s="11">
        <v>-2.6</v>
      </c>
      <c r="L310" s="86">
        <v>9.1999999999999993</v>
      </c>
      <c r="M310" s="11">
        <v>-1.6</v>
      </c>
      <c r="AT310" s="87">
        <f t="shared" si="84"/>
        <v>0.14023000000000002</v>
      </c>
      <c r="AU310" s="87">
        <f t="shared" si="85"/>
        <v>0.14023000000000002</v>
      </c>
      <c r="AV310" s="87">
        <f t="shared" si="86"/>
        <v>0.14023000000000002</v>
      </c>
      <c r="AW310" s="87">
        <f t="shared" si="87"/>
        <v>3.3030000000000004E-2</v>
      </c>
      <c r="AX310" s="82"/>
      <c r="AY310" s="88">
        <v>740</v>
      </c>
      <c r="AZ310" s="12">
        <v>4.3800000000000001E-5</v>
      </c>
      <c r="BA310" s="12">
        <v>6.55E-6</v>
      </c>
      <c r="BB310" s="12">
        <v>2.2700000000000001E-8</v>
      </c>
      <c r="BC310" s="12">
        <v>2.2000000000000001E-6</v>
      </c>
      <c r="BD310" s="12">
        <v>1.8600000000000001E-8</v>
      </c>
      <c r="BE310" s="12">
        <v>0.126</v>
      </c>
      <c r="BF310" s="12">
        <v>2.63E-4</v>
      </c>
      <c r="BG310" s="12">
        <v>1.6500000000000001E-7</v>
      </c>
      <c r="BH310" s="12">
        <v>1.77E-6</v>
      </c>
      <c r="BI310" s="12">
        <v>0.58399999999999996</v>
      </c>
      <c r="BJ310" s="12">
        <v>0.28899999999999998</v>
      </c>
      <c r="BK310" s="12">
        <v>2.9399999999999999E-3</v>
      </c>
      <c r="BL310" s="12">
        <v>1.31E-3</v>
      </c>
      <c r="BM310" s="12">
        <v>3.2699999999999998E-4</v>
      </c>
      <c r="BN310" s="12">
        <v>6.5399999999999996E-4</v>
      </c>
      <c r="BO310" s="12">
        <v>7.3899999999999993E-2</v>
      </c>
      <c r="BP310" s="12">
        <v>3.5400000000000001E-2</v>
      </c>
      <c r="BQ310" s="12">
        <v>8.2100000000000003E-3</v>
      </c>
      <c r="BR310" s="12">
        <v>6.9100000000000003E-3</v>
      </c>
      <c r="BS310" s="12">
        <v>4.0800000000000003E-2</v>
      </c>
      <c r="BT310" s="12">
        <v>2.7199999999999998E-2</v>
      </c>
      <c r="BU310" s="12">
        <v>8.5599999999999996E-2</v>
      </c>
      <c r="BV310" s="12">
        <v>8.1100000000000005E-2</v>
      </c>
      <c r="BW310" s="12">
        <v>0.40600000000000003</v>
      </c>
      <c r="BX310" s="12">
        <v>0.874</v>
      </c>
      <c r="BZ310" s="88">
        <v>740</v>
      </c>
      <c r="CG310" s="12">
        <f t="shared" si="94"/>
        <v>2.1634650000000001E-7</v>
      </c>
      <c r="CH310" s="12">
        <f t="shared" si="95"/>
        <v>9.1850650000000015E-7</v>
      </c>
      <c r="CI310" s="12">
        <f t="shared" si="96"/>
        <v>3.1832210000000008E-9</v>
      </c>
      <c r="CJ310" s="12">
        <f t="shared" si="97"/>
        <v>2.3137950000000006E-8</v>
      </c>
      <c r="CK310" s="12">
        <f t="shared" si="98"/>
        <v>2.4820710000000004E-7</v>
      </c>
      <c r="CL310" s="12">
        <f t="shared" si="99"/>
        <v>3.8208613939200004E-3</v>
      </c>
      <c r="CM310" s="12">
        <f t="shared" si="100"/>
        <v>2.4007376000000004E-2</v>
      </c>
      <c r="CN310" s="12">
        <f t="shared" si="101"/>
        <v>1.8370130000000003E-4</v>
      </c>
      <c r="CO310" s="12">
        <f t="shared" si="102"/>
        <v>1.0912319418080001E-3</v>
      </c>
      <c r="CP310" s="12">
        <f t="shared" si="103"/>
        <v>3.8142560000000002E-3</v>
      </c>
      <c r="CQ310" s="12">
        <f t="shared" si="104"/>
        <v>4.9641420000000012E-3</v>
      </c>
    </row>
    <row r="311" spans="1:95" s="8" customFormat="1">
      <c r="A311" s="11">
        <v>750</v>
      </c>
      <c r="B311" s="166">
        <v>9.9299999999999999E-2</v>
      </c>
      <c r="C311" s="86">
        <v>6.4</v>
      </c>
      <c r="D311" s="11">
        <v>-5.4</v>
      </c>
      <c r="E311" s="86">
        <v>10.9</v>
      </c>
      <c r="F311" s="11">
        <v>-10.1</v>
      </c>
      <c r="H311" s="11">
        <v>750</v>
      </c>
      <c r="I311" s="167">
        <v>3.1699999999999999E-2</v>
      </c>
      <c r="J311" s="86">
        <v>1.4</v>
      </c>
      <c r="K311" s="11">
        <v>-2.6</v>
      </c>
      <c r="L311" s="86">
        <v>9.3000000000000007</v>
      </c>
      <c r="M311" s="11">
        <v>-1.6</v>
      </c>
      <c r="AT311" s="87">
        <f t="shared" si="84"/>
        <v>0.13100000000000001</v>
      </c>
      <c r="AU311" s="87">
        <f t="shared" si="85"/>
        <v>0.13100000000000001</v>
      </c>
      <c r="AV311" s="87">
        <f t="shared" si="86"/>
        <v>0.13100000000000001</v>
      </c>
      <c r="AW311" s="87">
        <f t="shared" si="87"/>
        <v>3.1699999999999999E-2</v>
      </c>
      <c r="AX311" s="82"/>
      <c r="AY311" s="88">
        <v>750</v>
      </c>
      <c r="AZ311" s="12">
        <v>4.2500000000000003E-5</v>
      </c>
      <c r="BA311" s="12">
        <v>6.3600000000000001E-6</v>
      </c>
      <c r="BB311" s="12">
        <v>2.1999999999999998E-8</v>
      </c>
      <c r="BC311" s="12">
        <v>2.1299999999999999E-6</v>
      </c>
      <c r="BD311" s="12">
        <v>1.81E-8</v>
      </c>
      <c r="BE311" s="12">
        <v>0.123</v>
      </c>
      <c r="BF311" s="12">
        <v>2.5500000000000002E-4</v>
      </c>
      <c r="BG311" s="12">
        <v>1.79E-7</v>
      </c>
      <c r="BH311" s="12">
        <v>1.6899999999999999E-6</v>
      </c>
      <c r="BI311" s="12">
        <v>0.58599999999999997</v>
      </c>
      <c r="BJ311" s="12">
        <v>0.28999999999999998</v>
      </c>
      <c r="BK311" s="12">
        <v>2.9499999999999999E-3</v>
      </c>
      <c r="BL311" s="12">
        <v>1.31E-3</v>
      </c>
      <c r="BM311" s="12">
        <v>3.28E-4</v>
      </c>
      <c r="BN311" s="12">
        <v>6.5700000000000003E-4</v>
      </c>
      <c r="BO311" s="12">
        <v>7.4099999999999999E-2</v>
      </c>
      <c r="BP311" s="12">
        <v>3.56E-2</v>
      </c>
      <c r="BQ311" s="12">
        <v>8.2400000000000008E-3</v>
      </c>
      <c r="BR311" s="12">
        <v>6.9300000000000004E-3</v>
      </c>
      <c r="BS311" s="12">
        <v>4.0899999999999999E-2</v>
      </c>
      <c r="BT311" s="12">
        <v>2.7300000000000001E-2</v>
      </c>
      <c r="BU311" s="12">
        <v>8.5900000000000004E-2</v>
      </c>
      <c r="BV311" s="12">
        <v>8.14E-2</v>
      </c>
      <c r="BW311" s="12">
        <v>0.40799999999999997</v>
      </c>
      <c r="BX311" s="12">
        <v>0.876</v>
      </c>
      <c r="BZ311" s="88">
        <v>750</v>
      </c>
      <c r="CG311" s="12">
        <f t="shared" si="94"/>
        <v>2.0161199999999999E-7</v>
      </c>
      <c r="CH311" s="12">
        <f t="shared" si="95"/>
        <v>8.3316000000000008E-7</v>
      </c>
      <c r="CI311" s="12">
        <f t="shared" si="96"/>
        <v>2.8819999999999998E-9</v>
      </c>
      <c r="CJ311" s="12">
        <f t="shared" si="97"/>
        <v>2.3449E-8</v>
      </c>
      <c r="CK311" s="12">
        <f t="shared" si="98"/>
        <v>2.2139E-7</v>
      </c>
      <c r="CL311" s="12">
        <f t="shared" si="99"/>
        <v>3.5815944960000002E-3</v>
      </c>
      <c r="CM311" s="12">
        <f t="shared" si="100"/>
        <v>2.2505800000000003E-2</v>
      </c>
      <c r="CN311" s="12">
        <f t="shared" si="101"/>
        <v>1.7160999999999999E-4</v>
      </c>
      <c r="CO311" s="12">
        <f t="shared" si="102"/>
        <v>1.0229339359999999E-3</v>
      </c>
      <c r="CP311" s="12">
        <f t="shared" si="103"/>
        <v>3.5763000000000001E-3</v>
      </c>
      <c r="CQ311" s="12">
        <f t="shared" si="104"/>
        <v>4.6636000000000004E-3</v>
      </c>
    </row>
    <row r="312" spans="1:95" s="8" customFormat="1">
      <c r="A312" s="11">
        <v>760</v>
      </c>
      <c r="B312" s="166">
        <v>9.1999999999999998E-2</v>
      </c>
      <c r="C312" s="86">
        <v>6.4</v>
      </c>
      <c r="D312" s="11">
        <v>-5.4</v>
      </c>
      <c r="E312" s="86">
        <v>11</v>
      </c>
      <c r="F312" s="11">
        <v>-10.199999999999999</v>
      </c>
      <c r="H312" s="11">
        <v>760</v>
      </c>
      <c r="I312" s="167">
        <v>3.0440000000000002E-2</v>
      </c>
      <c r="J312" s="86">
        <v>1.4</v>
      </c>
      <c r="K312" s="11">
        <v>-2.6</v>
      </c>
      <c r="L312" s="86">
        <v>9.4</v>
      </c>
      <c r="M312" s="11">
        <v>-1.6</v>
      </c>
      <c r="AT312" s="87">
        <f t="shared" si="84"/>
        <v>0.12243999999999999</v>
      </c>
      <c r="AU312" s="87">
        <f t="shared" si="85"/>
        <v>0.12243999999999999</v>
      </c>
      <c r="AV312" s="87">
        <f t="shared" si="86"/>
        <v>0.12243999999999999</v>
      </c>
      <c r="AW312" s="87">
        <f t="shared" si="87"/>
        <v>3.0440000000000002E-2</v>
      </c>
      <c r="AX312" s="82"/>
      <c r="AY312" s="88">
        <v>760</v>
      </c>
      <c r="AZ312" s="12">
        <v>4.1199999999999999E-5</v>
      </c>
      <c r="BA312" s="12">
        <v>6.1800000000000001E-6</v>
      </c>
      <c r="BB312" s="12">
        <v>2.14E-8</v>
      </c>
      <c r="BC312" s="12">
        <v>2.0600000000000002E-6</v>
      </c>
      <c r="BD312" s="12">
        <v>1.7500000000000001E-8</v>
      </c>
      <c r="BE312" s="12">
        <v>0.12</v>
      </c>
      <c r="BF312" s="12">
        <v>2.4600000000000002E-4</v>
      </c>
      <c r="BG312" s="12">
        <v>1.92E-7</v>
      </c>
      <c r="BH312" s="12">
        <v>1.61E-6</v>
      </c>
      <c r="BI312" s="12">
        <v>0.58799999999999997</v>
      </c>
      <c r="BJ312" s="12">
        <v>0.29099999999999998</v>
      </c>
      <c r="BK312" s="12">
        <v>2.97E-3</v>
      </c>
      <c r="BL312" s="12">
        <v>1.32E-3</v>
      </c>
      <c r="BM312" s="12">
        <v>3.3E-4</v>
      </c>
      <c r="BN312" s="12">
        <v>6.5899999999999997E-4</v>
      </c>
      <c r="BO312" s="12">
        <v>7.4399999999999994E-2</v>
      </c>
      <c r="BP312" s="12">
        <v>3.5700000000000003E-2</v>
      </c>
      <c r="BQ312" s="12">
        <v>8.26E-3</v>
      </c>
      <c r="BR312" s="12">
        <v>6.9499999999999996E-3</v>
      </c>
      <c r="BS312" s="12">
        <v>4.1099999999999998E-2</v>
      </c>
      <c r="BT312" s="12">
        <v>2.7400000000000001E-2</v>
      </c>
      <c r="BU312" s="12">
        <v>8.6199999999999999E-2</v>
      </c>
      <c r="BV312" s="12">
        <v>8.1699999999999995E-2</v>
      </c>
      <c r="BW312" s="12">
        <v>0.40899999999999997</v>
      </c>
      <c r="BX312" s="12">
        <v>0.879</v>
      </c>
      <c r="BZ312" s="88">
        <v>760</v>
      </c>
      <c r="CG312" s="12">
        <f t="shared" si="94"/>
        <v>1.881192E-7</v>
      </c>
      <c r="CH312" s="12">
        <f t="shared" si="95"/>
        <v>7.5667919999999993E-7</v>
      </c>
      <c r="CI312" s="12">
        <f t="shared" si="96"/>
        <v>2.6202159999999998E-9</v>
      </c>
      <c r="CJ312" s="12">
        <f t="shared" si="97"/>
        <v>2.3508479999999999E-8</v>
      </c>
      <c r="CK312" s="12">
        <f t="shared" si="98"/>
        <v>1.9712839999999999E-7</v>
      </c>
      <c r="CL312" s="12">
        <f t="shared" si="99"/>
        <v>3.3589856563199997E-3</v>
      </c>
      <c r="CM312" s="12">
        <f t="shared" si="100"/>
        <v>2.1108656E-2</v>
      </c>
      <c r="CN312" s="12">
        <f t="shared" si="101"/>
        <v>1.6162079999999999E-4</v>
      </c>
      <c r="CO312" s="12">
        <f t="shared" si="102"/>
        <v>9.5938870905599993E-4</v>
      </c>
      <c r="CP312" s="12">
        <f t="shared" si="103"/>
        <v>3.3548559999999998E-3</v>
      </c>
      <c r="CQ312" s="12">
        <f t="shared" si="104"/>
        <v>4.3711080000000003E-3</v>
      </c>
    </row>
    <row r="313" spans="1:95" s="8" customFormat="1">
      <c r="A313" s="11">
        <v>780</v>
      </c>
      <c r="B313" s="166">
        <v>7.9399999999999998E-2</v>
      </c>
      <c r="C313" s="86">
        <v>6.5</v>
      </c>
      <c r="D313" s="11">
        <v>-5.4</v>
      </c>
      <c r="E313" s="86">
        <v>11.1</v>
      </c>
      <c r="F313" s="11">
        <v>-10.3</v>
      </c>
      <c r="H313" s="11">
        <v>780</v>
      </c>
      <c r="I313" s="167">
        <v>2.809E-2</v>
      </c>
      <c r="J313" s="86">
        <v>1.5</v>
      </c>
      <c r="K313" s="11">
        <v>-2.7</v>
      </c>
      <c r="L313" s="86">
        <v>9.6</v>
      </c>
      <c r="M313" s="11">
        <v>-1.6</v>
      </c>
      <c r="AT313" s="87">
        <f t="shared" si="84"/>
        <v>0.10749</v>
      </c>
      <c r="AU313" s="87">
        <f t="shared" si="85"/>
        <v>0.10749</v>
      </c>
      <c r="AV313" s="87">
        <f t="shared" si="86"/>
        <v>0.10749</v>
      </c>
      <c r="AW313" s="87">
        <f t="shared" si="87"/>
        <v>2.809E-2</v>
      </c>
      <c r="AX313" s="82"/>
      <c r="AY313" s="88">
        <v>780</v>
      </c>
      <c r="AZ313" s="12">
        <v>3.8699999999999999E-5</v>
      </c>
      <c r="BA313" s="12">
        <v>5.84E-6</v>
      </c>
      <c r="BB313" s="12">
        <v>2.0199999999999999E-8</v>
      </c>
      <c r="BC313" s="12">
        <v>1.9400000000000001E-6</v>
      </c>
      <c r="BD313" s="12">
        <v>1.6499999999999999E-8</v>
      </c>
      <c r="BE313" s="12">
        <v>0.115</v>
      </c>
      <c r="BF313" s="12">
        <v>2.31E-4</v>
      </c>
      <c r="BG313" s="12">
        <v>2.1799999999999999E-7</v>
      </c>
      <c r="BH313" s="12">
        <v>1.46E-6</v>
      </c>
      <c r="BI313" s="12">
        <v>0.59099999999999997</v>
      </c>
      <c r="BJ313" s="12">
        <v>0.29399999999999998</v>
      </c>
      <c r="BK313" s="12">
        <v>2.99E-3</v>
      </c>
      <c r="BL313" s="12">
        <v>1.33E-3</v>
      </c>
      <c r="BM313" s="12">
        <v>3.3199999999999999E-4</v>
      </c>
      <c r="BN313" s="12">
        <v>6.6399999999999999E-4</v>
      </c>
      <c r="BO313" s="12">
        <v>7.4800000000000005E-2</v>
      </c>
      <c r="BP313" s="12">
        <v>3.5900000000000001E-2</v>
      </c>
      <c r="BQ313" s="12">
        <v>8.3199999999999993E-3</v>
      </c>
      <c r="BR313" s="12">
        <v>6.9899999999999997E-3</v>
      </c>
      <c r="BS313" s="12">
        <v>4.1399999999999999E-2</v>
      </c>
      <c r="BT313" s="12">
        <v>2.76E-2</v>
      </c>
      <c r="BU313" s="12">
        <v>8.6699999999999999E-2</v>
      </c>
      <c r="BV313" s="12">
        <v>8.2299999999999998E-2</v>
      </c>
      <c r="BW313" s="12">
        <v>0.41099999999999998</v>
      </c>
      <c r="BX313" s="12">
        <v>0.88500000000000001</v>
      </c>
      <c r="BZ313" s="88">
        <v>780</v>
      </c>
      <c r="CG313" s="12">
        <f t="shared" si="94"/>
        <v>1.6404559999999999E-7</v>
      </c>
      <c r="CH313" s="12">
        <f t="shared" si="95"/>
        <v>6.2774159999999996E-7</v>
      </c>
      <c r="CI313" s="12">
        <f t="shared" si="96"/>
        <v>2.1712979999999999E-9</v>
      </c>
      <c r="CJ313" s="12">
        <f t="shared" si="97"/>
        <v>2.3432820000000001E-8</v>
      </c>
      <c r="CK313" s="12">
        <f t="shared" si="98"/>
        <v>1.5693539999999999E-7</v>
      </c>
      <c r="CL313" s="12">
        <f t="shared" si="99"/>
        <v>2.9638965830399997E-3</v>
      </c>
      <c r="CM313" s="12">
        <f t="shared" si="100"/>
        <v>1.8638766000000001E-2</v>
      </c>
      <c r="CN313" s="12">
        <f t="shared" si="101"/>
        <v>1.4296170000000001E-4</v>
      </c>
      <c r="CO313" s="12">
        <f t="shared" si="102"/>
        <v>8.5092970838400006E-4</v>
      </c>
      <c r="CP313" s="12">
        <f t="shared" si="103"/>
        <v>2.966724E-3</v>
      </c>
      <c r="CQ313" s="12">
        <f t="shared" si="104"/>
        <v>3.8588910000000001E-3</v>
      </c>
    </row>
    <row r="314" spans="1:95" s="8" customFormat="1">
      <c r="A314" s="11">
        <v>800</v>
      </c>
      <c r="B314" s="166">
        <v>6.8699999999999997E-2</v>
      </c>
      <c r="C314" s="86">
        <v>6.5</v>
      </c>
      <c r="D314" s="11">
        <v>-5.4</v>
      </c>
      <c r="E314" s="86">
        <v>11.2</v>
      </c>
      <c r="F314" s="11">
        <v>-10.4</v>
      </c>
      <c r="H314" s="11">
        <v>800</v>
      </c>
      <c r="I314" s="167">
        <v>2.598E-2</v>
      </c>
      <c r="J314" s="86">
        <v>1.5</v>
      </c>
      <c r="K314" s="11">
        <v>-2.8</v>
      </c>
      <c r="L314" s="86">
        <v>9.8000000000000007</v>
      </c>
      <c r="M314" s="11">
        <v>-1.6</v>
      </c>
      <c r="AT314" s="87">
        <f t="shared" si="84"/>
        <v>9.468E-2</v>
      </c>
      <c r="AU314" s="87">
        <f t="shared" si="85"/>
        <v>9.468E-2</v>
      </c>
      <c r="AV314" s="87">
        <f t="shared" si="86"/>
        <v>9.468E-2</v>
      </c>
      <c r="AW314" s="87">
        <f t="shared" si="87"/>
        <v>2.598E-2</v>
      </c>
      <c r="AX314" s="82"/>
      <c r="AY314" s="88">
        <v>800</v>
      </c>
      <c r="AZ314" s="12">
        <v>3.65E-5</v>
      </c>
      <c r="BA314" s="12">
        <v>5.5199999999999997E-6</v>
      </c>
      <c r="BB314" s="12">
        <v>1.9099999999999999E-8</v>
      </c>
      <c r="BC314" s="12">
        <v>1.8300000000000001E-6</v>
      </c>
      <c r="BD314" s="12">
        <v>1.55E-8</v>
      </c>
      <c r="BE314" s="12">
        <v>0.11</v>
      </c>
      <c r="BF314" s="12">
        <v>2.1599999999999999E-4</v>
      </c>
      <c r="BG314" s="12">
        <v>2.4400000000000001E-7</v>
      </c>
      <c r="BH314" s="12">
        <v>1.33E-6</v>
      </c>
      <c r="BI314" s="12">
        <v>0.59399999999999997</v>
      </c>
      <c r="BJ314" s="12">
        <v>0.29599999999999999</v>
      </c>
      <c r="BK314" s="12">
        <v>3.0100000000000001E-3</v>
      </c>
      <c r="BL314" s="12">
        <v>1.34E-3</v>
      </c>
      <c r="BM314" s="12">
        <v>3.3399999999999999E-4</v>
      </c>
      <c r="BN314" s="12">
        <v>6.69E-4</v>
      </c>
      <c r="BO314" s="12">
        <v>7.5300000000000006E-2</v>
      </c>
      <c r="BP314" s="12">
        <v>3.61E-2</v>
      </c>
      <c r="BQ314" s="12">
        <v>8.3700000000000007E-3</v>
      </c>
      <c r="BR314" s="12">
        <v>7.0400000000000003E-3</v>
      </c>
      <c r="BS314" s="12">
        <v>4.1700000000000001E-2</v>
      </c>
      <c r="BT314" s="12">
        <v>2.7799999999999998E-2</v>
      </c>
      <c r="BU314" s="12">
        <v>8.72E-2</v>
      </c>
      <c r="BV314" s="12">
        <v>8.2900000000000001E-2</v>
      </c>
      <c r="BW314" s="12">
        <v>0.41399999999999998</v>
      </c>
      <c r="BX314" s="12">
        <v>0.89</v>
      </c>
      <c r="BZ314" s="88">
        <v>800</v>
      </c>
      <c r="CG314" s="12">
        <f t="shared" si="94"/>
        <v>1.4340959999999999E-7</v>
      </c>
      <c r="CH314" s="12">
        <f t="shared" si="95"/>
        <v>5.226336E-7</v>
      </c>
      <c r="CI314" s="12">
        <f t="shared" si="96"/>
        <v>1.808388E-9</v>
      </c>
      <c r="CJ314" s="12">
        <f t="shared" si="97"/>
        <v>2.3101920000000002E-8</v>
      </c>
      <c r="CK314" s="12">
        <f t="shared" si="98"/>
        <v>1.259244E-7</v>
      </c>
      <c r="CL314" s="12">
        <f t="shared" si="99"/>
        <v>2.6239297075199997E-3</v>
      </c>
      <c r="CM314" s="12">
        <f t="shared" si="100"/>
        <v>1.6512191999999998E-2</v>
      </c>
      <c r="CN314" s="12">
        <f t="shared" si="101"/>
        <v>1.2687120000000001E-4</v>
      </c>
      <c r="CO314" s="12">
        <f t="shared" si="102"/>
        <v>7.54619899392E-4</v>
      </c>
      <c r="CP314" s="12">
        <f t="shared" si="103"/>
        <v>2.6321039999999997E-3</v>
      </c>
      <c r="CQ314" s="12">
        <f t="shared" si="104"/>
        <v>3.4179480000000001E-3</v>
      </c>
    </row>
    <row r="315" spans="1:95" s="8" customFormat="1">
      <c r="A315" s="11">
        <v>820</v>
      </c>
      <c r="B315" s="166">
        <v>5.96E-2</v>
      </c>
      <c r="C315" s="86">
        <v>6.5</v>
      </c>
      <c r="D315" s="11">
        <v>-5.4</v>
      </c>
      <c r="E315" s="86">
        <v>11.4</v>
      </c>
      <c r="F315" s="11">
        <v>-10.6</v>
      </c>
      <c r="H315" s="11">
        <v>820</v>
      </c>
      <c r="I315" s="167">
        <v>2.4079999999999997E-2</v>
      </c>
      <c r="J315" s="86">
        <v>1.5</v>
      </c>
      <c r="K315" s="11">
        <v>-2.9</v>
      </c>
      <c r="L315" s="86">
        <v>10</v>
      </c>
      <c r="M315" s="11">
        <v>-1.6</v>
      </c>
      <c r="AT315" s="87">
        <f t="shared" si="84"/>
        <v>8.3680000000000004E-2</v>
      </c>
      <c r="AU315" s="87">
        <f t="shared" si="85"/>
        <v>8.3680000000000004E-2</v>
      </c>
      <c r="AV315" s="87">
        <f t="shared" si="86"/>
        <v>8.3680000000000004E-2</v>
      </c>
      <c r="AW315" s="87">
        <f t="shared" si="87"/>
        <v>2.4079999999999997E-2</v>
      </c>
      <c r="AX315" s="82"/>
      <c r="AY315" s="88">
        <v>820</v>
      </c>
      <c r="AZ315" s="12">
        <v>3.43E-5</v>
      </c>
      <c r="BA315" s="12">
        <v>5.22E-6</v>
      </c>
      <c r="BB315" s="12">
        <v>1.81E-8</v>
      </c>
      <c r="BC315" s="12">
        <v>1.72E-6</v>
      </c>
      <c r="BD315" s="12">
        <v>1.46E-8</v>
      </c>
      <c r="BE315" s="12">
        <v>0.105</v>
      </c>
      <c r="BF315" s="12">
        <v>2.03E-4</v>
      </c>
      <c r="BG315" s="12">
        <v>2.6899999999999999E-7</v>
      </c>
      <c r="BH315" s="12">
        <v>1.22E-6</v>
      </c>
      <c r="BI315" s="12">
        <v>0.59799999999999998</v>
      </c>
      <c r="BJ315" s="12">
        <v>0.29699999999999999</v>
      </c>
      <c r="BK315" s="12">
        <v>3.0300000000000001E-3</v>
      </c>
      <c r="BL315" s="12">
        <v>1.3500000000000001E-3</v>
      </c>
      <c r="BM315" s="12">
        <v>3.3700000000000001E-4</v>
      </c>
      <c r="BN315" s="12">
        <v>6.7299999999999999E-4</v>
      </c>
      <c r="BO315" s="12">
        <v>7.5700000000000003E-2</v>
      </c>
      <c r="BP315" s="12">
        <v>3.6299999999999999E-2</v>
      </c>
      <c r="BQ315" s="12">
        <v>8.4200000000000004E-3</v>
      </c>
      <c r="BR315" s="12">
        <v>7.0800000000000004E-3</v>
      </c>
      <c r="BS315" s="12">
        <v>4.19E-2</v>
      </c>
      <c r="BT315" s="12">
        <v>2.8000000000000001E-2</v>
      </c>
      <c r="BU315" s="12">
        <v>8.7599999999999997E-2</v>
      </c>
      <c r="BV315" s="12">
        <v>8.3400000000000002E-2</v>
      </c>
      <c r="BW315" s="12">
        <v>0.41599999999999998</v>
      </c>
      <c r="BX315" s="12">
        <v>0.89500000000000002</v>
      </c>
      <c r="BZ315" s="88">
        <v>820</v>
      </c>
      <c r="CG315" s="12">
        <f t="shared" si="94"/>
        <v>1.256976E-7</v>
      </c>
      <c r="CH315" s="12">
        <f t="shared" si="95"/>
        <v>4.3680960000000004E-7</v>
      </c>
      <c r="CI315" s="12">
        <f t="shared" si="96"/>
        <v>1.514608E-9</v>
      </c>
      <c r="CJ315" s="12">
        <f t="shared" si="97"/>
        <v>2.2509919999999999E-8</v>
      </c>
      <c r="CK315" s="12">
        <f t="shared" si="98"/>
        <v>1.020896E-7</v>
      </c>
      <c r="CL315" s="12">
        <f t="shared" si="99"/>
        <v>2.3346960998399998E-3</v>
      </c>
      <c r="CM315" s="12">
        <f t="shared" si="100"/>
        <v>1.4660736000000001E-2</v>
      </c>
      <c r="CN315" s="12">
        <f t="shared" si="101"/>
        <v>1.1296800000000001E-4</v>
      </c>
      <c r="CO315" s="12">
        <f t="shared" si="102"/>
        <v>6.6920074214400001E-4</v>
      </c>
      <c r="CP315" s="12">
        <f t="shared" si="103"/>
        <v>2.3430400000000002E-3</v>
      </c>
      <c r="CQ315" s="12">
        <f t="shared" si="104"/>
        <v>3.0375839999999999E-3</v>
      </c>
    </row>
    <row r="316" spans="1:95" s="8" customFormat="1">
      <c r="A316" s="11">
        <v>840</v>
      </c>
      <c r="B316" s="166">
        <v>5.1900000000000002E-2</v>
      </c>
      <c r="C316" s="86">
        <v>6.5</v>
      </c>
      <c r="D316" s="11">
        <v>-5.5</v>
      </c>
      <c r="E316" s="86">
        <v>11.7</v>
      </c>
      <c r="F316" s="11">
        <v>-10.9</v>
      </c>
      <c r="H316" s="11">
        <v>840</v>
      </c>
      <c r="I316" s="167">
        <v>2.2359999999999998E-2</v>
      </c>
      <c r="J316" s="86">
        <v>1.6</v>
      </c>
      <c r="K316" s="11">
        <v>-3</v>
      </c>
      <c r="L316" s="86">
        <v>10.3</v>
      </c>
      <c r="M316" s="11">
        <v>-1.5</v>
      </c>
      <c r="AT316" s="87">
        <f t="shared" si="84"/>
        <v>7.4259999999999993E-2</v>
      </c>
      <c r="AU316" s="87">
        <f t="shared" si="85"/>
        <v>7.4259999999999993E-2</v>
      </c>
      <c r="AV316" s="87">
        <f t="shared" si="86"/>
        <v>7.4259999999999993E-2</v>
      </c>
      <c r="AW316" s="87">
        <f t="shared" si="87"/>
        <v>2.2359999999999998E-2</v>
      </c>
      <c r="AX316" s="82"/>
      <c r="AY316" s="88">
        <v>840</v>
      </c>
      <c r="AZ316" s="12">
        <v>3.2400000000000001E-5</v>
      </c>
      <c r="BA316" s="12">
        <v>4.9400000000000001E-6</v>
      </c>
      <c r="BB316" s="12">
        <v>1.7100000000000001E-8</v>
      </c>
      <c r="BC316" s="12">
        <v>1.6199999999999999E-6</v>
      </c>
      <c r="BD316" s="12">
        <v>1.3799999999999999E-8</v>
      </c>
      <c r="BE316" s="12">
        <v>9.9900000000000003E-2</v>
      </c>
      <c r="BF316" s="12">
        <v>1.9000000000000001E-4</v>
      </c>
      <c r="BG316" s="12">
        <v>2.9299999999999999E-7</v>
      </c>
      <c r="BH316" s="12">
        <v>1.1200000000000001E-6</v>
      </c>
      <c r="BI316" s="12">
        <v>0.60099999999999998</v>
      </c>
      <c r="BJ316" s="12">
        <v>0.29899999999999999</v>
      </c>
      <c r="BK316" s="12">
        <v>3.0500000000000002E-3</v>
      </c>
      <c r="BL316" s="12">
        <v>1.3600000000000001E-3</v>
      </c>
      <c r="BM316" s="12">
        <v>3.39E-4</v>
      </c>
      <c r="BN316" s="12">
        <v>6.78E-4</v>
      </c>
      <c r="BO316" s="12">
        <v>7.6200000000000004E-2</v>
      </c>
      <c r="BP316" s="12">
        <v>3.6499999999999998E-2</v>
      </c>
      <c r="BQ316" s="12">
        <v>8.4600000000000005E-3</v>
      </c>
      <c r="BR316" s="12">
        <v>7.1199999999999996E-3</v>
      </c>
      <c r="BS316" s="12">
        <v>4.2200000000000001E-2</v>
      </c>
      <c r="BT316" s="12">
        <v>2.81E-2</v>
      </c>
      <c r="BU316" s="12">
        <v>8.8099999999999998E-2</v>
      </c>
      <c r="BV316" s="12">
        <v>8.3900000000000002E-2</v>
      </c>
      <c r="BW316" s="12">
        <v>0.41799999999999998</v>
      </c>
      <c r="BX316" s="12">
        <v>0.9</v>
      </c>
      <c r="BZ316" s="88">
        <v>840</v>
      </c>
      <c r="CG316" s="12">
        <f t="shared" si="94"/>
        <v>1.1045839999999999E-7</v>
      </c>
      <c r="CH316" s="12">
        <f t="shared" si="95"/>
        <v>3.6684439999999999E-7</v>
      </c>
      <c r="CI316" s="12">
        <f t="shared" si="96"/>
        <v>1.2698459999999999E-9</v>
      </c>
      <c r="CJ316" s="12">
        <f t="shared" si="97"/>
        <v>2.1758179999999997E-8</v>
      </c>
      <c r="CK316" s="12">
        <f t="shared" si="98"/>
        <v>8.3171199999999995E-8</v>
      </c>
      <c r="CL316" s="12">
        <f t="shared" si="99"/>
        <v>2.0822694105599995E-3</v>
      </c>
      <c r="CM316" s="12">
        <f t="shared" si="100"/>
        <v>1.3084611999999999E-2</v>
      </c>
      <c r="CN316" s="12">
        <f t="shared" si="101"/>
        <v>1.009936E-4</v>
      </c>
      <c r="CO316" s="12">
        <f t="shared" si="102"/>
        <v>5.9786678473599999E-4</v>
      </c>
      <c r="CP316" s="12">
        <f t="shared" si="103"/>
        <v>2.0867059999999998E-3</v>
      </c>
      <c r="CQ316" s="12">
        <f t="shared" si="104"/>
        <v>2.7104899999999994E-3</v>
      </c>
    </row>
    <row r="317" spans="1:95" s="8" customFormat="1">
      <c r="A317" s="11">
        <v>850</v>
      </c>
      <c r="B317" s="166">
        <v>4.8500000000000001E-2</v>
      </c>
      <c r="C317" s="86">
        <v>6.5</v>
      </c>
      <c r="D317" s="11">
        <v>-5.5</v>
      </c>
      <c r="E317" s="86">
        <v>11.8</v>
      </c>
      <c r="F317" s="11">
        <v>-11</v>
      </c>
      <c r="H317" s="11">
        <v>850</v>
      </c>
      <c r="I317" s="167">
        <v>2.1559999999999999E-2</v>
      </c>
      <c r="J317" s="86">
        <v>1.6</v>
      </c>
      <c r="K317" s="11">
        <v>-3</v>
      </c>
      <c r="L317" s="86">
        <v>10.4</v>
      </c>
      <c r="M317" s="11">
        <v>-1.5</v>
      </c>
      <c r="AT317" s="87">
        <f t="shared" si="84"/>
        <v>7.0059999999999997E-2</v>
      </c>
      <c r="AU317" s="87">
        <f t="shared" si="85"/>
        <v>7.0059999999999997E-2</v>
      </c>
      <c r="AV317" s="87">
        <f t="shared" si="86"/>
        <v>7.0059999999999997E-2</v>
      </c>
      <c r="AW317" s="87">
        <f t="shared" si="87"/>
        <v>2.1559999999999999E-2</v>
      </c>
      <c r="AX317" s="82"/>
      <c r="AY317" s="88">
        <v>850</v>
      </c>
      <c r="AZ317" s="12">
        <v>3.1399999999999998E-5</v>
      </c>
      <c r="BA317" s="12">
        <v>4.7999999999999998E-6</v>
      </c>
      <c r="BB317" s="12">
        <v>1.66E-8</v>
      </c>
      <c r="BC317" s="12">
        <v>1.5799999999999999E-6</v>
      </c>
      <c r="BD317" s="12">
        <v>1.3399999999999999E-8</v>
      </c>
      <c r="BE317" s="12">
        <v>9.7500000000000003E-2</v>
      </c>
      <c r="BF317" s="12">
        <v>1.84E-4</v>
      </c>
      <c r="BG317" s="12">
        <v>3.0400000000000002E-7</v>
      </c>
      <c r="BH317" s="12">
        <v>1.0699999999999999E-6</v>
      </c>
      <c r="BI317" s="12">
        <v>0.60199999999999998</v>
      </c>
      <c r="BJ317" s="12">
        <v>0.3</v>
      </c>
      <c r="BK317" s="12">
        <v>3.0599999999999998E-3</v>
      </c>
      <c r="BL317" s="12">
        <v>1.3600000000000001E-3</v>
      </c>
      <c r="BM317" s="12">
        <v>3.4000000000000002E-4</v>
      </c>
      <c r="BN317" s="12">
        <v>6.8000000000000005E-4</v>
      </c>
      <c r="BO317" s="12">
        <v>7.6399999999999996E-2</v>
      </c>
      <c r="BP317" s="12">
        <v>3.6700000000000003E-2</v>
      </c>
      <c r="BQ317" s="12">
        <v>8.4899999999999993E-3</v>
      </c>
      <c r="BR317" s="12">
        <v>7.1300000000000001E-3</v>
      </c>
      <c r="BS317" s="12">
        <v>4.2299999999999997E-2</v>
      </c>
      <c r="BT317" s="12">
        <v>2.8199999999999999E-2</v>
      </c>
      <c r="BU317" s="12">
        <v>8.8300000000000003E-2</v>
      </c>
      <c r="BV317" s="12">
        <v>8.4199999999999997E-2</v>
      </c>
      <c r="BW317" s="12">
        <v>0.41899999999999998</v>
      </c>
      <c r="BX317" s="12">
        <v>0.90200000000000002</v>
      </c>
      <c r="BZ317" s="88">
        <v>850</v>
      </c>
      <c r="CG317" s="12">
        <f t="shared" si="94"/>
        <v>1.0348799999999999E-7</v>
      </c>
      <c r="CH317" s="12">
        <f t="shared" si="95"/>
        <v>3.3628799999999995E-7</v>
      </c>
      <c r="CI317" s="12">
        <f t="shared" si="96"/>
        <v>1.162996E-9</v>
      </c>
      <c r="CJ317" s="12">
        <f t="shared" si="97"/>
        <v>2.129824E-8</v>
      </c>
      <c r="CK317" s="12">
        <f t="shared" si="98"/>
        <v>7.4964199999999993E-8</v>
      </c>
      <c r="CL317" s="12">
        <f t="shared" si="99"/>
        <v>1.9677690547199997E-3</v>
      </c>
      <c r="CM317" s="12">
        <f t="shared" si="100"/>
        <v>1.2372596E-2</v>
      </c>
      <c r="CN317" s="12">
        <f t="shared" si="101"/>
        <v>9.5281599999999999E-5</v>
      </c>
      <c r="CO317" s="12">
        <f t="shared" si="102"/>
        <v>5.6593907519999999E-4</v>
      </c>
      <c r="CP317" s="12">
        <f t="shared" si="103"/>
        <v>1.9756919999999998E-3</v>
      </c>
      <c r="CQ317" s="12">
        <f t="shared" si="104"/>
        <v>2.5712020000000003E-3</v>
      </c>
    </row>
    <row r="318" spans="1:95" s="8" customFormat="1">
      <c r="A318" s="11">
        <v>860</v>
      </c>
      <c r="B318" s="166">
        <v>4.5400000000000003E-2</v>
      </c>
      <c r="C318" s="86">
        <v>6.5</v>
      </c>
      <c r="D318" s="11">
        <v>-5.5</v>
      </c>
      <c r="E318" s="86">
        <v>11.9</v>
      </c>
      <c r="F318" s="11">
        <v>-11.1</v>
      </c>
      <c r="H318" s="11">
        <v>860</v>
      </c>
      <c r="I318" s="167">
        <v>2.0809999999999999E-2</v>
      </c>
      <c r="J318" s="86">
        <v>1.6</v>
      </c>
      <c r="K318" s="11">
        <v>-3</v>
      </c>
      <c r="L318" s="86">
        <v>10.5</v>
      </c>
      <c r="M318" s="11">
        <v>-1.5</v>
      </c>
      <c r="AT318" s="87">
        <f t="shared" si="84"/>
        <v>6.6210000000000005E-2</v>
      </c>
      <c r="AU318" s="87">
        <f t="shared" si="85"/>
        <v>6.6210000000000005E-2</v>
      </c>
      <c r="AV318" s="87">
        <f t="shared" si="86"/>
        <v>6.6210000000000005E-2</v>
      </c>
      <c r="AW318" s="87">
        <f t="shared" si="87"/>
        <v>2.0809999999999999E-2</v>
      </c>
      <c r="AX318" s="82"/>
      <c r="AY318" s="88">
        <v>860</v>
      </c>
      <c r="AZ318" s="12">
        <v>3.0499999999999999E-5</v>
      </c>
      <c r="BA318" s="12">
        <v>4.6700000000000002E-6</v>
      </c>
      <c r="BB318" s="12">
        <v>1.6199999999999999E-8</v>
      </c>
      <c r="BC318" s="12">
        <v>1.53E-6</v>
      </c>
      <c r="BD318" s="12">
        <v>1.3000000000000001E-8</v>
      </c>
      <c r="BE318" s="12">
        <v>9.5200000000000007E-2</v>
      </c>
      <c r="BF318" s="12">
        <v>1.7799999999999999E-4</v>
      </c>
      <c r="BG318" s="12">
        <v>3.15E-7</v>
      </c>
      <c r="BH318" s="12">
        <v>1.02E-6</v>
      </c>
      <c r="BI318" s="12">
        <v>0.60399999999999998</v>
      </c>
      <c r="BJ318" s="12">
        <v>0.30099999999999999</v>
      </c>
      <c r="BK318" s="12">
        <v>3.0699999999999998E-3</v>
      </c>
      <c r="BL318" s="12">
        <v>1.3600000000000001E-3</v>
      </c>
      <c r="BM318" s="12">
        <v>3.4099999999999999E-4</v>
      </c>
      <c r="BN318" s="12">
        <v>6.8199999999999999E-4</v>
      </c>
      <c r="BO318" s="12">
        <v>7.6600000000000001E-2</v>
      </c>
      <c r="BP318" s="12">
        <v>3.6700000000000003E-2</v>
      </c>
      <c r="BQ318" s="12">
        <v>8.5100000000000002E-3</v>
      </c>
      <c r="BR318" s="12">
        <v>7.1500000000000001E-3</v>
      </c>
      <c r="BS318" s="12">
        <v>4.24E-2</v>
      </c>
      <c r="BT318" s="12">
        <v>2.8299999999999999E-2</v>
      </c>
      <c r="BU318" s="12">
        <v>8.8499999999999995E-2</v>
      </c>
      <c r="BV318" s="12">
        <v>8.4400000000000003E-2</v>
      </c>
      <c r="BW318" s="12">
        <v>0.42</v>
      </c>
      <c r="BX318" s="12">
        <v>0.90500000000000003</v>
      </c>
      <c r="BZ318" s="88">
        <v>860</v>
      </c>
      <c r="CG318" s="12">
        <f t="shared" si="94"/>
        <v>9.7182700000000001E-8</v>
      </c>
      <c r="CH318" s="12">
        <f t="shared" si="95"/>
        <v>3.0920070000000004E-7</v>
      </c>
      <c r="CI318" s="12">
        <f t="shared" si="96"/>
        <v>1.072602E-9</v>
      </c>
      <c r="CJ318" s="12">
        <f t="shared" si="97"/>
        <v>2.0856150000000003E-8</v>
      </c>
      <c r="CK318" s="12">
        <f t="shared" si="98"/>
        <v>6.7534199999999999E-8</v>
      </c>
      <c r="CL318" s="12">
        <f t="shared" si="99"/>
        <v>1.8658126310399999E-3</v>
      </c>
      <c r="CM318" s="12">
        <f t="shared" si="100"/>
        <v>1.1719170000000001E-2</v>
      </c>
      <c r="CN318" s="12">
        <f t="shared" si="101"/>
        <v>9.0045600000000011E-5</v>
      </c>
      <c r="CO318" s="12">
        <f t="shared" si="102"/>
        <v>5.3662188014400004E-4</v>
      </c>
      <c r="CP318" s="12">
        <f t="shared" si="103"/>
        <v>1.873743E-3</v>
      </c>
      <c r="CQ318" s="12">
        <f t="shared" si="104"/>
        <v>2.4299070000000002E-3</v>
      </c>
    </row>
    <row r="319" spans="1:95" s="8" customFormat="1">
      <c r="A319" s="11">
        <v>880</v>
      </c>
      <c r="B319" s="166">
        <v>3.9800000000000002E-2</v>
      </c>
      <c r="C319" s="86">
        <v>6.6</v>
      </c>
      <c r="D319" s="11">
        <v>-5.6</v>
      </c>
      <c r="E319" s="86">
        <v>12.3</v>
      </c>
      <c r="F319" s="11">
        <v>-11.5</v>
      </c>
      <c r="H319" s="11">
        <v>880</v>
      </c>
      <c r="I319" s="167">
        <v>1.941E-2</v>
      </c>
      <c r="J319" s="86">
        <v>1.7</v>
      </c>
      <c r="K319" s="11">
        <v>-3.1</v>
      </c>
      <c r="L319" s="86">
        <v>10.7</v>
      </c>
      <c r="M319" s="11">
        <v>-1.5</v>
      </c>
      <c r="AT319" s="87">
        <f t="shared" si="84"/>
        <v>5.9209999999999999E-2</v>
      </c>
      <c r="AU319" s="87">
        <f t="shared" si="85"/>
        <v>5.9209999999999999E-2</v>
      </c>
      <c r="AV319" s="87">
        <f t="shared" si="86"/>
        <v>5.9209999999999999E-2</v>
      </c>
      <c r="AW319" s="87">
        <f t="shared" si="87"/>
        <v>1.941E-2</v>
      </c>
      <c r="AX319" s="82"/>
      <c r="AY319" s="88">
        <v>880</v>
      </c>
      <c r="AZ319" s="12">
        <v>2.8799999999999999E-5</v>
      </c>
      <c r="BA319" s="12">
        <v>4.42E-6</v>
      </c>
      <c r="BB319" s="12">
        <v>1.5300000000000001E-8</v>
      </c>
      <c r="BC319" s="12">
        <v>1.44E-6</v>
      </c>
      <c r="BD319" s="12">
        <v>1.2299999999999999E-8</v>
      </c>
      <c r="BE319" s="12">
        <v>9.0700000000000003E-2</v>
      </c>
      <c r="BF319" s="12">
        <v>1.6699999999999999E-4</v>
      </c>
      <c r="BG319" s="12">
        <v>3.3700000000000001E-7</v>
      </c>
      <c r="BH319" s="12">
        <v>9.4399999999999998E-7</v>
      </c>
      <c r="BI319" s="12">
        <v>0.60599999999999998</v>
      </c>
      <c r="BJ319" s="12">
        <v>0.30299999999999999</v>
      </c>
      <c r="BK319" s="12">
        <v>3.0899999999999999E-3</v>
      </c>
      <c r="BL319" s="12">
        <v>1.3699999999999999E-3</v>
      </c>
      <c r="BM319" s="12">
        <v>3.4299999999999999E-4</v>
      </c>
      <c r="BN319" s="12">
        <v>6.8599999999999998E-4</v>
      </c>
      <c r="BO319" s="12">
        <v>7.6999999999999999E-2</v>
      </c>
      <c r="BP319" s="12">
        <v>3.6900000000000002E-2</v>
      </c>
      <c r="BQ319" s="12">
        <v>8.5500000000000003E-3</v>
      </c>
      <c r="BR319" s="12">
        <v>7.1900000000000002E-3</v>
      </c>
      <c r="BS319" s="12">
        <v>4.2700000000000002E-2</v>
      </c>
      <c r="BT319" s="12">
        <v>2.8500000000000001E-2</v>
      </c>
      <c r="BU319" s="12">
        <v>8.8999999999999996E-2</v>
      </c>
      <c r="BV319" s="12">
        <v>8.4900000000000003E-2</v>
      </c>
      <c r="BW319" s="12">
        <v>0.42199999999999999</v>
      </c>
      <c r="BX319" s="12">
        <v>0.90900000000000003</v>
      </c>
      <c r="BZ319" s="88">
        <v>880</v>
      </c>
      <c r="CG319" s="12">
        <f t="shared" si="94"/>
        <v>8.5792200000000002E-8</v>
      </c>
      <c r="CH319" s="12">
        <f t="shared" si="95"/>
        <v>2.6170820000000001E-7</v>
      </c>
      <c r="CI319" s="12">
        <f t="shared" si="96"/>
        <v>9.0591300000000005E-10</v>
      </c>
      <c r="CJ319" s="12">
        <f t="shared" si="97"/>
        <v>1.9953770000000001E-8</v>
      </c>
      <c r="CK319" s="12">
        <f t="shared" si="98"/>
        <v>5.5894239999999995E-8</v>
      </c>
      <c r="CL319" s="12">
        <f t="shared" si="99"/>
        <v>1.67407606656E-3</v>
      </c>
      <c r="CM319" s="12">
        <f t="shared" si="100"/>
        <v>1.0539379999999999E-2</v>
      </c>
      <c r="CN319" s="12">
        <f t="shared" si="101"/>
        <v>8.1117699999999998E-5</v>
      </c>
      <c r="CO319" s="12">
        <f t="shared" si="102"/>
        <v>4.8307657963199998E-4</v>
      </c>
      <c r="CP319" s="12">
        <f t="shared" si="103"/>
        <v>1.6874850000000001E-3</v>
      </c>
      <c r="CQ319" s="12">
        <f t="shared" si="104"/>
        <v>2.184849E-3</v>
      </c>
    </row>
    <row r="320" spans="1:95" s="8" customFormat="1">
      <c r="A320" s="11">
        <v>900</v>
      </c>
      <c r="B320" s="166">
        <v>3.5000000000000003E-2</v>
      </c>
      <c r="C320" s="86">
        <v>6.7</v>
      </c>
      <c r="D320" s="11">
        <v>-5.6</v>
      </c>
      <c r="E320" s="86">
        <v>12.6</v>
      </c>
      <c r="F320" s="11">
        <v>-11.8</v>
      </c>
      <c r="H320" s="11">
        <v>900</v>
      </c>
      <c r="I320" s="167">
        <v>1.813E-2</v>
      </c>
      <c r="J320" s="86">
        <v>1.7</v>
      </c>
      <c r="K320" s="11">
        <v>-3.2</v>
      </c>
      <c r="L320" s="86">
        <v>10.9</v>
      </c>
      <c r="M320" s="11">
        <v>-1.5</v>
      </c>
      <c r="AT320" s="87">
        <f t="shared" si="84"/>
        <v>5.3130000000000004E-2</v>
      </c>
      <c r="AU320" s="87">
        <f t="shared" si="85"/>
        <v>5.3130000000000004E-2</v>
      </c>
      <c r="AV320" s="87">
        <f t="shared" si="86"/>
        <v>5.3130000000000004E-2</v>
      </c>
      <c r="AW320" s="87">
        <f t="shared" si="87"/>
        <v>1.813E-2</v>
      </c>
      <c r="AX320" s="82"/>
      <c r="AY320" s="88">
        <v>900</v>
      </c>
      <c r="AZ320" s="12">
        <v>2.72E-5</v>
      </c>
      <c r="BA320" s="12">
        <v>4.1899999999999997E-6</v>
      </c>
      <c r="BB320" s="12">
        <v>1.4500000000000001E-8</v>
      </c>
      <c r="BC320" s="12">
        <v>1.3599999999999999E-6</v>
      </c>
      <c r="BD320" s="12">
        <v>1.16E-8</v>
      </c>
      <c r="BE320" s="12">
        <v>8.6400000000000005E-2</v>
      </c>
      <c r="BF320" s="12">
        <v>1.5699999999999999E-4</v>
      </c>
      <c r="BG320" s="12">
        <v>3.58E-7</v>
      </c>
      <c r="BH320" s="12">
        <v>8.7199999999999997E-7</v>
      </c>
      <c r="BI320" s="12">
        <v>0.60899999999999999</v>
      </c>
      <c r="BJ320" s="12">
        <v>0.30399999999999999</v>
      </c>
      <c r="BK320" s="12">
        <v>3.0999999999999999E-3</v>
      </c>
      <c r="BL320" s="12">
        <v>1.3799999999999999E-3</v>
      </c>
      <c r="BM320" s="12">
        <v>3.4499999999999998E-4</v>
      </c>
      <c r="BN320" s="12">
        <v>6.8900000000000005E-4</v>
      </c>
      <c r="BO320" s="12">
        <v>7.7399999999999997E-2</v>
      </c>
      <c r="BP320" s="12">
        <v>3.7100000000000001E-2</v>
      </c>
      <c r="BQ320" s="12">
        <v>8.6E-3</v>
      </c>
      <c r="BR320" s="12">
        <v>7.2300000000000003E-3</v>
      </c>
      <c r="BS320" s="12">
        <v>4.2900000000000001E-2</v>
      </c>
      <c r="BT320" s="12">
        <v>2.86E-2</v>
      </c>
      <c r="BU320" s="12">
        <v>8.9399999999999993E-2</v>
      </c>
      <c r="BV320" s="12">
        <v>8.5300000000000001E-2</v>
      </c>
      <c r="BW320" s="12">
        <v>0.42399999999999999</v>
      </c>
      <c r="BX320" s="12">
        <v>0.91300000000000003</v>
      </c>
      <c r="BZ320" s="88">
        <v>900</v>
      </c>
      <c r="CG320" s="12">
        <f t="shared" si="94"/>
        <v>7.5964699999999989E-8</v>
      </c>
      <c r="CH320" s="12">
        <f t="shared" si="95"/>
        <v>2.2261470000000001E-7</v>
      </c>
      <c r="CI320" s="12">
        <f t="shared" si="96"/>
        <v>7.7038500000000013E-10</v>
      </c>
      <c r="CJ320" s="12">
        <f t="shared" si="97"/>
        <v>1.9020540000000001E-8</v>
      </c>
      <c r="CK320" s="12">
        <f t="shared" si="98"/>
        <v>4.632936E-8</v>
      </c>
      <c r="CL320" s="12">
        <f t="shared" si="99"/>
        <v>1.50960946752E-3</v>
      </c>
      <c r="CM320" s="12">
        <f t="shared" si="100"/>
        <v>9.4996439999999998E-3</v>
      </c>
      <c r="CN320" s="12">
        <f t="shared" si="101"/>
        <v>7.3319400000000008E-5</v>
      </c>
      <c r="CO320" s="12">
        <f t="shared" si="102"/>
        <v>4.3490228812800001E-4</v>
      </c>
      <c r="CP320" s="12">
        <f t="shared" si="103"/>
        <v>1.5195180000000001E-3</v>
      </c>
      <c r="CQ320" s="12">
        <f t="shared" si="104"/>
        <v>1.971123E-3</v>
      </c>
    </row>
    <row r="321" spans="1:95" s="8" customFormat="1">
      <c r="A321" s="11">
        <v>920</v>
      </c>
      <c r="B321" s="166">
        <v>3.09E-2</v>
      </c>
      <c r="C321" s="86">
        <v>6.8</v>
      </c>
      <c r="D321" s="11">
        <v>-5.6</v>
      </c>
      <c r="E321" s="86">
        <v>13</v>
      </c>
      <c r="F321" s="11">
        <v>-12.2</v>
      </c>
      <c r="H321" s="11">
        <v>920</v>
      </c>
      <c r="I321" s="167">
        <v>1.6969999999999999E-2</v>
      </c>
      <c r="J321" s="86">
        <v>1.8</v>
      </c>
      <c r="K321" s="11">
        <v>-3.2</v>
      </c>
      <c r="L321" s="86">
        <v>11.1</v>
      </c>
      <c r="M321" s="11">
        <v>-1.5</v>
      </c>
      <c r="AT321" s="87">
        <f t="shared" si="84"/>
        <v>4.7869999999999996E-2</v>
      </c>
      <c r="AU321" s="87">
        <f t="shared" si="85"/>
        <v>4.7869999999999996E-2</v>
      </c>
      <c r="AV321" s="87">
        <f t="shared" si="86"/>
        <v>4.7869999999999996E-2</v>
      </c>
      <c r="AW321" s="87">
        <f t="shared" si="87"/>
        <v>1.6969999999999999E-2</v>
      </c>
      <c r="AX321" s="82"/>
      <c r="AY321" s="88">
        <v>920</v>
      </c>
      <c r="AZ321" s="12">
        <v>2.5700000000000001E-5</v>
      </c>
      <c r="BA321" s="12">
        <v>3.9700000000000001E-6</v>
      </c>
      <c r="BB321" s="12">
        <v>1.3799999999999999E-8</v>
      </c>
      <c r="BC321" s="12">
        <v>1.2899999999999999E-6</v>
      </c>
      <c r="BD321" s="12">
        <v>1.09E-8</v>
      </c>
      <c r="BE321" s="12">
        <v>8.2299999999999998E-2</v>
      </c>
      <c r="BF321" s="12">
        <v>1.4799999999999999E-4</v>
      </c>
      <c r="BG321" s="12">
        <v>3.77E-7</v>
      </c>
      <c r="BH321" s="12">
        <v>8.0699999999999996E-7</v>
      </c>
      <c r="BI321" s="12">
        <v>0.61199999999999999</v>
      </c>
      <c r="BJ321" s="12">
        <v>0.30599999999999999</v>
      </c>
      <c r="BK321" s="12">
        <v>3.1199999999999999E-3</v>
      </c>
      <c r="BL321" s="12">
        <v>1.39E-3</v>
      </c>
      <c r="BM321" s="12">
        <v>3.4699999999999998E-4</v>
      </c>
      <c r="BN321" s="12">
        <v>6.9300000000000004E-4</v>
      </c>
      <c r="BO321" s="12">
        <v>7.7799999999999994E-2</v>
      </c>
      <c r="BP321" s="12">
        <v>3.73E-2</v>
      </c>
      <c r="BQ321" s="12">
        <v>8.6400000000000001E-3</v>
      </c>
      <c r="BR321" s="12">
        <v>7.26E-3</v>
      </c>
      <c r="BS321" s="12">
        <v>4.3099999999999999E-2</v>
      </c>
      <c r="BT321" s="12">
        <v>2.8799999999999999E-2</v>
      </c>
      <c r="BU321" s="12">
        <v>8.9800000000000005E-2</v>
      </c>
      <c r="BV321" s="12">
        <v>8.5699999999999998E-2</v>
      </c>
      <c r="BW321" s="12">
        <v>0.42599999999999999</v>
      </c>
      <c r="BX321" s="12">
        <v>0.91800000000000004</v>
      </c>
      <c r="BZ321" s="88">
        <v>920</v>
      </c>
      <c r="CG321" s="12">
        <f t="shared" si="94"/>
        <v>6.7370899999999996E-8</v>
      </c>
      <c r="CH321" s="12">
        <f t="shared" si="95"/>
        <v>1.9004389999999999E-7</v>
      </c>
      <c r="CI321" s="12">
        <f t="shared" si="96"/>
        <v>6.6060599999999992E-10</v>
      </c>
      <c r="CJ321" s="12">
        <f t="shared" si="97"/>
        <v>1.804699E-8</v>
      </c>
      <c r="CK321" s="12">
        <f t="shared" si="98"/>
        <v>3.8631089999999993E-8</v>
      </c>
      <c r="CL321" s="12">
        <f t="shared" si="99"/>
        <v>1.3668547046399998E-3</v>
      </c>
      <c r="CM321" s="12">
        <f t="shared" si="100"/>
        <v>8.5974520000000002E-3</v>
      </c>
      <c r="CN321" s="12">
        <f t="shared" si="101"/>
        <v>6.6539299999999988E-5</v>
      </c>
      <c r="CO321" s="12">
        <f t="shared" si="102"/>
        <v>3.9442383100800002E-4</v>
      </c>
      <c r="CP321" s="12">
        <f t="shared" si="103"/>
        <v>1.3786559999999998E-3</v>
      </c>
      <c r="CQ321" s="12">
        <f t="shared" si="104"/>
        <v>1.7855509999999998E-3</v>
      </c>
    </row>
    <row r="322" spans="1:95" s="8" customFormat="1">
      <c r="A322" s="11">
        <v>940</v>
      </c>
      <c r="B322" s="166">
        <v>2.7300000000000001E-2</v>
      </c>
      <c r="C322" s="86">
        <v>6.8</v>
      </c>
      <c r="D322" s="11">
        <v>-5.7</v>
      </c>
      <c r="E322" s="86">
        <v>13.3</v>
      </c>
      <c r="F322" s="11">
        <v>-12.5</v>
      </c>
      <c r="H322" s="11">
        <v>940</v>
      </c>
      <c r="I322" s="167">
        <v>1.5890000000000001E-2</v>
      </c>
      <c r="J322" s="86">
        <v>1.9</v>
      </c>
      <c r="K322" s="11">
        <v>-3.3</v>
      </c>
      <c r="L322" s="86">
        <v>11.4</v>
      </c>
      <c r="M322" s="11">
        <v>-1.4</v>
      </c>
      <c r="AT322" s="87">
        <f t="shared" si="84"/>
        <v>4.3190000000000006E-2</v>
      </c>
      <c r="AU322" s="87">
        <f t="shared" si="85"/>
        <v>4.3190000000000006E-2</v>
      </c>
      <c r="AV322" s="87">
        <f t="shared" si="86"/>
        <v>4.3190000000000006E-2</v>
      </c>
      <c r="AW322" s="87">
        <f t="shared" si="87"/>
        <v>1.5890000000000001E-2</v>
      </c>
      <c r="AX322" s="82"/>
      <c r="AY322" s="88">
        <v>940</v>
      </c>
      <c r="AZ322" s="12">
        <v>2.4300000000000001E-5</v>
      </c>
      <c r="BA322" s="12">
        <v>3.76E-6</v>
      </c>
      <c r="BB322" s="12">
        <v>1.3000000000000001E-8</v>
      </c>
      <c r="BC322" s="12">
        <v>1.22E-6</v>
      </c>
      <c r="BD322" s="12">
        <v>1.03E-8</v>
      </c>
      <c r="BE322" s="12">
        <v>7.8299999999999995E-2</v>
      </c>
      <c r="BF322" s="12">
        <v>1.3899999999999999E-4</v>
      </c>
      <c r="BG322" s="12">
        <v>3.9299999999999999E-7</v>
      </c>
      <c r="BH322" s="12">
        <v>7.4900000000000005E-7</v>
      </c>
      <c r="BI322" s="12">
        <v>0.61399999999999999</v>
      </c>
      <c r="BJ322" s="12">
        <v>0.307</v>
      </c>
      <c r="BK322" s="12">
        <v>3.14E-3</v>
      </c>
      <c r="BL322" s="12">
        <v>1.39E-3</v>
      </c>
      <c r="BM322" s="12">
        <v>3.48E-4</v>
      </c>
      <c r="BN322" s="12">
        <v>6.9700000000000003E-4</v>
      </c>
      <c r="BO322" s="12">
        <v>7.8100000000000003E-2</v>
      </c>
      <c r="BP322" s="12">
        <v>3.7499999999999999E-2</v>
      </c>
      <c r="BQ322" s="12">
        <v>8.6800000000000002E-3</v>
      </c>
      <c r="BR322" s="12">
        <v>7.2899999999999996E-3</v>
      </c>
      <c r="BS322" s="12">
        <v>4.3299999999999998E-2</v>
      </c>
      <c r="BT322" s="12">
        <v>2.8899999999999999E-2</v>
      </c>
      <c r="BU322" s="12">
        <v>9.0200000000000002E-2</v>
      </c>
      <c r="BV322" s="12">
        <v>8.6199999999999999E-2</v>
      </c>
      <c r="BW322" s="12">
        <v>0.42799999999999999</v>
      </c>
      <c r="BX322" s="12">
        <v>0.92200000000000004</v>
      </c>
      <c r="BZ322" s="88">
        <v>940</v>
      </c>
      <c r="CG322" s="12">
        <f t="shared" si="94"/>
        <v>5.9746400000000006E-8</v>
      </c>
      <c r="CH322" s="12">
        <f t="shared" si="95"/>
        <v>1.6239440000000001E-7</v>
      </c>
      <c r="CI322" s="12">
        <f t="shared" si="96"/>
        <v>5.6147000000000013E-10</v>
      </c>
      <c r="CJ322" s="12">
        <f t="shared" si="97"/>
        <v>1.6973670000000001E-8</v>
      </c>
      <c r="CK322" s="12">
        <f t="shared" si="98"/>
        <v>3.2349310000000007E-8</v>
      </c>
      <c r="CL322" s="12">
        <f t="shared" si="99"/>
        <v>1.2372546009600002E-3</v>
      </c>
      <c r="CM322" s="12">
        <f t="shared" si="100"/>
        <v>7.7914760000000012E-3</v>
      </c>
      <c r="CN322" s="12">
        <f t="shared" si="101"/>
        <v>6.0034100000000009E-5</v>
      </c>
      <c r="CO322" s="12">
        <f t="shared" si="102"/>
        <v>3.5702602331200004E-4</v>
      </c>
      <c r="CP322" s="12">
        <f t="shared" si="103"/>
        <v>1.2481910000000001E-3</v>
      </c>
      <c r="CQ322" s="12">
        <f t="shared" si="104"/>
        <v>1.6196250000000002E-3</v>
      </c>
    </row>
    <row r="323" spans="1:95" s="8" customFormat="1">
      <c r="A323" s="11">
        <v>950</v>
      </c>
      <c r="B323" s="166">
        <v>2.5700000000000001E-2</v>
      </c>
      <c r="C323" s="86">
        <v>6.8</v>
      </c>
      <c r="D323" s="11">
        <v>-5.7</v>
      </c>
      <c r="E323" s="86">
        <v>13.5</v>
      </c>
      <c r="F323" s="11">
        <v>-12.7</v>
      </c>
      <c r="H323" s="11">
        <v>950</v>
      </c>
      <c r="I323" s="167">
        <v>1.5380000000000001E-2</v>
      </c>
      <c r="J323" s="86">
        <v>2</v>
      </c>
      <c r="K323" s="11">
        <v>-3.3</v>
      </c>
      <c r="L323" s="86">
        <v>11.5</v>
      </c>
      <c r="M323" s="11">
        <v>-1.4</v>
      </c>
      <c r="AT323" s="87">
        <f t="shared" si="84"/>
        <v>4.1080000000000005E-2</v>
      </c>
      <c r="AU323" s="87">
        <f t="shared" si="85"/>
        <v>4.1080000000000005E-2</v>
      </c>
      <c r="AV323" s="87">
        <f t="shared" si="86"/>
        <v>4.1080000000000005E-2</v>
      </c>
      <c r="AW323" s="87">
        <f t="shared" si="87"/>
        <v>1.5380000000000001E-2</v>
      </c>
      <c r="AX323" s="82"/>
      <c r="AY323" s="88">
        <v>950</v>
      </c>
      <c r="AZ323" s="12">
        <v>2.3600000000000001E-5</v>
      </c>
      <c r="BA323" s="12">
        <v>3.6600000000000001E-6</v>
      </c>
      <c r="BB323" s="12">
        <v>1.27E-8</v>
      </c>
      <c r="BC323" s="12">
        <v>1.1799999999999999E-6</v>
      </c>
      <c r="BD323" s="12">
        <v>1E-8</v>
      </c>
      <c r="BE323" s="12">
        <v>7.6399999999999996E-2</v>
      </c>
      <c r="BF323" s="12">
        <v>1.34E-4</v>
      </c>
      <c r="BG323" s="12">
        <v>3.9999999999999998E-7</v>
      </c>
      <c r="BH323" s="12">
        <v>7.2200000000000003E-7</v>
      </c>
      <c r="BI323" s="12">
        <v>0.61599999999999999</v>
      </c>
      <c r="BJ323" s="12">
        <v>0.308</v>
      </c>
      <c r="BK323" s="12">
        <v>3.14E-3</v>
      </c>
      <c r="BL323" s="12">
        <v>1.4E-3</v>
      </c>
      <c r="BM323" s="12">
        <v>3.4900000000000003E-4</v>
      </c>
      <c r="BN323" s="12">
        <v>6.9800000000000005E-4</v>
      </c>
      <c r="BO323" s="12">
        <v>7.8299999999999995E-2</v>
      </c>
      <c r="BP323" s="12">
        <v>3.7600000000000001E-2</v>
      </c>
      <c r="BQ323" s="12">
        <v>8.6999999999999994E-3</v>
      </c>
      <c r="BR323" s="12">
        <v>7.3099999999999997E-3</v>
      </c>
      <c r="BS323" s="12">
        <v>4.3400000000000001E-2</v>
      </c>
      <c r="BT323" s="12">
        <v>2.9000000000000001E-2</v>
      </c>
      <c r="BU323" s="12">
        <v>9.0300000000000005E-2</v>
      </c>
      <c r="BV323" s="12">
        <v>8.6400000000000005E-2</v>
      </c>
      <c r="BW323" s="12">
        <v>0.42899999999999999</v>
      </c>
      <c r="BX323" s="12">
        <v>0.92400000000000004</v>
      </c>
      <c r="BZ323" s="88">
        <v>950</v>
      </c>
      <c r="CG323" s="12">
        <f t="shared" si="94"/>
        <v>5.6290800000000007E-8</v>
      </c>
      <c r="CH323" s="12">
        <f t="shared" si="95"/>
        <v>1.5035280000000001E-7</v>
      </c>
      <c r="CI323" s="12">
        <f t="shared" si="96"/>
        <v>5.21716E-10</v>
      </c>
      <c r="CJ323" s="12">
        <f t="shared" si="97"/>
        <v>1.6432000000000001E-8</v>
      </c>
      <c r="CK323" s="12">
        <f t="shared" si="98"/>
        <v>2.9659760000000005E-8</v>
      </c>
      <c r="CL323" s="12">
        <f t="shared" si="99"/>
        <v>1.1806431436800001E-3</v>
      </c>
      <c r="CM323" s="12">
        <f t="shared" si="100"/>
        <v>7.419048000000001E-3</v>
      </c>
      <c r="CN323" s="12">
        <f t="shared" si="101"/>
        <v>5.7512000000000008E-5</v>
      </c>
      <c r="CO323" s="12">
        <f t="shared" si="102"/>
        <v>3.4069004569600004E-4</v>
      </c>
      <c r="CP323" s="12">
        <f t="shared" si="103"/>
        <v>1.1913200000000003E-3</v>
      </c>
      <c r="CQ323" s="12">
        <f t="shared" si="104"/>
        <v>1.5446080000000003E-3</v>
      </c>
    </row>
    <row r="324" spans="1:95" s="8" customFormat="1">
      <c r="A324" s="11">
        <v>960</v>
      </c>
      <c r="B324" s="166">
        <v>2.4199999999999999E-2</v>
      </c>
      <c r="C324" s="86">
        <v>6.8</v>
      </c>
      <c r="D324" s="11">
        <v>-5.7</v>
      </c>
      <c r="E324" s="86">
        <v>13.7</v>
      </c>
      <c r="F324" s="11">
        <v>-12.9</v>
      </c>
      <c r="H324" s="11">
        <v>960</v>
      </c>
      <c r="I324" s="167">
        <v>1.4930000000000001E-2</v>
      </c>
      <c r="J324" s="86">
        <v>2</v>
      </c>
      <c r="K324" s="11">
        <v>-3.3</v>
      </c>
      <c r="L324" s="86">
        <v>11.6</v>
      </c>
      <c r="M324" s="11">
        <v>-1.4</v>
      </c>
      <c r="AT324" s="87">
        <f t="shared" si="84"/>
        <v>3.9129999999999998E-2</v>
      </c>
      <c r="AU324" s="87">
        <f t="shared" si="85"/>
        <v>3.9129999999999998E-2</v>
      </c>
      <c r="AV324" s="87">
        <f t="shared" si="86"/>
        <v>3.9129999999999998E-2</v>
      </c>
      <c r="AW324" s="87">
        <f t="shared" si="87"/>
        <v>1.4930000000000001E-2</v>
      </c>
      <c r="AX324" s="82"/>
      <c r="AY324" s="88">
        <v>960</v>
      </c>
      <c r="AZ324" s="12">
        <v>2.2900000000000001E-5</v>
      </c>
      <c r="BA324" s="12">
        <v>3.5599999999999998E-6</v>
      </c>
      <c r="BB324" s="12">
        <v>1.2299999999999999E-8</v>
      </c>
      <c r="BC324" s="12">
        <v>1.15E-6</v>
      </c>
      <c r="BD324" s="12">
        <v>9.7499999999999996E-9</v>
      </c>
      <c r="BE324" s="12">
        <v>7.4499999999999997E-2</v>
      </c>
      <c r="BF324" s="12">
        <v>1.2999999999999999E-4</v>
      </c>
      <c r="BG324" s="12">
        <v>4.08E-7</v>
      </c>
      <c r="BH324" s="12">
        <v>6.9699999999999995E-7</v>
      </c>
      <c r="BI324" s="12">
        <v>0.61699999999999999</v>
      </c>
      <c r="BJ324" s="12">
        <v>0.309</v>
      </c>
      <c r="BK324" s="12">
        <v>3.15E-3</v>
      </c>
      <c r="BL324" s="12">
        <v>1.4E-3</v>
      </c>
      <c r="BM324" s="12">
        <v>3.5E-4</v>
      </c>
      <c r="BN324" s="12">
        <v>6.9999999999999999E-4</v>
      </c>
      <c r="BO324" s="12">
        <v>7.85E-2</v>
      </c>
      <c r="BP324" s="12">
        <v>3.7699999999999997E-2</v>
      </c>
      <c r="BQ324" s="12">
        <v>8.7200000000000003E-3</v>
      </c>
      <c r="BR324" s="12">
        <v>7.3299999999999997E-3</v>
      </c>
      <c r="BS324" s="12">
        <v>4.3499999999999997E-2</v>
      </c>
      <c r="BT324" s="12">
        <v>2.9000000000000001E-2</v>
      </c>
      <c r="BU324" s="12">
        <v>9.0499999999999997E-2</v>
      </c>
      <c r="BV324" s="12">
        <v>8.6499999999999994E-2</v>
      </c>
      <c r="BW324" s="12">
        <v>0.43</v>
      </c>
      <c r="BX324" s="12">
        <v>0.92500000000000004</v>
      </c>
      <c r="BZ324" s="88">
        <v>960</v>
      </c>
      <c r="CG324" s="12">
        <f t="shared" si="94"/>
        <v>5.31508E-8</v>
      </c>
      <c r="CH324" s="12">
        <f t="shared" si="95"/>
        <v>1.3930279999999998E-7</v>
      </c>
      <c r="CI324" s="12">
        <f t="shared" si="96"/>
        <v>4.8129899999999997E-10</v>
      </c>
      <c r="CJ324" s="12">
        <f t="shared" si="97"/>
        <v>1.5965040000000001E-8</v>
      </c>
      <c r="CK324" s="12">
        <f t="shared" si="98"/>
        <v>2.7273609999999998E-8</v>
      </c>
      <c r="CL324" s="12">
        <f t="shared" si="99"/>
        <v>1.1264256057599998E-3</v>
      </c>
      <c r="CM324" s="12">
        <f t="shared" si="100"/>
        <v>7.0825299999999992E-3</v>
      </c>
      <c r="CN324" s="12">
        <f t="shared" si="101"/>
        <v>5.4781999999999998E-5</v>
      </c>
      <c r="CO324" s="12">
        <f t="shared" si="102"/>
        <v>3.2557167988800004E-4</v>
      </c>
      <c r="CP324" s="12">
        <f t="shared" si="103"/>
        <v>1.13477E-3</v>
      </c>
      <c r="CQ324" s="12">
        <f t="shared" si="104"/>
        <v>1.4752009999999998E-3</v>
      </c>
    </row>
    <row r="325" spans="1:95" s="8" customFormat="1">
      <c r="A325" s="11">
        <v>980</v>
      </c>
      <c r="B325" s="166">
        <v>2.1600000000000001E-2</v>
      </c>
      <c r="C325" s="86">
        <v>6.9</v>
      </c>
      <c r="D325" s="11">
        <v>-5.7</v>
      </c>
      <c r="E325" s="86">
        <v>14</v>
      </c>
      <c r="F325" s="11">
        <v>-13.2</v>
      </c>
      <c r="H325" s="11">
        <v>980</v>
      </c>
      <c r="I325" s="167">
        <v>1.4039999999999999E-2</v>
      </c>
      <c r="J325" s="86">
        <v>2.1</v>
      </c>
      <c r="K325" s="11">
        <v>-3.4</v>
      </c>
      <c r="L325" s="86">
        <v>11.8</v>
      </c>
      <c r="M325" s="11">
        <v>-1.4</v>
      </c>
      <c r="AT325" s="87">
        <f t="shared" si="84"/>
        <v>3.5639999999999998E-2</v>
      </c>
      <c r="AU325" s="87">
        <f t="shared" si="85"/>
        <v>3.5639999999999998E-2</v>
      </c>
      <c r="AV325" s="87">
        <f t="shared" si="86"/>
        <v>3.5639999999999998E-2</v>
      </c>
      <c r="AW325" s="87">
        <f t="shared" si="87"/>
        <v>1.4039999999999999E-2</v>
      </c>
      <c r="AX325" s="82"/>
      <c r="AY325" s="88">
        <v>980</v>
      </c>
      <c r="AZ325" s="12">
        <v>2.1699999999999999E-5</v>
      </c>
      <c r="BA325" s="12">
        <v>3.3799999999999998E-6</v>
      </c>
      <c r="BB325" s="12">
        <v>1.1700000000000001E-8</v>
      </c>
      <c r="BC325" s="12">
        <v>1.08E-6</v>
      </c>
      <c r="BD325" s="12">
        <v>9.2099999999999994E-9</v>
      </c>
      <c r="BE325" s="12">
        <v>7.0800000000000002E-2</v>
      </c>
      <c r="BF325" s="12">
        <v>1.2300000000000001E-4</v>
      </c>
      <c r="BG325" s="12">
        <v>4.27E-7</v>
      </c>
      <c r="BH325" s="12">
        <v>6.5000000000000002E-7</v>
      </c>
      <c r="BI325" s="12">
        <v>0.61899999999999999</v>
      </c>
      <c r="BJ325" s="12">
        <v>0.31</v>
      </c>
      <c r="BK325" s="12">
        <v>3.1700000000000001E-3</v>
      </c>
      <c r="BL325" s="12">
        <v>1.41E-3</v>
      </c>
      <c r="BM325" s="12">
        <v>3.5199999999999999E-4</v>
      </c>
      <c r="BN325" s="12">
        <v>7.0399999999999998E-4</v>
      </c>
      <c r="BO325" s="12">
        <v>7.8799999999999995E-2</v>
      </c>
      <c r="BP325" s="12">
        <v>3.78E-2</v>
      </c>
      <c r="BQ325" s="12">
        <v>8.7600000000000004E-3</v>
      </c>
      <c r="BR325" s="12">
        <v>7.3600000000000002E-3</v>
      </c>
      <c r="BS325" s="12">
        <v>4.3700000000000003E-2</v>
      </c>
      <c r="BT325" s="12">
        <v>2.92E-2</v>
      </c>
      <c r="BU325" s="12">
        <v>9.0899999999999995E-2</v>
      </c>
      <c r="BV325" s="12">
        <v>8.6900000000000005E-2</v>
      </c>
      <c r="BW325" s="12">
        <v>0.43099999999999999</v>
      </c>
      <c r="BX325" s="12">
        <v>0.92900000000000005</v>
      </c>
      <c r="BZ325" s="88">
        <v>980</v>
      </c>
      <c r="CG325" s="12">
        <f t="shared" si="94"/>
        <v>4.7455199999999995E-8</v>
      </c>
      <c r="CH325" s="12">
        <f t="shared" si="95"/>
        <v>1.204632E-7</v>
      </c>
      <c r="CI325" s="12">
        <f t="shared" si="96"/>
        <v>4.1698800000000001E-10</v>
      </c>
      <c r="CJ325" s="12">
        <f t="shared" si="97"/>
        <v>1.5218279999999998E-8</v>
      </c>
      <c r="CK325" s="12">
        <f t="shared" si="98"/>
        <v>2.3166E-8</v>
      </c>
      <c r="CL325" s="12">
        <f t="shared" si="99"/>
        <v>1.0292854809599999E-3</v>
      </c>
      <c r="CM325" s="12">
        <f t="shared" si="100"/>
        <v>6.479351999999999E-3</v>
      </c>
      <c r="CN325" s="12">
        <f t="shared" si="101"/>
        <v>5.02524E-5</v>
      </c>
      <c r="CO325" s="12">
        <f t="shared" si="102"/>
        <v>2.9749363776E-4</v>
      </c>
      <c r="CP325" s="12">
        <f t="shared" si="103"/>
        <v>1.0406879999999999E-3</v>
      </c>
      <c r="CQ325" s="12">
        <f t="shared" si="104"/>
        <v>1.3471919999999999E-3</v>
      </c>
    </row>
    <row r="326" spans="1:95" s="8" customFormat="1">
      <c r="A326" s="11">
        <v>1000</v>
      </c>
      <c r="B326" s="166">
        <v>1.9199999999999998E-2</v>
      </c>
      <c r="C326" s="86">
        <v>7</v>
      </c>
      <c r="D326" s="11">
        <v>-5.7</v>
      </c>
      <c r="E326" s="86">
        <v>14.2</v>
      </c>
      <c r="F326" s="11">
        <v>-13.5</v>
      </c>
      <c r="H326" s="11">
        <v>1000</v>
      </c>
      <c r="I326" s="167">
        <v>1.3220000000000001E-2</v>
      </c>
      <c r="J326" s="86">
        <v>2.2000000000000002</v>
      </c>
      <c r="K326" s="11">
        <v>-3.5</v>
      </c>
      <c r="L326" s="86">
        <v>12</v>
      </c>
      <c r="M326" s="11">
        <v>-1.4</v>
      </c>
      <c r="AT326" s="87">
        <f t="shared" si="84"/>
        <v>3.2419999999999997E-2</v>
      </c>
      <c r="AU326" s="87">
        <f t="shared" si="85"/>
        <v>3.2419999999999997E-2</v>
      </c>
      <c r="AV326" s="87">
        <f t="shared" si="86"/>
        <v>3.2419999999999997E-2</v>
      </c>
      <c r="AW326" s="87">
        <f t="shared" si="87"/>
        <v>1.3220000000000001E-2</v>
      </c>
      <c r="AX326" s="82"/>
      <c r="AY326" s="88">
        <v>1000</v>
      </c>
      <c r="AZ326" s="12">
        <v>2.05E-5</v>
      </c>
      <c r="BA326" s="12">
        <v>3.1999999999999999E-6</v>
      </c>
      <c r="BB326" s="12">
        <v>1.11E-8</v>
      </c>
      <c r="BC326" s="12">
        <v>1.02E-6</v>
      </c>
      <c r="BD326" s="12">
        <v>8.7000000000000001E-9</v>
      </c>
      <c r="BE326" s="12">
        <v>6.7299999999999999E-2</v>
      </c>
      <c r="BF326" s="12">
        <v>1.15E-4</v>
      </c>
      <c r="BG326" s="12">
        <v>4.39E-7</v>
      </c>
      <c r="BH326" s="12">
        <v>6.0800000000000004E-7</v>
      </c>
      <c r="BI326" s="12">
        <v>0.621</v>
      </c>
      <c r="BJ326" s="12">
        <v>0.311</v>
      </c>
      <c r="BK326" s="12">
        <v>3.1800000000000001E-3</v>
      </c>
      <c r="BL326" s="12">
        <v>1.41E-3</v>
      </c>
      <c r="BM326" s="12">
        <v>3.5300000000000002E-4</v>
      </c>
      <c r="BN326" s="12">
        <v>7.0699999999999995E-4</v>
      </c>
      <c r="BO326" s="12">
        <v>7.9100000000000004E-2</v>
      </c>
      <c r="BP326" s="12">
        <v>3.7999999999999999E-2</v>
      </c>
      <c r="BQ326" s="12">
        <v>8.8000000000000005E-3</v>
      </c>
      <c r="BR326" s="12">
        <v>7.3899999999999999E-3</v>
      </c>
      <c r="BS326" s="12">
        <v>4.3900000000000002E-2</v>
      </c>
      <c r="BT326" s="12">
        <v>2.93E-2</v>
      </c>
      <c r="BU326" s="12">
        <v>9.1200000000000003E-2</v>
      </c>
      <c r="BV326" s="12">
        <v>8.7300000000000003E-2</v>
      </c>
      <c r="BW326" s="12">
        <v>0.433</v>
      </c>
      <c r="BX326" s="12">
        <v>0.93300000000000005</v>
      </c>
      <c r="BZ326" s="88">
        <v>1000</v>
      </c>
      <c r="CG326" s="12">
        <f t="shared" si="94"/>
        <v>4.2303999999999999E-8</v>
      </c>
      <c r="CH326" s="12">
        <f t="shared" si="95"/>
        <v>1.0374399999999999E-7</v>
      </c>
      <c r="CI326" s="12">
        <f t="shared" si="96"/>
        <v>3.5986199999999995E-10</v>
      </c>
      <c r="CJ326" s="12">
        <f t="shared" si="97"/>
        <v>1.4232379999999998E-8</v>
      </c>
      <c r="CK326" s="12">
        <f t="shared" si="98"/>
        <v>1.9711359999999999E-8</v>
      </c>
      <c r="CL326" s="12">
        <f t="shared" si="99"/>
        <v>9.3931684991999998E-4</v>
      </c>
      <c r="CM326" s="12">
        <f t="shared" si="100"/>
        <v>5.9134079999999993E-3</v>
      </c>
      <c r="CN326" s="12">
        <f t="shared" si="101"/>
        <v>4.5712199999999999E-5</v>
      </c>
      <c r="CO326" s="12">
        <f t="shared" si="102"/>
        <v>2.7148865916799998E-4</v>
      </c>
      <c r="CP326" s="12">
        <f t="shared" si="103"/>
        <v>9.4990599999999993E-4</v>
      </c>
      <c r="CQ326" s="12">
        <f t="shared" si="104"/>
        <v>1.2319599999999998E-3</v>
      </c>
    </row>
    <row r="327" spans="1:95" s="8" customFormat="1">
      <c r="A327" s="3"/>
      <c r="B327" s="3"/>
      <c r="C327" s="80"/>
      <c r="D327" s="3"/>
      <c r="E327" s="80"/>
      <c r="F327" s="3"/>
      <c r="H327" s="9"/>
      <c r="I327" s="85"/>
      <c r="J327" s="86"/>
      <c r="K327" s="15"/>
      <c r="L327" s="86"/>
      <c r="M327" s="15"/>
      <c r="O327" s="9"/>
      <c r="P327" s="85"/>
      <c r="Q327" s="86"/>
      <c r="R327" s="15"/>
      <c r="S327" s="86"/>
      <c r="T327" s="15"/>
      <c r="U327" s="15"/>
      <c r="V327" s="15"/>
      <c r="X327" s="15"/>
      <c r="Y327" s="85"/>
      <c r="Z327" s="15"/>
      <c r="AA327" s="15"/>
      <c r="AB327" s="15"/>
      <c r="AC327" s="15"/>
      <c r="AD327" s="15"/>
      <c r="AF327" s="11"/>
      <c r="AG327" s="85"/>
      <c r="AH327" s="86"/>
      <c r="AI327" s="11"/>
      <c r="AJ327" s="86"/>
      <c r="AK327" s="11"/>
      <c r="AM327" s="11"/>
      <c r="AN327" s="85"/>
      <c r="AO327" s="86"/>
      <c r="AP327" s="11"/>
      <c r="AQ327" s="86"/>
      <c r="AR327" s="11"/>
      <c r="AT327" s="87"/>
      <c r="AU327" s="87"/>
      <c r="AV327" s="87"/>
      <c r="AW327" s="87"/>
      <c r="AX327" s="82"/>
      <c r="AY327" s="89"/>
      <c r="AZ327" s="5"/>
      <c r="BA327" s="1"/>
      <c r="BB327" s="1"/>
      <c r="BC327" s="1"/>
      <c r="BD327" s="4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/>
      <c r="BZ327" s="89"/>
    </row>
  </sheetData>
  <mergeCells count="28">
    <mergeCell ref="CG3:CH3"/>
    <mergeCell ref="CH4:CQ4"/>
    <mergeCell ref="S3:T3"/>
    <mergeCell ref="Z3:AA3"/>
    <mergeCell ref="AB3:AC3"/>
    <mergeCell ref="AH3:AI3"/>
    <mergeCell ref="AJ3:AK3"/>
    <mergeCell ref="AO3:AP3"/>
    <mergeCell ref="AQ3:AR3"/>
    <mergeCell ref="C3:D3"/>
    <mergeCell ref="E3:F3"/>
    <mergeCell ref="J3:K3"/>
    <mergeCell ref="L3:M3"/>
    <mergeCell ref="Q3:R3"/>
    <mergeCell ref="AT1:AW1"/>
    <mergeCell ref="AY1:BX1"/>
    <mergeCell ref="BZ1:CQ1"/>
    <mergeCell ref="A2:F2"/>
    <mergeCell ref="H2:M2"/>
    <mergeCell ref="O2:T2"/>
    <mergeCell ref="X2:AC2"/>
    <mergeCell ref="AF2:AK2"/>
    <mergeCell ref="AZ2:BE2"/>
    <mergeCell ref="BF2:BJ2"/>
    <mergeCell ref="BK2:BX2"/>
    <mergeCell ref="CG2:CH2"/>
    <mergeCell ref="AM2:AR2"/>
    <mergeCell ref="A1:AR1"/>
  </mergeCells>
  <phoneticPr fontId="14" type="noConversion"/>
  <pageMargins left="0.39000000000000007" right="0" top="0" bottom="0" header="0.51" footer="0.51"/>
  <pageSetup paperSize="9" scale="5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27"/>
  <sheetViews>
    <sheetView workbookViewId="0">
      <selection activeCell="R6" sqref="R6"/>
    </sheetView>
  </sheetViews>
  <sheetFormatPr baseColWidth="10" defaultColWidth="12.83203125" defaultRowHeight="18" x14ac:dyDescent="0"/>
  <cols>
    <col min="1" max="1" width="7.1640625" style="57" customWidth="1"/>
    <col min="2" max="2" width="9.5" style="58" customWidth="1"/>
    <col min="3" max="3" width="7.1640625" style="60" customWidth="1"/>
    <col min="4" max="4" width="7.1640625" style="63" customWidth="1"/>
    <col min="5" max="5" width="7.1640625" style="60" customWidth="1"/>
    <col min="6" max="6" width="7.1640625" style="63" customWidth="1"/>
    <col min="7" max="7" width="2.33203125" style="56" customWidth="1"/>
    <col min="8" max="8" width="7.1640625" style="57" customWidth="1"/>
    <col min="9" max="9" width="9.5" style="58" customWidth="1"/>
    <col min="10" max="10" width="7.1640625" style="59" customWidth="1"/>
    <col min="11" max="11" width="7.1640625" style="60" customWidth="1"/>
    <col min="12" max="12" width="7.1640625" style="59" customWidth="1"/>
    <col min="13" max="13" width="7.1640625" style="60" customWidth="1"/>
    <col min="14" max="14" width="2.33203125" style="56" customWidth="1"/>
    <col min="15" max="15" width="7.1640625" style="57" customWidth="1"/>
    <col min="16" max="16" width="9.5" style="58" customWidth="1"/>
    <col min="17" max="17" width="7.1640625" style="59" customWidth="1"/>
    <col min="18" max="18" width="7.1640625" style="60" customWidth="1"/>
    <col min="19" max="19" width="7.1640625" style="59" customWidth="1"/>
    <col min="20" max="20" width="7.1640625" style="60" customWidth="1"/>
    <col min="21" max="22" width="9.5" style="60" customWidth="1"/>
    <col min="23" max="23" width="2.33203125" style="56" customWidth="1"/>
    <col min="24" max="24" width="7.1640625" style="60" customWidth="1"/>
    <col min="25" max="25" width="9.5" style="58" customWidth="1"/>
    <col min="26" max="29" width="7.1640625" style="60" customWidth="1"/>
    <col min="30" max="30" width="9.5" style="60" customWidth="1"/>
    <col min="31" max="31" width="2.33203125" style="56" customWidth="1"/>
    <col min="32" max="32" width="7.1640625" style="61" customWidth="1"/>
    <col min="33" max="33" width="9.5" style="58" customWidth="1"/>
    <col min="34" max="34" width="7.1640625" style="59" customWidth="1"/>
    <col min="35" max="35" width="7.1640625" style="61" customWidth="1"/>
    <col min="36" max="36" width="7.1640625" style="59" customWidth="1"/>
    <col min="37" max="37" width="7.1640625" style="61" customWidth="1"/>
    <col min="38" max="38" width="2.33203125" style="56" customWidth="1"/>
    <col min="39" max="39" width="7.1640625" style="61" customWidth="1"/>
    <col min="40" max="40" width="9.5" style="58" customWidth="1"/>
    <col min="41" max="41" width="7.1640625" style="59" customWidth="1"/>
    <col min="42" max="42" width="7.1640625" style="61" customWidth="1"/>
    <col min="43" max="43" width="7.1640625" style="59" customWidth="1"/>
    <col min="44" max="44" width="7.1640625" style="61" customWidth="1"/>
    <col min="45" max="45" width="2.1640625" style="56" customWidth="1"/>
    <col min="46" max="46" width="23.6640625" style="62" customWidth="1"/>
    <col min="47" max="49" width="18.83203125" style="62" customWidth="1"/>
    <col min="50" max="50" width="14.1640625" style="55" customWidth="1"/>
    <col min="51" max="51" width="8.1640625" style="89" bestFit="1" customWidth="1"/>
    <col min="52" max="52" width="9.5" style="5" customWidth="1"/>
    <col min="53" max="55" width="9.5" style="1" customWidth="1"/>
    <col min="56" max="56" width="9.5" style="4" customWidth="1"/>
    <col min="57" max="62" width="9.5" style="5" customWidth="1"/>
    <col min="63" max="76" width="16.5" style="5" customWidth="1"/>
    <col min="77" max="77" width="14.1640625" customWidth="1"/>
    <col min="78" max="78" width="8.1640625" style="89" bestFit="1" customWidth="1"/>
    <col min="79" max="95" width="14.1640625" style="56" customWidth="1"/>
    <col min="96" max="16384" width="12.83203125" style="56"/>
  </cols>
  <sheetData>
    <row r="1" spans="1:95" s="53" customFormat="1" ht="28" customHeight="1">
      <c r="A1" s="225" t="s">
        <v>48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T1" s="198" t="s">
        <v>80</v>
      </c>
      <c r="AU1" s="199"/>
      <c r="AV1" s="199"/>
      <c r="AW1" s="200"/>
      <c r="AY1" s="198" t="s">
        <v>81</v>
      </c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200"/>
      <c r="BZ1" s="201" t="s">
        <v>113</v>
      </c>
      <c r="CA1" s="202"/>
      <c r="CB1" s="202"/>
      <c r="CC1" s="202"/>
      <c r="CD1" s="202"/>
      <c r="CE1" s="202"/>
      <c r="CF1" s="202"/>
      <c r="CG1" s="202"/>
      <c r="CH1" s="202"/>
      <c r="CI1" s="202"/>
      <c r="CJ1" s="202"/>
      <c r="CK1" s="202"/>
      <c r="CL1" s="202"/>
      <c r="CM1" s="202"/>
      <c r="CN1" s="202"/>
      <c r="CO1" s="202"/>
      <c r="CP1" s="202"/>
      <c r="CQ1" s="203"/>
    </row>
    <row r="2" spans="1:95" s="31" customFormat="1">
      <c r="A2" s="204" t="s">
        <v>63</v>
      </c>
      <c r="B2" s="205"/>
      <c r="C2" s="205"/>
      <c r="D2" s="205"/>
      <c r="E2" s="205"/>
      <c r="F2" s="206"/>
      <c r="H2" s="207" t="s">
        <v>64</v>
      </c>
      <c r="I2" s="208"/>
      <c r="J2" s="208"/>
      <c r="K2" s="208"/>
      <c r="L2" s="208"/>
      <c r="M2" s="209"/>
      <c r="O2" s="210" t="s">
        <v>65</v>
      </c>
      <c r="P2" s="211"/>
      <c r="Q2" s="211"/>
      <c r="R2" s="211"/>
      <c r="S2" s="211"/>
      <c r="T2" s="211"/>
      <c r="U2" s="65"/>
      <c r="V2" s="106"/>
      <c r="X2" s="207" t="s">
        <v>66</v>
      </c>
      <c r="Y2" s="212"/>
      <c r="Z2" s="212"/>
      <c r="AA2" s="212"/>
      <c r="AB2" s="212"/>
      <c r="AC2" s="212"/>
      <c r="AD2" s="180"/>
      <c r="AF2" s="207" t="s">
        <v>67</v>
      </c>
      <c r="AG2" s="212"/>
      <c r="AH2" s="212"/>
      <c r="AI2" s="212"/>
      <c r="AJ2" s="212"/>
      <c r="AK2" s="213"/>
      <c r="AM2" s="207" t="s">
        <v>114</v>
      </c>
      <c r="AN2" s="212"/>
      <c r="AO2" s="212"/>
      <c r="AP2" s="212"/>
      <c r="AQ2" s="212"/>
      <c r="AR2" s="213"/>
      <c r="AT2" s="113" t="s">
        <v>115</v>
      </c>
      <c r="AU2" s="114" t="s">
        <v>43</v>
      </c>
      <c r="AV2" s="114" t="s">
        <v>44</v>
      </c>
      <c r="AW2" s="115" t="s">
        <v>49</v>
      </c>
      <c r="AX2" s="64"/>
      <c r="AY2" s="35"/>
      <c r="AZ2" s="214" t="s">
        <v>15</v>
      </c>
      <c r="BA2" s="215"/>
      <c r="BB2" s="215"/>
      <c r="BC2" s="215"/>
      <c r="BD2" s="215"/>
      <c r="BE2" s="216"/>
      <c r="BF2" s="217" t="s">
        <v>72</v>
      </c>
      <c r="BG2" s="218"/>
      <c r="BH2" s="218"/>
      <c r="BI2" s="218"/>
      <c r="BJ2" s="219"/>
      <c r="BK2" s="220" t="s">
        <v>3</v>
      </c>
      <c r="BL2" s="221"/>
      <c r="BM2" s="221"/>
      <c r="BN2" s="221"/>
      <c r="BO2" s="221"/>
      <c r="BP2" s="221"/>
      <c r="BQ2" s="221"/>
      <c r="BR2" s="221"/>
      <c r="BS2" s="221"/>
      <c r="BT2" s="221"/>
      <c r="BU2" s="221"/>
      <c r="BV2" s="221"/>
      <c r="BW2" s="221"/>
      <c r="BX2" s="222"/>
      <c r="BY2" s="81"/>
      <c r="BZ2" s="35"/>
      <c r="CA2" s="133" t="s">
        <v>45</v>
      </c>
      <c r="CB2" s="134" t="s">
        <v>87</v>
      </c>
      <c r="CC2" s="135" t="s">
        <v>88</v>
      </c>
      <c r="CD2" s="145" t="s">
        <v>7</v>
      </c>
      <c r="CE2" s="146" t="s">
        <v>89</v>
      </c>
      <c r="CF2" s="147" t="s">
        <v>90</v>
      </c>
      <c r="CG2" s="223" t="s">
        <v>46</v>
      </c>
      <c r="CH2" s="224"/>
      <c r="CI2" s="174" t="s">
        <v>94</v>
      </c>
      <c r="CJ2" s="175" t="s">
        <v>10</v>
      </c>
      <c r="CK2" s="175" t="s">
        <v>95</v>
      </c>
      <c r="CL2" s="156" t="s">
        <v>8</v>
      </c>
      <c r="CM2" s="157" t="s">
        <v>39</v>
      </c>
      <c r="CN2" s="157" t="s">
        <v>40</v>
      </c>
      <c r="CO2" s="157" t="s">
        <v>41</v>
      </c>
      <c r="CP2" s="157" t="s">
        <v>42</v>
      </c>
      <c r="CQ2" s="158" t="s">
        <v>98</v>
      </c>
    </row>
    <row r="3" spans="1:95" s="31" customFormat="1">
      <c r="A3" s="66" t="s">
        <v>50</v>
      </c>
      <c r="B3" s="96" t="s">
        <v>51</v>
      </c>
      <c r="C3" s="227" t="s">
        <v>52</v>
      </c>
      <c r="D3" s="227"/>
      <c r="E3" s="227" t="s">
        <v>53</v>
      </c>
      <c r="F3" s="228"/>
      <c r="H3" s="66" t="s">
        <v>50</v>
      </c>
      <c r="I3" s="96" t="s">
        <v>51</v>
      </c>
      <c r="J3" s="229" t="s">
        <v>52</v>
      </c>
      <c r="K3" s="229"/>
      <c r="L3" s="229" t="s">
        <v>53</v>
      </c>
      <c r="M3" s="230"/>
      <c r="O3" s="66" t="s">
        <v>50</v>
      </c>
      <c r="P3" s="96" t="s">
        <v>51</v>
      </c>
      <c r="Q3" s="231" t="s">
        <v>52</v>
      </c>
      <c r="R3" s="231"/>
      <c r="S3" s="231" t="s">
        <v>53</v>
      </c>
      <c r="T3" s="231"/>
      <c r="U3" s="94" t="s">
        <v>109</v>
      </c>
      <c r="V3" s="107" t="s">
        <v>110</v>
      </c>
      <c r="X3" s="108" t="s">
        <v>50</v>
      </c>
      <c r="Y3" s="96" t="s">
        <v>51</v>
      </c>
      <c r="Z3" s="227" t="s">
        <v>52</v>
      </c>
      <c r="AA3" s="227"/>
      <c r="AB3" s="227" t="s">
        <v>53</v>
      </c>
      <c r="AC3" s="227"/>
      <c r="AD3" s="184" t="s">
        <v>106</v>
      </c>
      <c r="AF3" s="109" t="s">
        <v>50</v>
      </c>
      <c r="AG3" s="96" t="s">
        <v>51</v>
      </c>
      <c r="AH3" s="227" t="s">
        <v>52</v>
      </c>
      <c r="AI3" s="227"/>
      <c r="AJ3" s="227" t="s">
        <v>53</v>
      </c>
      <c r="AK3" s="228"/>
      <c r="AM3" s="109" t="s">
        <v>50</v>
      </c>
      <c r="AN3" s="96" t="s">
        <v>51</v>
      </c>
      <c r="AO3" s="227" t="s">
        <v>52</v>
      </c>
      <c r="AP3" s="227"/>
      <c r="AQ3" s="227" t="s">
        <v>53</v>
      </c>
      <c r="AR3" s="228"/>
      <c r="AT3" s="116" t="s">
        <v>51</v>
      </c>
      <c r="AU3" s="97" t="s">
        <v>51</v>
      </c>
      <c r="AV3" s="97" t="s">
        <v>51</v>
      </c>
      <c r="AW3" s="117" t="s">
        <v>51</v>
      </c>
      <c r="AX3" s="64"/>
      <c r="AY3" s="36" t="s">
        <v>11</v>
      </c>
      <c r="AZ3" s="120" t="s">
        <v>27</v>
      </c>
      <c r="BA3" s="98" t="s">
        <v>13</v>
      </c>
      <c r="BB3" s="98" t="s">
        <v>14</v>
      </c>
      <c r="BC3" s="98" t="s">
        <v>28</v>
      </c>
      <c r="BD3" s="98" t="s">
        <v>71</v>
      </c>
      <c r="BE3" s="121" t="s">
        <v>29</v>
      </c>
      <c r="BF3" s="124" t="s">
        <v>47</v>
      </c>
      <c r="BG3" s="99" t="s">
        <v>30</v>
      </c>
      <c r="BH3" s="99" t="s">
        <v>31</v>
      </c>
      <c r="BI3" s="99" t="s">
        <v>32</v>
      </c>
      <c r="BJ3" s="125" t="s">
        <v>33</v>
      </c>
      <c r="BK3" s="91" t="s">
        <v>26</v>
      </c>
      <c r="BL3" s="100" t="s">
        <v>26</v>
      </c>
      <c r="BM3" s="100" t="s">
        <v>9</v>
      </c>
      <c r="BN3" s="100" t="s">
        <v>25</v>
      </c>
      <c r="BO3" s="100" t="s">
        <v>73</v>
      </c>
      <c r="BP3" s="100" t="s">
        <v>73</v>
      </c>
      <c r="BQ3" s="100" t="s">
        <v>74</v>
      </c>
      <c r="BR3" s="100" t="s">
        <v>75</v>
      </c>
      <c r="BS3" s="100" t="s">
        <v>34</v>
      </c>
      <c r="BT3" s="100" t="s">
        <v>34</v>
      </c>
      <c r="BU3" s="100" t="s">
        <v>76</v>
      </c>
      <c r="BV3" s="100" t="s">
        <v>77</v>
      </c>
      <c r="BW3" s="100" t="s">
        <v>35</v>
      </c>
      <c r="BX3" s="128" t="s">
        <v>36</v>
      </c>
      <c r="BY3" s="81"/>
      <c r="BZ3" s="36" t="s">
        <v>11</v>
      </c>
      <c r="CA3" s="136" t="s">
        <v>82</v>
      </c>
      <c r="CB3" s="137" t="s">
        <v>60</v>
      </c>
      <c r="CC3" s="138" t="s">
        <v>60</v>
      </c>
      <c r="CD3" s="148"/>
      <c r="CE3" s="149"/>
      <c r="CF3" s="150"/>
      <c r="CG3" s="232"/>
      <c r="CH3" s="233"/>
      <c r="CI3" s="143"/>
      <c r="CJ3" s="176"/>
      <c r="CK3" s="154"/>
      <c r="CL3" s="159" t="s">
        <v>54</v>
      </c>
      <c r="CM3" s="160" t="s">
        <v>55</v>
      </c>
      <c r="CN3" s="160" t="s">
        <v>54</v>
      </c>
      <c r="CO3" s="160" t="s">
        <v>56</v>
      </c>
      <c r="CP3" s="160" t="s">
        <v>55</v>
      </c>
      <c r="CQ3" s="161" t="s">
        <v>56</v>
      </c>
    </row>
    <row r="4" spans="1:95" s="31" customFormat="1">
      <c r="A4" s="66"/>
      <c r="B4" s="67" t="s">
        <v>57</v>
      </c>
      <c r="C4" s="68" t="s">
        <v>58</v>
      </c>
      <c r="D4" s="69" t="s">
        <v>59</v>
      </c>
      <c r="E4" s="68" t="s">
        <v>58</v>
      </c>
      <c r="F4" s="102" t="s">
        <v>59</v>
      </c>
      <c r="H4" s="66"/>
      <c r="I4" s="67" t="s">
        <v>57</v>
      </c>
      <c r="J4" s="70" t="s">
        <v>58</v>
      </c>
      <c r="K4" s="68" t="s">
        <v>59</v>
      </c>
      <c r="L4" s="70" t="s">
        <v>58</v>
      </c>
      <c r="M4" s="104" t="s">
        <v>59</v>
      </c>
      <c r="O4" s="66"/>
      <c r="P4" s="95" t="s">
        <v>57</v>
      </c>
      <c r="Q4" s="94" t="s">
        <v>58</v>
      </c>
      <c r="R4" s="93" t="s">
        <v>59</v>
      </c>
      <c r="S4" s="94" t="s">
        <v>58</v>
      </c>
      <c r="T4" s="93" t="s">
        <v>59</v>
      </c>
      <c r="U4" s="93" t="s">
        <v>111</v>
      </c>
      <c r="V4" s="104" t="s">
        <v>111</v>
      </c>
      <c r="X4" s="108"/>
      <c r="Y4" s="67" t="s">
        <v>57</v>
      </c>
      <c r="Z4" s="68" t="s">
        <v>58</v>
      </c>
      <c r="AA4" s="68" t="s">
        <v>59</v>
      </c>
      <c r="AB4" s="68" t="s">
        <v>58</v>
      </c>
      <c r="AC4" s="68" t="s">
        <v>59</v>
      </c>
      <c r="AD4" s="185" t="s">
        <v>107</v>
      </c>
      <c r="AF4" s="109"/>
      <c r="AG4" s="67" t="s">
        <v>57</v>
      </c>
      <c r="AH4" s="70" t="s">
        <v>58</v>
      </c>
      <c r="AI4" s="71" t="s">
        <v>59</v>
      </c>
      <c r="AJ4" s="70" t="s">
        <v>58</v>
      </c>
      <c r="AK4" s="110" t="s">
        <v>59</v>
      </c>
      <c r="AM4" s="109"/>
      <c r="AN4" s="195" t="s">
        <v>57</v>
      </c>
      <c r="AO4" s="194" t="s">
        <v>58</v>
      </c>
      <c r="AP4" s="71" t="s">
        <v>59</v>
      </c>
      <c r="AQ4" s="194" t="s">
        <v>58</v>
      </c>
      <c r="AR4" s="110" t="s">
        <v>59</v>
      </c>
      <c r="AT4" s="116" t="s">
        <v>57</v>
      </c>
      <c r="AU4" s="97" t="s">
        <v>57</v>
      </c>
      <c r="AV4" s="97" t="s">
        <v>57</v>
      </c>
      <c r="AW4" s="117" t="s">
        <v>57</v>
      </c>
      <c r="AX4" s="72"/>
      <c r="AY4" s="37"/>
      <c r="AZ4" s="22"/>
      <c r="BA4" s="34"/>
      <c r="BB4" s="34"/>
      <c r="BC4" s="34"/>
      <c r="BD4" s="34"/>
      <c r="BE4" s="122"/>
      <c r="BF4" s="124"/>
      <c r="BG4" s="99"/>
      <c r="BH4" s="99"/>
      <c r="BI4" s="99"/>
      <c r="BJ4" s="125"/>
      <c r="BK4" s="91" t="s">
        <v>38</v>
      </c>
      <c r="BL4" s="100" t="s">
        <v>37</v>
      </c>
      <c r="BM4" s="101"/>
      <c r="BN4" s="101"/>
      <c r="BO4" s="100" t="s">
        <v>18</v>
      </c>
      <c r="BP4" s="100" t="s">
        <v>17</v>
      </c>
      <c r="BQ4" s="101"/>
      <c r="BR4" s="101"/>
      <c r="BS4" s="100" t="s">
        <v>19</v>
      </c>
      <c r="BT4" s="100" t="s">
        <v>6</v>
      </c>
      <c r="BU4" s="100" t="s">
        <v>17</v>
      </c>
      <c r="BV4" s="100" t="s">
        <v>20</v>
      </c>
      <c r="BW4" s="100" t="s">
        <v>21</v>
      </c>
      <c r="BX4" s="128" t="s">
        <v>22</v>
      </c>
      <c r="BY4" s="81"/>
      <c r="BZ4" s="37"/>
      <c r="CA4" s="136" t="s">
        <v>83</v>
      </c>
      <c r="CB4" s="137" t="s">
        <v>85</v>
      </c>
      <c r="CC4" s="138" t="s">
        <v>86</v>
      </c>
      <c r="CD4" s="148" t="s">
        <v>61</v>
      </c>
      <c r="CE4" s="149" t="s">
        <v>91</v>
      </c>
      <c r="CF4" s="150" t="s">
        <v>91</v>
      </c>
      <c r="CG4" s="142" t="s">
        <v>62</v>
      </c>
      <c r="CH4" s="234" t="s">
        <v>116</v>
      </c>
      <c r="CI4" s="235"/>
      <c r="CJ4" s="236"/>
      <c r="CK4" s="236"/>
      <c r="CL4" s="236"/>
      <c r="CM4" s="236"/>
      <c r="CN4" s="236"/>
      <c r="CO4" s="236"/>
      <c r="CP4" s="236"/>
      <c r="CQ4" s="237"/>
    </row>
    <row r="5" spans="1:95" s="31" customFormat="1">
      <c r="A5" s="73" t="s">
        <v>0</v>
      </c>
      <c r="B5" s="74" t="s">
        <v>1</v>
      </c>
      <c r="C5" s="75" t="s">
        <v>2</v>
      </c>
      <c r="D5" s="76" t="s">
        <v>2</v>
      </c>
      <c r="E5" s="75" t="s">
        <v>2</v>
      </c>
      <c r="F5" s="103" t="s">
        <v>2</v>
      </c>
      <c r="H5" s="73" t="s">
        <v>0</v>
      </c>
      <c r="I5" s="74" t="s">
        <v>1</v>
      </c>
      <c r="J5" s="77" t="s">
        <v>2</v>
      </c>
      <c r="K5" s="75" t="s">
        <v>2</v>
      </c>
      <c r="L5" s="77" t="s">
        <v>2</v>
      </c>
      <c r="M5" s="105" t="s">
        <v>2</v>
      </c>
      <c r="O5" s="73" t="s">
        <v>0</v>
      </c>
      <c r="P5" s="74" t="s">
        <v>1</v>
      </c>
      <c r="Q5" s="77" t="s">
        <v>2</v>
      </c>
      <c r="R5" s="75" t="s">
        <v>2</v>
      </c>
      <c r="S5" s="77" t="s">
        <v>2</v>
      </c>
      <c r="T5" s="75" t="s">
        <v>2</v>
      </c>
      <c r="U5" s="74" t="s">
        <v>1</v>
      </c>
      <c r="V5" s="182" t="s">
        <v>1</v>
      </c>
      <c r="X5" s="173" t="s">
        <v>0</v>
      </c>
      <c r="Y5" s="74" t="s">
        <v>1</v>
      </c>
      <c r="Z5" s="75" t="s">
        <v>2</v>
      </c>
      <c r="AA5" s="75" t="s">
        <v>2</v>
      </c>
      <c r="AB5" s="75" t="s">
        <v>2</v>
      </c>
      <c r="AC5" s="75" t="s">
        <v>2</v>
      </c>
      <c r="AD5" s="186" t="s">
        <v>108</v>
      </c>
      <c r="AF5" s="111" t="s">
        <v>0</v>
      </c>
      <c r="AG5" s="74" t="s">
        <v>1</v>
      </c>
      <c r="AH5" s="77" t="s">
        <v>2</v>
      </c>
      <c r="AI5" s="78" t="s">
        <v>2</v>
      </c>
      <c r="AJ5" s="77" t="s">
        <v>2</v>
      </c>
      <c r="AK5" s="112" t="s">
        <v>2</v>
      </c>
      <c r="AM5" s="111" t="s">
        <v>0</v>
      </c>
      <c r="AN5" s="74" t="s">
        <v>1</v>
      </c>
      <c r="AO5" s="77" t="s">
        <v>2</v>
      </c>
      <c r="AP5" s="78" t="s">
        <v>2</v>
      </c>
      <c r="AQ5" s="77" t="s">
        <v>2</v>
      </c>
      <c r="AR5" s="112" t="s">
        <v>2</v>
      </c>
      <c r="AT5" s="118" t="s">
        <v>1</v>
      </c>
      <c r="AU5" s="79" t="s">
        <v>1</v>
      </c>
      <c r="AV5" s="79" t="s">
        <v>1</v>
      </c>
      <c r="AW5" s="119" t="s">
        <v>1</v>
      </c>
      <c r="AX5" s="72"/>
      <c r="AY5" s="38" t="s">
        <v>12</v>
      </c>
      <c r="AZ5" s="23"/>
      <c r="BA5" s="51"/>
      <c r="BB5" s="51"/>
      <c r="BC5" s="51"/>
      <c r="BD5" s="51"/>
      <c r="BE5" s="123"/>
      <c r="BF5" s="126"/>
      <c r="BG5" s="52"/>
      <c r="BH5" s="52"/>
      <c r="BI5" s="52"/>
      <c r="BJ5" s="127"/>
      <c r="BK5" s="129"/>
      <c r="BL5" s="130"/>
      <c r="BM5" s="130"/>
      <c r="BN5" s="130"/>
      <c r="BO5" s="131" t="s">
        <v>23</v>
      </c>
      <c r="BP5" s="131" t="s">
        <v>23</v>
      </c>
      <c r="BQ5" s="130"/>
      <c r="BR5" s="130"/>
      <c r="BS5" s="131" t="s">
        <v>24</v>
      </c>
      <c r="BT5" s="131" t="s">
        <v>24</v>
      </c>
      <c r="BU5" s="131" t="s">
        <v>24</v>
      </c>
      <c r="BV5" s="131" t="s">
        <v>24</v>
      </c>
      <c r="BW5" s="131"/>
      <c r="BX5" s="132" t="s">
        <v>16</v>
      </c>
      <c r="BY5" s="81"/>
      <c r="BZ5" s="38" t="s">
        <v>12</v>
      </c>
      <c r="CA5" s="139" t="s">
        <v>84</v>
      </c>
      <c r="CB5" s="140" t="s">
        <v>84</v>
      </c>
      <c r="CC5" s="141" t="s">
        <v>84</v>
      </c>
      <c r="CD5" s="151" t="s">
        <v>84</v>
      </c>
      <c r="CE5" s="152" t="s">
        <v>92</v>
      </c>
      <c r="CF5" s="153" t="s">
        <v>93</v>
      </c>
      <c r="CG5" s="144" t="s">
        <v>92</v>
      </c>
      <c r="CH5" s="177" t="s">
        <v>92</v>
      </c>
      <c r="CI5" s="178" t="s">
        <v>96</v>
      </c>
      <c r="CJ5" s="179" t="s">
        <v>93</v>
      </c>
      <c r="CK5" s="155" t="s">
        <v>97</v>
      </c>
      <c r="CL5" s="162" t="s">
        <v>99</v>
      </c>
      <c r="CM5" s="163" t="s">
        <v>100</v>
      </c>
      <c r="CN5" s="163" t="s">
        <v>101</v>
      </c>
      <c r="CO5" s="163" t="s">
        <v>102</v>
      </c>
      <c r="CP5" s="163" t="s">
        <v>103</v>
      </c>
      <c r="CQ5" s="164" t="s">
        <v>104</v>
      </c>
    </row>
    <row r="6" spans="1:95" s="8" customFormat="1">
      <c r="A6" s="11">
        <v>80</v>
      </c>
      <c r="B6" s="92">
        <v>45.369799999999998</v>
      </c>
      <c r="C6" s="86">
        <v>8.8000000000000007</v>
      </c>
      <c r="D6" s="11">
        <v>-9.1999999999999993</v>
      </c>
      <c r="E6" s="86">
        <v>7.9</v>
      </c>
      <c r="F6" s="11">
        <v>-6.7</v>
      </c>
      <c r="H6" s="11">
        <v>80</v>
      </c>
      <c r="I6" s="87">
        <v>2.4239999999999999</v>
      </c>
      <c r="J6" s="86">
        <v>0.2</v>
      </c>
      <c r="K6" s="11">
        <v>-0.3</v>
      </c>
      <c r="L6" s="86">
        <v>2.7</v>
      </c>
      <c r="M6" s="11">
        <v>-3</v>
      </c>
      <c r="O6" s="11">
        <v>80</v>
      </c>
      <c r="P6" s="87">
        <v>2.8079999999999998</v>
      </c>
      <c r="Q6" s="86">
        <v>1.1000000000000001</v>
      </c>
      <c r="R6" s="165">
        <v>1.1000000000000001</v>
      </c>
      <c r="S6" s="86">
        <v>2.2000000000000002</v>
      </c>
      <c r="T6" s="165">
        <v>2.2000000000000002</v>
      </c>
      <c r="U6" s="87">
        <v>1.736</v>
      </c>
      <c r="V6" s="166">
        <v>1.0720000000000001</v>
      </c>
      <c r="X6" s="169">
        <v>80</v>
      </c>
      <c r="Y6" s="170">
        <v>1.508</v>
      </c>
      <c r="Z6" s="171">
        <v>1.9</v>
      </c>
      <c r="AA6" s="172">
        <v>1.9</v>
      </c>
      <c r="AB6" s="171">
        <v>2.1</v>
      </c>
      <c r="AC6" s="172">
        <v>2.1</v>
      </c>
      <c r="AD6" s="183">
        <v>51.69</v>
      </c>
      <c r="AE6" s="84"/>
      <c r="AF6" s="11">
        <v>80</v>
      </c>
      <c r="AG6" s="166">
        <v>0.42769999999999997</v>
      </c>
      <c r="AH6" s="86">
        <v>4.7</v>
      </c>
      <c r="AI6" s="11">
        <v>-9.6999999999999993</v>
      </c>
      <c r="AJ6" s="86">
        <v>8</v>
      </c>
      <c r="AK6" s="165">
        <v>8</v>
      </c>
      <c r="AL6" s="84"/>
      <c r="AM6" s="11">
        <v>80</v>
      </c>
      <c r="AN6" s="166">
        <v>0.86013800000000007</v>
      </c>
      <c r="AO6" s="86">
        <v>15.1395</v>
      </c>
      <c r="AP6" s="11">
        <v>-20.485099999999999</v>
      </c>
      <c r="AQ6" s="86">
        <v>6.4535600000000004</v>
      </c>
      <c r="AR6" s="165">
        <v>6.4535600000000004</v>
      </c>
      <c r="AS6" s="84"/>
      <c r="AT6" s="87">
        <f>B6+I6+P6+Y6+AG6+AN6</f>
        <v>53.397638000000001</v>
      </c>
      <c r="AU6" s="87">
        <f t="shared" ref="AU6:AU69" si="0">B6+I6+P6+Y6</f>
        <v>52.1098</v>
      </c>
      <c r="AV6" s="87">
        <f t="shared" ref="AV6:AV69" si="1">B6+I6</f>
        <v>47.793799999999997</v>
      </c>
      <c r="AW6" s="87">
        <f t="shared" ref="AW6:AW69" si="2">I6+P6+Y6</f>
        <v>6.7399999999999993</v>
      </c>
      <c r="AX6" s="82"/>
      <c r="AY6" s="54">
        <v>80</v>
      </c>
      <c r="AZ6" s="12">
        <v>0.82399999999999995</v>
      </c>
      <c r="BA6" s="12">
        <v>8.2699999999999996E-2</v>
      </c>
      <c r="BB6" s="12">
        <v>2.8699999999999998E-4</v>
      </c>
      <c r="BC6" s="12">
        <v>4.1799999999999997E-2</v>
      </c>
      <c r="BD6" s="12">
        <v>3.5300000000000002E-4</v>
      </c>
      <c r="BE6" s="12">
        <v>0</v>
      </c>
      <c r="BF6" s="12">
        <v>4.9399999999999999E-2</v>
      </c>
      <c r="BG6" s="12">
        <v>9.1799999999999998E-4</v>
      </c>
      <c r="BH6" s="12">
        <v>0</v>
      </c>
      <c r="BI6" s="12">
        <v>6.2699999999999995E-4</v>
      </c>
      <c r="BJ6" s="12">
        <v>1.64E-4</v>
      </c>
      <c r="BK6" s="12">
        <v>1.9800000000000001E-6</v>
      </c>
      <c r="BL6" s="12">
        <v>9.4399999999999998E-7</v>
      </c>
      <c r="BM6" s="12">
        <v>2.8599999999999999E-7</v>
      </c>
      <c r="BN6" s="12">
        <v>3.7300000000000002E-7</v>
      </c>
      <c r="BO6" s="12">
        <v>6.2799999999999995E-5</v>
      </c>
      <c r="BP6" s="12">
        <v>2.72E-5</v>
      </c>
      <c r="BQ6" s="12">
        <v>4.7099999999999998E-6</v>
      </c>
      <c r="BR6" s="12">
        <v>7.3499999999999999E-6</v>
      </c>
      <c r="BS6" s="12">
        <v>2.3499999999999999E-5</v>
      </c>
      <c r="BT6" s="12">
        <v>1.5699999999999999E-5</v>
      </c>
      <c r="BU6" s="12">
        <v>9.2E-5</v>
      </c>
      <c r="BV6" s="12">
        <v>4.71E-5</v>
      </c>
      <c r="BW6" s="12">
        <v>3.2299999999999999E-4</v>
      </c>
      <c r="BX6" s="12">
        <v>7.4299999999999995E-4</v>
      </c>
      <c r="BZ6" s="54">
        <v>80</v>
      </c>
      <c r="CA6" s="12">
        <f t="shared" ref="CA6:CA69" si="3">P6*2*0.108*AZ6</f>
        <v>0.49977907199999994</v>
      </c>
      <c r="CB6" s="12">
        <f t="shared" ref="CB6:CB69" si="4">Y6*2*0.033658*AZ6</f>
        <v>8.3646323071999998E-2</v>
      </c>
      <c r="CC6" s="12">
        <f t="shared" ref="CC6:CC69" si="5">Y6*0.2*AZ6</f>
        <v>0.24851840000000003</v>
      </c>
      <c r="CD6" s="12">
        <f t="shared" ref="CD6:CD69" si="6">AG6*AZ6</f>
        <v>0.35242479999999998</v>
      </c>
      <c r="CE6" s="12">
        <f t="shared" ref="CE6:CE69" si="7">AG6*BA6</f>
        <v>3.5370789999999992E-2</v>
      </c>
      <c r="CF6" s="12">
        <f t="shared" ref="CF6:CF69" si="8">AG6*BG6</f>
        <v>3.9262859999999994E-4</v>
      </c>
      <c r="CG6" s="12">
        <f t="shared" ref="CG6:CG69" si="9">I6*BA6</f>
        <v>0.20046479999999997</v>
      </c>
      <c r="CH6" s="12">
        <f>AT6*BA6</f>
        <v>4.4159846625999997</v>
      </c>
      <c r="CI6" s="12">
        <f>AT6*BB6</f>
        <v>1.5325122105999999E-2</v>
      </c>
      <c r="CJ6" s="12">
        <f>AT6*BG6</f>
        <v>4.9019031684E-2</v>
      </c>
      <c r="CK6" s="12">
        <f>AT6*BH6</f>
        <v>0</v>
      </c>
      <c r="CL6" s="12">
        <f>AT6*BI6*2*0.108*2*0.108</f>
        <v>1.5620577644770556E-3</v>
      </c>
      <c r="CM6" s="12">
        <f>AT6*2*BU6</f>
        <v>9.8251653920000005E-3</v>
      </c>
      <c r="CN6" s="12">
        <f>AT6*BL6</f>
        <v>5.0407370271999998E-5</v>
      </c>
      <c r="CO6" s="12">
        <f>2*AT6*BJ6*2*0.033658*0.2</f>
        <v>2.3580021021428482E-4</v>
      </c>
      <c r="CP6" s="12">
        <f>AT6*BT6</f>
        <v>8.3834291659999995E-4</v>
      </c>
      <c r="CQ6" s="12">
        <f>AT6*BP6</f>
        <v>1.4524157536E-3</v>
      </c>
    </row>
    <row r="7" spans="1:95" s="8" customFormat="1">
      <c r="A7" s="11">
        <v>81</v>
      </c>
      <c r="B7" s="92">
        <v>44.305500000000002</v>
      </c>
      <c r="C7" s="86">
        <v>8.8000000000000007</v>
      </c>
      <c r="D7" s="11">
        <v>-9.1</v>
      </c>
      <c r="E7" s="86">
        <v>7.9</v>
      </c>
      <c r="F7" s="11">
        <v>-6.7</v>
      </c>
      <c r="H7" s="11">
        <v>81</v>
      </c>
      <c r="I7" s="87">
        <v>2.399</v>
      </c>
      <c r="J7" s="86">
        <v>0.4</v>
      </c>
      <c r="K7" s="11">
        <v>-0.3</v>
      </c>
      <c r="L7" s="86">
        <v>2.6</v>
      </c>
      <c r="M7" s="11">
        <v>-3</v>
      </c>
      <c r="O7" s="11">
        <v>81</v>
      </c>
      <c r="P7" s="87">
        <v>2.7109999999999999</v>
      </c>
      <c r="Q7" s="86">
        <v>1.1000000000000001</v>
      </c>
      <c r="R7" s="165">
        <v>1.1000000000000001</v>
      </c>
      <c r="S7" s="86">
        <v>2.2000000000000002</v>
      </c>
      <c r="T7" s="165">
        <v>2.2000000000000002</v>
      </c>
      <c r="U7" s="87">
        <v>1.677</v>
      </c>
      <c r="V7" s="166">
        <v>1.0349999999999999</v>
      </c>
      <c r="X7" s="11">
        <v>81</v>
      </c>
      <c r="Y7" s="87">
        <v>1.4590000000000001</v>
      </c>
      <c r="Z7" s="86">
        <v>1.9</v>
      </c>
      <c r="AA7" s="165">
        <v>1.9</v>
      </c>
      <c r="AB7" s="86">
        <v>2.1</v>
      </c>
      <c r="AC7" s="165">
        <v>2.1</v>
      </c>
      <c r="AD7" s="92">
        <v>51.2</v>
      </c>
      <c r="AF7" s="11">
        <v>81</v>
      </c>
      <c r="AG7" s="166">
        <v>0.41520000000000001</v>
      </c>
      <c r="AH7" s="86">
        <v>4.7</v>
      </c>
      <c r="AI7" s="11">
        <v>-9.6999999999999993</v>
      </c>
      <c r="AJ7" s="86">
        <v>8</v>
      </c>
      <c r="AK7" s="165">
        <v>8</v>
      </c>
      <c r="AM7" s="11">
        <v>81</v>
      </c>
      <c r="AN7" s="166">
        <v>0.83015399999999995</v>
      </c>
      <c r="AO7" s="86">
        <v>14.9252</v>
      </c>
      <c r="AP7" s="11">
        <v>-20.333100000000002</v>
      </c>
      <c r="AQ7" s="86">
        <v>6.4535900000000002</v>
      </c>
      <c r="AR7" s="165">
        <v>6.4535900000000002</v>
      </c>
      <c r="AT7" s="87">
        <f t="shared" ref="AT7:AT70" si="10">B7+I7+P7+Y7+AG7+AN7</f>
        <v>52.119854000000004</v>
      </c>
      <c r="AU7" s="87">
        <f t="shared" si="0"/>
        <v>50.874500000000005</v>
      </c>
      <c r="AV7" s="87">
        <f t="shared" si="1"/>
        <v>46.704500000000003</v>
      </c>
      <c r="AW7" s="87">
        <f t="shared" si="2"/>
        <v>6.5689999999999991</v>
      </c>
      <c r="AX7" s="82"/>
      <c r="AY7" s="88">
        <v>81</v>
      </c>
      <c r="AZ7" s="12">
        <v>0.82299999999999995</v>
      </c>
      <c r="BA7" s="12">
        <v>8.2699999999999996E-2</v>
      </c>
      <c r="BB7" s="12">
        <v>2.8800000000000001E-4</v>
      </c>
      <c r="BC7" s="12">
        <v>4.1700000000000001E-2</v>
      </c>
      <c r="BD7" s="12">
        <v>3.5199999999999999E-4</v>
      </c>
      <c r="BE7" s="12">
        <v>0</v>
      </c>
      <c r="BF7" s="12">
        <v>5.0500000000000003E-2</v>
      </c>
      <c r="BG7" s="12">
        <v>9.4600000000000001E-4</v>
      </c>
      <c r="BH7" s="12">
        <v>0</v>
      </c>
      <c r="BI7" s="12">
        <v>6.96E-4</v>
      </c>
      <c r="BJ7" s="12">
        <v>1.8100000000000001E-4</v>
      </c>
      <c r="BK7" s="12">
        <v>2.17E-6</v>
      </c>
      <c r="BL7" s="12">
        <v>1.04E-6</v>
      </c>
      <c r="BM7" s="12">
        <v>3.1300000000000001E-7</v>
      </c>
      <c r="BN7" s="12">
        <v>4.0999999999999999E-7</v>
      </c>
      <c r="BO7" s="12">
        <v>6.9800000000000003E-5</v>
      </c>
      <c r="BP7" s="12">
        <v>3.0199999999999999E-5</v>
      </c>
      <c r="BQ7" s="12">
        <v>5.2499999999999997E-6</v>
      </c>
      <c r="BR7" s="12">
        <v>8.1699999999999997E-6</v>
      </c>
      <c r="BS7" s="12">
        <v>2.58E-5</v>
      </c>
      <c r="BT7" s="12">
        <v>1.7200000000000001E-5</v>
      </c>
      <c r="BU7" s="12">
        <v>1.02E-4</v>
      </c>
      <c r="BV7" s="12">
        <v>5.1700000000000003E-5</v>
      </c>
      <c r="BW7" s="12">
        <v>3.59E-4</v>
      </c>
      <c r="BX7" s="12">
        <v>8.2399999999999997E-4</v>
      </c>
      <c r="BZ7" s="88">
        <v>81</v>
      </c>
      <c r="CA7" s="12">
        <f t="shared" si="3"/>
        <v>0.48192904799999997</v>
      </c>
      <c r="CB7" s="12">
        <f t="shared" si="4"/>
        <v>8.0830158212E-2</v>
      </c>
      <c r="CC7" s="12">
        <f t="shared" si="5"/>
        <v>0.24015139999999999</v>
      </c>
      <c r="CD7" s="12">
        <f t="shared" si="6"/>
        <v>0.3417096</v>
      </c>
      <c r="CE7" s="12">
        <f t="shared" si="7"/>
        <v>3.4337039999999999E-2</v>
      </c>
      <c r="CF7" s="12">
        <f t="shared" si="8"/>
        <v>3.9277920000000002E-4</v>
      </c>
      <c r="CG7" s="12">
        <f t="shared" si="9"/>
        <v>0.1983973</v>
      </c>
      <c r="CH7" s="12">
        <f t="shared" ref="CH7:CH70" si="11">AT7*BA7</f>
        <v>4.3103119257999998</v>
      </c>
      <c r="CI7" s="12">
        <f t="shared" ref="CI7:CI70" si="12">AT7*BB7</f>
        <v>1.5010517952000001E-2</v>
      </c>
      <c r="CJ7" s="12">
        <f t="shared" ref="CJ7:CJ70" si="13">AT7*BG7</f>
        <v>4.9305381884000007E-2</v>
      </c>
      <c r="CK7" s="12">
        <f t="shared" ref="CK7:CK70" si="14">AT7*BH7</f>
        <v>0</v>
      </c>
      <c r="CL7" s="12">
        <f t="shared" ref="CL7:CL70" si="15">AT7*BI7*2*0.108*2*0.108</f>
        <v>1.6924659201239039E-3</v>
      </c>
      <c r="CM7" s="12">
        <f t="shared" ref="CM7:CM70" si="16">AT7*2*BU7</f>
        <v>1.0632450216000001E-2</v>
      </c>
      <c r="CN7" s="12">
        <f t="shared" ref="CN7:CN70" si="17">AT7*BL7</f>
        <v>5.4204648160000001E-5</v>
      </c>
      <c r="CO7" s="12">
        <f t="shared" ref="CO7:CO70" si="18">2*AT7*BJ7*2*0.033658*0.2</f>
        <v>2.5401540665095359E-4</v>
      </c>
      <c r="CP7" s="12">
        <f t="shared" ref="CP7:CP70" si="19">AT7*BT7</f>
        <v>8.9646148880000013E-4</v>
      </c>
      <c r="CQ7" s="12">
        <f t="shared" ref="CQ7:CQ70" si="20">AT7*BP7</f>
        <v>1.5740195908000001E-3</v>
      </c>
    </row>
    <row r="8" spans="1:95" s="8" customFormat="1">
      <c r="A8" s="11">
        <v>82</v>
      </c>
      <c r="B8" s="92">
        <v>43.2791</v>
      </c>
      <c r="C8" s="86">
        <v>8.6999999999999993</v>
      </c>
      <c r="D8" s="11">
        <v>-9.1</v>
      </c>
      <c r="E8" s="86">
        <v>7.9</v>
      </c>
      <c r="F8" s="11">
        <v>-6.6</v>
      </c>
      <c r="H8" s="11">
        <v>82</v>
      </c>
      <c r="I8" s="87">
        <v>2.3639999999999999</v>
      </c>
      <c r="J8" s="86">
        <v>0.3</v>
      </c>
      <c r="K8" s="11">
        <v>-0.3</v>
      </c>
      <c r="L8" s="86">
        <v>2.6</v>
      </c>
      <c r="M8" s="11">
        <v>-2.8</v>
      </c>
      <c r="O8" s="11">
        <v>82</v>
      </c>
      <c r="P8" s="87">
        <v>2.6190000000000002</v>
      </c>
      <c r="Q8" s="86">
        <v>1</v>
      </c>
      <c r="R8" s="165">
        <v>1</v>
      </c>
      <c r="S8" s="86">
        <v>2.2000000000000002</v>
      </c>
      <c r="T8" s="165">
        <v>2.2000000000000002</v>
      </c>
      <c r="U8" s="87">
        <v>1.619</v>
      </c>
      <c r="V8" s="166">
        <v>0.99850000000000005</v>
      </c>
      <c r="X8" s="11">
        <v>82</v>
      </c>
      <c r="Y8" s="87">
        <v>1.411</v>
      </c>
      <c r="Z8" s="86">
        <v>2</v>
      </c>
      <c r="AA8" s="165">
        <v>2</v>
      </c>
      <c r="AB8" s="86">
        <v>2.1</v>
      </c>
      <c r="AC8" s="165">
        <v>2.1</v>
      </c>
      <c r="AD8" s="92">
        <v>50.71</v>
      </c>
      <c r="AF8" s="11">
        <v>82</v>
      </c>
      <c r="AG8" s="166">
        <v>0.4032</v>
      </c>
      <c r="AH8" s="86">
        <v>4.7</v>
      </c>
      <c r="AI8" s="11">
        <v>-9.6999999999999993</v>
      </c>
      <c r="AJ8" s="86">
        <v>8</v>
      </c>
      <c r="AK8" s="165">
        <v>8</v>
      </c>
      <c r="AM8" s="11">
        <v>82</v>
      </c>
      <c r="AN8" s="166">
        <v>0.80076599999999998</v>
      </c>
      <c r="AO8" s="86">
        <v>14.7012</v>
      </c>
      <c r="AP8" s="11">
        <v>-20.186399999999999</v>
      </c>
      <c r="AQ8" s="86">
        <v>6.4536300000000004</v>
      </c>
      <c r="AR8" s="165">
        <v>6.4536300000000004</v>
      </c>
      <c r="AT8" s="87">
        <f t="shared" si="10"/>
        <v>50.877065999999999</v>
      </c>
      <c r="AU8" s="87">
        <f t="shared" si="0"/>
        <v>49.673099999999998</v>
      </c>
      <c r="AV8" s="87">
        <f t="shared" si="1"/>
        <v>45.643099999999997</v>
      </c>
      <c r="AW8" s="87">
        <f t="shared" si="2"/>
        <v>6.3940000000000001</v>
      </c>
      <c r="AX8" s="82"/>
      <c r="AY8" s="88">
        <v>82</v>
      </c>
      <c r="AZ8" s="12">
        <v>0.82099999999999995</v>
      </c>
      <c r="BA8" s="12">
        <v>8.2799999999999999E-2</v>
      </c>
      <c r="BB8" s="12">
        <v>2.8800000000000001E-4</v>
      </c>
      <c r="BC8" s="12">
        <v>4.1599999999999998E-2</v>
      </c>
      <c r="BD8" s="12">
        <v>3.5199999999999999E-4</v>
      </c>
      <c r="BE8" s="12">
        <v>0</v>
      </c>
      <c r="BF8" s="12">
        <v>5.1700000000000003E-2</v>
      </c>
      <c r="BG8" s="12">
        <v>9.7400000000000004E-4</v>
      </c>
      <c r="BH8" s="12">
        <v>0</v>
      </c>
      <c r="BI8" s="12">
        <v>7.7399999999999995E-4</v>
      </c>
      <c r="BJ8" s="12">
        <v>1.9900000000000001E-4</v>
      </c>
      <c r="BK8" s="12">
        <v>2.3800000000000001E-6</v>
      </c>
      <c r="BL8" s="12">
        <v>1.1400000000000001E-6</v>
      </c>
      <c r="BM8" s="12">
        <v>3.4299999999999999E-7</v>
      </c>
      <c r="BN8" s="12">
        <v>4.4999999999999998E-7</v>
      </c>
      <c r="BO8" s="12">
        <v>7.7600000000000002E-5</v>
      </c>
      <c r="BP8" s="12">
        <v>3.3599999999999997E-5</v>
      </c>
      <c r="BQ8" s="12">
        <v>5.8699999999999997E-6</v>
      </c>
      <c r="BR8" s="12">
        <v>9.0699999999999996E-6</v>
      </c>
      <c r="BS8" s="12">
        <v>2.83E-5</v>
      </c>
      <c r="BT8" s="12">
        <v>1.8899999999999999E-5</v>
      </c>
      <c r="BU8" s="12">
        <v>1.13E-4</v>
      </c>
      <c r="BV8" s="12">
        <v>5.6700000000000003E-5</v>
      </c>
      <c r="BW8" s="12">
        <v>3.9899999999999999E-4</v>
      </c>
      <c r="BX8" s="12">
        <v>9.1500000000000001E-4</v>
      </c>
      <c r="BZ8" s="88">
        <v>82</v>
      </c>
      <c r="CA8" s="12">
        <f t="shared" si="3"/>
        <v>0.46444298400000006</v>
      </c>
      <c r="CB8" s="12">
        <f t="shared" si="4"/>
        <v>7.7980941196000006E-2</v>
      </c>
      <c r="CC8" s="12">
        <f t="shared" si="5"/>
        <v>0.23168619999999998</v>
      </c>
      <c r="CD8" s="12">
        <f t="shared" si="6"/>
        <v>0.33102719999999997</v>
      </c>
      <c r="CE8" s="12">
        <f t="shared" si="7"/>
        <v>3.3384959999999998E-2</v>
      </c>
      <c r="CF8" s="12">
        <f t="shared" si="8"/>
        <v>3.9271680000000004E-4</v>
      </c>
      <c r="CG8" s="12">
        <f t="shared" si="9"/>
        <v>0.19573919999999997</v>
      </c>
      <c r="CH8" s="12">
        <f t="shared" si="11"/>
        <v>4.2126210647999995</v>
      </c>
      <c r="CI8" s="12">
        <f t="shared" si="12"/>
        <v>1.4652595008000001E-2</v>
      </c>
      <c r="CJ8" s="12">
        <f t="shared" si="13"/>
        <v>4.9554262283999999E-2</v>
      </c>
      <c r="CK8" s="12">
        <f t="shared" si="14"/>
        <v>0</v>
      </c>
      <c r="CL8" s="12">
        <f t="shared" si="15"/>
        <v>1.8372595828631036E-3</v>
      </c>
      <c r="CM8" s="12">
        <f t="shared" si="16"/>
        <v>1.1498216916E-2</v>
      </c>
      <c r="CN8" s="12">
        <f t="shared" si="17"/>
        <v>5.7999855240000006E-5</v>
      </c>
      <c r="CO8" s="12">
        <f t="shared" si="18"/>
        <v>2.7261730975853762E-4</v>
      </c>
      <c r="CP8" s="12">
        <f t="shared" si="19"/>
        <v>9.615765473999999E-4</v>
      </c>
      <c r="CQ8" s="12">
        <f t="shared" si="20"/>
        <v>1.7094694175999999E-3</v>
      </c>
    </row>
    <row r="9" spans="1:95" s="8" customFormat="1">
      <c r="A9" s="11">
        <v>83</v>
      </c>
      <c r="B9" s="92">
        <v>42.289900000000003</v>
      </c>
      <c r="C9" s="86">
        <v>8.6999999999999993</v>
      </c>
      <c r="D9" s="11">
        <v>-9</v>
      </c>
      <c r="E9" s="86">
        <v>7.9</v>
      </c>
      <c r="F9" s="11">
        <v>-6.6</v>
      </c>
      <c r="H9" s="11">
        <v>83</v>
      </c>
      <c r="I9" s="87">
        <v>2.3460000000000001</v>
      </c>
      <c r="J9" s="86">
        <v>0.4</v>
      </c>
      <c r="K9" s="11">
        <v>-0.2</v>
      </c>
      <c r="L9" s="86">
        <v>2.6</v>
      </c>
      <c r="M9" s="11">
        <v>-2.8</v>
      </c>
      <c r="O9" s="11">
        <v>83</v>
      </c>
      <c r="P9" s="87">
        <v>2.528</v>
      </c>
      <c r="Q9" s="86">
        <v>1</v>
      </c>
      <c r="R9" s="165">
        <v>1</v>
      </c>
      <c r="S9" s="86">
        <v>2.2000000000000002</v>
      </c>
      <c r="T9" s="165">
        <v>2.2000000000000002</v>
      </c>
      <c r="U9" s="87">
        <v>1.5660000000000001</v>
      </c>
      <c r="V9" s="166">
        <v>0.96260000000000001</v>
      </c>
      <c r="X9" s="11">
        <v>83</v>
      </c>
      <c r="Y9" s="87">
        <v>1.3660000000000001</v>
      </c>
      <c r="Z9" s="86">
        <v>2</v>
      </c>
      <c r="AA9" s="165">
        <v>2</v>
      </c>
      <c r="AB9" s="86">
        <v>2.1</v>
      </c>
      <c r="AC9" s="165">
        <v>2.1</v>
      </c>
      <c r="AD9" s="92">
        <v>50.22</v>
      </c>
      <c r="AF9" s="11">
        <v>83</v>
      </c>
      <c r="AG9" s="166">
        <v>0.39150000000000001</v>
      </c>
      <c r="AH9" s="86">
        <v>4.7</v>
      </c>
      <c r="AI9" s="11">
        <v>-9.6999999999999993</v>
      </c>
      <c r="AJ9" s="86">
        <v>8</v>
      </c>
      <c r="AK9" s="165">
        <v>8</v>
      </c>
      <c r="AM9" s="11">
        <v>83</v>
      </c>
      <c r="AN9" s="166">
        <v>0.77195399999999992</v>
      </c>
      <c r="AO9" s="86">
        <v>14.465999999999999</v>
      </c>
      <c r="AP9" s="11">
        <v>-20.0444</v>
      </c>
      <c r="AQ9" s="86">
        <v>6.4536600000000002</v>
      </c>
      <c r="AR9" s="165">
        <v>6.4536600000000002</v>
      </c>
      <c r="AT9" s="87">
        <f t="shared" si="10"/>
        <v>49.693354000000006</v>
      </c>
      <c r="AU9" s="87">
        <f t="shared" si="0"/>
        <v>48.529900000000005</v>
      </c>
      <c r="AV9" s="87">
        <f t="shared" si="1"/>
        <v>44.635900000000007</v>
      </c>
      <c r="AW9" s="87">
        <f t="shared" si="2"/>
        <v>6.24</v>
      </c>
      <c r="AX9" s="82"/>
      <c r="AY9" s="88">
        <v>83</v>
      </c>
      <c r="AZ9" s="12">
        <v>0.82</v>
      </c>
      <c r="BA9" s="12">
        <v>8.2900000000000001E-2</v>
      </c>
      <c r="BB9" s="12">
        <v>2.8800000000000001E-4</v>
      </c>
      <c r="BC9" s="12">
        <v>4.1599999999999998E-2</v>
      </c>
      <c r="BD9" s="12">
        <v>3.5100000000000002E-4</v>
      </c>
      <c r="BE9" s="12">
        <v>0</v>
      </c>
      <c r="BF9" s="12">
        <v>5.28E-2</v>
      </c>
      <c r="BG9" s="12">
        <v>1E-3</v>
      </c>
      <c r="BH9" s="12">
        <v>0</v>
      </c>
      <c r="BI9" s="12">
        <v>8.61E-4</v>
      </c>
      <c r="BJ9" s="12">
        <v>2.1800000000000001E-4</v>
      </c>
      <c r="BK9" s="12">
        <v>2.61E-6</v>
      </c>
      <c r="BL9" s="12">
        <v>1.24E-6</v>
      </c>
      <c r="BM9" s="12">
        <v>3.7500000000000001E-7</v>
      </c>
      <c r="BN9" s="12">
        <v>4.9299999999999998E-7</v>
      </c>
      <c r="BO9" s="12">
        <v>8.6399999999999999E-5</v>
      </c>
      <c r="BP9" s="12">
        <v>3.7400000000000001E-5</v>
      </c>
      <c r="BQ9" s="12">
        <v>6.5799999999999997E-6</v>
      </c>
      <c r="BR9" s="12">
        <v>1.01E-5</v>
      </c>
      <c r="BS9" s="12">
        <v>3.1000000000000001E-5</v>
      </c>
      <c r="BT9" s="12">
        <v>2.0699999999999998E-5</v>
      </c>
      <c r="BU9" s="12">
        <v>1.26E-4</v>
      </c>
      <c r="BV9" s="12">
        <v>6.2199999999999994E-5</v>
      </c>
      <c r="BW9" s="12">
        <v>4.44E-4</v>
      </c>
      <c r="BX9" s="12">
        <v>1.0200000000000001E-3</v>
      </c>
      <c r="BZ9" s="88">
        <v>83</v>
      </c>
      <c r="CA9" s="12">
        <f t="shared" si="3"/>
        <v>0.44775935999999994</v>
      </c>
      <c r="CB9" s="12">
        <f t="shared" si="4"/>
        <v>7.5401997920000005E-2</v>
      </c>
      <c r="CC9" s="12">
        <f t="shared" si="5"/>
        <v>0.22402400000000003</v>
      </c>
      <c r="CD9" s="12">
        <f t="shared" si="6"/>
        <v>0.32102999999999998</v>
      </c>
      <c r="CE9" s="12">
        <f t="shared" si="7"/>
        <v>3.2455350000000001E-2</v>
      </c>
      <c r="CF9" s="12">
        <f t="shared" si="8"/>
        <v>3.9150000000000003E-4</v>
      </c>
      <c r="CG9" s="12">
        <f t="shared" si="9"/>
        <v>0.1944834</v>
      </c>
      <c r="CH9" s="12">
        <f t="shared" si="11"/>
        <v>4.1195790466000002</v>
      </c>
      <c r="CI9" s="12">
        <f t="shared" si="12"/>
        <v>1.4311685952000002E-2</v>
      </c>
      <c r="CJ9" s="12">
        <f t="shared" si="13"/>
        <v>4.9693354000000009E-2</v>
      </c>
      <c r="CK9" s="12">
        <f t="shared" si="14"/>
        <v>0</v>
      </c>
      <c r="CL9" s="12">
        <f t="shared" si="15"/>
        <v>1.9962225799568644E-3</v>
      </c>
      <c r="CM9" s="12">
        <f t="shared" si="16"/>
        <v>1.2522725208000001E-2</v>
      </c>
      <c r="CN9" s="12">
        <f t="shared" si="17"/>
        <v>6.1619758960000011E-5</v>
      </c>
      <c r="CO9" s="12">
        <f t="shared" si="18"/>
        <v>2.9169776171774085E-4</v>
      </c>
      <c r="CP9" s="12">
        <f t="shared" si="19"/>
        <v>1.0286524278E-3</v>
      </c>
      <c r="CQ9" s="12">
        <f t="shared" si="20"/>
        <v>1.8585314396000004E-3</v>
      </c>
    </row>
    <row r="10" spans="1:95" s="8" customFormat="1">
      <c r="A10" s="11">
        <v>84</v>
      </c>
      <c r="B10" s="92">
        <v>41.334899999999998</v>
      </c>
      <c r="C10" s="86">
        <v>8.6</v>
      </c>
      <c r="D10" s="11">
        <v>-9</v>
      </c>
      <c r="E10" s="86">
        <v>7.9</v>
      </c>
      <c r="F10" s="11">
        <v>-6.6</v>
      </c>
      <c r="H10" s="11">
        <v>84</v>
      </c>
      <c r="I10" s="87">
        <v>2.3260000000000001</v>
      </c>
      <c r="J10" s="86">
        <v>0.3</v>
      </c>
      <c r="K10" s="11">
        <v>-0.2</v>
      </c>
      <c r="L10" s="86">
        <v>2.6</v>
      </c>
      <c r="M10" s="11">
        <v>-2.8</v>
      </c>
      <c r="O10" s="11">
        <v>84</v>
      </c>
      <c r="P10" s="87">
        <v>2.4420000000000002</v>
      </c>
      <c r="Q10" s="86">
        <v>1</v>
      </c>
      <c r="R10" s="165">
        <v>1</v>
      </c>
      <c r="S10" s="86">
        <v>2.2000000000000002</v>
      </c>
      <c r="T10" s="165">
        <v>2.2000000000000002</v>
      </c>
      <c r="U10" s="87">
        <v>1.512</v>
      </c>
      <c r="V10" s="166">
        <v>0.92889999999999995</v>
      </c>
      <c r="X10" s="11">
        <v>84</v>
      </c>
      <c r="Y10" s="87">
        <v>1.321</v>
      </c>
      <c r="Z10" s="86">
        <v>2</v>
      </c>
      <c r="AA10" s="165">
        <v>2</v>
      </c>
      <c r="AB10" s="86">
        <v>2.1</v>
      </c>
      <c r="AC10" s="165">
        <v>2.1</v>
      </c>
      <c r="AD10" s="92">
        <v>49.74</v>
      </c>
      <c r="AF10" s="11">
        <v>84</v>
      </c>
      <c r="AG10" s="166">
        <v>0.38030000000000003</v>
      </c>
      <c r="AH10" s="86">
        <v>4.7</v>
      </c>
      <c r="AI10" s="11">
        <v>-9.6999999999999993</v>
      </c>
      <c r="AJ10" s="86">
        <v>8</v>
      </c>
      <c r="AK10" s="165">
        <v>8</v>
      </c>
      <c r="AM10" s="11">
        <v>84</v>
      </c>
      <c r="AN10" s="166">
        <v>0.74370599999999998</v>
      </c>
      <c r="AO10" s="86">
        <v>14.218999999999999</v>
      </c>
      <c r="AP10" s="11">
        <v>-19.906600000000001</v>
      </c>
      <c r="AQ10" s="86">
        <v>6.4537000000000004</v>
      </c>
      <c r="AR10" s="165">
        <v>6.4537000000000004</v>
      </c>
      <c r="AT10" s="87">
        <f t="shared" si="10"/>
        <v>48.547905999999998</v>
      </c>
      <c r="AU10" s="87">
        <f t="shared" si="0"/>
        <v>47.423899999999996</v>
      </c>
      <c r="AV10" s="87">
        <f t="shared" si="1"/>
        <v>43.660899999999998</v>
      </c>
      <c r="AW10" s="87">
        <f t="shared" si="2"/>
        <v>6.0890000000000004</v>
      </c>
      <c r="AX10" s="82"/>
      <c r="AY10" s="88">
        <v>84</v>
      </c>
      <c r="AZ10" s="12">
        <v>0.81899999999999995</v>
      </c>
      <c r="BA10" s="12">
        <v>8.3000000000000004E-2</v>
      </c>
      <c r="BB10" s="12">
        <v>2.8800000000000001E-4</v>
      </c>
      <c r="BC10" s="12">
        <v>4.1500000000000002E-2</v>
      </c>
      <c r="BD10" s="12">
        <v>3.5100000000000002E-4</v>
      </c>
      <c r="BE10" s="12">
        <v>0</v>
      </c>
      <c r="BF10" s="12">
        <v>5.3999999999999999E-2</v>
      </c>
      <c r="BG10" s="12">
        <v>1.0300000000000001E-3</v>
      </c>
      <c r="BH10" s="12">
        <v>0</v>
      </c>
      <c r="BI10" s="12">
        <v>9.6100000000000005E-4</v>
      </c>
      <c r="BJ10" s="12">
        <v>2.4000000000000001E-4</v>
      </c>
      <c r="BK10" s="12">
        <v>2.8499999999999998E-6</v>
      </c>
      <c r="BL10" s="12">
        <v>1.3599999999999999E-6</v>
      </c>
      <c r="BM10" s="12">
        <v>4.0999999999999999E-7</v>
      </c>
      <c r="BN10" s="12">
        <v>5.4000000000000002E-7</v>
      </c>
      <c r="BO10" s="12">
        <v>9.6399999999999999E-5</v>
      </c>
      <c r="BP10" s="12">
        <v>4.1699999999999997E-5</v>
      </c>
      <c r="BQ10" s="12">
        <v>7.4000000000000003E-6</v>
      </c>
      <c r="BR10" s="12">
        <v>1.13E-5</v>
      </c>
      <c r="BS10" s="12">
        <v>3.4E-5</v>
      </c>
      <c r="BT10" s="12">
        <v>2.27E-5</v>
      </c>
      <c r="BU10" s="12">
        <v>1.4100000000000001E-4</v>
      </c>
      <c r="BV10" s="12">
        <v>6.8200000000000004E-5</v>
      </c>
      <c r="BW10" s="12">
        <v>4.9600000000000002E-4</v>
      </c>
      <c r="BX10" s="12">
        <v>1.1299999999999999E-3</v>
      </c>
      <c r="BZ10" s="88">
        <v>84</v>
      </c>
      <c r="CA10" s="12">
        <f t="shared" si="3"/>
        <v>0.431999568</v>
      </c>
      <c r="CB10" s="12">
        <f t="shared" si="4"/>
        <v>7.2829113083999988E-2</v>
      </c>
      <c r="CC10" s="12">
        <f t="shared" si="5"/>
        <v>0.21637979999999998</v>
      </c>
      <c r="CD10" s="12">
        <f t="shared" si="6"/>
        <v>0.31146570000000001</v>
      </c>
      <c r="CE10" s="12">
        <f t="shared" si="7"/>
        <v>3.1564900000000007E-2</v>
      </c>
      <c r="CF10" s="12">
        <f t="shared" si="8"/>
        <v>3.9170900000000007E-4</v>
      </c>
      <c r="CG10" s="12">
        <f t="shared" si="9"/>
        <v>0.19305800000000001</v>
      </c>
      <c r="CH10" s="12">
        <f t="shared" si="11"/>
        <v>4.0294761980000002</v>
      </c>
      <c r="CI10" s="12">
        <f t="shared" si="12"/>
        <v>1.3981796927999999E-2</v>
      </c>
      <c r="CJ10" s="12">
        <f t="shared" si="13"/>
        <v>5.0004343180000001E-2</v>
      </c>
      <c r="CK10" s="12">
        <f t="shared" si="14"/>
        <v>0</v>
      </c>
      <c r="CL10" s="12">
        <f t="shared" si="15"/>
        <v>2.1767141093448962E-3</v>
      </c>
      <c r="CM10" s="12">
        <f t="shared" si="16"/>
        <v>1.3690509492E-2</v>
      </c>
      <c r="CN10" s="12">
        <f t="shared" si="17"/>
        <v>6.6025152159999992E-5</v>
      </c>
      <c r="CO10" s="12">
        <f t="shared" si="18"/>
        <v>3.1373288066841601E-4</v>
      </c>
      <c r="CP10" s="12">
        <f t="shared" si="19"/>
        <v>1.1020374662E-3</v>
      </c>
      <c r="CQ10" s="12">
        <f t="shared" si="20"/>
        <v>2.0244476801999996E-3</v>
      </c>
    </row>
    <row r="11" spans="1:95" s="8" customFormat="1">
      <c r="A11" s="11">
        <v>85</v>
      </c>
      <c r="B11" s="92">
        <v>40.412199999999999</v>
      </c>
      <c r="C11" s="86">
        <v>8.6</v>
      </c>
      <c r="D11" s="11">
        <v>-9</v>
      </c>
      <c r="E11" s="86">
        <v>7.9</v>
      </c>
      <c r="F11" s="11">
        <v>-6.6</v>
      </c>
      <c r="H11" s="11">
        <v>85</v>
      </c>
      <c r="I11" s="87">
        <v>2.2999999999999998</v>
      </c>
      <c r="J11" s="86">
        <v>0.3</v>
      </c>
      <c r="K11" s="11">
        <v>-0.2</v>
      </c>
      <c r="L11" s="86">
        <v>2.6</v>
      </c>
      <c r="M11" s="11">
        <v>-2.8</v>
      </c>
      <c r="O11" s="11">
        <v>85</v>
      </c>
      <c r="P11" s="87">
        <v>2.359</v>
      </c>
      <c r="Q11" s="86">
        <v>1</v>
      </c>
      <c r="R11" s="165">
        <v>1</v>
      </c>
      <c r="S11" s="86">
        <v>2.1</v>
      </c>
      <c r="T11" s="165">
        <v>2.1</v>
      </c>
      <c r="U11" s="87">
        <v>1.4630000000000001</v>
      </c>
      <c r="V11" s="166">
        <v>0.8972</v>
      </c>
      <c r="X11" s="11">
        <v>85</v>
      </c>
      <c r="Y11" s="87">
        <v>1.2809999999999999</v>
      </c>
      <c r="Z11" s="86">
        <v>2</v>
      </c>
      <c r="AA11" s="165">
        <v>2</v>
      </c>
      <c r="AB11" s="86">
        <v>2.1</v>
      </c>
      <c r="AC11" s="165">
        <v>2.1</v>
      </c>
      <c r="AD11" s="92">
        <v>49.28</v>
      </c>
      <c r="AF11" s="11">
        <v>85</v>
      </c>
      <c r="AG11" s="166">
        <v>0.36939999999999995</v>
      </c>
      <c r="AH11" s="86">
        <v>4.5999999999999996</v>
      </c>
      <c r="AI11" s="11">
        <v>-9.6999999999999993</v>
      </c>
      <c r="AJ11" s="86">
        <v>8</v>
      </c>
      <c r="AK11" s="165">
        <v>8</v>
      </c>
      <c r="AM11" s="11">
        <v>85</v>
      </c>
      <c r="AN11" s="166">
        <v>0.71600900000000001</v>
      </c>
      <c r="AO11" s="86">
        <v>13.9579</v>
      </c>
      <c r="AP11" s="11">
        <v>-19.7728</v>
      </c>
      <c r="AQ11" s="86">
        <v>6.4537399999999998</v>
      </c>
      <c r="AR11" s="165">
        <v>6.4537399999999998</v>
      </c>
      <c r="AT11" s="87">
        <f t="shared" si="10"/>
        <v>47.437608999999995</v>
      </c>
      <c r="AU11" s="87">
        <f t="shared" si="0"/>
        <v>46.352199999999996</v>
      </c>
      <c r="AV11" s="87">
        <f t="shared" si="1"/>
        <v>42.712199999999996</v>
      </c>
      <c r="AW11" s="87">
        <f t="shared" si="2"/>
        <v>5.9399999999999995</v>
      </c>
      <c r="AX11" s="82"/>
      <c r="AY11" s="88">
        <v>85</v>
      </c>
      <c r="AZ11" s="12">
        <v>0.81699999999999995</v>
      </c>
      <c r="BA11" s="12">
        <v>8.3000000000000004E-2</v>
      </c>
      <c r="BB11" s="12">
        <v>2.8899999999999998E-4</v>
      </c>
      <c r="BC11" s="12">
        <v>4.1399999999999999E-2</v>
      </c>
      <c r="BD11" s="12">
        <v>3.5E-4</v>
      </c>
      <c r="BE11" s="12">
        <v>0</v>
      </c>
      <c r="BF11" s="12">
        <v>5.5100000000000003E-2</v>
      </c>
      <c r="BG11" s="12">
        <v>1.06E-3</v>
      </c>
      <c r="BH11" s="12">
        <v>0</v>
      </c>
      <c r="BI11" s="12">
        <v>1.08E-3</v>
      </c>
      <c r="BJ11" s="12">
        <v>2.63E-4</v>
      </c>
      <c r="BK11" s="12">
        <v>3.1200000000000002E-6</v>
      </c>
      <c r="BL11" s="12">
        <v>1.4899999999999999E-6</v>
      </c>
      <c r="BM11" s="12">
        <v>4.4900000000000001E-7</v>
      </c>
      <c r="BN11" s="12">
        <v>5.9200000000000001E-7</v>
      </c>
      <c r="BO11" s="12">
        <v>1.08E-4</v>
      </c>
      <c r="BP11" s="12">
        <v>4.6799999999999999E-5</v>
      </c>
      <c r="BQ11" s="12">
        <v>8.3599999999999996E-6</v>
      </c>
      <c r="BR11" s="12">
        <v>1.26E-5</v>
      </c>
      <c r="BS11" s="12">
        <v>3.7299999999999999E-5</v>
      </c>
      <c r="BT11" s="12">
        <v>2.4899999999999999E-5</v>
      </c>
      <c r="BU11" s="12">
        <v>1.5799999999999999E-4</v>
      </c>
      <c r="BV11" s="12">
        <v>7.47E-5</v>
      </c>
      <c r="BW11" s="12">
        <v>5.5400000000000002E-4</v>
      </c>
      <c r="BX11" s="12">
        <v>1.2600000000000001E-3</v>
      </c>
      <c r="BZ11" s="88">
        <v>85</v>
      </c>
      <c r="CA11" s="12">
        <f t="shared" si="3"/>
        <v>0.41629744799999996</v>
      </c>
      <c r="CB11" s="12">
        <f t="shared" si="4"/>
        <v>7.0451377331999993E-2</v>
      </c>
      <c r="CC11" s="12">
        <f t="shared" si="5"/>
        <v>0.20931539999999998</v>
      </c>
      <c r="CD11" s="12">
        <f t="shared" si="6"/>
        <v>0.30179979999999995</v>
      </c>
      <c r="CE11" s="12">
        <f t="shared" si="7"/>
        <v>3.0660199999999999E-2</v>
      </c>
      <c r="CF11" s="12">
        <f t="shared" si="8"/>
        <v>3.9156399999999995E-4</v>
      </c>
      <c r="CG11" s="12">
        <f t="shared" si="9"/>
        <v>0.19089999999999999</v>
      </c>
      <c r="CH11" s="12">
        <f t="shared" si="11"/>
        <v>3.9373215469999998</v>
      </c>
      <c r="CI11" s="12">
        <f t="shared" si="12"/>
        <v>1.3709469000999997E-2</v>
      </c>
      <c r="CJ11" s="12">
        <f t="shared" si="13"/>
        <v>5.0283865539999993E-2</v>
      </c>
      <c r="CK11" s="12">
        <f t="shared" si="14"/>
        <v>0</v>
      </c>
      <c r="CL11" s="12">
        <f t="shared" si="15"/>
        <v>2.3903090123443198E-3</v>
      </c>
      <c r="CM11" s="12">
        <f t="shared" si="16"/>
        <v>1.4990284443999998E-2</v>
      </c>
      <c r="CN11" s="12">
        <f t="shared" si="17"/>
        <v>7.0682037409999982E-5</v>
      </c>
      <c r="CO11" s="12">
        <f t="shared" si="18"/>
        <v>3.3593622119910878E-4</v>
      </c>
      <c r="CP11" s="12">
        <f t="shared" si="19"/>
        <v>1.1811964640999998E-3</v>
      </c>
      <c r="CQ11" s="12">
        <f t="shared" si="20"/>
        <v>2.2200801011999999E-3</v>
      </c>
    </row>
    <row r="12" spans="1:95" s="8" customFormat="1">
      <c r="A12" s="11">
        <v>86</v>
      </c>
      <c r="B12" s="92">
        <v>39.5212</v>
      </c>
      <c r="C12" s="86">
        <v>8.5</v>
      </c>
      <c r="D12" s="11">
        <v>-8.9</v>
      </c>
      <c r="E12" s="86">
        <v>7.9</v>
      </c>
      <c r="F12" s="11">
        <v>-6.6</v>
      </c>
      <c r="H12" s="11">
        <v>86</v>
      </c>
      <c r="I12" s="87">
        <v>2.2829999999999999</v>
      </c>
      <c r="J12" s="86">
        <v>0.3</v>
      </c>
      <c r="K12" s="11">
        <v>-0.2</v>
      </c>
      <c r="L12" s="86">
        <v>2.6</v>
      </c>
      <c r="M12" s="11">
        <v>-2.8</v>
      </c>
      <c r="O12" s="11">
        <v>86</v>
      </c>
      <c r="P12" s="87">
        <v>2.2789999999999999</v>
      </c>
      <c r="Q12" s="86">
        <v>1</v>
      </c>
      <c r="R12" s="165">
        <v>1</v>
      </c>
      <c r="S12" s="86">
        <v>2.2000000000000002</v>
      </c>
      <c r="T12" s="165">
        <v>2.2000000000000002</v>
      </c>
      <c r="U12" s="87">
        <v>1.413</v>
      </c>
      <c r="V12" s="166">
        <v>0.8657999999999999</v>
      </c>
      <c r="X12" s="11">
        <v>86</v>
      </c>
      <c r="Y12" s="87">
        <v>1.238</v>
      </c>
      <c r="Z12" s="86">
        <v>2.1</v>
      </c>
      <c r="AA12" s="165">
        <v>2.1</v>
      </c>
      <c r="AB12" s="86">
        <v>2.1</v>
      </c>
      <c r="AC12" s="165">
        <v>2.1</v>
      </c>
      <c r="AD12" s="92">
        <v>48.65</v>
      </c>
      <c r="AF12" s="11">
        <v>86</v>
      </c>
      <c r="AG12" s="166">
        <v>0.3589</v>
      </c>
      <c r="AH12" s="86">
        <v>4.5999999999999996</v>
      </c>
      <c r="AI12" s="11">
        <v>-9.6999999999999993</v>
      </c>
      <c r="AJ12" s="86">
        <v>8</v>
      </c>
      <c r="AK12" s="165">
        <v>8</v>
      </c>
      <c r="AM12" s="11">
        <v>86</v>
      </c>
      <c r="AN12" s="166">
        <v>0.69173800000000008</v>
      </c>
      <c r="AO12" s="86">
        <v>13.857699999999999</v>
      </c>
      <c r="AP12" s="11">
        <v>-19.638999999999999</v>
      </c>
      <c r="AQ12" s="86">
        <v>6.4383499999999998</v>
      </c>
      <c r="AR12" s="165">
        <v>6.4383499999999998</v>
      </c>
      <c r="AT12" s="87">
        <f t="shared" si="10"/>
        <v>46.371838000000004</v>
      </c>
      <c r="AU12" s="87">
        <f t="shared" si="0"/>
        <v>45.321200000000005</v>
      </c>
      <c r="AV12" s="87">
        <f t="shared" si="1"/>
        <v>41.804200000000002</v>
      </c>
      <c r="AW12" s="87">
        <f t="shared" si="2"/>
        <v>5.7999999999999989</v>
      </c>
      <c r="AX12" s="82"/>
      <c r="AY12" s="88">
        <v>86</v>
      </c>
      <c r="AZ12" s="12">
        <v>0.81599999999999995</v>
      </c>
      <c r="BA12" s="12">
        <v>8.3099999999999993E-2</v>
      </c>
      <c r="BB12" s="12">
        <v>2.8899999999999998E-4</v>
      </c>
      <c r="BC12" s="12">
        <v>4.1300000000000003E-2</v>
      </c>
      <c r="BD12" s="12">
        <v>3.4900000000000003E-4</v>
      </c>
      <c r="BE12" s="12">
        <v>0</v>
      </c>
      <c r="BF12" s="12">
        <v>5.6300000000000003E-2</v>
      </c>
      <c r="BG12" s="12">
        <v>1.09E-3</v>
      </c>
      <c r="BH12" s="12">
        <v>0</v>
      </c>
      <c r="BI12" s="12">
        <v>1.2099999999999999E-3</v>
      </c>
      <c r="BJ12" s="12">
        <v>2.8800000000000001E-4</v>
      </c>
      <c r="BK12" s="12">
        <v>3.4199999999999999E-6</v>
      </c>
      <c r="BL12" s="12">
        <v>1.6300000000000001E-6</v>
      </c>
      <c r="BM12" s="12">
        <v>4.9100000000000004E-7</v>
      </c>
      <c r="BN12" s="12">
        <v>6.4899999999999995E-7</v>
      </c>
      <c r="BO12" s="12">
        <v>1.22E-4</v>
      </c>
      <c r="BP12" s="12">
        <v>5.27E-5</v>
      </c>
      <c r="BQ12" s="12">
        <v>9.5100000000000004E-6</v>
      </c>
      <c r="BR12" s="12">
        <v>1.42E-5</v>
      </c>
      <c r="BS12" s="12">
        <v>4.0800000000000002E-5</v>
      </c>
      <c r="BT12" s="12">
        <v>2.72E-5</v>
      </c>
      <c r="BU12" s="12">
        <v>1.7699999999999999E-4</v>
      </c>
      <c r="BV12" s="12">
        <v>8.1899999999999999E-5</v>
      </c>
      <c r="BW12" s="12">
        <v>6.2200000000000005E-4</v>
      </c>
      <c r="BX12" s="12">
        <v>1.42E-3</v>
      </c>
      <c r="BZ12" s="88">
        <v>86</v>
      </c>
      <c r="CA12" s="12">
        <f t="shared" si="3"/>
        <v>0.40168742399999996</v>
      </c>
      <c r="CB12" s="12">
        <f t="shared" si="4"/>
        <v>6.8003161727999986E-2</v>
      </c>
      <c r="CC12" s="12">
        <f t="shared" si="5"/>
        <v>0.20204159999999999</v>
      </c>
      <c r="CD12" s="12">
        <f t="shared" si="6"/>
        <v>0.29286239999999997</v>
      </c>
      <c r="CE12" s="12">
        <f t="shared" si="7"/>
        <v>2.9824589999999998E-2</v>
      </c>
      <c r="CF12" s="12">
        <f t="shared" si="8"/>
        <v>3.9120100000000004E-4</v>
      </c>
      <c r="CG12" s="12">
        <f t="shared" si="9"/>
        <v>0.18971729999999998</v>
      </c>
      <c r="CH12" s="12">
        <f t="shared" si="11"/>
        <v>3.8534997378</v>
      </c>
      <c r="CI12" s="12">
        <f t="shared" si="12"/>
        <v>1.3401461182E-2</v>
      </c>
      <c r="CJ12" s="12">
        <f t="shared" si="13"/>
        <v>5.0545303420000007E-2</v>
      </c>
      <c r="CK12" s="12">
        <f t="shared" si="14"/>
        <v>0</v>
      </c>
      <c r="CL12" s="12">
        <f t="shared" si="15"/>
        <v>2.6178646132108802E-3</v>
      </c>
      <c r="CM12" s="12">
        <f t="shared" si="16"/>
        <v>1.6415630652E-2</v>
      </c>
      <c r="CN12" s="12">
        <f t="shared" si="17"/>
        <v>7.5586095940000008E-5</v>
      </c>
      <c r="CO12" s="12">
        <f t="shared" si="18"/>
        <v>3.5960447771228165E-4</v>
      </c>
      <c r="CP12" s="12">
        <f t="shared" si="19"/>
        <v>1.2613139936E-3</v>
      </c>
      <c r="CQ12" s="12">
        <f t="shared" si="20"/>
        <v>2.4437958626E-3</v>
      </c>
    </row>
    <row r="13" spans="1:95" s="8" customFormat="1">
      <c r="A13" s="11">
        <v>87</v>
      </c>
      <c r="B13" s="92">
        <v>38.6601</v>
      </c>
      <c r="C13" s="86">
        <v>8.5</v>
      </c>
      <c r="D13" s="11">
        <v>-8.9</v>
      </c>
      <c r="E13" s="86">
        <v>7.9</v>
      </c>
      <c r="F13" s="11">
        <v>-6.6</v>
      </c>
      <c r="H13" s="11">
        <v>87</v>
      </c>
      <c r="I13" s="87">
        <v>2.258</v>
      </c>
      <c r="J13" s="86">
        <v>0.3</v>
      </c>
      <c r="K13" s="11">
        <v>-0.3</v>
      </c>
      <c r="L13" s="86">
        <v>2.6</v>
      </c>
      <c r="M13" s="11">
        <v>-2.9</v>
      </c>
      <c r="O13" s="11">
        <v>87</v>
      </c>
      <c r="P13" s="87">
        <v>2.2029999999999998</v>
      </c>
      <c r="Q13" s="86">
        <v>1</v>
      </c>
      <c r="R13" s="165">
        <v>1</v>
      </c>
      <c r="S13" s="86">
        <v>2.2000000000000002</v>
      </c>
      <c r="T13" s="165">
        <v>2.2000000000000002</v>
      </c>
      <c r="U13" s="87">
        <v>1.3660000000000001</v>
      </c>
      <c r="V13" s="166">
        <v>0.8367</v>
      </c>
      <c r="X13" s="11">
        <v>87</v>
      </c>
      <c r="Y13" s="87">
        <v>1.2</v>
      </c>
      <c r="Z13" s="86">
        <v>2.1</v>
      </c>
      <c r="AA13" s="165">
        <v>2.1</v>
      </c>
      <c r="AB13" s="86">
        <v>2.1</v>
      </c>
      <c r="AC13" s="165">
        <v>2.1</v>
      </c>
      <c r="AD13" s="92">
        <v>48.2</v>
      </c>
      <c r="AF13" s="11">
        <v>87</v>
      </c>
      <c r="AG13" s="166">
        <v>0.34870000000000001</v>
      </c>
      <c r="AH13" s="86">
        <v>4.5999999999999996</v>
      </c>
      <c r="AI13" s="11">
        <v>-9.6999999999999993</v>
      </c>
      <c r="AJ13" s="86">
        <v>8</v>
      </c>
      <c r="AK13" s="165">
        <v>8</v>
      </c>
      <c r="AM13" s="11">
        <v>87</v>
      </c>
      <c r="AN13" s="166">
        <v>0.66795000000000004</v>
      </c>
      <c r="AO13" s="86">
        <v>13.753399999999999</v>
      </c>
      <c r="AP13" s="11">
        <v>-19.508700000000001</v>
      </c>
      <c r="AQ13" s="86">
        <v>6.4219299999999997</v>
      </c>
      <c r="AR13" s="165">
        <v>6.4219299999999997</v>
      </c>
      <c r="AT13" s="87">
        <f t="shared" si="10"/>
        <v>45.337750000000007</v>
      </c>
      <c r="AU13" s="87">
        <f t="shared" si="0"/>
        <v>44.321100000000008</v>
      </c>
      <c r="AV13" s="87">
        <f t="shared" si="1"/>
        <v>40.918100000000003</v>
      </c>
      <c r="AW13" s="87">
        <f t="shared" si="2"/>
        <v>5.6610000000000005</v>
      </c>
      <c r="AX13" s="82"/>
      <c r="AY13" s="88">
        <v>87</v>
      </c>
      <c r="AZ13" s="12">
        <v>0.81499999999999995</v>
      </c>
      <c r="BA13" s="12">
        <v>8.3099999999999993E-2</v>
      </c>
      <c r="BB13" s="12">
        <v>2.8899999999999998E-4</v>
      </c>
      <c r="BC13" s="12">
        <v>4.1300000000000003E-2</v>
      </c>
      <c r="BD13" s="12">
        <v>3.4900000000000003E-4</v>
      </c>
      <c r="BE13" s="12">
        <v>0</v>
      </c>
      <c r="BF13" s="12">
        <v>5.7500000000000002E-2</v>
      </c>
      <c r="BG13" s="12">
        <v>1.1199999999999999E-3</v>
      </c>
      <c r="BH13" s="12">
        <v>0</v>
      </c>
      <c r="BI13" s="12">
        <v>1.3699999999999999E-3</v>
      </c>
      <c r="BJ13" s="12">
        <v>3.1599999999999998E-4</v>
      </c>
      <c r="BK13" s="12">
        <v>3.7400000000000002E-6</v>
      </c>
      <c r="BL13" s="12">
        <v>1.7799999999999999E-6</v>
      </c>
      <c r="BM13" s="12">
        <v>5.37E-7</v>
      </c>
      <c r="BN13" s="12">
        <v>7.0900000000000001E-7</v>
      </c>
      <c r="BO13" s="12">
        <v>1.3799999999999999E-4</v>
      </c>
      <c r="BP13" s="12">
        <v>5.9700000000000001E-5</v>
      </c>
      <c r="BQ13" s="12">
        <v>1.0900000000000001E-5</v>
      </c>
      <c r="BR13" s="12">
        <v>1.5999999999999999E-5</v>
      </c>
      <c r="BS13" s="12">
        <v>4.4700000000000002E-5</v>
      </c>
      <c r="BT13" s="12">
        <v>2.9799999999999999E-5</v>
      </c>
      <c r="BU13" s="12">
        <v>2.0000000000000001E-4</v>
      </c>
      <c r="BV13" s="12">
        <v>8.9699999999999998E-5</v>
      </c>
      <c r="BW13" s="12">
        <v>7.0299999999999996E-4</v>
      </c>
      <c r="BX13" s="12">
        <v>1.6000000000000001E-3</v>
      </c>
      <c r="BZ13" s="88">
        <v>87</v>
      </c>
      <c r="CA13" s="12">
        <f t="shared" si="3"/>
        <v>0.38781611999999993</v>
      </c>
      <c r="CB13" s="12">
        <f t="shared" si="4"/>
        <v>6.5835047999999993E-2</v>
      </c>
      <c r="CC13" s="12">
        <f t="shared" si="5"/>
        <v>0.19559999999999997</v>
      </c>
      <c r="CD13" s="12">
        <f t="shared" si="6"/>
        <v>0.28419050000000001</v>
      </c>
      <c r="CE13" s="12">
        <f t="shared" si="7"/>
        <v>2.8976969999999998E-2</v>
      </c>
      <c r="CF13" s="12">
        <f t="shared" si="8"/>
        <v>3.9054399999999999E-4</v>
      </c>
      <c r="CG13" s="12">
        <f t="shared" si="9"/>
        <v>0.1876398</v>
      </c>
      <c r="CH13" s="12">
        <f t="shared" si="11"/>
        <v>3.7675670250000004</v>
      </c>
      <c r="CI13" s="12">
        <f t="shared" si="12"/>
        <v>1.3102609750000001E-2</v>
      </c>
      <c r="CJ13" s="12">
        <f t="shared" si="13"/>
        <v>5.0778280000000002E-2</v>
      </c>
      <c r="CK13" s="12">
        <f t="shared" si="14"/>
        <v>0</v>
      </c>
      <c r="CL13" s="12">
        <f t="shared" si="15"/>
        <v>2.89793094768E-3</v>
      </c>
      <c r="CM13" s="12">
        <f t="shared" si="16"/>
        <v>1.8135100000000005E-2</v>
      </c>
      <c r="CN13" s="12">
        <f t="shared" si="17"/>
        <v>8.0701195000000006E-5</v>
      </c>
      <c r="CO13" s="12">
        <f t="shared" si="18"/>
        <v>3.8576723574560009E-4</v>
      </c>
      <c r="CP13" s="12">
        <f t="shared" si="19"/>
        <v>1.3510649500000002E-3</v>
      </c>
      <c r="CQ13" s="12">
        <f t="shared" si="20"/>
        <v>2.7066636750000005E-3</v>
      </c>
    </row>
    <row r="14" spans="1:95" s="8" customFormat="1">
      <c r="A14" s="11">
        <v>88</v>
      </c>
      <c r="B14" s="92">
        <v>37.827100000000002</v>
      </c>
      <c r="C14" s="86">
        <v>8.4</v>
      </c>
      <c r="D14" s="11">
        <v>-8.8000000000000007</v>
      </c>
      <c r="E14" s="86">
        <v>7.9</v>
      </c>
      <c r="F14" s="11">
        <v>-6.6</v>
      </c>
      <c r="H14" s="11">
        <v>88</v>
      </c>
      <c r="I14" s="87">
        <v>2.2400000000000002</v>
      </c>
      <c r="J14" s="86">
        <v>0.2</v>
      </c>
      <c r="K14" s="11">
        <v>-0.3</v>
      </c>
      <c r="L14" s="86">
        <v>2.6</v>
      </c>
      <c r="M14" s="11">
        <v>-2.9</v>
      </c>
      <c r="O14" s="11">
        <v>88</v>
      </c>
      <c r="P14" s="87">
        <v>2.129</v>
      </c>
      <c r="Q14" s="86">
        <v>1</v>
      </c>
      <c r="R14" s="165">
        <v>1</v>
      </c>
      <c r="S14" s="86">
        <v>2.2000000000000002</v>
      </c>
      <c r="T14" s="165">
        <v>2.2000000000000002</v>
      </c>
      <c r="U14" s="87">
        <v>1.3220000000000001</v>
      </c>
      <c r="V14" s="166">
        <v>0.80840000000000001</v>
      </c>
      <c r="X14" s="11">
        <v>88</v>
      </c>
      <c r="Y14" s="87">
        <v>1.163</v>
      </c>
      <c r="Z14" s="86">
        <v>2.1</v>
      </c>
      <c r="AA14" s="165">
        <v>2.1</v>
      </c>
      <c r="AB14" s="86">
        <v>2.2000000000000002</v>
      </c>
      <c r="AC14" s="165">
        <v>2.2000000000000002</v>
      </c>
      <c r="AD14" s="92">
        <v>47.75</v>
      </c>
      <c r="AF14" s="11">
        <v>88</v>
      </c>
      <c r="AG14" s="166">
        <v>0.33889999999999998</v>
      </c>
      <c r="AH14" s="86">
        <v>4.5999999999999996</v>
      </c>
      <c r="AI14" s="11">
        <v>-9.6</v>
      </c>
      <c r="AJ14" s="86">
        <v>8</v>
      </c>
      <c r="AK14" s="165">
        <v>8</v>
      </c>
      <c r="AM14" s="11">
        <v>88</v>
      </c>
      <c r="AN14" s="166">
        <v>0.64463199999999998</v>
      </c>
      <c r="AO14" s="86">
        <v>13.644299999999999</v>
      </c>
      <c r="AP14" s="11">
        <v>-19.3826</v>
      </c>
      <c r="AQ14" s="86">
        <v>6.4043400000000004</v>
      </c>
      <c r="AR14" s="165">
        <v>6.4043400000000004</v>
      </c>
      <c r="AT14" s="87">
        <f t="shared" si="10"/>
        <v>44.342632000000002</v>
      </c>
      <c r="AU14" s="87">
        <f t="shared" si="0"/>
        <v>43.359099999999998</v>
      </c>
      <c r="AV14" s="87">
        <f t="shared" si="1"/>
        <v>40.067100000000003</v>
      </c>
      <c r="AW14" s="87">
        <f t="shared" si="2"/>
        <v>5.532</v>
      </c>
      <c r="AX14" s="82"/>
      <c r="AY14" s="88">
        <v>88</v>
      </c>
      <c r="AZ14" s="12">
        <v>0.81299999999999994</v>
      </c>
      <c r="BA14" s="12">
        <v>8.3199999999999996E-2</v>
      </c>
      <c r="BB14" s="12">
        <v>2.8899999999999998E-4</v>
      </c>
      <c r="BC14" s="12">
        <v>4.1200000000000001E-2</v>
      </c>
      <c r="BD14" s="12">
        <v>3.48E-4</v>
      </c>
      <c r="BE14" s="12">
        <v>0</v>
      </c>
      <c r="BF14" s="12">
        <v>5.8700000000000002E-2</v>
      </c>
      <c r="BG14" s="12">
        <v>1.15E-3</v>
      </c>
      <c r="BH14" s="12">
        <v>0</v>
      </c>
      <c r="BI14" s="12">
        <v>1.56E-3</v>
      </c>
      <c r="BJ14" s="12">
        <v>3.4699999999999998E-4</v>
      </c>
      <c r="BK14" s="12">
        <v>4.0899999999999998E-6</v>
      </c>
      <c r="BL14" s="12">
        <v>1.95E-6</v>
      </c>
      <c r="BM14" s="12">
        <v>5.8699999999999995E-7</v>
      </c>
      <c r="BN14" s="12">
        <v>7.7599999999999996E-7</v>
      </c>
      <c r="BO14" s="12">
        <v>1.5699999999999999E-4</v>
      </c>
      <c r="BP14" s="12">
        <v>6.8200000000000004E-5</v>
      </c>
      <c r="BQ14" s="12">
        <v>1.27E-5</v>
      </c>
      <c r="BR14" s="12">
        <v>1.8300000000000001E-5</v>
      </c>
      <c r="BS14" s="12">
        <v>4.8900000000000003E-5</v>
      </c>
      <c r="BT14" s="12">
        <v>3.26E-5</v>
      </c>
      <c r="BU14" s="12">
        <v>2.2800000000000001E-4</v>
      </c>
      <c r="BV14" s="12">
        <v>9.8200000000000002E-5</v>
      </c>
      <c r="BW14" s="12">
        <v>7.9799999999999999E-4</v>
      </c>
      <c r="BX14" s="12">
        <v>1.81E-3</v>
      </c>
      <c r="BZ14" s="88">
        <v>88</v>
      </c>
      <c r="CA14" s="12">
        <f t="shared" si="3"/>
        <v>0.37386943199999995</v>
      </c>
      <c r="CB14" s="12">
        <f t="shared" si="4"/>
        <v>6.3648557004000003E-2</v>
      </c>
      <c r="CC14" s="12">
        <f t="shared" si="5"/>
        <v>0.18910380000000002</v>
      </c>
      <c r="CD14" s="12">
        <f t="shared" si="6"/>
        <v>0.27552569999999998</v>
      </c>
      <c r="CE14" s="12">
        <f t="shared" si="7"/>
        <v>2.8196479999999996E-2</v>
      </c>
      <c r="CF14" s="12">
        <f t="shared" si="8"/>
        <v>3.8973499999999999E-4</v>
      </c>
      <c r="CG14" s="12">
        <f t="shared" si="9"/>
        <v>0.18636800000000001</v>
      </c>
      <c r="CH14" s="12">
        <f t="shared" si="11"/>
        <v>3.6893069823999998</v>
      </c>
      <c r="CI14" s="12">
        <f t="shared" si="12"/>
        <v>1.2815020647999999E-2</v>
      </c>
      <c r="CJ14" s="12">
        <f t="shared" si="13"/>
        <v>5.0994026800000002E-2</v>
      </c>
      <c r="CK14" s="12">
        <f t="shared" si="14"/>
        <v>0</v>
      </c>
      <c r="CL14" s="12">
        <f t="shared" si="15"/>
        <v>3.22740574820352E-3</v>
      </c>
      <c r="CM14" s="12">
        <f t="shared" si="16"/>
        <v>2.0220240192000003E-2</v>
      </c>
      <c r="CN14" s="12">
        <f t="shared" si="17"/>
        <v>8.6468132400000007E-5</v>
      </c>
      <c r="CO14" s="12">
        <f t="shared" si="18"/>
        <v>4.1431364386082563E-4</v>
      </c>
      <c r="CP14" s="12">
        <f t="shared" si="19"/>
        <v>1.4455698032000001E-3</v>
      </c>
      <c r="CQ14" s="12">
        <f t="shared" si="20"/>
        <v>3.0241675024000004E-3</v>
      </c>
    </row>
    <row r="15" spans="1:95" s="8" customFormat="1">
      <c r="A15" s="11">
        <v>89</v>
      </c>
      <c r="B15" s="92">
        <v>37.0214</v>
      </c>
      <c r="C15" s="86">
        <v>8.4</v>
      </c>
      <c r="D15" s="11">
        <v>-8.8000000000000007</v>
      </c>
      <c r="E15" s="86">
        <v>7.8</v>
      </c>
      <c r="F15" s="11">
        <v>-6.6</v>
      </c>
      <c r="H15" s="11">
        <v>89</v>
      </c>
      <c r="I15" s="87">
        <v>2.2090000000000001</v>
      </c>
      <c r="J15" s="86">
        <v>0.3</v>
      </c>
      <c r="K15" s="11">
        <v>-0.3</v>
      </c>
      <c r="L15" s="86">
        <v>2.6</v>
      </c>
      <c r="M15" s="11">
        <v>-2.9</v>
      </c>
      <c r="O15" s="11">
        <v>89</v>
      </c>
      <c r="P15" s="87">
        <v>2.0579999999999998</v>
      </c>
      <c r="Q15" s="86">
        <v>1</v>
      </c>
      <c r="R15" s="165">
        <v>1</v>
      </c>
      <c r="S15" s="86">
        <v>2.2000000000000002</v>
      </c>
      <c r="T15" s="165">
        <v>2.2000000000000002</v>
      </c>
      <c r="U15" s="87">
        <v>1.2789999999999999</v>
      </c>
      <c r="V15" s="166">
        <v>0.7802</v>
      </c>
      <c r="X15" s="11">
        <v>89</v>
      </c>
      <c r="Y15" s="87">
        <v>1.1259999999999999</v>
      </c>
      <c r="Z15" s="86">
        <v>2.1</v>
      </c>
      <c r="AA15" s="165">
        <v>2.1</v>
      </c>
      <c r="AB15" s="86">
        <v>2.2000000000000002</v>
      </c>
      <c r="AC15" s="165">
        <v>2.2000000000000002</v>
      </c>
      <c r="AD15" s="92">
        <v>47.28</v>
      </c>
      <c r="AF15" s="11">
        <v>89</v>
      </c>
      <c r="AG15" s="166">
        <v>0.32939999999999997</v>
      </c>
      <c r="AH15" s="86">
        <v>4.5</v>
      </c>
      <c r="AI15" s="11">
        <v>-9.6</v>
      </c>
      <c r="AJ15" s="86">
        <v>8</v>
      </c>
      <c r="AK15" s="165">
        <v>8</v>
      </c>
      <c r="AM15" s="11">
        <v>89</v>
      </c>
      <c r="AN15" s="166">
        <v>0.62176900000000002</v>
      </c>
      <c r="AO15" s="86">
        <v>13.5311</v>
      </c>
      <c r="AP15" s="11">
        <v>-19.2606</v>
      </c>
      <c r="AQ15" s="86">
        <v>6.3854800000000003</v>
      </c>
      <c r="AR15" s="165">
        <v>6.3854800000000003</v>
      </c>
      <c r="AT15" s="87">
        <f t="shared" si="10"/>
        <v>43.365569000000001</v>
      </c>
      <c r="AU15" s="87">
        <f t="shared" si="0"/>
        <v>42.414400000000001</v>
      </c>
      <c r="AV15" s="87">
        <f t="shared" si="1"/>
        <v>39.230400000000003</v>
      </c>
      <c r="AW15" s="87">
        <f t="shared" si="2"/>
        <v>5.3929999999999989</v>
      </c>
      <c r="AX15" s="82"/>
      <c r="AY15" s="88">
        <v>89</v>
      </c>
      <c r="AZ15" s="12">
        <v>0.81200000000000006</v>
      </c>
      <c r="BA15" s="12">
        <v>8.3199999999999996E-2</v>
      </c>
      <c r="BB15" s="12">
        <v>2.8899999999999998E-4</v>
      </c>
      <c r="BC15" s="12">
        <v>4.1099999999999998E-2</v>
      </c>
      <c r="BD15" s="12">
        <v>3.4699999999999998E-4</v>
      </c>
      <c r="BE15" s="12">
        <v>0</v>
      </c>
      <c r="BF15" s="12">
        <v>5.9900000000000002E-2</v>
      </c>
      <c r="BG15" s="12">
        <v>1.1900000000000001E-3</v>
      </c>
      <c r="BH15" s="12">
        <v>0</v>
      </c>
      <c r="BI15" s="12">
        <v>1.7899999999999999E-3</v>
      </c>
      <c r="BJ15" s="12">
        <v>3.8000000000000002E-4</v>
      </c>
      <c r="BK15" s="12">
        <v>4.4800000000000003E-6</v>
      </c>
      <c r="BL15" s="12">
        <v>2.1299999999999999E-6</v>
      </c>
      <c r="BM15" s="12">
        <v>6.4199999999999995E-7</v>
      </c>
      <c r="BN15" s="12">
        <v>8.5199999999999995E-7</v>
      </c>
      <c r="BO15" s="12">
        <v>1.8100000000000001E-4</v>
      </c>
      <c r="BP15" s="12">
        <v>7.86E-5</v>
      </c>
      <c r="BQ15" s="12">
        <v>1.4800000000000001E-5</v>
      </c>
      <c r="BR15" s="12">
        <v>2.0999999999999999E-5</v>
      </c>
      <c r="BS15" s="12">
        <v>5.3699999999999997E-5</v>
      </c>
      <c r="BT15" s="12">
        <v>3.5800000000000003E-5</v>
      </c>
      <c r="BU15" s="12">
        <v>2.6200000000000003E-4</v>
      </c>
      <c r="BV15" s="12">
        <v>1.08E-4</v>
      </c>
      <c r="BW15" s="12">
        <v>9.1299999999999997E-4</v>
      </c>
      <c r="BX15" s="12">
        <v>2.0699999999999998E-3</v>
      </c>
      <c r="BZ15" s="88">
        <v>89</v>
      </c>
      <c r="CA15" s="12">
        <f t="shared" si="3"/>
        <v>0.360956736</v>
      </c>
      <c r="CB15" s="12">
        <f t="shared" si="4"/>
        <v>6.1547826591999998E-2</v>
      </c>
      <c r="CC15" s="12">
        <f t="shared" si="5"/>
        <v>0.18286240000000001</v>
      </c>
      <c r="CD15" s="12">
        <f t="shared" si="6"/>
        <v>0.26747280000000001</v>
      </c>
      <c r="CE15" s="12">
        <f t="shared" si="7"/>
        <v>2.7406079999999996E-2</v>
      </c>
      <c r="CF15" s="12">
        <f t="shared" si="8"/>
        <v>3.9198599999999998E-4</v>
      </c>
      <c r="CG15" s="12">
        <f t="shared" si="9"/>
        <v>0.1837888</v>
      </c>
      <c r="CH15" s="12">
        <f t="shared" si="11"/>
        <v>3.6080153407999997</v>
      </c>
      <c r="CI15" s="12">
        <f t="shared" si="12"/>
        <v>1.2532649440999999E-2</v>
      </c>
      <c r="CJ15" s="12">
        <f t="shared" si="13"/>
        <v>5.1605027110000007E-2</v>
      </c>
      <c r="CK15" s="12">
        <f t="shared" si="14"/>
        <v>0</v>
      </c>
      <c r="CL15" s="12">
        <f t="shared" si="15"/>
        <v>3.6216425372025602E-3</v>
      </c>
      <c r="CM15" s="12">
        <f t="shared" si="16"/>
        <v>2.2723558156000002E-2</v>
      </c>
      <c r="CN15" s="12">
        <f t="shared" si="17"/>
        <v>9.2368661969999995E-5</v>
      </c>
      <c r="CO15" s="12">
        <f t="shared" si="18"/>
        <v>4.4371788970620801E-4</v>
      </c>
      <c r="CP15" s="12">
        <f t="shared" si="19"/>
        <v>1.5524873702000002E-3</v>
      </c>
      <c r="CQ15" s="12">
        <f t="shared" si="20"/>
        <v>3.4085337234000001E-3</v>
      </c>
    </row>
    <row r="16" spans="1:95" s="8" customFormat="1">
      <c r="A16" s="11">
        <v>90</v>
      </c>
      <c r="B16" s="92">
        <v>36.230499999999999</v>
      </c>
      <c r="C16" s="86">
        <v>8.3000000000000007</v>
      </c>
      <c r="D16" s="11">
        <v>-8.8000000000000007</v>
      </c>
      <c r="E16" s="86">
        <v>7.8</v>
      </c>
      <c r="F16" s="11">
        <v>-6.6</v>
      </c>
      <c r="H16" s="11">
        <v>90</v>
      </c>
      <c r="I16" s="87">
        <v>2.1909999999999998</v>
      </c>
      <c r="J16" s="86">
        <v>0.3</v>
      </c>
      <c r="K16" s="11">
        <v>-0.2</v>
      </c>
      <c r="L16" s="86">
        <v>2.6</v>
      </c>
      <c r="M16" s="11">
        <v>-2.7</v>
      </c>
      <c r="O16" s="11">
        <v>90</v>
      </c>
      <c r="P16" s="87">
        <v>1.99</v>
      </c>
      <c r="Q16" s="86">
        <v>1</v>
      </c>
      <c r="R16" s="165">
        <v>1</v>
      </c>
      <c r="S16" s="86">
        <v>2.2000000000000002</v>
      </c>
      <c r="T16" s="165">
        <v>2.2000000000000002</v>
      </c>
      <c r="U16" s="87">
        <v>1.2370000000000001</v>
      </c>
      <c r="V16" s="166">
        <v>0.75409999999999999</v>
      </c>
      <c r="X16" s="11">
        <v>90</v>
      </c>
      <c r="Y16" s="87">
        <v>1.0920000000000001</v>
      </c>
      <c r="Z16" s="86">
        <v>2.1</v>
      </c>
      <c r="AA16" s="165">
        <v>2.1</v>
      </c>
      <c r="AB16" s="86">
        <v>2.2000000000000002</v>
      </c>
      <c r="AC16" s="165">
        <v>2.2000000000000002</v>
      </c>
      <c r="AD16" s="92">
        <v>46.85</v>
      </c>
      <c r="AF16" s="11">
        <v>90</v>
      </c>
      <c r="AG16" s="166">
        <v>0.32019999999999998</v>
      </c>
      <c r="AH16" s="86">
        <v>4.5</v>
      </c>
      <c r="AI16" s="11">
        <v>-9.6</v>
      </c>
      <c r="AJ16" s="86">
        <v>8</v>
      </c>
      <c r="AK16" s="165">
        <v>8</v>
      </c>
      <c r="AM16" s="11">
        <v>90</v>
      </c>
      <c r="AN16" s="166">
        <v>0.599352</v>
      </c>
      <c r="AO16" s="86">
        <v>13.411300000000001</v>
      </c>
      <c r="AP16" s="11">
        <v>-19.1418</v>
      </c>
      <c r="AQ16" s="86">
        <v>6.3651799999999996</v>
      </c>
      <c r="AR16" s="165">
        <v>6.3651799999999996</v>
      </c>
      <c r="AT16" s="87">
        <f t="shared" si="10"/>
        <v>42.423052000000006</v>
      </c>
      <c r="AU16" s="87">
        <f t="shared" si="0"/>
        <v>41.503500000000003</v>
      </c>
      <c r="AV16" s="87">
        <f t="shared" si="1"/>
        <v>38.421500000000002</v>
      </c>
      <c r="AW16" s="87">
        <f t="shared" si="2"/>
        <v>5.2729999999999997</v>
      </c>
      <c r="AX16" s="82"/>
      <c r="AY16" s="88">
        <v>90</v>
      </c>
      <c r="AZ16" s="12">
        <v>0.81</v>
      </c>
      <c r="BA16" s="12">
        <v>8.3299999999999999E-2</v>
      </c>
      <c r="BB16" s="12">
        <v>2.8899999999999998E-4</v>
      </c>
      <c r="BC16" s="12">
        <v>4.1000000000000002E-2</v>
      </c>
      <c r="BD16" s="12">
        <v>3.4699999999999998E-4</v>
      </c>
      <c r="BE16" s="12">
        <v>0</v>
      </c>
      <c r="BF16" s="12">
        <v>6.1199999999999997E-2</v>
      </c>
      <c r="BG16" s="12">
        <v>1.2199999999999999E-3</v>
      </c>
      <c r="BH16" s="12">
        <v>0</v>
      </c>
      <c r="BI16" s="12">
        <v>2.0699999999999998E-3</v>
      </c>
      <c r="BJ16" s="12">
        <v>4.17E-4</v>
      </c>
      <c r="BK16" s="12">
        <v>4.8899999999999998E-6</v>
      </c>
      <c r="BL16" s="12">
        <v>2.3300000000000001E-6</v>
      </c>
      <c r="BM16" s="12">
        <v>7.0100000000000004E-7</v>
      </c>
      <c r="BN16" s="12">
        <v>9.2999999999999999E-7</v>
      </c>
      <c r="BO16" s="12">
        <v>2.1000000000000001E-4</v>
      </c>
      <c r="BP16" s="12">
        <v>9.1199999999999994E-5</v>
      </c>
      <c r="BQ16" s="12">
        <v>1.7499999999999998E-5</v>
      </c>
      <c r="BR16" s="12">
        <v>2.4300000000000001E-5</v>
      </c>
      <c r="BS16" s="12">
        <v>5.8699999999999997E-5</v>
      </c>
      <c r="BT16" s="12">
        <v>3.9100000000000002E-5</v>
      </c>
      <c r="BU16" s="12">
        <v>3.0299999999999999E-4</v>
      </c>
      <c r="BV16" s="12">
        <v>1.18E-4</v>
      </c>
      <c r="BW16" s="12">
        <v>1.0499999999999999E-3</v>
      </c>
      <c r="BX16" s="12">
        <v>2.3700000000000001E-3</v>
      </c>
      <c r="BZ16" s="88">
        <v>90</v>
      </c>
      <c r="CA16" s="12">
        <f t="shared" si="3"/>
        <v>0.34817040000000005</v>
      </c>
      <c r="CB16" s="12">
        <f t="shared" si="4"/>
        <v>5.9542348320000008E-2</v>
      </c>
      <c r="CC16" s="12">
        <f t="shared" si="5"/>
        <v>0.17690400000000003</v>
      </c>
      <c r="CD16" s="12">
        <f t="shared" si="6"/>
        <v>0.25936199999999998</v>
      </c>
      <c r="CE16" s="12">
        <f t="shared" si="7"/>
        <v>2.6672659999999997E-2</v>
      </c>
      <c r="CF16" s="12">
        <f t="shared" si="8"/>
        <v>3.9064399999999994E-4</v>
      </c>
      <c r="CG16" s="12">
        <f t="shared" si="9"/>
        <v>0.18251029999999999</v>
      </c>
      <c r="CH16" s="12">
        <f t="shared" si="11"/>
        <v>3.5338402316000006</v>
      </c>
      <c r="CI16" s="12">
        <f t="shared" si="12"/>
        <v>1.2260262028000001E-2</v>
      </c>
      <c r="CJ16" s="12">
        <f t="shared" si="13"/>
        <v>5.1756123440000003E-2</v>
      </c>
      <c r="CK16" s="12">
        <f t="shared" si="14"/>
        <v>0</v>
      </c>
      <c r="CL16" s="12">
        <f t="shared" si="15"/>
        <v>4.0971301222118396E-3</v>
      </c>
      <c r="CM16" s="12">
        <f t="shared" si="16"/>
        <v>2.5708369512000003E-2</v>
      </c>
      <c r="CN16" s="12">
        <f t="shared" si="17"/>
        <v>9.8845711160000022E-5</v>
      </c>
      <c r="CO16" s="12">
        <f t="shared" si="18"/>
        <v>4.7633912809445767E-4</v>
      </c>
      <c r="CP16" s="12">
        <f t="shared" si="19"/>
        <v>1.6587413332000004E-3</v>
      </c>
      <c r="CQ16" s="12">
        <f t="shared" si="20"/>
        <v>3.8689823424000003E-3</v>
      </c>
    </row>
    <row r="17" spans="1:95" s="8" customFormat="1">
      <c r="A17" s="11">
        <v>91</v>
      </c>
      <c r="B17" s="92">
        <v>35.485500000000002</v>
      </c>
      <c r="C17" s="86">
        <v>8.3000000000000007</v>
      </c>
      <c r="D17" s="11">
        <v>-8.6999999999999993</v>
      </c>
      <c r="E17" s="86">
        <v>7.8</v>
      </c>
      <c r="F17" s="11">
        <v>-6.6</v>
      </c>
      <c r="H17" s="11">
        <v>91</v>
      </c>
      <c r="I17" s="87">
        <v>2.17</v>
      </c>
      <c r="J17" s="86">
        <v>0.3</v>
      </c>
      <c r="K17" s="11">
        <v>-0.2</v>
      </c>
      <c r="L17" s="86">
        <v>2.6</v>
      </c>
      <c r="M17" s="11">
        <v>-2.7</v>
      </c>
      <c r="O17" s="11">
        <v>91</v>
      </c>
      <c r="P17" s="87">
        <v>1.929</v>
      </c>
      <c r="Q17" s="86">
        <v>1</v>
      </c>
      <c r="R17" s="165">
        <v>1</v>
      </c>
      <c r="S17" s="86">
        <v>2.2000000000000002</v>
      </c>
      <c r="T17" s="165">
        <v>2.2000000000000002</v>
      </c>
      <c r="U17" s="87">
        <v>1.1970000000000001</v>
      </c>
      <c r="V17" s="166">
        <v>0.72920000000000007</v>
      </c>
      <c r="X17" s="11">
        <v>91</v>
      </c>
      <c r="Y17" s="87">
        <v>1.0589999999999999</v>
      </c>
      <c r="Z17" s="86">
        <v>2.2000000000000002</v>
      </c>
      <c r="AA17" s="165">
        <v>2.2000000000000002</v>
      </c>
      <c r="AB17" s="86">
        <v>2.2000000000000002</v>
      </c>
      <c r="AC17" s="165">
        <v>2.2000000000000002</v>
      </c>
      <c r="AD17" s="92">
        <v>46.41</v>
      </c>
      <c r="AF17" s="11">
        <v>91</v>
      </c>
      <c r="AG17" s="166">
        <v>0.31130000000000002</v>
      </c>
      <c r="AH17" s="86">
        <v>4.5</v>
      </c>
      <c r="AI17" s="11">
        <v>-9.6</v>
      </c>
      <c r="AJ17" s="86">
        <v>8</v>
      </c>
      <c r="AK17" s="165">
        <v>8</v>
      </c>
      <c r="AM17" s="11">
        <v>91</v>
      </c>
      <c r="AN17" s="166">
        <v>0.579627</v>
      </c>
      <c r="AO17" s="86">
        <v>13.3025</v>
      </c>
      <c r="AP17" s="11">
        <v>-18.966200000000001</v>
      </c>
      <c r="AQ17" s="86">
        <v>6.3548</v>
      </c>
      <c r="AR17" s="165">
        <v>6.3548</v>
      </c>
      <c r="AT17" s="87">
        <f t="shared" si="10"/>
        <v>41.534427000000008</v>
      </c>
      <c r="AU17" s="87">
        <f t="shared" si="0"/>
        <v>40.643500000000003</v>
      </c>
      <c r="AV17" s="87">
        <f t="shared" si="1"/>
        <v>37.655500000000004</v>
      </c>
      <c r="AW17" s="87">
        <f t="shared" si="2"/>
        <v>5.1580000000000004</v>
      </c>
      <c r="AX17" s="82"/>
      <c r="AY17" s="88">
        <v>91</v>
      </c>
      <c r="AZ17" s="12">
        <v>0.80900000000000005</v>
      </c>
      <c r="BA17" s="12">
        <v>8.3299999999999999E-2</v>
      </c>
      <c r="BB17" s="12">
        <v>2.8899999999999998E-4</v>
      </c>
      <c r="BC17" s="12">
        <v>4.0899999999999999E-2</v>
      </c>
      <c r="BD17" s="12">
        <v>3.4600000000000001E-4</v>
      </c>
      <c r="BE17" s="12">
        <v>0</v>
      </c>
      <c r="BF17" s="12">
        <v>6.2399999999999997E-2</v>
      </c>
      <c r="BG17" s="12">
        <v>1.25E-3</v>
      </c>
      <c r="BH17" s="12">
        <v>0</v>
      </c>
      <c r="BI17" s="12">
        <v>2.4099999999999998E-3</v>
      </c>
      <c r="BJ17" s="12">
        <v>4.57E-4</v>
      </c>
      <c r="BK17" s="12">
        <v>5.3600000000000004E-6</v>
      </c>
      <c r="BL17" s="12">
        <v>2.5500000000000001E-6</v>
      </c>
      <c r="BM17" s="12">
        <v>7.6700000000000003E-7</v>
      </c>
      <c r="BN17" s="12">
        <v>1.02E-6</v>
      </c>
      <c r="BO17" s="12">
        <v>2.4499999999999999E-4</v>
      </c>
      <c r="BP17" s="12">
        <v>1.07E-4</v>
      </c>
      <c r="BQ17" s="12">
        <v>2.09E-5</v>
      </c>
      <c r="BR17" s="12">
        <v>2.83E-5</v>
      </c>
      <c r="BS17" s="12">
        <v>6.4300000000000004E-5</v>
      </c>
      <c r="BT17" s="12">
        <v>4.2899999999999999E-5</v>
      </c>
      <c r="BU17" s="12">
        <v>3.5300000000000002E-4</v>
      </c>
      <c r="BV17" s="12">
        <v>1.2899999999999999E-4</v>
      </c>
      <c r="BW17" s="12">
        <v>1.2199999999999999E-3</v>
      </c>
      <c r="BX17" s="12">
        <v>2.7499999999999998E-3</v>
      </c>
      <c r="BZ17" s="88">
        <v>91</v>
      </c>
      <c r="CA17" s="12">
        <f t="shared" si="3"/>
        <v>0.33708117599999998</v>
      </c>
      <c r="CB17" s="12">
        <f t="shared" si="4"/>
        <v>5.7671703996000002E-2</v>
      </c>
      <c r="CC17" s="12">
        <f t="shared" si="5"/>
        <v>0.1713462</v>
      </c>
      <c r="CD17" s="12">
        <f t="shared" si="6"/>
        <v>0.25184170000000006</v>
      </c>
      <c r="CE17" s="12">
        <f t="shared" si="7"/>
        <v>2.5931290000000003E-2</v>
      </c>
      <c r="CF17" s="12">
        <f t="shared" si="8"/>
        <v>3.8912500000000004E-4</v>
      </c>
      <c r="CG17" s="12">
        <f t="shared" si="9"/>
        <v>0.18076100000000001</v>
      </c>
      <c r="CH17" s="12">
        <f t="shared" si="11"/>
        <v>3.4598177691000007</v>
      </c>
      <c r="CI17" s="12">
        <f t="shared" si="12"/>
        <v>1.2003449403000001E-2</v>
      </c>
      <c r="CJ17" s="12">
        <f t="shared" si="13"/>
        <v>5.1918033750000009E-2</v>
      </c>
      <c r="CK17" s="12">
        <f t="shared" si="14"/>
        <v>0</v>
      </c>
      <c r="CL17" s="12">
        <f t="shared" si="15"/>
        <v>4.6701708449299207E-3</v>
      </c>
      <c r="CM17" s="12">
        <f t="shared" si="16"/>
        <v>2.9323305462000009E-2</v>
      </c>
      <c r="CN17" s="12">
        <f t="shared" si="17"/>
        <v>1.0591278885000002E-4</v>
      </c>
      <c r="CO17" s="12">
        <f t="shared" si="18"/>
        <v>5.110962759939697E-4</v>
      </c>
      <c r="CP17" s="12">
        <f t="shared" si="19"/>
        <v>1.7818269183000003E-3</v>
      </c>
      <c r="CQ17" s="12">
        <f t="shared" si="20"/>
        <v>4.4441836890000011E-3</v>
      </c>
    </row>
    <row r="18" spans="1:95" s="8" customFormat="1">
      <c r="A18" s="11">
        <v>92</v>
      </c>
      <c r="B18" s="92">
        <v>34.753100000000003</v>
      </c>
      <c r="C18" s="86">
        <v>8.1999999999999993</v>
      </c>
      <c r="D18" s="11">
        <v>-8.6999999999999993</v>
      </c>
      <c r="E18" s="86">
        <v>7.8</v>
      </c>
      <c r="F18" s="11">
        <v>-6.5</v>
      </c>
      <c r="H18" s="11">
        <v>92</v>
      </c>
      <c r="I18" s="87">
        <v>2.153</v>
      </c>
      <c r="J18" s="86">
        <v>0.2</v>
      </c>
      <c r="K18" s="11">
        <v>-0.3</v>
      </c>
      <c r="L18" s="86">
        <v>2.6</v>
      </c>
      <c r="M18" s="11">
        <v>-2.9</v>
      </c>
      <c r="O18" s="11">
        <v>92</v>
      </c>
      <c r="P18" s="87">
        <v>1.8660000000000001</v>
      </c>
      <c r="Q18" s="86">
        <v>1</v>
      </c>
      <c r="R18" s="165">
        <v>1</v>
      </c>
      <c r="S18" s="86">
        <v>2.2000000000000002</v>
      </c>
      <c r="T18" s="165">
        <v>2.2000000000000002</v>
      </c>
      <c r="U18" s="87">
        <v>1.1599999999999999</v>
      </c>
      <c r="V18" s="166">
        <v>0.70489999999999997</v>
      </c>
      <c r="X18" s="11">
        <v>92</v>
      </c>
      <c r="Y18" s="87">
        <v>1.028</v>
      </c>
      <c r="Z18" s="86">
        <v>2.2000000000000002</v>
      </c>
      <c r="AA18" s="165">
        <v>2.2000000000000002</v>
      </c>
      <c r="AB18" s="86">
        <v>2.2000000000000002</v>
      </c>
      <c r="AC18" s="165">
        <v>2.2000000000000002</v>
      </c>
      <c r="AD18" s="92">
        <v>45.99</v>
      </c>
      <c r="AF18" s="11">
        <v>92</v>
      </c>
      <c r="AG18" s="166">
        <v>0.30269999999999997</v>
      </c>
      <c r="AH18" s="86">
        <v>4.5</v>
      </c>
      <c r="AI18" s="11">
        <v>-9.6</v>
      </c>
      <c r="AJ18" s="86">
        <v>8</v>
      </c>
      <c r="AK18" s="165">
        <v>8</v>
      </c>
      <c r="AM18" s="11">
        <v>92</v>
      </c>
      <c r="AN18" s="166">
        <v>0.56029799999999996</v>
      </c>
      <c r="AO18" s="86">
        <v>13.1876</v>
      </c>
      <c r="AP18" s="11">
        <v>-18.791</v>
      </c>
      <c r="AQ18" s="86">
        <v>6.3437299999999999</v>
      </c>
      <c r="AR18" s="165">
        <v>6.3437299999999999</v>
      </c>
      <c r="AT18" s="87">
        <f t="shared" si="10"/>
        <v>40.663098000000005</v>
      </c>
      <c r="AU18" s="87">
        <f t="shared" si="0"/>
        <v>39.8001</v>
      </c>
      <c r="AV18" s="87">
        <f t="shared" si="1"/>
        <v>36.906100000000002</v>
      </c>
      <c r="AW18" s="87">
        <f t="shared" si="2"/>
        <v>5.0470000000000006</v>
      </c>
      <c r="AX18" s="82"/>
      <c r="AY18" s="88">
        <v>92</v>
      </c>
      <c r="AZ18" s="12">
        <v>0.80700000000000005</v>
      </c>
      <c r="BA18" s="12">
        <v>8.3299999999999999E-2</v>
      </c>
      <c r="BB18" s="12">
        <v>2.8899999999999998E-4</v>
      </c>
      <c r="BC18" s="12">
        <v>4.0800000000000003E-2</v>
      </c>
      <c r="BD18" s="12">
        <v>3.4499999999999998E-4</v>
      </c>
      <c r="BE18" s="12">
        <v>0</v>
      </c>
      <c r="BF18" s="12">
        <v>6.3600000000000004E-2</v>
      </c>
      <c r="BG18" s="12">
        <v>1.2899999999999999E-3</v>
      </c>
      <c r="BH18" s="12">
        <v>5.0899999999999999E-8</v>
      </c>
      <c r="BI18" s="12">
        <v>2.8300000000000001E-3</v>
      </c>
      <c r="BJ18" s="12">
        <v>5.0199999999999995E-4</v>
      </c>
      <c r="BK18" s="12">
        <v>5.8599999999999998E-6</v>
      </c>
      <c r="BL18" s="12">
        <v>2.79E-6</v>
      </c>
      <c r="BM18" s="12">
        <v>8.3799999999999996E-7</v>
      </c>
      <c r="BN18" s="12">
        <v>1.1200000000000001E-6</v>
      </c>
      <c r="BO18" s="12">
        <v>2.8800000000000001E-4</v>
      </c>
      <c r="BP18" s="12">
        <v>1.25E-4</v>
      </c>
      <c r="BQ18" s="12">
        <v>2.5000000000000001E-5</v>
      </c>
      <c r="BR18" s="12">
        <v>3.3200000000000001E-5</v>
      </c>
      <c r="BS18" s="12">
        <v>7.0400000000000004E-5</v>
      </c>
      <c r="BT18" s="12">
        <v>4.6900000000000002E-5</v>
      </c>
      <c r="BU18" s="12">
        <v>4.1399999999999998E-4</v>
      </c>
      <c r="BV18" s="12">
        <v>1.4100000000000001E-4</v>
      </c>
      <c r="BW18" s="12">
        <v>1.42E-3</v>
      </c>
      <c r="BX18" s="12">
        <v>3.2000000000000002E-3</v>
      </c>
      <c r="BZ18" s="88">
        <v>92</v>
      </c>
      <c r="CA18" s="12">
        <f t="shared" si="3"/>
        <v>0.32526619200000007</v>
      </c>
      <c r="CB18" s="12">
        <f t="shared" si="4"/>
        <v>5.5845084336000009E-2</v>
      </c>
      <c r="CC18" s="12">
        <f t="shared" si="5"/>
        <v>0.16591920000000002</v>
      </c>
      <c r="CD18" s="12">
        <f t="shared" si="6"/>
        <v>0.24427889999999999</v>
      </c>
      <c r="CE18" s="12">
        <f t="shared" si="7"/>
        <v>2.5214909999999997E-2</v>
      </c>
      <c r="CF18" s="12">
        <f t="shared" si="8"/>
        <v>3.9048299999999995E-4</v>
      </c>
      <c r="CG18" s="12">
        <f t="shared" si="9"/>
        <v>0.1793449</v>
      </c>
      <c r="CH18" s="12">
        <f t="shared" si="11"/>
        <v>3.3872360634000005</v>
      </c>
      <c r="CI18" s="12">
        <f t="shared" si="12"/>
        <v>1.1751635322000001E-2</v>
      </c>
      <c r="CJ18" s="12">
        <f t="shared" si="13"/>
        <v>5.2455396420000001E-2</v>
      </c>
      <c r="CK18" s="12">
        <f t="shared" si="14"/>
        <v>2.0697516882000003E-6</v>
      </c>
      <c r="CL18" s="12">
        <f t="shared" si="15"/>
        <v>5.369012325815041E-3</v>
      </c>
      <c r="CM18" s="12">
        <f t="shared" si="16"/>
        <v>3.3669045144000001E-2</v>
      </c>
      <c r="CN18" s="12">
        <f t="shared" si="17"/>
        <v>1.1345004342000001E-4</v>
      </c>
      <c r="CO18" s="12">
        <f t="shared" si="18"/>
        <v>5.4964524267757451E-4</v>
      </c>
      <c r="CP18" s="12">
        <f t="shared" si="19"/>
        <v>1.9070992962000003E-3</v>
      </c>
      <c r="CQ18" s="12">
        <f t="shared" si="20"/>
        <v>5.0828872500000011E-3</v>
      </c>
    </row>
    <row r="19" spans="1:95" s="8" customFormat="1">
      <c r="A19" s="11">
        <v>93</v>
      </c>
      <c r="B19" s="92">
        <v>34.043900000000001</v>
      </c>
      <c r="C19" s="86">
        <v>8.1999999999999993</v>
      </c>
      <c r="D19" s="11">
        <v>-8.6999999999999993</v>
      </c>
      <c r="E19" s="86">
        <v>7.8</v>
      </c>
      <c r="F19" s="11">
        <v>-6.5</v>
      </c>
      <c r="H19" s="11">
        <v>93</v>
      </c>
      <c r="I19" s="87">
        <v>2.129</v>
      </c>
      <c r="J19" s="86">
        <v>0.3</v>
      </c>
      <c r="K19" s="11">
        <v>-0.2</v>
      </c>
      <c r="L19" s="86">
        <v>2.6</v>
      </c>
      <c r="M19" s="11">
        <v>-2.7</v>
      </c>
      <c r="O19" s="11">
        <v>93</v>
      </c>
      <c r="P19" s="87">
        <v>1.806</v>
      </c>
      <c r="Q19" s="86">
        <v>1</v>
      </c>
      <c r="R19" s="165">
        <v>1</v>
      </c>
      <c r="S19" s="86">
        <v>2.2000000000000002</v>
      </c>
      <c r="T19" s="165">
        <v>2.2000000000000002</v>
      </c>
      <c r="U19" s="87">
        <v>1.123</v>
      </c>
      <c r="V19" s="166">
        <v>0.68220000000000003</v>
      </c>
      <c r="X19" s="11">
        <v>93</v>
      </c>
      <c r="Y19" s="166">
        <v>0.99650000000000005</v>
      </c>
      <c r="Z19" s="86">
        <v>2.2000000000000002</v>
      </c>
      <c r="AA19" s="165">
        <v>2.2000000000000002</v>
      </c>
      <c r="AB19" s="86">
        <v>2.2000000000000002</v>
      </c>
      <c r="AC19" s="165">
        <v>2.2000000000000002</v>
      </c>
      <c r="AD19" s="92">
        <v>45.72</v>
      </c>
      <c r="AF19" s="11">
        <v>93</v>
      </c>
      <c r="AG19" s="166">
        <v>0.2944</v>
      </c>
      <c r="AH19" s="86">
        <v>4.4000000000000004</v>
      </c>
      <c r="AI19" s="11">
        <v>-9.6</v>
      </c>
      <c r="AJ19" s="86">
        <v>8</v>
      </c>
      <c r="AK19" s="165">
        <v>8</v>
      </c>
      <c r="AM19" s="11">
        <v>93</v>
      </c>
      <c r="AN19" s="166">
        <v>0.54135</v>
      </c>
      <c r="AO19" s="86">
        <v>13.066599999999999</v>
      </c>
      <c r="AP19" s="11">
        <v>-18.616</v>
      </c>
      <c r="AQ19" s="86">
        <v>6.3319200000000002</v>
      </c>
      <c r="AR19" s="165">
        <v>6.3319200000000002</v>
      </c>
      <c r="AT19" s="87">
        <f t="shared" si="10"/>
        <v>39.811149999999998</v>
      </c>
      <c r="AU19" s="87">
        <f t="shared" si="0"/>
        <v>38.975399999999993</v>
      </c>
      <c r="AV19" s="87">
        <f t="shared" si="1"/>
        <v>36.172899999999998</v>
      </c>
      <c r="AW19" s="87">
        <f t="shared" si="2"/>
        <v>4.9314999999999998</v>
      </c>
      <c r="AX19" s="82"/>
      <c r="AY19" s="88">
        <v>93</v>
      </c>
      <c r="AZ19" s="12">
        <v>0.80500000000000005</v>
      </c>
      <c r="BA19" s="12">
        <v>8.3299999999999999E-2</v>
      </c>
      <c r="BB19" s="12">
        <v>2.8899999999999998E-4</v>
      </c>
      <c r="BC19" s="12">
        <v>4.07E-2</v>
      </c>
      <c r="BD19" s="12">
        <v>3.4400000000000001E-4</v>
      </c>
      <c r="BE19" s="12">
        <v>0</v>
      </c>
      <c r="BF19" s="12">
        <v>6.4899999999999999E-2</v>
      </c>
      <c r="BG19" s="12">
        <v>1.32E-3</v>
      </c>
      <c r="BH19" s="12">
        <v>5.1699999999999998E-7</v>
      </c>
      <c r="BI19" s="12">
        <v>3.3300000000000001E-3</v>
      </c>
      <c r="BJ19" s="12">
        <v>5.5000000000000003E-4</v>
      </c>
      <c r="BK19" s="12">
        <v>6.4200000000000004E-6</v>
      </c>
      <c r="BL19" s="12">
        <v>3.0599999999999999E-6</v>
      </c>
      <c r="BM19" s="12">
        <v>9.16E-7</v>
      </c>
      <c r="BN19" s="12">
        <v>1.22E-6</v>
      </c>
      <c r="BO19" s="12">
        <v>3.4000000000000002E-4</v>
      </c>
      <c r="BP19" s="12">
        <v>1.4899999999999999E-4</v>
      </c>
      <c r="BQ19" s="12">
        <v>3.0199999999999999E-5</v>
      </c>
      <c r="BR19" s="12">
        <v>3.9100000000000002E-5</v>
      </c>
      <c r="BS19" s="12">
        <v>7.7200000000000006E-5</v>
      </c>
      <c r="BT19" s="12">
        <v>5.1499999999999998E-5</v>
      </c>
      <c r="BU19" s="12">
        <v>4.8799999999999999E-4</v>
      </c>
      <c r="BV19" s="12">
        <v>1.55E-4</v>
      </c>
      <c r="BW19" s="12">
        <v>1.67E-3</v>
      </c>
      <c r="BX19" s="12">
        <v>3.7399999999999998E-3</v>
      </c>
      <c r="BZ19" s="88">
        <v>93</v>
      </c>
      <c r="CA19" s="12">
        <f t="shared" si="3"/>
        <v>0.31402728000000002</v>
      </c>
      <c r="CB19" s="12">
        <f t="shared" si="4"/>
        <v>5.3999717170000003E-2</v>
      </c>
      <c r="CC19" s="12">
        <f t="shared" si="5"/>
        <v>0.16043650000000004</v>
      </c>
      <c r="CD19" s="12">
        <f t="shared" si="6"/>
        <v>0.23699200000000001</v>
      </c>
      <c r="CE19" s="12">
        <f t="shared" si="7"/>
        <v>2.452352E-2</v>
      </c>
      <c r="CF19" s="12">
        <f t="shared" si="8"/>
        <v>3.8860799999999998E-4</v>
      </c>
      <c r="CG19" s="12">
        <f t="shared" si="9"/>
        <v>0.1773457</v>
      </c>
      <c r="CH19" s="12">
        <f t="shared" si="11"/>
        <v>3.3162687949999996</v>
      </c>
      <c r="CI19" s="12">
        <f t="shared" si="12"/>
        <v>1.1505422349999999E-2</v>
      </c>
      <c r="CJ19" s="12">
        <f t="shared" si="13"/>
        <v>5.2550717999999996E-2</v>
      </c>
      <c r="CK19" s="12">
        <f t="shared" si="14"/>
        <v>2.0582364549999997E-5</v>
      </c>
      <c r="CL19" s="12">
        <f t="shared" si="15"/>
        <v>6.1852386179519995E-3</v>
      </c>
      <c r="CM19" s="12">
        <f t="shared" si="16"/>
        <v>3.8855682399999994E-2</v>
      </c>
      <c r="CN19" s="12">
        <f t="shared" si="17"/>
        <v>1.2182211899999999E-4</v>
      </c>
      <c r="CO19" s="12">
        <f t="shared" si="18"/>
        <v>5.89584022148E-4</v>
      </c>
      <c r="CP19" s="12">
        <f t="shared" si="19"/>
        <v>2.0502742249999999E-3</v>
      </c>
      <c r="CQ19" s="12">
        <f t="shared" si="20"/>
        <v>5.9318613499999995E-3</v>
      </c>
    </row>
    <row r="20" spans="1:95" s="8" customFormat="1">
      <c r="A20" s="11">
        <v>94</v>
      </c>
      <c r="B20" s="92">
        <v>33.355600000000003</v>
      </c>
      <c r="C20" s="86">
        <v>8.1</v>
      </c>
      <c r="D20" s="11">
        <v>-8.6</v>
      </c>
      <c r="E20" s="86">
        <v>7.8</v>
      </c>
      <c r="F20" s="11">
        <v>-6.5</v>
      </c>
      <c r="H20" s="11">
        <v>94</v>
      </c>
      <c r="I20" s="87">
        <v>2.1080000000000001</v>
      </c>
      <c r="J20" s="86">
        <v>0.3</v>
      </c>
      <c r="K20" s="11">
        <v>-0.2</v>
      </c>
      <c r="L20" s="86">
        <v>2.6</v>
      </c>
      <c r="M20" s="11">
        <v>-2.7</v>
      </c>
      <c r="O20" s="11">
        <v>94</v>
      </c>
      <c r="P20" s="87">
        <v>1.7490000000000001</v>
      </c>
      <c r="Q20" s="86">
        <v>1</v>
      </c>
      <c r="R20" s="165">
        <v>1</v>
      </c>
      <c r="S20" s="86">
        <v>2.2000000000000002</v>
      </c>
      <c r="T20" s="165">
        <v>2.2000000000000002</v>
      </c>
      <c r="U20" s="87">
        <v>1.0880000000000001</v>
      </c>
      <c r="V20" s="166">
        <v>0.65979999999999994</v>
      </c>
      <c r="X20" s="11">
        <v>94</v>
      </c>
      <c r="Y20" s="166">
        <v>0.96699999999999997</v>
      </c>
      <c r="Z20" s="86">
        <v>2.2000000000000002</v>
      </c>
      <c r="AA20" s="165">
        <v>2.2000000000000002</v>
      </c>
      <c r="AB20" s="86">
        <v>2.2999999999999998</v>
      </c>
      <c r="AC20" s="165">
        <v>2.2999999999999998</v>
      </c>
      <c r="AD20" s="92">
        <v>45.11</v>
      </c>
      <c r="AF20" s="11">
        <v>94</v>
      </c>
      <c r="AG20" s="166">
        <v>0.28639999999999999</v>
      </c>
      <c r="AH20" s="86">
        <v>4.4000000000000004</v>
      </c>
      <c r="AI20" s="11">
        <v>-9.6</v>
      </c>
      <c r="AJ20" s="86">
        <v>8</v>
      </c>
      <c r="AK20" s="165">
        <v>8</v>
      </c>
      <c r="AM20" s="11">
        <v>94</v>
      </c>
      <c r="AN20" s="166">
        <v>0.52277399999999996</v>
      </c>
      <c r="AO20" s="86">
        <v>12.9392</v>
      </c>
      <c r="AP20" s="11">
        <v>-18.4406</v>
      </c>
      <c r="AQ20" s="86">
        <v>6.31928</v>
      </c>
      <c r="AR20" s="165">
        <v>6.31928</v>
      </c>
      <c r="AT20" s="87">
        <f t="shared" si="10"/>
        <v>38.988773999999999</v>
      </c>
      <c r="AU20" s="87">
        <f t="shared" si="0"/>
        <v>38.179600000000001</v>
      </c>
      <c r="AV20" s="87">
        <f t="shared" si="1"/>
        <v>35.4636</v>
      </c>
      <c r="AW20" s="87">
        <f t="shared" si="2"/>
        <v>4.8239999999999998</v>
      </c>
      <c r="AX20" s="82"/>
      <c r="AY20" s="88">
        <v>94</v>
      </c>
      <c r="AZ20" s="12">
        <v>0.80300000000000005</v>
      </c>
      <c r="BA20" s="12">
        <v>8.3299999999999999E-2</v>
      </c>
      <c r="BB20" s="12">
        <v>2.8899999999999998E-4</v>
      </c>
      <c r="BC20" s="12">
        <v>4.0599999999999997E-2</v>
      </c>
      <c r="BD20" s="12">
        <v>3.4400000000000001E-4</v>
      </c>
      <c r="BE20" s="12">
        <v>0</v>
      </c>
      <c r="BF20" s="12">
        <v>6.6100000000000006E-2</v>
      </c>
      <c r="BG20" s="12">
        <v>1.3600000000000001E-3</v>
      </c>
      <c r="BH20" s="12">
        <v>1.8500000000000001E-6</v>
      </c>
      <c r="BI20" s="12">
        <v>3.9399999999999999E-3</v>
      </c>
      <c r="BJ20" s="12">
        <v>6.0499999999999996E-4</v>
      </c>
      <c r="BK20" s="12">
        <v>7.0400000000000004E-6</v>
      </c>
      <c r="BL20" s="12">
        <v>3.3500000000000001E-6</v>
      </c>
      <c r="BM20" s="12">
        <v>9.9999999999999995E-7</v>
      </c>
      <c r="BN20" s="12">
        <v>1.3400000000000001E-6</v>
      </c>
      <c r="BO20" s="12">
        <v>4.0299999999999998E-4</v>
      </c>
      <c r="BP20" s="12">
        <v>1.76E-4</v>
      </c>
      <c r="BQ20" s="12">
        <v>3.65E-5</v>
      </c>
      <c r="BR20" s="12">
        <v>4.6199999999999998E-5</v>
      </c>
      <c r="BS20" s="12">
        <v>8.4699999999999999E-5</v>
      </c>
      <c r="BT20" s="12">
        <v>5.6499999999999998E-5</v>
      </c>
      <c r="BU20" s="12">
        <v>5.7700000000000004E-4</v>
      </c>
      <c r="BV20" s="12">
        <v>1.7000000000000001E-4</v>
      </c>
      <c r="BW20" s="12">
        <v>1.9599999999999999E-3</v>
      </c>
      <c r="BX20" s="12">
        <v>4.3899999999999998E-3</v>
      </c>
      <c r="BZ20" s="88">
        <v>94</v>
      </c>
      <c r="CA20" s="12">
        <f t="shared" si="3"/>
        <v>0.30336055200000001</v>
      </c>
      <c r="CB20" s="12">
        <f t="shared" si="4"/>
        <v>5.2270941316000005E-2</v>
      </c>
      <c r="CC20" s="12">
        <f t="shared" si="5"/>
        <v>0.15530020000000003</v>
      </c>
      <c r="CD20" s="12">
        <f t="shared" si="6"/>
        <v>0.22997919999999999</v>
      </c>
      <c r="CE20" s="12">
        <f t="shared" si="7"/>
        <v>2.3857119999999999E-2</v>
      </c>
      <c r="CF20" s="12">
        <f t="shared" si="8"/>
        <v>3.8950399999999999E-4</v>
      </c>
      <c r="CG20" s="12">
        <f t="shared" si="9"/>
        <v>0.17559640000000001</v>
      </c>
      <c r="CH20" s="12">
        <f t="shared" si="11"/>
        <v>3.2477648742</v>
      </c>
      <c r="CI20" s="12">
        <f t="shared" si="12"/>
        <v>1.1267755685999999E-2</v>
      </c>
      <c r="CJ20" s="12">
        <f t="shared" si="13"/>
        <v>5.3024732640000002E-2</v>
      </c>
      <c r="CK20" s="12">
        <f t="shared" si="14"/>
        <v>7.2129231900000003E-5</v>
      </c>
      <c r="CL20" s="12">
        <f t="shared" si="15"/>
        <v>7.1670973445913605E-3</v>
      </c>
      <c r="CM20" s="12">
        <f t="shared" si="16"/>
        <v>4.4993045196000003E-2</v>
      </c>
      <c r="CN20" s="12">
        <f t="shared" si="17"/>
        <v>1.306123929E-4</v>
      </c>
      <c r="CO20" s="12">
        <f t="shared" si="18"/>
        <v>6.3514553116132797E-4</v>
      </c>
      <c r="CP20" s="12">
        <f t="shared" si="19"/>
        <v>2.2028657309999997E-3</v>
      </c>
      <c r="CQ20" s="12">
        <f t="shared" si="20"/>
        <v>6.8620242239999995E-3</v>
      </c>
    </row>
    <row r="21" spans="1:95" s="8" customFormat="1">
      <c r="A21" s="11">
        <v>95</v>
      </c>
      <c r="B21" s="92">
        <v>32.687899999999999</v>
      </c>
      <c r="C21" s="86">
        <v>8.1</v>
      </c>
      <c r="D21" s="11">
        <v>-8.6</v>
      </c>
      <c r="E21" s="86">
        <v>7.8</v>
      </c>
      <c r="F21" s="11">
        <v>-6.5</v>
      </c>
      <c r="H21" s="11">
        <v>95</v>
      </c>
      <c r="I21" s="87">
        <v>2.0840000000000001</v>
      </c>
      <c r="J21" s="86">
        <v>0.2</v>
      </c>
      <c r="K21" s="11">
        <v>-0.2</v>
      </c>
      <c r="L21" s="86">
        <v>2.6</v>
      </c>
      <c r="M21" s="11">
        <v>-2.9</v>
      </c>
      <c r="O21" s="11">
        <v>95</v>
      </c>
      <c r="P21" s="87">
        <v>1.6950000000000001</v>
      </c>
      <c r="Q21" s="86">
        <v>1</v>
      </c>
      <c r="R21" s="165">
        <v>1</v>
      </c>
      <c r="S21" s="86">
        <v>2.2000000000000002</v>
      </c>
      <c r="T21" s="165">
        <v>2.2000000000000002</v>
      </c>
      <c r="U21" s="87">
        <v>1.054</v>
      </c>
      <c r="V21" s="166">
        <v>0.63800000000000001</v>
      </c>
      <c r="X21" s="11">
        <v>95</v>
      </c>
      <c r="Y21" s="166">
        <v>0.93829999999999991</v>
      </c>
      <c r="Z21" s="86">
        <v>2.2999999999999998</v>
      </c>
      <c r="AA21" s="165">
        <v>2.2999999999999998</v>
      </c>
      <c r="AB21" s="86">
        <v>2.2999999999999998</v>
      </c>
      <c r="AC21" s="165">
        <v>2.2999999999999998</v>
      </c>
      <c r="AD21" s="92">
        <v>44.67</v>
      </c>
      <c r="AF21" s="11">
        <v>95</v>
      </c>
      <c r="AG21" s="166">
        <v>0.27860000000000001</v>
      </c>
      <c r="AH21" s="86">
        <v>4.4000000000000004</v>
      </c>
      <c r="AI21" s="11">
        <v>-9.6</v>
      </c>
      <c r="AJ21" s="86">
        <v>8</v>
      </c>
      <c r="AK21" s="165">
        <v>8</v>
      </c>
      <c r="AM21" s="11">
        <v>95</v>
      </c>
      <c r="AN21" s="166">
        <v>0.50455700000000003</v>
      </c>
      <c r="AO21" s="86">
        <v>12.8047</v>
      </c>
      <c r="AP21" s="11">
        <v>-18.2638</v>
      </c>
      <c r="AQ21" s="86">
        <v>6.3057100000000004</v>
      </c>
      <c r="AR21" s="165">
        <v>6.3057100000000004</v>
      </c>
      <c r="AT21" s="87">
        <f t="shared" si="10"/>
        <v>38.188356999999996</v>
      </c>
      <c r="AU21" s="87">
        <f t="shared" si="0"/>
        <v>37.405200000000001</v>
      </c>
      <c r="AV21" s="87">
        <f t="shared" si="1"/>
        <v>34.771900000000002</v>
      </c>
      <c r="AW21" s="87">
        <f t="shared" si="2"/>
        <v>4.7172999999999998</v>
      </c>
      <c r="AX21" s="82"/>
      <c r="AY21" s="88">
        <v>95</v>
      </c>
      <c r="AZ21" s="12">
        <v>0.80100000000000005</v>
      </c>
      <c r="BA21" s="12">
        <v>8.3199999999999996E-2</v>
      </c>
      <c r="BB21" s="12">
        <v>2.8899999999999998E-4</v>
      </c>
      <c r="BC21" s="12">
        <v>4.0500000000000001E-2</v>
      </c>
      <c r="BD21" s="12">
        <v>3.4299999999999999E-4</v>
      </c>
      <c r="BE21" s="12">
        <v>0</v>
      </c>
      <c r="BF21" s="12">
        <v>6.7400000000000002E-2</v>
      </c>
      <c r="BG21" s="12">
        <v>1.39E-3</v>
      </c>
      <c r="BH21" s="12">
        <v>4.4800000000000003E-6</v>
      </c>
      <c r="BI21" s="12">
        <v>4.6800000000000001E-3</v>
      </c>
      <c r="BJ21" s="12">
        <v>6.6500000000000001E-4</v>
      </c>
      <c r="BK21" s="12">
        <v>7.7300000000000005E-6</v>
      </c>
      <c r="BL21" s="12">
        <v>3.67E-6</v>
      </c>
      <c r="BM21" s="12">
        <v>1.1000000000000001E-6</v>
      </c>
      <c r="BN21" s="12">
        <v>1.48E-6</v>
      </c>
      <c r="BO21" s="12">
        <v>4.8000000000000001E-4</v>
      </c>
      <c r="BP21" s="12">
        <v>2.1000000000000001E-4</v>
      </c>
      <c r="BQ21" s="12">
        <v>4.4199999999999997E-5</v>
      </c>
      <c r="BR21" s="12">
        <v>5.49E-5</v>
      </c>
      <c r="BS21" s="12">
        <v>9.31E-5</v>
      </c>
      <c r="BT21" s="12">
        <v>6.2100000000000005E-5</v>
      </c>
      <c r="BU21" s="12">
        <v>6.8499999999999995E-4</v>
      </c>
      <c r="BV21" s="12">
        <v>1.8699999999999999E-4</v>
      </c>
      <c r="BW21" s="12">
        <v>2.32E-3</v>
      </c>
      <c r="BX21" s="12">
        <v>5.1700000000000001E-3</v>
      </c>
      <c r="BZ21" s="88">
        <v>95</v>
      </c>
      <c r="CA21" s="12">
        <f t="shared" si="3"/>
        <v>0.29326212000000002</v>
      </c>
      <c r="CB21" s="12">
        <f t="shared" si="4"/>
        <v>5.0593244842799999E-2</v>
      </c>
      <c r="CC21" s="12">
        <f t="shared" si="5"/>
        <v>0.15031565999999999</v>
      </c>
      <c r="CD21" s="12">
        <f t="shared" si="6"/>
        <v>0.22315860000000001</v>
      </c>
      <c r="CE21" s="12">
        <f t="shared" si="7"/>
        <v>2.3179519999999999E-2</v>
      </c>
      <c r="CF21" s="12">
        <f t="shared" si="8"/>
        <v>3.8725400000000002E-4</v>
      </c>
      <c r="CG21" s="12">
        <f t="shared" si="9"/>
        <v>0.17338880000000001</v>
      </c>
      <c r="CH21" s="12">
        <f t="shared" si="11"/>
        <v>3.1772713023999994</v>
      </c>
      <c r="CI21" s="12">
        <f t="shared" si="12"/>
        <v>1.1036435172999999E-2</v>
      </c>
      <c r="CJ21" s="12">
        <f t="shared" si="13"/>
        <v>5.3081816229999995E-2</v>
      </c>
      <c r="CK21" s="12">
        <f t="shared" si="14"/>
        <v>1.7108383936E-4</v>
      </c>
      <c r="CL21" s="12">
        <f t="shared" si="15"/>
        <v>8.3384308060185583E-3</v>
      </c>
      <c r="CM21" s="12">
        <f t="shared" si="16"/>
        <v>5.2318049089999992E-2</v>
      </c>
      <c r="CN21" s="12">
        <f t="shared" si="17"/>
        <v>1.4015127018999999E-4</v>
      </c>
      <c r="CO21" s="12">
        <f t="shared" si="18"/>
        <v>6.8380285898999194E-4</v>
      </c>
      <c r="CP21" s="12">
        <f t="shared" si="19"/>
        <v>2.3714969696999998E-3</v>
      </c>
      <c r="CQ21" s="12">
        <f t="shared" si="20"/>
        <v>8.0195549700000004E-3</v>
      </c>
    </row>
    <row r="22" spans="1:95" s="8" customFormat="1">
      <c r="A22" s="11">
        <v>96</v>
      </c>
      <c r="B22" s="92">
        <v>32.040100000000002</v>
      </c>
      <c r="C22" s="86">
        <v>8.1</v>
      </c>
      <c r="D22" s="11">
        <v>-8.6</v>
      </c>
      <c r="E22" s="86">
        <v>7.8</v>
      </c>
      <c r="F22" s="11">
        <v>-6.5</v>
      </c>
      <c r="H22" s="11">
        <v>96</v>
      </c>
      <c r="I22" s="87">
        <v>2.0680000000000001</v>
      </c>
      <c r="J22" s="86">
        <v>0.3</v>
      </c>
      <c r="K22" s="11">
        <v>-0.2</v>
      </c>
      <c r="L22" s="86">
        <v>2.6</v>
      </c>
      <c r="M22" s="11">
        <v>-2.9</v>
      </c>
      <c r="O22" s="11">
        <v>96</v>
      </c>
      <c r="P22" s="87">
        <v>1.641</v>
      </c>
      <c r="Q22" s="86">
        <v>1</v>
      </c>
      <c r="R22" s="165">
        <v>1</v>
      </c>
      <c r="S22" s="86">
        <v>2.2000000000000002</v>
      </c>
      <c r="T22" s="165">
        <v>2.2000000000000002</v>
      </c>
      <c r="U22" s="87">
        <v>1.022</v>
      </c>
      <c r="V22" s="166">
        <v>0.6179</v>
      </c>
      <c r="X22" s="11">
        <v>96</v>
      </c>
      <c r="Y22" s="166">
        <v>0.91089999999999993</v>
      </c>
      <c r="Z22" s="86">
        <v>2.2999999999999998</v>
      </c>
      <c r="AA22" s="165">
        <v>2.2999999999999998</v>
      </c>
      <c r="AB22" s="86">
        <v>2.2999999999999998</v>
      </c>
      <c r="AC22" s="165">
        <v>2.2999999999999998</v>
      </c>
      <c r="AD22" s="92">
        <v>44.22</v>
      </c>
      <c r="AF22" s="11">
        <v>96</v>
      </c>
      <c r="AG22" s="166">
        <v>0.27110000000000001</v>
      </c>
      <c r="AH22" s="86">
        <v>4.4000000000000004</v>
      </c>
      <c r="AI22" s="11">
        <v>-9.6</v>
      </c>
      <c r="AJ22" s="86">
        <v>8</v>
      </c>
      <c r="AK22" s="165">
        <v>8</v>
      </c>
      <c r="AM22" s="11">
        <v>96</v>
      </c>
      <c r="AN22" s="166">
        <v>0.48864400000000002</v>
      </c>
      <c r="AO22" s="86">
        <v>12.7295</v>
      </c>
      <c r="AP22" s="11">
        <v>-18.113800000000001</v>
      </c>
      <c r="AQ22" s="86">
        <v>6.3168699999999998</v>
      </c>
      <c r="AR22" s="165">
        <v>6.3168699999999998</v>
      </c>
      <c r="AT22" s="87">
        <f t="shared" si="10"/>
        <v>37.419743999999994</v>
      </c>
      <c r="AU22" s="87">
        <f t="shared" si="0"/>
        <v>36.659999999999997</v>
      </c>
      <c r="AV22" s="87">
        <f t="shared" si="1"/>
        <v>34.1081</v>
      </c>
      <c r="AW22" s="87">
        <f t="shared" si="2"/>
        <v>4.6199000000000003</v>
      </c>
      <c r="AX22" s="82"/>
      <c r="AY22" s="88">
        <v>96</v>
      </c>
      <c r="AZ22" s="12">
        <v>0.79900000000000004</v>
      </c>
      <c r="BA22" s="12">
        <v>8.3199999999999996E-2</v>
      </c>
      <c r="BB22" s="12">
        <v>2.8899999999999998E-4</v>
      </c>
      <c r="BC22" s="12">
        <v>4.0399999999999998E-2</v>
      </c>
      <c r="BD22" s="12">
        <v>3.4200000000000002E-4</v>
      </c>
      <c r="BE22" s="12">
        <v>0</v>
      </c>
      <c r="BF22" s="12">
        <v>6.8699999999999997E-2</v>
      </c>
      <c r="BG22" s="12">
        <v>1.4300000000000001E-3</v>
      </c>
      <c r="BH22" s="12">
        <v>8.7800000000000006E-6</v>
      </c>
      <c r="BI22" s="12">
        <v>5.5500000000000002E-3</v>
      </c>
      <c r="BJ22" s="12">
        <v>7.3300000000000004E-4</v>
      </c>
      <c r="BK22" s="12">
        <v>8.49E-6</v>
      </c>
      <c r="BL22" s="12">
        <v>4.0300000000000004E-6</v>
      </c>
      <c r="BM22" s="12">
        <v>1.1999999999999999E-6</v>
      </c>
      <c r="BN22" s="12">
        <v>1.6300000000000001E-6</v>
      </c>
      <c r="BO22" s="12">
        <v>5.7200000000000003E-4</v>
      </c>
      <c r="BP22" s="12">
        <v>2.5099999999999998E-4</v>
      </c>
      <c r="BQ22" s="12">
        <v>5.3499999999999999E-5</v>
      </c>
      <c r="BR22" s="12">
        <v>6.5199999999999999E-5</v>
      </c>
      <c r="BS22" s="12">
        <v>1.03E-4</v>
      </c>
      <c r="BT22" s="12">
        <v>6.8399999999999996E-5</v>
      </c>
      <c r="BU22" s="12">
        <v>8.1400000000000005E-4</v>
      </c>
      <c r="BV22" s="12">
        <v>2.0599999999999999E-4</v>
      </c>
      <c r="BW22" s="12">
        <v>2.7399999999999998E-3</v>
      </c>
      <c r="BX22" s="12">
        <v>6.11E-3</v>
      </c>
      <c r="BZ22" s="88">
        <v>96</v>
      </c>
      <c r="CA22" s="12">
        <f t="shared" si="3"/>
        <v>0.283210344</v>
      </c>
      <c r="CB22" s="12">
        <f t="shared" si="4"/>
        <v>4.8993197375599998E-2</v>
      </c>
      <c r="CC22" s="12">
        <f t="shared" si="5"/>
        <v>0.14556182000000001</v>
      </c>
      <c r="CD22" s="12">
        <f t="shared" si="6"/>
        <v>0.21660890000000002</v>
      </c>
      <c r="CE22" s="12">
        <f t="shared" si="7"/>
        <v>2.2555519999999999E-2</v>
      </c>
      <c r="CF22" s="12">
        <f t="shared" si="8"/>
        <v>3.8767300000000005E-4</v>
      </c>
      <c r="CG22" s="12">
        <f t="shared" si="9"/>
        <v>0.1720576</v>
      </c>
      <c r="CH22" s="12">
        <f t="shared" si="11"/>
        <v>3.1133227007999995</v>
      </c>
      <c r="CI22" s="12">
        <f t="shared" si="12"/>
        <v>1.0814306015999997E-2</v>
      </c>
      <c r="CJ22" s="12">
        <f t="shared" si="13"/>
        <v>5.3510233919999997E-2</v>
      </c>
      <c r="CK22" s="12">
        <f t="shared" si="14"/>
        <v>3.2854535231999996E-4</v>
      </c>
      <c r="CL22" s="12">
        <f t="shared" si="15"/>
        <v>9.6894984471551995E-3</v>
      </c>
      <c r="CM22" s="12">
        <f t="shared" si="16"/>
        <v>6.0919343231999996E-2</v>
      </c>
      <c r="CN22" s="12">
        <f t="shared" si="17"/>
        <v>1.5080156832E-4</v>
      </c>
      <c r="CO22" s="12">
        <f t="shared" si="18"/>
        <v>7.3855540321889274E-4</v>
      </c>
      <c r="CP22" s="12">
        <f t="shared" si="19"/>
        <v>2.5595104895999995E-3</v>
      </c>
      <c r="CQ22" s="12">
        <f t="shared" si="20"/>
        <v>9.3923557439999968E-3</v>
      </c>
    </row>
    <row r="23" spans="1:95" s="8" customFormat="1">
      <c r="A23" s="11">
        <v>97</v>
      </c>
      <c r="B23" s="92">
        <v>31.410399999999999</v>
      </c>
      <c r="C23" s="86">
        <v>8</v>
      </c>
      <c r="D23" s="11">
        <v>-8.5</v>
      </c>
      <c r="E23" s="86">
        <v>7.8</v>
      </c>
      <c r="F23" s="11">
        <v>-6.5</v>
      </c>
      <c r="H23" s="11">
        <v>97</v>
      </c>
      <c r="I23" s="87">
        <v>2.0459999999999998</v>
      </c>
      <c r="J23" s="86">
        <v>0.3</v>
      </c>
      <c r="K23" s="11">
        <v>-0.3</v>
      </c>
      <c r="L23" s="86">
        <v>2.6</v>
      </c>
      <c r="M23" s="11">
        <v>-2.7</v>
      </c>
      <c r="O23" s="11">
        <v>97</v>
      </c>
      <c r="P23" s="87">
        <v>1.589</v>
      </c>
      <c r="Q23" s="86">
        <v>1</v>
      </c>
      <c r="R23" s="165">
        <v>1</v>
      </c>
      <c r="S23" s="86">
        <v>2.2999999999999998</v>
      </c>
      <c r="T23" s="165">
        <v>2.2999999999999998</v>
      </c>
      <c r="U23" s="166">
        <v>0.99020000000000008</v>
      </c>
      <c r="V23" s="166">
        <v>0.59810000000000008</v>
      </c>
      <c r="X23" s="11">
        <v>97</v>
      </c>
      <c r="Y23" s="166">
        <v>0.88400000000000001</v>
      </c>
      <c r="Z23" s="86">
        <v>2.2999999999999998</v>
      </c>
      <c r="AA23" s="165">
        <v>2.2999999999999998</v>
      </c>
      <c r="AB23" s="86">
        <v>2.2999999999999998</v>
      </c>
      <c r="AC23" s="165">
        <v>2.2999999999999998</v>
      </c>
      <c r="AD23" s="92">
        <v>43.79</v>
      </c>
      <c r="AF23" s="11">
        <v>97</v>
      </c>
      <c r="AG23" s="166">
        <v>0.26380000000000003</v>
      </c>
      <c r="AH23" s="86">
        <v>4.3</v>
      </c>
      <c r="AI23" s="11">
        <v>-9.5</v>
      </c>
      <c r="AJ23" s="86">
        <v>8</v>
      </c>
      <c r="AK23" s="165">
        <v>8</v>
      </c>
      <c r="AM23" s="11">
        <v>97</v>
      </c>
      <c r="AN23" s="166">
        <v>0.473051</v>
      </c>
      <c r="AO23" s="86">
        <v>12.650499999999999</v>
      </c>
      <c r="AP23" s="11">
        <v>-17.9648</v>
      </c>
      <c r="AQ23" s="86">
        <v>6.3287399999999998</v>
      </c>
      <c r="AR23" s="165">
        <v>6.3287399999999998</v>
      </c>
      <c r="AT23" s="87">
        <f t="shared" si="10"/>
        <v>36.666251000000003</v>
      </c>
      <c r="AU23" s="87">
        <f t="shared" si="0"/>
        <v>35.929400000000001</v>
      </c>
      <c r="AV23" s="87">
        <f t="shared" si="1"/>
        <v>33.456400000000002</v>
      </c>
      <c r="AW23" s="87">
        <f t="shared" si="2"/>
        <v>4.5190000000000001</v>
      </c>
      <c r="AX23" s="82"/>
      <c r="AY23" s="88">
        <v>97</v>
      </c>
      <c r="AZ23" s="12">
        <v>0.79700000000000004</v>
      </c>
      <c r="BA23" s="12">
        <v>8.3099999999999993E-2</v>
      </c>
      <c r="BB23" s="12">
        <v>2.8899999999999998E-4</v>
      </c>
      <c r="BC23" s="12">
        <v>4.0300000000000002E-2</v>
      </c>
      <c r="BD23" s="12">
        <v>3.4099999999999999E-4</v>
      </c>
      <c r="BE23" s="12">
        <v>0</v>
      </c>
      <c r="BF23" s="12">
        <v>6.9900000000000004E-2</v>
      </c>
      <c r="BG23" s="12">
        <v>1.4599999999999999E-3</v>
      </c>
      <c r="BH23" s="12">
        <v>1.5099999999999999E-5</v>
      </c>
      <c r="BI23" s="12">
        <v>6.6E-3</v>
      </c>
      <c r="BJ23" s="12">
        <v>8.1099999999999998E-4</v>
      </c>
      <c r="BK23" s="12">
        <v>9.3600000000000002E-6</v>
      </c>
      <c r="BL23" s="12">
        <v>4.4399999999999998E-6</v>
      </c>
      <c r="BM23" s="12">
        <v>1.3200000000000001E-6</v>
      </c>
      <c r="BN23" s="12">
        <v>1.7999999999999999E-6</v>
      </c>
      <c r="BO23" s="12">
        <v>6.8099999999999996E-4</v>
      </c>
      <c r="BP23" s="12">
        <v>2.99E-4</v>
      </c>
      <c r="BQ23" s="12">
        <v>6.4700000000000001E-5</v>
      </c>
      <c r="BR23" s="12">
        <v>7.75E-5</v>
      </c>
      <c r="BS23" s="12">
        <v>1.13E-4</v>
      </c>
      <c r="BT23" s="12">
        <v>7.5500000000000006E-5</v>
      </c>
      <c r="BU23" s="12">
        <v>9.6599999999999995E-4</v>
      </c>
      <c r="BV23" s="12">
        <v>2.2699999999999999E-4</v>
      </c>
      <c r="BW23" s="12">
        <v>3.2399999999999998E-3</v>
      </c>
      <c r="BX23" s="12">
        <v>7.2100000000000003E-3</v>
      </c>
      <c r="BZ23" s="88">
        <v>97</v>
      </c>
      <c r="CA23" s="12">
        <f t="shared" si="3"/>
        <v>0.27354952799999999</v>
      </c>
      <c r="CB23" s="12">
        <f t="shared" si="4"/>
        <v>4.7427353168000008E-2</v>
      </c>
      <c r="CC23" s="12">
        <f t="shared" si="5"/>
        <v>0.14090960000000002</v>
      </c>
      <c r="CD23" s="12">
        <f t="shared" si="6"/>
        <v>0.21024860000000004</v>
      </c>
      <c r="CE23" s="12">
        <f t="shared" si="7"/>
        <v>2.1921780000000002E-2</v>
      </c>
      <c r="CF23" s="12">
        <f t="shared" si="8"/>
        <v>3.8514800000000003E-4</v>
      </c>
      <c r="CG23" s="12">
        <f t="shared" si="9"/>
        <v>0.17002259999999997</v>
      </c>
      <c r="CH23" s="12">
        <f t="shared" si="11"/>
        <v>3.0469654580999999</v>
      </c>
      <c r="CI23" s="12">
        <f t="shared" si="12"/>
        <v>1.0596546538999999E-2</v>
      </c>
      <c r="CJ23" s="12">
        <f t="shared" si="13"/>
        <v>5.3532726459999999E-2</v>
      </c>
      <c r="CK23" s="12">
        <f t="shared" si="14"/>
        <v>5.5366039010000003E-4</v>
      </c>
      <c r="CL23" s="12">
        <f t="shared" si="15"/>
        <v>1.1290624003929601E-2</v>
      </c>
      <c r="CM23" s="12">
        <f t="shared" si="16"/>
        <v>7.0839196931999998E-2</v>
      </c>
      <c r="CN23" s="12">
        <f t="shared" si="17"/>
        <v>1.6279815444000001E-4</v>
      </c>
      <c r="CO23" s="12">
        <f t="shared" si="18"/>
        <v>8.0069230429131045E-4</v>
      </c>
      <c r="CP23" s="12">
        <f t="shared" si="19"/>
        <v>2.7683019505000002E-3</v>
      </c>
      <c r="CQ23" s="12">
        <f t="shared" si="20"/>
        <v>1.0963209049000002E-2</v>
      </c>
    </row>
    <row r="24" spans="1:95" s="8" customFormat="1">
      <c r="A24" s="11">
        <v>98</v>
      </c>
      <c r="B24" s="92">
        <v>30.799399999999999</v>
      </c>
      <c r="C24" s="86">
        <v>8</v>
      </c>
      <c r="D24" s="11">
        <v>-8.5</v>
      </c>
      <c r="E24" s="86">
        <v>7.8</v>
      </c>
      <c r="F24" s="11">
        <v>-6.5</v>
      </c>
      <c r="H24" s="11">
        <v>98</v>
      </c>
      <c r="I24" s="87">
        <v>2.0270000000000001</v>
      </c>
      <c r="J24" s="86">
        <v>0.3</v>
      </c>
      <c r="K24" s="11">
        <v>-0.2</v>
      </c>
      <c r="L24" s="86">
        <v>2.6</v>
      </c>
      <c r="M24" s="11">
        <v>-2.9</v>
      </c>
      <c r="O24" s="11">
        <v>98</v>
      </c>
      <c r="P24" s="87">
        <v>1.54</v>
      </c>
      <c r="Q24" s="86">
        <v>1</v>
      </c>
      <c r="R24" s="165">
        <v>1</v>
      </c>
      <c r="S24" s="86">
        <v>2.2999999999999998</v>
      </c>
      <c r="T24" s="165">
        <v>2.2999999999999998</v>
      </c>
      <c r="U24" s="166">
        <v>0.96020000000000005</v>
      </c>
      <c r="V24" s="166">
        <v>0.57940000000000003</v>
      </c>
      <c r="X24" s="11">
        <v>98</v>
      </c>
      <c r="Y24" s="166">
        <v>0.85920000000000007</v>
      </c>
      <c r="Z24" s="86">
        <v>2.2999999999999998</v>
      </c>
      <c r="AA24" s="165">
        <v>2.2999999999999998</v>
      </c>
      <c r="AB24" s="86">
        <v>2.2999999999999998</v>
      </c>
      <c r="AC24" s="165">
        <v>2.2999999999999998</v>
      </c>
      <c r="AD24" s="92">
        <v>43.36</v>
      </c>
      <c r="AF24" s="11">
        <v>98</v>
      </c>
      <c r="AG24" s="166">
        <v>0.25669999999999998</v>
      </c>
      <c r="AH24" s="86">
        <v>4.3</v>
      </c>
      <c r="AI24" s="11">
        <v>-9.5</v>
      </c>
      <c r="AJ24" s="86">
        <v>8</v>
      </c>
      <c r="AK24" s="165">
        <v>8</v>
      </c>
      <c r="AM24" s="11">
        <v>98</v>
      </c>
      <c r="AN24" s="166">
        <v>0.45776600000000001</v>
      </c>
      <c r="AO24" s="86">
        <v>12.5679</v>
      </c>
      <c r="AP24" s="11">
        <v>-17.8154</v>
      </c>
      <c r="AQ24" s="86">
        <v>6.34138</v>
      </c>
      <c r="AR24" s="165">
        <v>6.34138</v>
      </c>
      <c r="AT24" s="87">
        <f t="shared" si="10"/>
        <v>35.940066000000002</v>
      </c>
      <c r="AU24" s="87">
        <f t="shared" si="0"/>
        <v>35.2256</v>
      </c>
      <c r="AV24" s="87">
        <f t="shared" si="1"/>
        <v>32.8264</v>
      </c>
      <c r="AW24" s="87">
        <f t="shared" si="2"/>
        <v>4.4262000000000006</v>
      </c>
      <c r="AX24" s="82"/>
      <c r="AY24" s="88">
        <v>98</v>
      </c>
      <c r="AZ24" s="12">
        <v>0.79500000000000004</v>
      </c>
      <c r="BA24" s="12">
        <v>8.3099999999999993E-2</v>
      </c>
      <c r="BB24" s="12">
        <v>2.8800000000000001E-4</v>
      </c>
      <c r="BC24" s="12">
        <v>4.02E-2</v>
      </c>
      <c r="BD24" s="12">
        <v>3.4000000000000002E-4</v>
      </c>
      <c r="BE24" s="12">
        <v>0</v>
      </c>
      <c r="BF24" s="12">
        <v>7.1199999999999999E-2</v>
      </c>
      <c r="BG24" s="12">
        <v>1.5E-3</v>
      </c>
      <c r="BH24" s="12">
        <v>2.3799999999999999E-5</v>
      </c>
      <c r="BI24" s="12">
        <v>7.8300000000000002E-3</v>
      </c>
      <c r="BJ24" s="12">
        <v>8.9999999999999998E-4</v>
      </c>
      <c r="BK24" s="12">
        <v>1.04E-5</v>
      </c>
      <c r="BL24" s="12">
        <v>4.9100000000000004E-6</v>
      </c>
      <c r="BM24" s="12">
        <v>1.46E-6</v>
      </c>
      <c r="BN24" s="12">
        <v>1.9999999999999999E-6</v>
      </c>
      <c r="BO24" s="12">
        <v>8.1099999999999998E-4</v>
      </c>
      <c r="BP24" s="12">
        <v>3.5599999999999998E-4</v>
      </c>
      <c r="BQ24" s="12">
        <v>7.8100000000000001E-5</v>
      </c>
      <c r="BR24" s="12">
        <v>9.2E-5</v>
      </c>
      <c r="BS24" s="12">
        <v>1.26E-4</v>
      </c>
      <c r="BT24" s="12">
        <v>8.3700000000000002E-5</v>
      </c>
      <c r="BU24" s="12">
        <v>1.15E-3</v>
      </c>
      <c r="BV24" s="12">
        <v>2.52E-4</v>
      </c>
      <c r="BW24" s="12">
        <v>3.8300000000000001E-3</v>
      </c>
      <c r="BX24" s="12">
        <v>8.5199999999999998E-3</v>
      </c>
      <c r="BZ24" s="88">
        <v>98</v>
      </c>
      <c r="CA24" s="12">
        <f t="shared" si="3"/>
        <v>0.26444879999999998</v>
      </c>
      <c r="CB24" s="12">
        <f t="shared" si="4"/>
        <v>4.5981136224000005E-2</v>
      </c>
      <c r="CC24" s="12">
        <f t="shared" si="5"/>
        <v>0.13661280000000003</v>
      </c>
      <c r="CD24" s="12">
        <f t="shared" si="6"/>
        <v>0.20407649999999999</v>
      </c>
      <c r="CE24" s="12">
        <f t="shared" si="7"/>
        <v>2.1331769999999996E-2</v>
      </c>
      <c r="CF24" s="12">
        <f t="shared" si="8"/>
        <v>3.8505000000000001E-4</v>
      </c>
      <c r="CG24" s="12">
        <f t="shared" si="9"/>
        <v>0.1684437</v>
      </c>
      <c r="CH24" s="12">
        <f t="shared" si="11"/>
        <v>2.9866194845999998</v>
      </c>
      <c r="CI24" s="12">
        <f t="shared" si="12"/>
        <v>1.0350739008000001E-2</v>
      </c>
      <c r="CJ24" s="12">
        <f t="shared" si="13"/>
        <v>5.3910099000000003E-2</v>
      </c>
      <c r="CK24" s="12">
        <f t="shared" si="14"/>
        <v>8.5537357080000002E-4</v>
      </c>
      <c r="CL24" s="12">
        <f t="shared" si="15"/>
        <v>1.3129498402087681E-2</v>
      </c>
      <c r="CM24" s="12">
        <f t="shared" si="16"/>
        <v>8.26621518E-2</v>
      </c>
      <c r="CN24" s="12">
        <f t="shared" si="17"/>
        <v>1.7646572406000003E-4</v>
      </c>
      <c r="CO24" s="12">
        <f t="shared" si="18"/>
        <v>8.7096293382816006E-4</v>
      </c>
      <c r="CP24" s="12">
        <f t="shared" si="19"/>
        <v>3.0081835242E-3</v>
      </c>
      <c r="CQ24" s="12">
        <f t="shared" si="20"/>
        <v>1.2794663495999999E-2</v>
      </c>
    </row>
    <row r="25" spans="1:95" s="8" customFormat="1">
      <c r="A25" s="11">
        <v>99</v>
      </c>
      <c r="B25" s="92">
        <v>30.2058</v>
      </c>
      <c r="C25" s="86">
        <v>8</v>
      </c>
      <c r="D25" s="11">
        <v>-8.5</v>
      </c>
      <c r="E25" s="86">
        <v>7.8</v>
      </c>
      <c r="F25" s="11">
        <v>-6.5</v>
      </c>
      <c r="H25" s="11">
        <v>99</v>
      </c>
      <c r="I25" s="87">
        <v>2.004</v>
      </c>
      <c r="J25" s="86">
        <v>0.2</v>
      </c>
      <c r="K25" s="11">
        <v>-0.2</v>
      </c>
      <c r="L25" s="86">
        <v>2.6</v>
      </c>
      <c r="M25" s="11">
        <v>-2.9</v>
      </c>
      <c r="O25" s="11">
        <v>99</v>
      </c>
      <c r="P25" s="87">
        <v>1.4950000000000001</v>
      </c>
      <c r="Q25" s="86">
        <v>1</v>
      </c>
      <c r="R25" s="165">
        <v>1</v>
      </c>
      <c r="S25" s="86">
        <v>2.2999999999999998</v>
      </c>
      <c r="T25" s="165">
        <v>2.2999999999999998</v>
      </c>
      <c r="U25" s="166">
        <v>0.93120000000000003</v>
      </c>
      <c r="V25" s="166">
        <v>0.56089999999999995</v>
      </c>
      <c r="X25" s="11">
        <v>99</v>
      </c>
      <c r="Y25" s="166">
        <v>0.83399999999999996</v>
      </c>
      <c r="Z25" s="86">
        <v>2.4</v>
      </c>
      <c r="AA25" s="165">
        <v>2.4</v>
      </c>
      <c r="AB25" s="86">
        <v>2.2999999999999998</v>
      </c>
      <c r="AC25" s="165">
        <v>2.2999999999999998</v>
      </c>
      <c r="AD25" s="92">
        <v>42.94</v>
      </c>
      <c r="AF25" s="11">
        <v>99</v>
      </c>
      <c r="AG25" s="166">
        <v>0.24990000000000001</v>
      </c>
      <c r="AH25" s="86">
        <v>4.3</v>
      </c>
      <c r="AI25" s="11">
        <v>-9.5</v>
      </c>
      <c r="AJ25" s="86">
        <v>8</v>
      </c>
      <c r="AK25" s="165">
        <v>8</v>
      </c>
      <c r="AM25" s="11">
        <v>99</v>
      </c>
      <c r="AN25" s="166">
        <v>0.44278099999999998</v>
      </c>
      <c r="AO25" s="86">
        <v>12.4809</v>
      </c>
      <c r="AP25" s="11">
        <v>-17.665700000000001</v>
      </c>
      <c r="AQ25" s="86">
        <v>6.35487</v>
      </c>
      <c r="AR25" s="165">
        <v>6.35487</v>
      </c>
      <c r="AT25" s="87">
        <f t="shared" si="10"/>
        <v>35.231480999999995</v>
      </c>
      <c r="AU25" s="87">
        <f t="shared" si="0"/>
        <v>34.538800000000002</v>
      </c>
      <c r="AV25" s="87">
        <f t="shared" si="1"/>
        <v>32.209800000000001</v>
      </c>
      <c r="AW25" s="87">
        <f t="shared" si="2"/>
        <v>4.3330000000000002</v>
      </c>
      <c r="AX25" s="82"/>
      <c r="AY25" s="88">
        <v>99</v>
      </c>
      <c r="AZ25" s="12">
        <v>0.79200000000000004</v>
      </c>
      <c r="BA25" s="12">
        <v>8.2900000000000001E-2</v>
      </c>
      <c r="BB25" s="12">
        <v>2.8800000000000001E-4</v>
      </c>
      <c r="BC25" s="12">
        <v>0.04</v>
      </c>
      <c r="BD25" s="12">
        <v>3.39E-4</v>
      </c>
      <c r="BE25" s="12">
        <v>0</v>
      </c>
      <c r="BF25" s="12">
        <v>7.2400000000000006E-2</v>
      </c>
      <c r="BG25" s="12">
        <v>1.5399999999999999E-3</v>
      </c>
      <c r="BH25" s="12">
        <v>3.5099999999999999E-5</v>
      </c>
      <c r="BI25" s="12">
        <v>9.2800000000000001E-3</v>
      </c>
      <c r="BJ25" s="12">
        <v>1E-3</v>
      </c>
      <c r="BK25" s="12">
        <v>1.15E-5</v>
      </c>
      <c r="BL25" s="12">
        <v>5.4399999999999996E-6</v>
      </c>
      <c r="BM25" s="12">
        <v>1.61E-6</v>
      </c>
      <c r="BN25" s="12">
        <v>2.2199999999999999E-6</v>
      </c>
      <c r="BO25" s="12">
        <v>9.6299999999999999E-4</v>
      </c>
      <c r="BP25" s="12">
        <v>4.2400000000000001E-4</v>
      </c>
      <c r="BQ25" s="12">
        <v>9.3999999999999994E-5</v>
      </c>
      <c r="BR25" s="12">
        <v>1.0900000000000001E-4</v>
      </c>
      <c r="BS25" s="12">
        <v>1.3999999999999999E-4</v>
      </c>
      <c r="BT25" s="12">
        <v>9.3300000000000005E-5</v>
      </c>
      <c r="BU25" s="12">
        <v>1.3600000000000001E-3</v>
      </c>
      <c r="BV25" s="12">
        <v>2.81E-4</v>
      </c>
      <c r="BW25" s="12">
        <v>4.5300000000000002E-3</v>
      </c>
      <c r="BX25" s="12">
        <v>1.01E-2</v>
      </c>
      <c r="BZ25" s="88">
        <v>99</v>
      </c>
      <c r="CA25" s="12">
        <f t="shared" si="3"/>
        <v>0.25575264000000003</v>
      </c>
      <c r="CB25" s="12">
        <f t="shared" si="4"/>
        <v>4.4464102848000002E-2</v>
      </c>
      <c r="CC25" s="12">
        <f t="shared" si="5"/>
        <v>0.13210560000000002</v>
      </c>
      <c r="CD25" s="12">
        <f t="shared" si="6"/>
        <v>0.19792080000000001</v>
      </c>
      <c r="CE25" s="12">
        <f t="shared" si="7"/>
        <v>2.0716710000000003E-2</v>
      </c>
      <c r="CF25" s="12">
        <f t="shared" si="8"/>
        <v>3.8484599999999999E-4</v>
      </c>
      <c r="CG25" s="12">
        <f t="shared" si="9"/>
        <v>0.16613159999999999</v>
      </c>
      <c r="CH25" s="12">
        <f t="shared" si="11"/>
        <v>2.9206897748999996</v>
      </c>
      <c r="CI25" s="12">
        <f t="shared" si="12"/>
        <v>1.0146666527999998E-2</v>
      </c>
      <c r="CJ25" s="12">
        <f t="shared" si="13"/>
        <v>5.4256480739999988E-2</v>
      </c>
      <c r="CK25" s="12">
        <f t="shared" si="14"/>
        <v>1.2366249830999998E-3</v>
      </c>
      <c r="CL25" s="12">
        <f t="shared" si="15"/>
        <v>1.5254092591534077E-2</v>
      </c>
      <c r="CM25" s="12">
        <f t="shared" si="16"/>
        <v>9.5829628319999999E-2</v>
      </c>
      <c r="CN25" s="12">
        <f t="shared" si="17"/>
        <v>1.9165925663999997E-4</v>
      </c>
      <c r="CO25" s="12">
        <f t="shared" si="18"/>
        <v>9.4865694999839991E-4</v>
      </c>
      <c r="CP25" s="12">
        <f t="shared" si="19"/>
        <v>3.2870971772999999E-3</v>
      </c>
      <c r="CQ25" s="12">
        <f t="shared" si="20"/>
        <v>1.4938147943999999E-2</v>
      </c>
    </row>
    <row r="26" spans="1:95" s="8" customFormat="1">
      <c r="A26" s="11">
        <v>100</v>
      </c>
      <c r="B26" s="92">
        <v>29.681100000000001</v>
      </c>
      <c r="C26" s="86">
        <v>7.9</v>
      </c>
      <c r="D26" s="11">
        <v>-8.4</v>
      </c>
      <c r="E26" s="86">
        <v>7.8</v>
      </c>
      <c r="F26" s="11">
        <v>-6.5</v>
      </c>
      <c r="H26" s="11">
        <v>100</v>
      </c>
      <c r="I26" s="87">
        <v>1.988</v>
      </c>
      <c r="J26" s="86">
        <v>0.2</v>
      </c>
      <c r="K26" s="11">
        <v>-0.2</v>
      </c>
      <c r="L26" s="86">
        <v>2.6</v>
      </c>
      <c r="M26" s="11">
        <v>-2.9</v>
      </c>
      <c r="O26" s="11">
        <v>100</v>
      </c>
      <c r="P26" s="87">
        <v>1.4470000000000001</v>
      </c>
      <c r="Q26" s="86">
        <v>1</v>
      </c>
      <c r="R26" s="165">
        <v>1</v>
      </c>
      <c r="S26" s="86">
        <v>2.2999999999999998</v>
      </c>
      <c r="T26" s="165">
        <v>2.2999999999999998</v>
      </c>
      <c r="U26" s="166">
        <v>0.90279999999999994</v>
      </c>
      <c r="V26" s="166">
        <v>0.54339999999999999</v>
      </c>
      <c r="X26" s="11">
        <v>100</v>
      </c>
      <c r="Y26" s="166">
        <v>0.81020000000000003</v>
      </c>
      <c r="Z26" s="86">
        <v>2.4</v>
      </c>
      <c r="AA26" s="165">
        <v>2.4</v>
      </c>
      <c r="AB26" s="86">
        <v>2.2999999999999998</v>
      </c>
      <c r="AC26" s="165">
        <v>2.2999999999999998</v>
      </c>
      <c r="AD26" s="92">
        <v>42.51</v>
      </c>
      <c r="AF26" s="11">
        <v>100</v>
      </c>
      <c r="AG26" s="166">
        <v>0.24330000000000002</v>
      </c>
      <c r="AH26" s="86">
        <v>4.3</v>
      </c>
      <c r="AI26" s="11">
        <v>-9.5</v>
      </c>
      <c r="AJ26" s="86">
        <v>8</v>
      </c>
      <c r="AK26" s="165">
        <v>8</v>
      </c>
      <c r="AM26" s="11">
        <v>100</v>
      </c>
      <c r="AN26" s="166">
        <v>0.428087</v>
      </c>
      <c r="AO26" s="86">
        <v>12.388400000000001</v>
      </c>
      <c r="AP26" s="11">
        <v>-17.515000000000001</v>
      </c>
      <c r="AQ26" s="86">
        <v>6.3693099999999996</v>
      </c>
      <c r="AR26" s="165">
        <v>6.3693099999999996</v>
      </c>
      <c r="AT26" s="87">
        <f t="shared" si="10"/>
        <v>34.597687000000001</v>
      </c>
      <c r="AU26" s="87">
        <f t="shared" si="0"/>
        <v>33.926300000000005</v>
      </c>
      <c r="AV26" s="87">
        <f t="shared" si="1"/>
        <v>31.6691</v>
      </c>
      <c r="AW26" s="87">
        <f t="shared" si="2"/>
        <v>4.2452000000000005</v>
      </c>
      <c r="AX26" s="82"/>
      <c r="AY26" s="88">
        <v>100</v>
      </c>
      <c r="AZ26" s="12">
        <v>0.78900000000000003</v>
      </c>
      <c r="BA26" s="12">
        <v>8.2799999999999999E-2</v>
      </c>
      <c r="BB26" s="12">
        <v>2.8800000000000001E-4</v>
      </c>
      <c r="BC26" s="12">
        <v>3.9899999999999998E-2</v>
      </c>
      <c r="BD26" s="12">
        <v>3.3700000000000001E-4</v>
      </c>
      <c r="BE26" s="12">
        <v>0</v>
      </c>
      <c r="BF26" s="12">
        <v>7.3700000000000002E-2</v>
      </c>
      <c r="BG26" s="12">
        <v>1.58E-3</v>
      </c>
      <c r="BH26" s="12">
        <v>4.9299999999999999E-5</v>
      </c>
      <c r="BI26" s="12">
        <v>1.0999999999999999E-2</v>
      </c>
      <c r="BJ26" s="12">
        <v>1.1199999999999999E-3</v>
      </c>
      <c r="BK26" s="12">
        <v>1.2799999999999999E-5</v>
      </c>
      <c r="BL26" s="12">
        <v>6.0599999999999996E-6</v>
      </c>
      <c r="BM26" s="12">
        <v>1.7799999999999999E-6</v>
      </c>
      <c r="BN26" s="12">
        <v>2.4899999999999999E-6</v>
      </c>
      <c r="BO26" s="12">
        <v>1.14E-3</v>
      </c>
      <c r="BP26" s="12">
        <v>5.0299999999999997E-4</v>
      </c>
      <c r="BQ26" s="12">
        <v>1.13E-4</v>
      </c>
      <c r="BR26" s="12">
        <v>1.2899999999999999E-4</v>
      </c>
      <c r="BS26" s="12">
        <v>1.5699999999999999E-4</v>
      </c>
      <c r="BT26" s="12">
        <v>1.0399999999999999E-4</v>
      </c>
      <c r="BU26" s="12">
        <v>1.6100000000000001E-3</v>
      </c>
      <c r="BV26" s="12">
        <v>3.1399999999999999E-4</v>
      </c>
      <c r="BW26" s="12">
        <v>5.3400000000000001E-3</v>
      </c>
      <c r="BX26" s="12">
        <v>1.18E-2</v>
      </c>
      <c r="BZ26" s="88">
        <v>100</v>
      </c>
      <c r="CA26" s="12">
        <f t="shared" si="3"/>
        <v>0.24660352800000002</v>
      </c>
      <c r="CB26" s="12">
        <f t="shared" si="4"/>
        <v>4.3031604904800007E-2</v>
      </c>
      <c r="CC26" s="12">
        <f t="shared" si="5"/>
        <v>0.12784956000000003</v>
      </c>
      <c r="CD26" s="12">
        <f t="shared" si="6"/>
        <v>0.19196370000000001</v>
      </c>
      <c r="CE26" s="12">
        <f t="shared" si="7"/>
        <v>2.0145240000000002E-2</v>
      </c>
      <c r="CF26" s="12">
        <f t="shared" si="8"/>
        <v>3.8441400000000002E-4</v>
      </c>
      <c r="CG26" s="12">
        <f t="shared" si="9"/>
        <v>0.16460639999999999</v>
      </c>
      <c r="CH26" s="12">
        <f t="shared" si="11"/>
        <v>2.8646884836000002</v>
      </c>
      <c r="CI26" s="12">
        <f t="shared" si="12"/>
        <v>9.9641338560000001E-3</v>
      </c>
      <c r="CJ26" s="12">
        <f t="shared" si="13"/>
        <v>5.4664345459999999E-2</v>
      </c>
      <c r="CK26" s="12">
        <f t="shared" si="14"/>
        <v>1.7056659691E-3</v>
      </c>
      <c r="CL26" s="12">
        <f t="shared" si="15"/>
        <v>1.7756086531391997E-2</v>
      </c>
      <c r="CM26" s="12">
        <f t="shared" si="16"/>
        <v>0.11140455214000002</v>
      </c>
      <c r="CN26" s="12">
        <f t="shared" si="17"/>
        <v>2.0966198321999998E-4</v>
      </c>
      <c r="CO26" s="12">
        <f t="shared" si="18"/>
        <v>1.0433820983452161E-3</v>
      </c>
      <c r="CP26" s="12">
        <f t="shared" si="19"/>
        <v>3.598159448E-3</v>
      </c>
      <c r="CQ26" s="12">
        <f t="shared" si="20"/>
        <v>1.7402636560999999E-2</v>
      </c>
    </row>
    <row r="27" spans="1:95" s="8" customFormat="1">
      <c r="A27" s="11">
        <v>101</v>
      </c>
      <c r="B27" s="92">
        <v>29.118099999999998</v>
      </c>
      <c r="C27" s="86">
        <v>7.9</v>
      </c>
      <c r="D27" s="11">
        <v>-8.4</v>
      </c>
      <c r="E27" s="86">
        <v>7.8</v>
      </c>
      <c r="F27" s="11">
        <v>-6.5</v>
      </c>
      <c r="H27" s="11">
        <v>101</v>
      </c>
      <c r="I27" s="87">
        <v>1.9670000000000001</v>
      </c>
      <c r="J27" s="86">
        <v>0.3</v>
      </c>
      <c r="K27" s="11">
        <v>-0.2</v>
      </c>
      <c r="L27" s="86">
        <v>2.6</v>
      </c>
      <c r="M27" s="11">
        <v>-2.9</v>
      </c>
      <c r="O27" s="11">
        <v>101</v>
      </c>
      <c r="P27" s="87">
        <v>1.403</v>
      </c>
      <c r="Q27" s="86">
        <v>1</v>
      </c>
      <c r="R27" s="165">
        <v>1</v>
      </c>
      <c r="S27" s="86">
        <v>2.2999999999999998</v>
      </c>
      <c r="T27" s="165">
        <v>2.2999999999999998</v>
      </c>
      <c r="U27" s="166">
        <v>0.87649999999999995</v>
      </c>
      <c r="V27" s="166">
        <v>0.52610000000000001</v>
      </c>
      <c r="X27" s="11">
        <v>101</v>
      </c>
      <c r="Y27" s="166">
        <v>0.78760000000000008</v>
      </c>
      <c r="Z27" s="86">
        <v>2.4</v>
      </c>
      <c r="AA27" s="165">
        <v>2.4</v>
      </c>
      <c r="AB27" s="86">
        <v>2.2999999999999998</v>
      </c>
      <c r="AC27" s="165">
        <v>2.2999999999999998</v>
      </c>
      <c r="AD27" s="92">
        <v>42.09</v>
      </c>
      <c r="AF27" s="11">
        <v>101</v>
      </c>
      <c r="AG27" s="166">
        <v>0.2369</v>
      </c>
      <c r="AH27" s="86">
        <v>4.3</v>
      </c>
      <c r="AI27" s="11">
        <v>-9.5</v>
      </c>
      <c r="AJ27" s="86">
        <v>8</v>
      </c>
      <c r="AK27" s="165">
        <v>8</v>
      </c>
      <c r="AM27" s="11">
        <v>101</v>
      </c>
      <c r="AN27" s="166">
        <v>0.41506300000000002</v>
      </c>
      <c r="AO27" s="86">
        <v>12.2598</v>
      </c>
      <c r="AP27" s="11">
        <v>-17.398700000000002</v>
      </c>
      <c r="AQ27" s="86">
        <v>6.3481699999999996</v>
      </c>
      <c r="AR27" s="165">
        <v>6.3481699999999996</v>
      </c>
      <c r="AT27" s="87">
        <f t="shared" si="10"/>
        <v>33.927662999999995</v>
      </c>
      <c r="AU27" s="87">
        <f t="shared" si="0"/>
        <v>33.275699999999993</v>
      </c>
      <c r="AV27" s="87">
        <f t="shared" si="1"/>
        <v>31.085099999999997</v>
      </c>
      <c r="AW27" s="87">
        <f t="shared" si="2"/>
        <v>4.1576000000000004</v>
      </c>
      <c r="AX27" s="82"/>
      <c r="AY27" s="88">
        <v>101</v>
      </c>
      <c r="AZ27" s="12">
        <v>0.78600000000000003</v>
      </c>
      <c r="BA27" s="12">
        <v>8.2699999999999996E-2</v>
      </c>
      <c r="BB27" s="12">
        <v>2.8699999999999998E-4</v>
      </c>
      <c r="BC27" s="12">
        <v>3.9699999999999999E-2</v>
      </c>
      <c r="BD27" s="12">
        <v>3.3599999999999998E-4</v>
      </c>
      <c r="BE27" s="12">
        <v>0</v>
      </c>
      <c r="BF27" s="12">
        <v>7.4899999999999994E-2</v>
      </c>
      <c r="BG27" s="12">
        <v>1.6100000000000001E-3</v>
      </c>
      <c r="BH27" s="12">
        <v>6.6699999999999995E-5</v>
      </c>
      <c r="BI27" s="12">
        <v>1.29E-2</v>
      </c>
      <c r="BJ27" s="12">
        <v>1.2600000000000001E-3</v>
      </c>
      <c r="BK27" s="12">
        <v>1.4399999999999999E-5</v>
      </c>
      <c r="BL27" s="12">
        <v>6.7800000000000003E-6</v>
      </c>
      <c r="BM27" s="12">
        <v>1.99E-6</v>
      </c>
      <c r="BN27" s="12">
        <v>2.7999999999999999E-6</v>
      </c>
      <c r="BO27" s="12">
        <v>1.3500000000000001E-3</v>
      </c>
      <c r="BP27" s="12">
        <v>5.9500000000000004E-4</v>
      </c>
      <c r="BQ27" s="12">
        <v>1.34E-4</v>
      </c>
      <c r="BR27" s="12">
        <v>1.5200000000000001E-4</v>
      </c>
      <c r="BS27" s="12">
        <v>1.76E-4</v>
      </c>
      <c r="BT27" s="12">
        <v>1.17E-4</v>
      </c>
      <c r="BU27" s="12">
        <v>1.89E-3</v>
      </c>
      <c r="BV27" s="12">
        <v>3.5300000000000002E-4</v>
      </c>
      <c r="BW27" s="12">
        <v>6.28E-3</v>
      </c>
      <c r="BX27" s="12">
        <v>1.3899999999999999E-2</v>
      </c>
      <c r="BZ27" s="88">
        <v>101</v>
      </c>
      <c r="CA27" s="12">
        <f t="shared" si="3"/>
        <v>0.238195728</v>
      </c>
      <c r="CB27" s="12">
        <f t="shared" si="4"/>
        <v>4.1672212137600001E-2</v>
      </c>
      <c r="CC27" s="12">
        <f t="shared" si="5"/>
        <v>0.12381072000000003</v>
      </c>
      <c r="CD27" s="12">
        <f t="shared" si="6"/>
        <v>0.18620340000000002</v>
      </c>
      <c r="CE27" s="12">
        <f t="shared" si="7"/>
        <v>1.9591629999999999E-2</v>
      </c>
      <c r="CF27" s="12">
        <f t="shared" si="8"/>
        <v>3.8140900000000003E-4</v>
      </c>
      <c r="CG27" s="12">
        <f t="shared" si="9"/>
        <v>0.16267090000000001</v>
      </c>
      <c r="CH27" s="12">
        <f t="shared" si="11"/>
        <v>2.8058177300999994</v>
      </c>
      <c r="CI27" s="12">
        <f t="shared" si="12"/>
        <v>9.7372392809999975E-3</v>
      </c>
      <c r="CJ27" s="12">
        <f t="shared" si="13"/>
        <v>5.4623537429999994E-2</v>
      </c>
      <c r="CK27" s="12">
        <f t="shared" si="14"/>
        <v>2.2629751220999994E-3</v>
      </c>
      <c r="CL27" s="12">
        <f t="shared" si="15"/>
        <v>2.0419784679571198E-2</v>
      </c>
      <c r="CM27" s="12">
        <f t="shared" si="16"/>
        <v>0.12824656613999999</v>
      </c>
      <c r="CN27" s="12">
        <f t="shared" si="17"/>
        <v>2.3002955513999997E-4</v>
      </c>
      <c r="CO27" s="12">
        <f t="shared" si="18"/>
        <v>1.151072779504032E-3</v>
      </c>
      <c r="CP27" s="12">
        <f t="shared" si="19"/>
        <v>3.9695365709999991E-3</v>
      </c>
      <c r="CQ27" s="12">
        <f t="shared" si="20"/>
        <v>2.0186959484999999E-2</v>
      </c>
    </row>
    <row r="28" spans="1:95" s="8" customFormat="1">
      <c r="A28" s="11">
        <v>102</v>
      </c>
      <c r="B28" s="92">
        <v>28.570499999999999</v>
      </c>
      <c r="C28" s="86">
        <v>7.9</v>
      </c>
      <c r="D28" s="11">
        <v>-8.4</v>
      </c>
      <c r="E28" s="86">
        <v>7.8</v>
      </c>
      <c r="F28" s="11">
        <v>-6.5</v>
      </c>
      <c r="H28" s="11">
        <v>102</v>
      </c>
      <c r="I28" s="87">
        <v>1.9450000000000001</v>
      </c>
      <c r="J28" s="86">
        <v>0.2</v>
      </c>
      <c r="K28" s="11">
        <v>-0.2</v>
      </c>
      <c r="L28" s="86">
        <v>2.5</v>
      </c>
      <c r="M28" s="11">
        <v>-2.8</v>
      </c>
      <c r="O28" s="11">
        <v>102</v>
      </c>
      <c r="P28" s="87">
        <v>1.36</v>
      </c>
      <c r="Q28" s="86">
        <v>1</v>
      </c>
      <c r="R28" s="165">
        <v>1</v>
      </c>
      <c r="S28" s="86">
        <v>2.2999999999999998</v>
      </c>
      <c r="T28" s="165">
        <v>2.2999999999999998</v>
      </c>
      <c r="U28" s="166">
        <v>0.84950000000000003</v>
      </c>
      <c r="V28" s="166">
        <v>0.50970000000000004</v>
      </c>
      <c r="X28" s="11">
        <v>102</v>
      </c>
      <c r="Y28" s="166">
        <v>0.76500000000000001</v>
      </c>
      <c r="Z28" s="86">
        <v>2.4</v>
      </c>
      <c r="AA28" s="165">
        <v>2.4</v>
      </c>
      <c r="AB28" s="86">
        <v>2.2999999999999998</v>
      </c>
      <c r="AC28" s="165">
        <v>2.2999999999999998</v>
      </c>
      <c r="AD28" s="92">
        <v>41.66</v>
      </c>
      <c r="AF28" s="11">
        <v>102</v>
      </c>
      <c r="AG28" s="166">
        <v>0.23080000000000001</v>
      </c>
      <c r="AH28" s="86">
        <v>4.2</v>
      </c>
      <c r="AI28" s="11">
        <v>-9.5</v>
      </c>
      <c r="AJ28" s="86">
        <v>8</v>
      </c>
      <c r="AK28" s="165">
        <v>8</v>
      </c>
      <c r="AM28" s="11">
        <v>102</v>
      </c>
      <c r="AN28" s="166">
        <v>0.40229799999999999</v>
      </c>
      <c r="AO28" s="86">
        <v>12.1244</v>
      </c>
      <c r="AP28" s="11">
        <v>-17.2836</v>
      </c>
      <c r="AQ28" s="86">
        <v>6.3257399999999997</v>
      </c>
      <c r="AR28" s="165">
        <v>6.3257399999999997</v>
      </c>
      <c r="AT28" s="87">
        <f t="shared" si="10"/>
        <v>33.273598</v>
      </c>
      <c r="AU28" s="87">
        <f t="shared" si="0"/>
        <v>32.640499999999996</v>
      </c>
      <c r="AV28" s="87">
        <f t="shared" si="1"/>
        <v>30.515499999999999</v>
      </c>
      <c r="AW28" s="87">
        <f t="shared" si="2"/>
        <v>4.07</v>
      </c>
      <c r="AX28" s="82"/>
      <c r="AY28" s="88">
        <v>102</v>
      </c>
      <c r="AZ28" s="12">
        <v>0.78300000000000003</v>
      </c>
      <c r="BA28" s="12">
        <v>8.2500000000000004E-2</v>
      </c>
      <c r="BB28" s="12">
        <v>2.8600000000000001E-4</v>
      </c>
      <c r="BC28" s="12">
        <v>3.9600000000000003E-2</v>
      </c>
      <c r="BD28" s="12">
        <v>3.3500000000000001E-4</v>
      </c>
      <c r="BE28" s="12">
        <v>0</v>
      </c>
      <c r="BF28" s="12">
        <v>7.6100000000000001E-2</v>
      </c>
      <c r="BG28" s="12">
        <v>1.65E-3</v>
      </c>
      <c r="BH28" s="12">
        <v>8.7399999999999997E-5</v>
      </c>
      <c r="BI28" s="12">
        <v>1.52E-2</v>
      </c>
      <c r="BJ28" s="12">
        <v>1.4300000000000001E-3</v>
      </c>
      <c r="BK28" s="12">
        <v>1.6200000000000001E-5</v>
      </c>
      <c r="BL28" s="12">
        <v>7.6199999999999999E-6</v>
      </c>
      <c r="BM28" s="12">
        <v>2.2199999999999999E-6</v>
      </c>
      <c r="BN28" s="12">
        <v>3.1700000000000001E-6</v>
      </c>
      <c r="BO28" s="12">
        <v>1.5900000000000001E-3</v>
      </c>
      <c r="BP28" s="12">
        <v>7.0100000000000002E-4</v>
      </c>
      <c r="BQ28" s="12">
        <v>1.5899999999999999E-4</v>
      </c>
      <c r="BR28" s="12">
        <v>1.7799999999999999E-4</v>
      </c>
      <c r="BS28" s="12">
        <v>1.9900000000000001E-4</v>
      </c>
      <c r="BT28" s="12">
        <v>1.3300000000000001E-4</v>
      </c>
      <c r="BU28" s="12">
        <v>2.2200000000000002E-3</v>
      </c>
      <c r="BV28" s="12">
        <v>4.0000000000000002E-4</v>
      </c>
      <c r="BW28" s="12">
        <v>7.3699999999999998E-3</v>
      </c>
      <c r="BX28" s="12">
        <v>1.6299999999999999E-2</v>
      </c>
      <c r="BZ28" s="88">
        <v>102</v>
      </c>
      <c r="CA28" s="12">
        <f t="shared" si="3"/>
        <v>0.23001408000000004</v>
      </c>
      <c r="CB28" s="12">
        <f t="shared" si="4"/>
        <v>4.0321947420000004E-2</v>
      </c>
      <c r="CC28" s="12">
        <f t="shared" si="5"/>
        <v>0.11979900000000003</v>
      </c>
      <c r="CD28" s="12">
        <f t="shared" si="6"/>
        <v>0.1807164</v>
      </c>
      <c r="CE28" s="12">
        <f t="shared" si="7"/>
        <v>1.9041000000000002E-2</v>
      </c>
      <c r="CF28" s="12">
        <f t="shared" si="8"/>
        <v>3.8082000000000003E-4</v>
      </c>
      <c r="CG28" s="12">
        <f t="shared" si="9"/>
        <v>0.16046250000000001</v>
      </c>
      <c r="CH28" s="12">
        <f t="shared" si="11"/>
        <v>2.7450718350000001</v>
      </c>
      <c r="CI28" s="12">
        <f t="shared" si="12"/>
        <v>9.5162490280000008E-3</v>
      </c>
      <c r="CJ28" s="12">
        <f t="shared" si="13"/>
        <v>5.49014367E-2</v>
      </c>
      <c r="CK28" s="12">
        <f t="shared" si="14"/>
        <v>2.9081124652000001E-3</v>
      </c>
      <c r="CL28" s="12">
        <f t="shared" si="15"/>
        <v>2.3596677421977602E-2</v>
      </c>
      <c r="CM28" s="12">
        <f t="shared" si="16"/>
        <v>0.14773477512000002</v>
      </c>
      <c r="CN28" s="12">
        <f t="shared" si="17"/>
        <v>2.5354481675999999E-4</v>
      </c>
      <c r="CO28" s="12">
        <f t="shared" si="18"/>
        <v>1.281191639137696E-3</v>
      </c>
      <c r="CP28" s="12">
        <f t="shared" si="19"/>
        <v>4.4253885340000002E-3</v>
      </c>
      <c r="CQ28" s="12">
        <f t="shared" si="20"/>
        <v>2.3324792197999999E-2</v>
      </c>
    </row>
    <row r="29" spans="1:95" s="8" customFormat="1">
      <c r="A29" s="11">
        <v>103</v>
      </c>
      <c r="B29" s="92">
        <v>28.037700000000001</v>
      </c>
      <c r="C29" s="86">
        <v>7.8</v>
      </c>
      <c r="D29" s="11">
        <v>-8.4</v>
      </c>
      <c r="E29" s="86">
        <v>7.8</v>
      </c>
      <c r="F29" s="11">
        <v>-6.5</v>
      </c>
      <c r="H29" s="11">
        <v>103</v>
      </c>
      <c r="I29" s="87">
        <v>1.9330000000000001</v>
      </c>
      <c r="J29" s="86">
        <v>0.2</v>
      </c>
      <c r="K29" s="11">
        <v>-0.2</v>
      </c>
      <c r="L29" s="86">
        <v>2.6</v>
      </c>
      <c r="M29" s="11">
        <v>-2.8</v>
      </c>
      <c r="O29" s="11">
        <v>103</v>
      </c>
      <c r="P29" s="87">
        <v>1.319</v>
      </c>
      <c r="Q29" s="86">
        <v>1</v>
      </c>
      <c r="R29" s="165">
        <v>1</v>
      </c>
      <c r="S29" s="86">
        <v>2.2999999999999998</v>
      </c>
      <c r="T29" s="165">
        <v>2.2999999999999998</v>
      </c>
      <c r="U29" s="166">
        <v>0.82450000000000001</v>
      </c>
      <c r="V29" s="166">
        <v>0.49389999999999995</v>
      </c>
      <c r="X29" s="11">
        <v>103</v>
      </c>
      <c r="Y29" s="166">
        <v>0.74360000000000004</v>
      </c>
      <c r="Z29" s="86">
        <v>2.5</v>
      </c>
      <c r="AA29" s="165">
        <v>2.5</v>
      </c>
      <c r="AB29" s="86">
        <v>2.2999999999999998</v>
      </c>
      <c r="AC29" s="165">
        <v>2.2999999999999998</v>
      </c>
      <c r="AD29" s="92">
        <v>41.23</v>
      </c>
      <c r="AF29" s="11">
        <v>103</v>
      </c>
      <c r="AG29" s="166">
        <v>0.2248</v>
      </c>
      <c r="AH29" s="86">
        <v>4.2</v>
      </c>
      <c r="AI29" s="11">
        <v>-9.5</v>
      </c>
      <c r="AJ29" s="86">
        <v>8.1</v>
      </c>
      <c r="AK29" s="165">
        <v>8.1</v>
      </c>
      <c r="AM29" s="11">
        <v>103</v>
      </c>
      <c r="AN29" s="166">
        <v>0.38978500000000005</v>
      </c>
      <c r="AO29" s="86">
        <v>11.9818</v>
      </c>
      <c r="AP29" s="11">
        <v>-17.169799999999999</v>
      </c>
      <c r="AQ29" s="86">
        <v>6.3018799999999997</v>
      </c>
      <c r="AR29" s="165">
        <v>6.3018799999999997</v>
      </c>
      <c r="AT29" s="87">
        <f t="shared" si="10"/>
        <v>32.647885000000002</v>
      </c>
      <c r="AU29" s="87">
        <f t="shared" si="0"/>
        <v>32.033299999999997</v>
      </c>
      <c r="AV29" s="87">
        <f t="shared" si="1"/>
        <v>29.970700000000001</v>
      </c>
      <c r="AW29" s="87">
        <f t="shared" si="2"/>
        <v>3.9955999999999996</v>
      </c>
      <c r="AX29" s="82"/>
      <c r="AY29" s="88">
        <v>103</v>
      </c>
      <c r="AZ29" s="12">
        <v>0.77900000000000003</v>
      </c>
      <c r="BA29" s="12">
        <v>8.2199999999999995E-2</v>
      </c>
      <c r="BB29" s="12">
        <v>2.8600000000000001E-4</v>
      </c>
      <c r="BC29" s="12">
        <v>3.9399999999999998E-2</v>
      </c>
      <c r="BD29" s="12">
        <v>3.3300000000000002E-4</v>
      </c>
      <c r="BE29" s="12">
        <v>0</v>
      </c>
      <c r="BF29" s="12">
        <v>7.7299999999999994E-2</v>
      </c>
      <c r="BG29" s="12">
        <v>1.6900000000000001E-3</v>
      </c>
      <c r="BH29" s="12">
        <v>1.12E-4</v>
      </c>
      <c r="BI29" s="12">
        <v>1.78E-2</v>
      </c>
      <c r="BJ29" s="12">
        <v>1.6299999999999999E-3</v>
      </c>
      <c r="BK29" s="12">
        <v>1.8300000000000001E-5</v>
      </c>
      <c r="BL29" s="12">
        <v>8.6100000000000006E-6</v>
      </c>
      <c r="BM29" s="12">
        <v>2.5000000000000002E-6</v>
      </c>
      <c r="BN29" s="12">
        <v>3.6100000000000002E-6</v>
      </c>
      <c r="BO29" s="12">
        <v>1.8600000000000001E-3</v>
      </c>
      <c r="BP29" s="12">
        <v>8.2299999999999995E-4</v>
      </c>
      <c r="BQ29" s="12">
        <v>1.8799999999999999E-4</v>
      </c>
      <c r="BR29" s="12">
        <v>2.0900000000000001E-4</v>
      </c>
      <c r="BS29" s="12">
        <v>2.2699999999999999E-4</v>
      </c>
      <c r="BT29" s="12">
        <v>1.5100000000000001E-4</v>
      </c>
      <c r="BU29" s="12">
        <v>2.5999999999999999E-3</v>
      </c>
      <c r="BV29" s="12">
        <v>4.5399999999999998E-4</v>
      </c>
      <c r="BW29" s="12">
        <v>8.6199999999999992E-3</v>
      </c>
      <c r="BX29" s="12">
        <v>1.9099999999999999E-2</v>
      </c>
      <c r="BZ29" s="88">
        <v>103</v>
      </c>
      <c r="CA29" s="12">
        <f t="shared" si="3"/>
        <v>0.221940216</v>
      </c>
      <c r="CB29" s="12">
        <f t="shared" si="4"/>
        <v>3.8993762350400002E-2</v>
      </c>
      <c r="CC29" s="12">
        <f t="shared" si="5"/>
        <v>0.11585288000000002</v>
      </c>
      <c r="CD29" s="12">
        <f t="shared" si="6"/>
        <v>0.1751192</v>
      </c>
      <c r="CE29" s="12">
        <f t="shared" si="7"/>
        <v>1.8478559999999998E-2</v>
      </c>
      <c r="CF29" s="12">
        <f t="shared" si="8"/>
        <v>3.7991200000000004E-4</v>
      </c>
      <c r="CG29" s="12">
        <f t="shared" si="9"/>
        <v>0.15889259999999999</v>
      </c>
      <c r="CH29" s="12">
        <f t="shared" si="11"/>
        <v>2.6836561470000002</v>
      </c>
      <c r="CI29" s="12">
        <f t="shared" si="12"/>
        <v>9.3372951100000011E-3</v>
      </c>
      <c r="CJ29" s="12">
        <f t="shared" si="13"/>
        <v>5.5174925650000005E-2</v>
      </c>
      <c r="CK29" s="12">
        <f t="shared" si="14"/>
        <v>3.6565631200000002E-3</v>
      </c>
      <c r="CL29" s="12">
        <f t="shared" si="15"/>
        <v>2.7113311061568002E-2</v>
      </c>
      <c r="CM29" s="12">
        <f t="shared" si="16"/>
        <v>0.169769002</v>
      </c>
      <c r="CN29" s="12">
        <f t="shared" si="17"/>
        <v>2.8109828985000004E-4</v>
      </c>
      <c r="CO29" s="12">
        <f t="shared" si="18"/>
        <v>1.4329167173823202E-3</v>
      </c>
      <c r="CP29" s="12">
        <f t="shared" si="19"/>
        <v>4.929830635000001E-3</v>
      </c>
      <c r="CQ29" s="12">
        <f t="shared" si="20"/>
        <v>2.6869209355E-2</v>
      </c>
    </row>
    <row r="30" spans="1:95" s="8" customFormat="1">
      <c r="A30" s="11">
        <v>104</v>
      </c>
      <c r="B30" s="92">
        <v>27.521000000000001</v>
      </c>
      <c r="C30" s="86">
        <v>7.8</v>
      </c>
      <c r="D30" s="11">
        <v>-8.3000000000000007</v>
      </c>
      <c r="E30" s="86">
        <v>7.8</v>
      </c>
      <c r="F30" s="11">
        <v>-6.5</v>
      </c>
      <c r="H30" s="11">
        <v>104</v>
      </c>
      <c r="I30" s="87">
        <v>1.9139999999999999</v>
      </c>
      <c r="J30" s="86">
        <v>0.2</v>
      </c>
      <c r="K30" s="11">
        <v>-0.2</v>
      </c>
      <c r="L30" s="86">
        <v>2.6</v>
      </c>
      <c r="M30" s="11">
        <v>-2.9</v>
      </c>
      <c r="O30" s="11">
        <v>104</v>
      </c>
      <c r="P30" s="87">
        <v>1.28</v>
      </c>
      <c r="Q30" s="86">
        <v>1</v>
      </c>
      <c r="R30" s="165">
        <v>1</v>
      </c>
      <c r="S30" s="86">
        <v>2.2999999999999998</v>
      </c>
      <c r="T30" s="165">
        <v>2.2999999999999998</v>
      </c>
      <c r="U30" s="166">
        <v>0.80059999999999998</v>
      </c>
      <c r="V30" s="166">
        <v>0.47910000000000003</v>
      </c>
      <c r="X30" s="11">
        <v>104</v>
      </c>
      <c r="Y30" s="166">
        <v>0.72260000000000002</v>
      </c>
      <c r="Z30" s="86">
        <v>2.5</v>
      </c>
      <c r="AA30" s="165">
        <v>2.5</v>
      </c>
      <c r="AB30" s="86">
        <v>2.2999999999999998</v>
      </c>
      <c r="AC30" s="165">
        <v>2.2999999999999998</v>
      </c>
      <c r="AD30" s="92">
        <v>40.81</v>
      </c>
      <c r="AF30" s="11">
        <v>104</v>
      </c>
      <c r="AG30" s="166">
        <v>0.219</v>
      </c>
      <c r="AH30" s="86">
        <v>4.2</v>
      </c>
      <c r="AI30" s="11">
        <v>-9.5</v>
      </c>
      <c r="AJ30" s="86">
        <v>8.1</v>
      </c>
      <c r="AK30" s="165">
        <v>8.1</v>
      </c>
      <c r="AM30" s="11">
        <v>104</v>
      </c>
      <c r="AN30" s="166">
        <v>0.37751499999999999</v>
      </c>
      <c r="AO30" s="86">
        <v>11.8315</v>
      </c>
      <c r="AP30" s="11">
        <v>-17.057200000000002</v>
      </c>
      <c r="AQ30" s="86">
        <v>6.2764600000000002</v>
      </c>
      <c r="AR30" s="165">
        <v>6.2764600000000002</v>
      </c>
      <c r="AT30" s="87">
        <f t="shared" si="10"/>
        <v>32.034115000000007</v>
      </c>
      <c r="AU30" s="87">
        <f t="shared" si="0"/>
        <v>31.437600000000003</v>
      </c>
      <c r="AV30" s="87">
        <f t="shared" si="1"/>
        <v>29.435000000000002</v>
      </c>
      <c r="AW30" s="87">
        <f t="shared" si="2"/>
        <v>3.9165999999999999</v>
      </c>
      <c r="AX30" s="82"/>
      <c r="AY30" s="88">
        <v>104</v>
      </c>
      <c r="AZ30" s="12">
        <v>0.77500000000000002</v>
      </c>
      <c r="BA30" s="12">
        <v>8.2000000000000003E-2</v>
      </c>
      <c r="BB30" s="12">
        <v>2.8499999999999999E-4</v>
      </c>
      <c r="BC30" s="12">
        <v>3.9199999999999999E-2</v>
      </c>
      <c r="BD30" s="12">
        <v>3.3100000000000002E-4</v>
      </c>
      <c r="BE30" s="12">
        <v>0</v>
      </c>
      <c r="BF30" s="12">
        <v>7.8399999999999997E-2</v>
      </c>
      <c r="BG30" s="12">
        <v>1.73E-3</v>
      </c>
      <c r="BH30" s="12">
        <v>1.3999999999999999E-4</v>
      </c>
      <c r="BI30" s="12">
        <v>2.07E-2</v>
      </c>
      <c r="BJ30" s="12">
        <v>1.8600000000000001E-3</v>
      </c>
      <c r="BK30" s="12">
        <v>2.0800000000000001E-5</v>
      </c>
      <c r="BL30" s="12">
        <v>9.7499999999999998E-6</v>
      </c>
      <c r="BM30" s="12">
        <v>2.8100000000000002E-6</v>
      </c>
      <c r="BN30" s="12">
        <v>4.1300000000000003E-6</v>
      </c>
      <c r="BO30" s="12">
        <v>2.1700000000000001E-3</v>
      </c>
      <c r="BP30" s="12">
        <v>9.6299999999999999E-4</v>
      </c>
      <c r="BQ30" s="12">
        <v>2.22E-4</v>
      </c>
      <c r="BR30" s="12">
        <v>2.43E-4</v>
      </c>
      <c r="BS30" s="12">
        <v>2.5900000000000001E-4</v>
      </c>
      <c r="BT30" s="12">
        <v>1.73E-4</v>
      </c>
      <c r="BU30" s="12">
        <v>3.0300000000000001E-3</v>
      </c>
      <c r="BV30" s="12">
        <v>5.1900000000000004E-4</v>
      </c>
      <c r="BW30" s="12">
        <v>1.01E-2</v>
      </c>
      <c r="BX30" s="12">
        <v>2.2200000000000001E-2</v>
      </c>
      <c r="BZ30" s="88">
        <v>104</v>
      </c>
      <c r="CA30" s="12">
        <f t="shared" si="3"/>
        <v>0.21427200000000002</v>
      </c>
      <c r="CB30" s="12">
        <f t="shared" si="4"/>
        <v>3.7697969739999997E-2</v>
      </c>
      <c r="CC30" s="12">
        <f t="shared" si="5"/>
        <v>0.11200300000000001</v>
      </c>
      <c r="CD30" s="12">
        <f t="shared" si="6"/>
        <v>0.16972500000000001</v>
      </c>
      <c r="CE30" s="12">
        <f t="shared" si="7"/>
        <v>1.7958000000000002E-2</v>
      </c>
      <c r="CF30" s="12">
        <f t="shared" si="8"/>
        <v>3.7887000000000001E-4</v>
      </c>
      <c r="CG30" s="12">
        <f t="shared" si="9"/>
        <v>0.156948</v>
      </c>
      <c r="CH30" s="12">
        <f t="shared" si="11"/>
        <v>2.6267974300000008</v>
      </c>
      <c r="CI30" s="12">
        <f t="shared" si="12"/>
        <v>9.1297227750000015E-3</v>
      </c>
      <c r="CJ30" s="12">
        <f t="shared" si="13"/>
        <v>5.541901895000001E-2</v>
      </c>
      <c r="CK30" s="12">
        <f t="shared" si="14"/>
        <v>4.4847761000000007E-3</v>
      </c>
      <c r="CL30" s="12">
        <f t="shared" si="15"/>
        <v>3.0937881957408004E-2</v>
      </c>
      <c r="CM30" s="12">
        <f t="shared" si="16"/>
        <v>0.19412673690000004</v>
      </c>
      <c r="CN30" s="12">
        <f t="shared" si="17"/>
        <v>3.1233262125000008E-4</v>
      </c>
      <c r="CO30" s="12">
        <f t="shared" si="18"/>
        <v>1.6043679130929604E-3</v>
      </c>
      <c r="CP30" s="12">
        <f t="shared" si="19"/>
        <v>5.5419018950000013E-3</v>
      </c>
      <c r="CQ30" s="12">
        <f t="shared" si="20"/>
        <v>3.0848852745000006E-2</v>
      </c>
    </row>
    <row r="31" spans="1:95" s="8" customFormat="1">
      <c r="A31" s="11">
        <v>105</v>
      </c>
      <c r="B31" s="92">
        <v>27.005199999999999</v>
      </c>
      <c r="C31" s="86">
        <v>7.8</v>
      </c>
      <c r="D31" s="11">
        <v>-8.3000000000000007</v>
      </c>
      <c r="E31" s="86">
        <v>7.7</v>
      </c>
      <c r="F31" s="11">
        <v>-6.5</v>
      </c>
      <c r="H31" s="11">
        <v>105</v>
      </c>
      <c r="I31" s="87">
        <v>1.897</v>
      </c>
      <c r="J31" s="86">
        <v>0.3</v>
      </c>
      <c r="K31" s="11">
        <v>-0.2</v>
      </c>
      <c r="L31" s="86">
        <v>2.5</v>
      </c>
      <c r="M31" s="11">
        <v>-2.8</v>
      </c>
      <c r="O31" s="11">
        <v>105</v>
      </c>
      <c r="P31" s="87">
        <v>1.242</v>
      </c>
      <c r="Q31" s="86">
        <v>1</v>
      </c>
      <c r="R31" s="165">
        <v>1</v>
      </c>
      <c r="S31" s="86">
        <v>2.2999999999999998</v>
      </c>
      <c r="T31" s="165">
        <v>2.2999999999999998</v>
      </c>
      <c r="U31" s="166">
        <v>0.77770000000000006</v>
      </c>
      <c r="V31" s="166">
        <v>0.46429999999999999</v>
      </c>
      <c r="X31" s="11">
        <v>105</v>
      </c>
      <c r="Y31" s="166">
        <v>0.70220000000000005</v>
      </c>
      <c r="Z31" s="86">
        <v>2.5</v>
      </c>
      <c r="AA31" s="165">
        <v>2.5</v>
      </c>
      <c r="AB31" s="86">
        <v>2.2999999999999998</v>
      </c>
      <c r="AC31" s="165">
        <v>2.2999999999999998</v>
      </c>
      <c r="AD31" s="92">
        <v>40.39</v>
      </c>
      <c r="AF31" s="11">
        <v>105</v>
      </c>
      <c r="AG31" s="166">
        <v>0.21330000000000002</v>
      </c>
      <c r="AH31" s="86">
        <v>4.2</v>
      </c>
      <c r="AI31" s="11">
        <v>-9.5</v>
      </c>
      <c r="AJ31" s="86">
        <v>8.1</v>
      </c>
      <c r="AK31" s="165">
        <v>8.1</v>
      </c>
      <c r="AM31" s="11">
        <v>105</v>
      </c>
      <c r="AN31" s="166">
        <v>0.36548000000000003</v>
      </c>
      <c r="AO31" s="86">
        <v>11.673500000000001</v>
      </c>
      <c r="AP31" s="11">
        <v>-16.9451</v>
      </c>
      <c r="AQ31" s="86">
        <v>6.24932</v>
      </c>
      <c r="AR31" s="165">
        <v>6.24932</v>
      </c>
      <c r="AT31" s="87">
        <f t="shared" si="10"/>
        <v>31.425180000000001</v>
      </c>
      <c r="AU31" s="87">
        <f t="shared" si="0"/>
        <v>30.846399999999999</v>
      </c>
      <c r="AV31" s="87">
        <f t="shared" si="1"/>
        <v>28.902199999999997</v>
      </c>
      <c r="AW31" s="87">
        <f t="shared" si="2"/>
        <v>3.8412000000000002</v>
      </c>
      <c r="AX31" s="82"/>
      <c r="AY31" s="88">
        <v>105</v>
      </c>
      <c r="AZ31" s="12">
        <v>0.77100000000000002</v>
      </c>
      <c r="BA31" s="12">
        <v>8.1699999999999995E-2</v>
      </c>
      <c r="BB31" s="12">
        <v>2.8400000000000002E-4</v>
      </c>
      <c r="BC31" s="12">
        <v>3.9E-2</v>
      </c>
      <c r="BD31" s="12">
        <v>3.3E-4</v>
      </c>
      <c r="BE31" s="12">
        <v>0</v>
      </c>
      <c r="BF31" s="12">
        <v>7.9500000000000001E-2</v>
      </c>
      <c r="BG31" s="12">
        <v>1.7700000000000001E-3</v>
      </c>
      <c r="BH31" s="12">
        <v>1.7100000000000001E-4</v>
      </c>
      <c r="BI31" s="12">
        <v>2.41E-2</v>
      </c>
      <c r="BJ31" s="12">
        <v>2.1299999999999999E-3</v>
      </c>
      <c r="BK31" s="12">
        <v>2.37E-5</v>
      </c>
      <c r="BL31" s="12">
        <v>1.11E-5</v>
      </c>
      <c r="BM31" s="12">
        <v>3.18E-6</v>
      </c>
      <c r="BN31" s="12">
        <v>4.7400000000000004E-6</v>
      </c>
      <c r="BO31" s="12">
        <v>2.5300000000000001E-3</v>
      </c>
      <c r="BP31" s="12">
        <v>1.1199999999999999E-3</v>
      </c>
      <c r="BQ31" s="12">
        <v>2.5900000000000001E-4</v>
      </c>
      <c r="BR31" s="12">
        <v>2.8299999999999999E-4</v>
      </c>
      <c r="BS31" s="12">
        <v>2.9700000000000001E-4</v>
      </c>
      <c r="BT31" s="12">
        <v>1.9799999999999999E-4</v>
      </c>
      <c r="BU31" s="12">
        <v>3.5200000000000001E-3</v>
      </c>
      <c r="BV31" s="12">
        <v>5.9500000000000004E-4</v>
      </c>
      <c r="BW31" s="12">
        <v>1.17E-2</v>
      </c>
      <c r="BX31" s="12">
        <v>2.58E-2</v>
      </c>
      <c r="BZ31" s="88">
        <v>105</v>
      </c>
      <c r="CA31" s="12">
        <f t="shared" si="3"/>
        <v>0.20683771200000001</v>
      </c>
      <c r="CB31" s="12">
        <f t="shared" si="4"/>
        <v>3.6444626599200003E-2</v>
      </c>
      <c r="CC31" s="12">
        <f t="shared" si="5"/>
        <v>0.10827924000000001</v>
      </c>
      <c r="CD31" s="12">
        <f t="shared" si="6"/>
        <v>0.16445430000000003</v>
      </c>
      <c r="CE31" s="12">
        <f t="shared" si="7"/>
        <v>1.7426609999999999E-2</v>
      </c>
      <c r="CF31" s="12">
        <f t="shared" si="8"/>
        <v>3.7754100000000006E-4</v>
      </c>
      <c r="CG31" s="12">
        <f t="shared" si="9"/>
        <v>0.15498489999999998</v>
      </c>
      <c r="CH31" s="12">
        <f t="shared" si="11"/>
        <v>2.5674372060000001</v>
      </c>
      <c r="CI31" s="12">
        <f t="shared" si="12"/>
        <v>8.9247511200000011E-3</v>
      </c>
      <c r="CJ31" s="12">
        <f t="shared" si="13"/>
        <v>5.5622568600000005E-2</v>
      </c>
      <c r="CK31" s="12">
        <f t="shared" si="14"/>
        <v>5.3737057800000007E-3</v>
      </c>
      <c r="CL31" s="12">
        <f t="shared" si="15"/>
        <v>3.5334774073728002E-2</v>
      </c>
      <c r="CM31" s="12">
        <f t="shared" si="16"/>
        <v>0.22123326720000003</v>
      </c>
      <c r="CN31" s="12">
        <f t="shared" si="17"/>
        <v>3.4881949800000001E-4</v>
      </c>
      <c r="CO31" s="12">
        <f t="shared" si="18"/>
        <v>1.80233563918176E-3</v>
      </c>
      <c r="CP31" s="12">
        <f t="shared" si="19"/>
        <v>6.2221856399999999E-3</v>
      </c>
      <c r="CQ31" s="12">
        <f t="shared" si="20"/>
        <v>3.5196201599999997E-2</v>
      </c>
    </row>
    <row r="32" spans="1:95" s="8" customFormat="1">
      <c r="A32" s="11">
        <v>106</v>
      </c>
      <c r="B32" s="92">
        <v>26.5167</v>
      </c>
      <c r="C32" s="86">
        <v>7.7</v>
      </c>
      <c r="D32" s="11">
        <v>-8.3000000000000007</v>
      </c>
      <c r="E32" s="86">
        <v>7.7</v>
      </c>
      <c r="F32" s="11">
        <v>-6.6</v>
      </c>
      <c r="H32" s="11">
        <v>106</v>
      </c>
      <c r="I32" s="87">
        <v>1.877</v>
      </c>
      <c r="J32" s="86">
        <v>0.3</v>
      </c>
      <c r="K32" s="11">
        <v>-0.2</v>
      </c>
      <c r="L32" s="86">
        <v>2.5</v>
      </c>
      <c r="M32" s="11">
        <v>-2.8</v>
      </c>
      <c r="O32" s="11">
        <v>106</v>
      </c>
      <c r="P32" s="87">
        <v>1.204</v>
      </c>
      <c r="Q32" s="86">
        <v>1</v>
      </c>
      <c r="R32" s="165">
        <v>1</v>
      </c>
      <c r="S32" s="86">
        <v>2.2999999999999998</v>
      </c>
      <c r="T32" s="165">
        <v>2.2999999999999998</v>
      </c>
      <c r="U32" s="166">
        <v>0.75420000000000009</v>
      </c>
      <c r="V32" s="166">
        <v>0.45030000000000003</v>
      </c>
      <c r="X32" s="11">
        <v>106</v>
      </c>
      <c r="Y32" s="166">
        <v>0.68329999999999991</v>
      </c>
      <c r="Z32" s="86">
        <v>2.6</v>
      </c>
      <c r="AA32" s="165">
        <v>2.6</v>
      </c>
      <c r="AB32" s="86">
        <v>2.4</v>
      </c>
      <c r="AC32" s="165">
        <v>2.4</v>
      </c>
      <c r="AD32" s="92">
        <v>39.97</v>
      </c>
      <c r="AF32" s="11">
        <v>106</v>
      </c>
      <c r="AG32" s="166">
        <v>0.2077</v>
      </c>
      <c r="AH32" s="86">
        <v>4.0999999999999996</v>
      </c>
      <c r="AI32" s="11">
        <v>-9.4</v>
      </c>
      <c r="AJ32" s="86">
        <v>8.1</v>
      </c>
      <c r="AK32" s="165">
        <v>8.1</v>
      </c>
      <c r="AM32" s="11">
        <v>106</v>
      </c>
      <c r="AN32" s="166">
        <v>0.35464600000000002</v>
      </c>
      <c r="AO32" s="86">
        <v>11.6455</v>
      </c>
      <c r="AP32" s="11">
        <v>-16.833600000000001</v>
      </c>
      <c r="AQ32" s="86">
        <v>6.2426500000000003</v>
      </c>
      <c r="AR32" s="165">
        <v>6.2426500000000003</v>
      </c>
      <c r="AT32" s="87">
        <f t="shared" si="10"/>
        <v>30.843345999999997</v>
      </c>
      <c r="AU32" s="87">
        <f t="shared" si="0"/>
        <v>30.280999999999999</v>
      </c>
      <c r="AV32" s="87">
        <f t="shared" si="1"/>
        <v>28.393699999999999</v>
      </c>
      <c r="AW32" s="87">
        <f t="shared" si="2"/>
        <v>3.7643</v>
      </c>
      <c r="AX32" s="82"/>
      <c r="AY32" s="88">
        <v>106</v>
      </c>
      <c r="AZ32" s="12">
        <v>0.76600000000000001</v>
      </c>
      <c r="BA32" s="12">
        <v>8.1299999999999997E-2</v>
      </c>
      <c r="BB32" s="12">
        <v>2.8200000000000002E-4</v>
      </c>
      <c r="BC32" s="12">
        <v>3.8699999999999998E-2</v>
      </c>
      <c r="BD32" s="12">
        <v>3.28E-4</v>
      </c>
      <c r="BE32" s="12">
        <v>0</v>
      </c>
      <c r="BF32" s="12">
        <v>8.0600000000000005E-2</v>
      </c>
      <c r="BG32" s="12">
        <v>1.8E-3</v>
      </c>
      <c r="BH32" s="12">
        <v>2.0699999999999999E-4</v>
      </c>
      <c r="BI32" s="12">
        <v>2.7799999999999998E-2</v>
      </c>
      <c r="BJ32" s="12">
        <v>2.4499999999999999E-3</v>
      </c>
      <c r="BK32" s="12">
        <v>2.72E-5</v>
      </c>
      <c r="BL32" s="12">
        <v>1.27E-5</v>
      </c>
      <c r="BM32" s="12">
        <v>3.5999999999999998E-6</v>
      </c>
      <c r="BN32" s="12">
        <v>5.4500000000000003E-6</v>
      </c>
      <c r="BO32" s="12">
        <v>2.9299999999999999E-3</v>
      </c>
      <c r="BP32" s="12">
        <v>1.2999999999999999E-3</v>
      </c>
      <c r="BQ32" s="12">
        <v>3.0200000000000002E-4</v>
      </c>
      <c r="BR32" s="12">
        <v>3.2699999999999998E-4</v>
      </c>
      <c r="BS32" s="12">
        <v>3.4099999999999999E-4</v>
      </c>
      <c r="BT32" s="12">
        <v>2.2800000000000001E-4</v>
      </c>
      <c r="BU32" s="12">
        <v>4.0699999999999998E-3</v>
      </c>
      <c r="BV32" s="12">
        <v>6.8400000000000004E-4</v>
      </c>
      <c r="BW32" s="12">
        <v>1.35E-2</v>
      </c>
      <c r="BX32" s="12">
        <v>2.9899999999999999E-2</v>
      </c>
      <c r="BZ32" s="88">
        <v>106</v>
      </c>
      <c r="CA32" s="12">
        <f t="shared" si="3"/>
        <v>0.19920902399999998</v>
      </c>
      <c r="CB32" s="12">
        <f t="shared" si="4"/>
        <v>3.5233719464799994E-2</v>
      </c>
      <c r="CC32" s="12">
        <f t="shared" si="5"/>
        <v>0.10468155999999998</v>
      </c>
      <c r="CD32" s="12">
        <f t="shared" si="6"/>
        <v>0.1590982</v>
      </c>
      <c r="CE32" s="12">
        <f t="shared" si="7"/>
        <v>1.688601E-2</v>
      </c>
      <c r="CF32" s="12">
        <f t="shared" si="8"/>
        <v>3.7386E-4</v>
      </c>
      <c r="CG32" s="12">
        <f t="shared" si="9"/>
        <v>0.15260009999999999</v>
      </c>
      <c r="CH32" s="12">
        <f t="shared" si="11"/>
        <v>2.5075640297999997</v>
      </c>
      <c r="CI32" s="12">
        <f t="shared" si="12"/>
        <v>8.6978235719999998E-3</v>
      </c>
      <c r="CJ32" s="12">
        <f t="shared" si="13"/>
        <v>5.551802279999999E-2</v>
      </c>
      <c r="CK32" s="12">
        <f t="shared" si="14"/>
        <v>6.3845726219999991E-3</v>
      </c>
      <c r="CL32" s="12">
        <f t="shared" si="15"/>
        <v>4.0004954797132793E-2</v>
      </c>
      <c r="CM32" s="12">
        <f t="shared" si="16"/>
        <v>0.25106483643999994</v>
      </c>
      <c r="CN32" s="12">
        <f t="shared" si="17"/>
        <v>3.9171049419999996E-4</v>
      </c>
      <c r="CO32" s="12">
        <f t="shared" si="18"/>
        <v>2.0347256657492797E-3</v>
      </c>
      <c r="CP32" s="12">
        <f t="shared" si="19"/>
        <v>7.0322828879999999E-3</v>
      </c>
      <c r="CQ32" s="12">
        <f t="shared" si="20"/>
        <v>4.0096349799999993E-2</v>
      </c>
    </row>
    <row r="33" spans="1:95" s="8" customFormat="1">
      <c r="A33" s="11">
        <v>107</v>
      </c>
      <c r="B33" s="92">
        <v>26.053100000000001</v>
      </c>
      <c r="C33" s="86">
        <v>7.7</v>
      </c>
      <c r="D33" s="11">
        <v>-8.3000000000000007</v>
      </c>
      <c r="E33" s="86">
        <v>7.7</v>
      </c>
      <c r="F33" s="11">
        <v>-6.6</v>
      </c>
      <c r="H33" s="11">
        <v>107</v>
      </c>
      <c r="I33" s="87">
        <v>1.8620000000000001</v>
      </c>
      <c r="J33" s="86">
        <v>0.2</v>
      </c>
      <c r="K33" s="11">
        <v>-0.2</v>
      </c>
      <c r="L33" s="86">
        <v>2.5</v>
      </c>
      <c r="M33" s="11">
        <v>-2.8</v>
      </c>
      <c r="O33" s="11">
        <v>107</v>
      </c>
      <c r="P33" s="87">
        <v>1.169</v>
      </c>
      <c r="Q33" s="86">
        <v>1</v>
      </c>
      <c r="R33" s="165">
        <v>1</v>
      </c>
      <c r="S33" s="86">
        <v>2.2999999999999998</v>
      </c>
      <c r="T33" s="165">
        <v>2.2999999999999998</v>
      </c>
      <c r="U33" s="166">
        <v>0.73239999999999994</v>
      </c>
      <c r="V33" s="166">
        <v>0.43739999999999996</v>
      </c>
      <c r="X33" s="11">
        <v>107</v>
      </c>
      <c r="Y33" s="166">
        <v>0.66459999999999997</v>
      </c>
      <c r="Z33" s="86">
        <v>2.6</v>
      </c>
      <c r="AA33" s="165">
        <v>2.6</v>
      </c>
      <c r="AB33" s="86">
        <v>2.4</v>
      </c>
      <c r="AC33" s="165">
        <v>2.4</v>
      </c>
      <c r="AD33" s="92">
        <v>39.58</v>
      </c>
      <c r="AF33" s="11">
        <v>107</v>
      </c>
      <c r="AG33" s="166">
        <v>0.20230000000000001</v>
      </c>
      <c r="AH33" s="86">
        <v>4.0999999999999996</v>
      </c>
      <c r="AI33" s="11">
        <v>-9.4</v>
      </c>
      <c r="AJ33" s="86">
        <v>8.1</v>
      </c>
      <c r="AK33" s="165">
        <v>8.1</v>
      </c>
      <c r="AM33" s="11">
        <v>107</v>
      </c>
      <c r="AN33" s="166">
        <v>0.344026</v>
      </c>
      <c r="AO33" s="86">
        <v>11.615399999999999</v>
      </c>
      <c r="AP33" s="11">
        <v>-16.722799999999999</v>
      </c>
      <c r="AQ33" s="86">
        <v>6.2355900000000002</v>
      </c>
      <c r="AR33" s="165">
        <v>6.2355900000000002</v>
      </c>
      <c r="AT33" s="87">
        <f t="shared" si="10"/>
        <v>30.295026000000004</v>
      </c>
      <c r="AU33" s="87">
        <f t="shared" si="0"/>
        <v>29.748700000000003</v>
      </c>
      <c r="AV33" s="87">
        <f t="shared" si="1"/>
        <v>27.915100000000002</v>
      </c>
      <c r="AW33" s="87">
        <f t="shared" si="2"/>
        <v>3.6956000000000002</v>
      </c>
      <c r="AX33" s="82"/>
      <c r="AY33" s="88">
        <v>107</v>
      </c>
      <c r="AZ33" s="12">
        <v>0.76100000000000001</v>
      </c>
      <c r="BA33" s="12">
        <v>8.1000000000000003E-2</v>
      </c>
      <c r="BB33" s="12">
        <v>2.81E-4</v>
      </c>
      <c r="BC33" s="12">
        <v>3.85E-2</v>
      </c>
      <c r="BD33" s="12">
        <v>3.2499999999999999E-4</v>
      </c>
      <c r="BE33" s="12">
        <v>0</v>
      </c>
      <c r="BF33" s="12">
        <v>8.1600000000000006E-2</v>
      </c>
      <c r="BG33" s="12">
        <v>1.8400000000000001E-3</v>
      </c>
      <c r="BH33" s="12">
        <v>2.4699999999999999E-4</v>
      </c>
      <c r="BI33" s="12">
        <v>3.2000000000000001E-2</v>
      </c>
      <c r="BJ33" s="12">
        <v>2.8300000000000001E-3</v>
      </c>
      <c r="BK33" s="12">
        <v>3.1099999999999997E-5</v>
      </c>
      <c r="BL33" s="12">
        <v>1.45E-5</v>
      </c>
      <c r="BM33" s="12">
        <v>4.0999999999999997E-6</v>
      </c>
      <c r="BN33" s="12">
        <v>6.28E-6</v>
      </c>
      <c r="BO33" s="12">
        <v>3.3899999999999998E-3</v>
      </c>
      <c r="BP33" s="12">
        <v>1.5E-3</v>
      </c>
      <c r="BQ33" s="12">
        <v>3.5100000000000002E-4</v>
      </c>
      <c r="BR33" s="12">
        <v>3.7599999999999998E-4</v>
      </c>
      <c r="BS33" s="12">
        <v>3.9399999999999998E-4</v>
      </c>
      <c r="BT33" s="12">
        <v>2.6200000000000003E-4</v>
      </c>
      <c r="BU33" s="12">
        <v>4.6899999999999997E-3</v>
      </c>
      <c r="BV33" s="12">
        <v>7.8799999999999996E-4</v>
      </c>
      <c r="BW33" s="12">
        <v>1.5599999999999999E-2</v>
      </c>
      <c r="BX33" s="12">
        <v>3.44E-2</v>
      </c>
      <c r="BZ33" s="88">
        <v>107</v>
      </c>
      <c r="CA33" s="12">
        <f t="shared" si="3"/>
        <v>0.19215554400000001</v>
      </c>
      <c r="CB33" s="12">
        <f t="shared" si="4"/>
        <v>3.4045780549600002E-2</v>
      </c>
      <c r="CC33" s="12">
        <f t="shared" si="5"/>
        <v>0.10115212000000001</v>
      </c>
      <c r="CD33" s="12">
        <f t="shared" si="6"/>
        <v>0.15395030000000001</v>
      </c>
      <c r="CE33" s="12">
        <f t="shared" si="7"/>
        <v>1.6386299999999999E-2</v>
      </c>
      <c r="CF33" s="12">
        <f t="shared" si="8"/>
        <v>3.7223200000000001E-4</v>
      </c>
      <c r="CG33" s="12">
        <f t="shared" si="9"/>
        <v>0.15082200000000001</v>
      </c>
      <c r="CH33" s="12">
        <f t="shared" si="11"/>
        <v>2.4538971060000003</v>
      </c>
      <c r="CI33" s="12">
        <f t="shared" si="12"/>
        <v>8.5129023060000007E-3</v>
      </c>
      <c r="CJ33" s="12">
        <f t="shared" si="13"/>
        <v>5.5742847840000005E-2</v>
      </c>
      <c r="CK33" s="12">
        <f t="shared" si="14"/>
        <v>7.4828714220000004E-3</v>
      </c>
      <c r="CL33" s="12">
        <f t="shared" si="15"/>
        <v>4.5230231457792001E-2</v>
      </c>
      <c r="CM33" s="12">
        <f t="shared" si="16"/>
        <v>0.28416734388000003</v>
      </c>
      <c r="CN33" s="12">
        <f t="shared" si="17"/>
        <v>4.3927787700000004E-4</v>
      </c>
      <c r="CO33" s="12">
        <f t="shared" si="18"/>
        <v>2.3085328462845124E-3</v>
      </c>
      <c r="CP33" s="12">
        <f t="shared" si="19"/>
        <v>7.9372968120000019E-3</v>
      </c>
      <c r="CQ33" s="12">
        <f t="shared" si="20"/>
        <v>4.5442539000000004E-2</v>
      </c>
    </row>
    <row r="34" spans="1:95" s="8" customFormat="1">
      <c r="A34" s="11">
        <v>108</v>
      </c>
      <c r="B34" s="92">
        <v>25.590399999999999</v>
      </c>
      <c r="C34" s="86">
        <v>7.7</v>
      </c>
      <c r="D34" s="11">
        <v>-8.1999999999999993</v>
      </c>
      <c r="E34" s="86">
        <v>7.7</v>
      </c>
      <c r="F34" s="11">
        <v>-6.6</v>
      </c>
      <c r="H34" s="11">
        <v>108</v>
      </c>
      <c r="I34" s="87">
        <v>1.841</v>
      </c>
      <c r="J34" s="86">
        <v>0.2</v>
      </c>
      <c r="K34" s="11">
        <v>-0.2</v>
      </c>
      <c r="L34" s="86">
        <v>2.5</v>
      </c>
      <c r="M34" s="11">
        <v>-2.8</v>
      </c>
      <c r="O34" s="11">
        <v>108</v>
      </c>
      <c r="P34" s="87">
        <v>1.135</v>
      </c>
      <c r="Q34" s="86">
        <v>1</v>
      </c>
      <c r="R34" s="165">
        <v>1</v>
      </c>
      <c r="S34" s="86">
        <v>2.2999999999999998</v>
      </c>
      <c r="T34" s="165">
        <v>2.2999999999999998</v>
      </c>
      <c r="U34" s="166">
        <v>0.7117</v>
      </c>
      <c r="V34" s="166">
        <v>0.42399999999999999</v>
      </c>
      <c r="X34" s="11">
        <v>108</v>
      </c>
      <c r="Y34" s="166">
        <v>0.64690000000000003</v>
      </c>
      <c r="Z34" s="86">
        <v>2.6</v>
      </c>
      <c r="AA34" s="165">
        <v>2.6</v>
      </c>
      <c r="AB34" s="86">
        <v>2.4</v>
      </c>
      <c r="AC34" s="165">
        <v>2.4</v>
      </c>
      <c r="AD34" s="92">
        <v>39.200000000000003</v>
      </c>
      <c r="AF34" s="11">
        <v>108</v>
      </c>
      <c r="AG34" s="166">
        <v>0.1971</v>
      </c>
      <c r="AH34" s="86">
        <v>4.0999999999999996</v>
      </c>
      <c r="AI34" s="11">
        <v>-9.4</v>
      </c>
      <c r="AJ34" s="86">
        <v>8.1</v>
      </c>
      <c r="AK34" s="165">
        <v>8.1</v>
      </c>
      <c r="AM34" s="11">
        <v>108</v>
      </c>
      <c r="AN34" s="166">
        <v>0.33360700000000004</v>
      </c>
      <c r="AO34" s="86">
        <v>11.585699999999999</v>
      </c>
      <c r="AP34" s="11">
        <v>-16.611499999999999</v>
      </c>
      <c r="AQ34" s="86">
        <v>6.2281000000000004</v>
      </c>
      <c r="AR34" s="165">
        <v>6.2281000000000004</v>
      </c>
      <c r="AT34" s="87">
        <f t="shared" si="10"/>
        <v>29.744007</v>
      </c>
      <c r="AU34" s="87">
        <f t="shared" si="0"/>
        <v>29.2133</v>
      </c>
      <c r="AV34" s="87">
        <f t="shared" si="1"/>
        <v>27.4314</v>
      </c>
      <c r="AW34" s="87">
        <f t="shared" si="2"/>
        <v>3.6229</v>
      </c>
      <c r="AX34" s="82"/>
      <c r="AY34" s="88">
        <v>108</v>
      </c>
      <c r="AZ34" s="12">
        <v>0.75600000000000001</v>
      </c>
      <c r="BA34" s="12">
        <v>8.0500000000000002E-2</v>
      </c>
      <c r="BB34" s="12">
        <v>2.7999999999999998E-4</v>
      </c>
      <c r="BC34" s="12">
        <v>3.8199999999999998E-2</v>
      </c>
      <c r="BD34" s="12">
        <v>3.2299999999999999E-4</v>
      </c>
      <c r="BE34" s="12">
        <v>0</v>
      </c>
      <c r="BF34" s="12">
        <v>8.2600000000000007E-2</v>
      </c>
      <c r="BG34" s="12">
        <v>1.8799999999999999E-3</v>
      </c>
      <c r="BH34" s="12">
        <v>2.9100000000000003E-4</v>
      </c>
      <c r="BI34" s="12">
        <v>3.6700000000000003E-2</v>
      </c>
      <c r="BJ34" s="12">
        <v>3.2599999999999999E-3</v>
      </c>
      <c r="BK34" s="12">
        <v>3.5800000000000003E-5</v>
      </c>
      <c r="BL34" s="12">
        <v>1.66E-5</v>
      </c>
      <c r="BM34" s="12">
        <v>4.6600000000000003E-6</v>
      </c>
      <c r="BN34" s="12">
        <v>7.2599999999999999E-6</v>
      </c>
      <c r="BO34" s="12">
        <v>3.8899999999999998E-3</v>
      </c>
      <c r="BP34" s="12">
        <v>1.73E-3</v>
      </c>
      <c r="BQ34" s="12">
        <v>4.0499999999999998E-4</v>
      </c>
      <c r="BR34" s="12">
        <v>4.3100000000000001E-4</v>
      </c>
      <c r="BS34" s="12">
        <v>4.5399999999999998E-4</v>
      </c>
      <c r="BT34" s="12">
        <v>3.0299999999999999E-4</v>
      </c>
      <c r="BU34" s="12">
        <v>5.3800000000000002E-3</v>
      </c>
      <c r="BV34" s="12">
        <v>9.0899999999999998E-4</v>
      </c>
      <c r="BW34" s="12">
        <v>1.7899999999999999E-2</v>
      </c>
      <c r="BX34" s="12">
        <v>3.95E-2</v>
      </c>
      <c r="BZ34" s="88">
        <v>108</v>
      </c>
      <c r="CA34" s="12">
        <f t="shared" si="3"/>
        <v>0.18534096</v>
      </c>
      <c r="CB34" s="12">
        <f t="shared" si="4"/>
        <v>3.2921320622400004E-2</v>
      </c>
      <c r="CC34" s="12">
        <f t="shared" si="5"/>
        <v>9.7811280000000014E-2</v>
      </c>
      <c r="CD34" s="12">
        <f t="shared" si="6"/>
        <v>0.14900759999999999</v>
      </c>
      <c r="CE34" s="12">
        <f t="shared" si="7"/>
        <v>1.586655E-2</v>
      </c>
      <c r="CF34" s="12">
        <f t="shared" si="8"/>
        <v>3.70548E-4</v>
      </c>
      <c r="CG34" s="12">
        <f t="shared" si="9"/>
        <v>0.14820050000000001</v>
      </c>
      <c r="CH34" s="12">
        <f t="shared" si="11"/>
        <v>2.3943925634999998</v>
      </c>
      <c r="CI34" s="12">
        <f t="shared" si="12"/>
        <v>8.3283219599999993E-3</v>
      </c>
      <c r="CJ34" s="12">
        <f t="shared" si="13"/>
        <v>5.5918733159999998E-2</v>
      </c>
      <c r="CK34" s="12">
        <f t="shared" si="14"/>
        <v>8.6555060370000006E-3</v>
      </c>
      <c r="CL34" s="12">
        <f t="shared" si="15"/>
        <v>5.0929925534726403E-2</v>
      </c>
      <c r="CM34" s="12">
        <f t="shared" si="16"/>
        <v>0.32004551532000003</v>
      </c>
      <c r="CN34" s="12">
        <f t="shared" si="17"/>
        <v>4.937505162E-4</v>
      </c>
      <c r="CO34" s="12">
        <f t="shared" si="18"/>
        <v>2.6109308380764481E-3</v>
      </c>
      <c r="CP34" s="12">
        <f t="shared" si="19"/>
        <v>9.0124341209999997E-3</v>
      </c>
      <c r="CQ34" s="12">
        <f t="shared" si="20"/>
        <v>5.1457132109999998E-2</v>
      </c>
    </row>
    <row r="35" spans="1:95" s="8" customFormat="1">
      <c r="A35" s="11">
        <v>109</v>
      </c>
      <c r="B35" s="92">
        <v>25.139099999999999</v>
      </c>
      <c r="C35" s="86">
        <v>7.6</v>
      </c>
      <c r="D35" s="11">
        <v>-8.1999999999999993</v>
      </c>
      <c r="E35" s="86">
        <v>7.7</v>
      </c>
      <c r="F35" s="11">
        <v>-6.7</v>
      </c>
      <c r="H35" s="11">
        <v>109</v>
      </c>
      <c r="I35" s="87">
        <v>1.8260000000000001</v>
      </c>
      <c r="J35" s="86">
        <v>0.3</v>
      </c>
      <c r="K35" s="11">
        <v>-0.2</v>
      </c>
      <c r="L35" s="86">
        <v>2.5</v>
      </c>
      <c r="M35" s="11">
        <v>-2.8</v>
      </c>
      <c r="O35" s="11">
        <v>109</v>
      </c>
      <c r="P35" s="87">
        <v>1.103</v>
      </c>
      <c r="Q35" s="86">
        <v>1</v>
      </c>
      <c r="R35" s="165">
        <v>1</v>
      </c>
      <c r="S35" s="86">
        <v>2.4</v>
      </c>
      <c r="T35" s="165">
        <v>2.4</v>
      </c>
      <c r="U35" s="166">
        <v>0.69129999999999991</v>
      </c>
      <c r="V35" s="166">
        <v>0.41160000000000002</v>
      </c>
      <c r="X35" s="11">
        <v>109</v>
      </c>
      <c r="Y35" s="166">
        <v>0.62960000000000005</v>
      </c>
      <c r="Z35" s="86">
        <v>2.7</v>
      </c>
      <c r="AA35" s="165">
        <v>2.7</v>
      </c>
      <c r="AB35" s="86">
        <v>2.4</v>
      </c>
      <c r="AC35" s="165">
        <v>2.4</v>
      </c>
      <c r="AD35" s="92">
        <v>38.81</v>
      </c>
      <c r="AF35" s="11">
        <v>109</v>
      </c>
      <c r="AG35" s="166">
        <v>0.192</v>
      </c>
      <c r="AH35" s="86">
        <v>4.0999999999999996</v>
      </c>
      <c r="AI35" s="11">
        <v>-9.4</v>
      </c>
      <c r="AJ35" s="86">
        <v>8.1</v>
      </c>
      <c r="AK35" s="165">
        <v>8.1</v>
      </c>
      <c r="AM35" s="11">
        <v>109</v>
      </c>
      <c r="AN35" s="166">
        <v>0.32339299999999999</v>
      </c>
      <c r="AO35" s="86">
        <v>11.553599999999999</v>
      </c>
      <c r="AP35" s="11">
        <v>-16.501100000000001</v>
      </c>
      <c r="AQ35" s="86">
        <v>6.2201300000000002</v>
      </c>
      <c r="AR35" s="165">
        <v>6.2201300000000002</v>
      </c>
      <c r="AT35" s="87">
        <f t="shared" si="10"/>
        <v>29.213093000000001</v>
      </c>
      <c r="AU35" s="87">
        <f t="shared" si="0"/>
        <v>28.697700000000001</v>
      </c>
      <c r="AV35" s="87">
        <f t="shared" si="1"/>
        <v>26.9651</v>
      </c>
      <c r="AW35" s="87">
        <f t="shared" si="2"/>
        <v>3.5586000000000002</v>
      </c>
      <c r="AX35" s="82"/>
      <c r="AY35" s="88">
        <v>109</v>
      </c>
      <c r="AZ35" s="12">
        <v>0.75</v>
      </c>
      <c r="BA35" s="12">
        <v>0.08</v>
      </c>
      <c r="BB35" s="12">
        <v>2.7799999999999998E-4</v>
      </c>
      <c r="BC35" s="12">
        <v>3.7900000000000003E-2</v>
      </c>
      <c r="BD35" s="12">
        <v>3.2000000000000003E-4</v>
      </c>
      <c r="BE35" s="12">
        <v>0</v>
      </c>
      <c r="BF35" s="12">
        <v>8.3599999999999994E-2</v>
      </c>
      <c r="BG35" s="12">
        <v>1.92E-3</v>
      </c>
      <c r="BH35" s="12">
        <v>3.39E-4</v>
      </c>
      <c r="BI35" s="12">
        <v>4.19E-2</v>
      </c>
      <c r="BJ35" s="12">
        <v>3.7599999999999999E-3</v>
      </c>
      <c r="BK35" s="12">
        <v>4.1100000000000003E-5</v>
      </c>
      <c r="BL35" s="12">
        <v>1.9000000000000001E-5</v>
      </c>
      <c r="BM35" s="12">
        <v>5.31E-6</v>
      </c>
      <c r="BN35" s="12">
        <v>8.3899999999999993E-6</v>
      </c>
      <c r="BO35" s="12">
        <v>4.45E-3</v>
      </c>
      <c r="BP35" s="12">
        <v>1.98E-3</v>
      </c>
      <c r="BQ35" s="12">
        <v>4.6500000000000003E-4</v>
      </c>
      <c r="BR35" s="12">
        <v>4.9299999999999995E-4</v>
      </c>
      <c r="BS35" s="12">
        <v>5.2499999999999997E-4</v>
      </c>
      <c r="BT35" s="12">
        <v>3.5E-4</v>
      </c>
      <c r="BU35" s="12">
        <v>6.1399999999999996E-3</v>
      </c>
      <c r="BV35" s="12">
        <v>1.0499999999999999E-3</v>
      </c>
      <c r="BW35" s="12">
        <v>2.0500000000000001E-2</v>
      </c>
      <c r="BX35" s="12">
        <v>4.5199999999999997E-2</v>
      </c>
      <c r="BZ35" s="88">
        <v>109</v>
      </c>
      <c r="CA35" s="12">
        <f t="shared" si="3"/>
        <v>0.17868599999999998</v>
      </c>
      <c r="CB35" s="12">
        <f t="shared" si="4"/>
        <v>3.1786615200000007E-2</v>
      </c>
      <c r="CC35" s="12">
        <f t="shared" si="5"/>
        <v>9.4439999999999996E-2</v>
      </c>
      <c r="CD35" s="12">
        <f t="shared" si="6"/>
        <v>0.14400000000000002</v>
      </c>
      <c r="CE35" s="12">
        <f t="shared" si="7"/>
        <v>1.536E-2</v>
      </c>
      <c r="CF35" s="12">
        <f t="shared" si="8"/>
        <v>3.6863999999999999E-4</v>
      </c>
      <c r="CG35" s="12">
        <f t="shared" si="9"/>
        <v>0.14608000000000002</v>
      </c>
      <c r="CH35" s="12">
        <f t="shared" si="11"/>
        <v>2.3370474400000001</v>
      </c>
      <c r="CI35" s="12">
        <f t="shared" si="12"/>
        <v>8.1212398539999998E-3</v>
      </c>
      <c r="CJ35" s="12">
        <f t="shared" si="13"/>
        <v>5.6089138560000001E-2</v>
      </c>
      <c r="CK35" s="12">
        <f t="shared" si="14"/>
        <v>9.9032385270000009E-3</v>
      </c>
      <c r="CL35" s="12">
        <f t="shared" si="15"/>
        <v>5.7108278207635199E-2</v>
      </c>
      <c r="CM35" s="12">
        <f t="shared" si="16"/>
        <v>0.35873678203999998</v>
      </c>
      <c r="CN35" s="12">
        <f t="shared" si="17"/>
        <v>5.5504876700000001E-4</v>
      </c>
      <c r="CO35" s="12">
        <f t="shared" si="18"/>
        <v>2.9576288868555524E-3</v>
      </c>
      <c r="CP35" s="12">
        <f t="shared" si="19"/>
        <v>1.022458255E-2</v>
      </c>
      <c r="CQ35" s="12">
        <f t="shared" si="20"/>
        <v>5.7841924140000001E-2</v>
      </c>
    </row>
    <row r="36" spans="1:95" s="8" customFormat="1">
      <c r="A36" s="11">
        <v>110</v>
      </c>
      <c r="B36" s="92">
        <v>24.698599999999999</v>
      </c>
      <c r="C36" s="86">
        <v>7.6</v>
      </c>
      <c r="D36" s="11">
        <v>-8.1999999999999993</v>
      </c>
      <c r="E36" s="86">
        <v>7.7</v>
      </c>
      <c r="F36" s="11">
        <v>-6.7</v>
      </c>
      <c r="H36" s="11">
        <v>110</v>
      </c>
      <c r="I36" s="87">
        <v>1.8089999999999999</v>
      </c>
      <c r="J36" s="86">
        <v>0.2</v>
      </c>
      <c r="K36" s="11">
        <v>-0.2</v>
      </c>
      <c r="L36" s="86">
        <v>2.5</v>
      </c>
      <c r="M36" s="11">
        <v>-2.8</v>
      </c>
      <c r="O36" s="11">
        <v>110</v>
      </c>
      <c r="P36" s="87">
        <v>1.071</v>
      </c>
      <c r="Q36" s="86">
        <v>1</v>
      </c>
      <c r="R36" s="165">
        <v>1</v>
      </c>
      <c r="S36" s="86">
        <v>2.4</v>
      </c>
      <c r="T36" s="165">
        <v>2.4</v>
      </c>
      <c r="U36" s="166">
        <v>0.67200000000000004</v>
      </c>
      <c r="V36" s="166">
        <v>0.39950000000000002</v>
      </c>
      <c r="X36" s="11">
        <v>110</v>
      </c>
      <c r="Y36" s="166">
        <v>0.61250000000000004</v>
      </c>
      <c r="Z36" s="86">
        <v>2.7</v>
      </c>
      <c r="AA36" s="165">
        <v>2.7</v>
      </c>
      <c r="AB36" s="86">
        <v>2.4</v>
      </c>
      <c r="AC36" s="165">
        <v>2.4</v>
      </c>
      <c r="AD36" s="92">
        <v>38.4</v>
      </c>
      <c r="AF36" s="11">
        <v>110</v>
      </c>
      <c r="AG36" s="166">
        <v>0.18709999999999999</v>
      </c>
      <c r="AH36" s="86">
        <v>4.0999999999999996</v>
      </c>
      <c r="AI36" s="11">
        <v>-9.4</v>
      </c>
      <c r="AJ36" s="86">
        <v>8.1</v>
      </c>
      <c r="AK36" s="165">
        <v>8.1</v>
      </c>
      <c r="AM36" s="11">
        <v>110</v>
      </c>
      <c r="AN36" s="166">
        <v>0.31337500000000001</v>
      </c>
      <c r="AO36" s="86">
        <v>11.5192</v>
      </c>
      <c r="AP36" s="11">
        <v>-16.390799999999999</v>
      </c>
      <c r="AQ36" s="86">
        <v>6.2116400000000001</v>
      </c>
      <c r="AR36" s="165">
        <v>6.2116400000000001</v>
      </c>
      <c r="AT36" s="87">
        <f t="shared" si="10"/>
        <v>28.691575000000004</v>
      </c>
      <c r="AU36" s="87">
        <f t="shared" si="0"/>
        <v>28.191100000000002</v>
      </c>
      <c r="AV36" s="87">
        <f t="shared" si="1"/>
        <v>26.5076</v>
      </c>
      <c r="AW36" s="87">
        <f t="shared" si="2"/>
        <v>3.4924999999999997</v>
      </c>
      <c r="AX36" s="82"/>
      <c r="AY36" s="88">
        <v>110</v>
      </c>
      <c r="AZ36" s="12">
        <v>0.74399999999999999</v>
      </c>
      <c r="BA36" s="12">
        <v>7.9500000000000001E-2</v>
      </c>
      <c r="BB36" s="12">
        <v>2.7599999999999999E-4</v>
      </c>
      <c r="BC36" s="12">
        <v>3.7600000000000001E-2</v>
      </c>
      <c r="BD36" s="12">
        <v>3.1799999999999998E-4</v>
      </c>
      <c r="BE36" s="12">
        <v>0</v>
      </c>
      <c r="BF36" s="12">
        <v>8.4400000000000003E-2</v>
      </c>
      <c r="BG36" s="12">
        <v>1.9499999999999999E-3</v>
      </c>
      <c r="BH36" s="12">
        <v>3.9100000000000002E-4</v>
      </c>
      <c r="BI36" s="12">
        <v>4.7699999999999999E-2</v>
      </c>
      <c r="BJ36" s="12">
        <v>4.3400000000000001E-3</v>
      </c>
      <c r="BK36" s="12">
        <v>4.7200000000000002E-5</v>
      </c>
      <c r="BL36" s="12">
        <v>2.1800000000000001E-5</v>
      </c>
      <c r="BM36" s="12">
        <v>6.0399999999999998E-6</v>
      </c>
      <c r="BN36" s="12">
        <v>9.6900000000000004E-6</v>
      </c>
      <c r="BO36" s="12">
        <v>5.0800000000000003E-3</v>
      </c>
      <c r="BP36" s="12">
        <v>2.2599999999999999E-3</v>
      </c>
      <c r="BQ36" s="12">
        <v>5.3200000000000003E-4</v>
      </c>
      <c r="BR36" s="12">
        <v>5.6099999999999998E-4</v>
      </c>
      <c r="BS36" s="12">
        <v>6.0599999999999998E-4</v>
      </c>
      <c r="BT36" s="12">
        <v>4.0400000000000001E-4</v>
      </c>
      <c r="BU36" s="12">
        <v>6.9899999999999997E-3</v>
      </c>
      <c r="BV36" s="12">
        <v>1.2099999999999999E-3</v>
      </c>
      <c r="BW36" s="12">
        <v>2.3400000000000001E-2</v>
      </c>
      <c r="BX36" s="12">
        <v>5.1499999999999997E-2</v>
      </c>
      <c r="BZ36" s="88">
        <v>110</v>
      </c>
      <c r="CA36" s="12">
        <f t="shared" si="3"/>
        <v>0.172113984</v>
      </c>
      <c r="CB36" s="12">
        <f t="shared" si="4"/>
        <v>3.0675901200000005E-2</v>
      </c>
      <c r="CC36" s="12">
        <f t="shared" si="5"/>
        <v>9.1140000000000013E-2</v>
      </c>
      <c r="CD36" s="12">
        <f t="shared" si="6"/>
        <v>0.1392024</v>
      </c>
      <c r="CE36" s="12">
        <f t="shared" si="7"/>
        <v>1.4874449999999999E-2</v>
      </c>
      <c r="CF36" s="12">
        <f t="shared" si="8"/>
        <v>3.6484499999999998E-4</v>
      </c>
      <c r="CG36" s="12">
        <f t="shared" si="9"/>
        <v>0.14381549999999999</v>
      </c>
      <c r="CH36" s="12">
        <f t="shared" si="11"/>
        <v>2.2809802125000003</v>
      </c>
      <c r="CI36" s="12">
        <f t="shared" si="12"/>
        <v>7.9188747E-3</v>
      </c>
      <c r="CJ36" s="12">
        <f t="shared" si="13"/>
        <v>5.5948571250000002E-2</v>
      </c>
      <c r="CK36" s="12">
        <f t="shared" si="14"/>
        <v>1.1218405825000001E-2</v>
      </c>
      <c r="CL36" s="12">
        <f t="shared" si="15"/>
        <v>6.3852847676640012E-2</v>
      </c>
      <c r="CM36" s="12">
        <f t="shared" si="16"/>
        <v>0.40110821850000006</v>
      </c>
      <c r="CN36" s="12">
        <f t="shared" si="17"/>
        <v>6.254763350000001E-4</v>
      </c>
      <c r="CO36" s="12">
        <f t="shared" si="18"/>
        <v>3.3529139808472007E-3</v>
      </c>
      <c r="CP36" s="12">
        <f t="shared" si="19"/>
        <v>1.1591396300000003E-2</v>
      </c>
      <c r="CQ36" s="12">
        <f t="shared" si="20"/>
        <v>6.4842959500000005E-2</v>
      </c>
    </row>
    <row r="37" spans="1:95" s="8" customFormat="1">
      <c r="A37" s="11">
        <v>110.5</v>
      </c>
      <c r="B37" s="92">
        <v>24.483000000000001</v>
      </c>
      <c r="C37" s="86">
        <v>7.6</v>
      </c>
      <c r="D37" s="11">
        <v>-8.1999999999999993</v>
      </c>
      <c r="E37" s="86">
        <v>7.7</v>
      </c>
      <c r="F37" s="11">
        <v>-6.7</v>
      </c>
      <c r="H37" s="11">
        <v>110.5</v>
      </c>
      <c r="I37" s="87">
        <v>1.7989999999999999</v>
      </c>
      <c r="J37" s="86">
        <v>0.2</v>
      </c>
      <c r="K37" s="11">
        <v>-0.2</v>
      </c>
      <c r="L37" s="86">
        <v>2.5</v>
      </c>
      <c r="M37" s="11">
        <v>-2.6</v>
      </c>
      <c r="O37" s="11">
        <v>110.5</v>
      </c>
      <c r="P37" s="87">
        <v>1.056</v>
      </c>
      <c r="Q37" s="86">
        <v>1</v>
      </c>
      <c r="R37" s="165">
        <v>1</v>
      </c>
      <c r="S37" s="86">
        <v>2.2999999999999998</v>
      </c>
      <c r="T37" s="165">
        <v>2.2999999999999998</v>
      </c>
      <c r="U37" s="166">
        <v>0.66210000000000002</v>
      </c>
      <c r="V37" s="166">
        <v>0.39350000000000002</v>
      </c>
      <c r="X37" s="11">
        <v>110.5</v>
      </c>
      <c r="Y37" s="166">
        <v>0.60399999999999998</v>
      </c>
      <c r="Z37" s="86">
        <v>2.7</v>
      </c>
      <c r="AA37" s="165">
        <v>2.7</v>
      </c>
      <c r="AB37" s="86">
        <v>2.4</v>
      </c>
      <c r="AC37" s="165">
        <v>2.4</v>
      </c>
      <c r="AD37" s="92">
        <v>38.200000000000003</v>
      </c>
      <c r="AF37" s="11">
        <v>110.5</v>
      </c>
      <c r="AG37" s="166">
        <v>0.18469999999999998</v>
      </c>
      <c r="AH37" s="86">
        <v>4.0999999999999996</v>
      </c>
      <c r="AI37" s="11">
        <v>-9.4</v>
      </c>
      <c r="AJ37" s="86">
        <v>8.1</v>
      </c>
      <c r="AK37" s="165">
        <v>8.1</v>
      </c>
      <c r="AM37" s="11">
        <v>110.5</v>
      </c>
      <c r="AN37" s="166">
        <v>0.308863</v>
      </c>
      <c r="AO37" s="86">
        <v>11.4839</v>
      </c>
      <c r="AP37" s="11">
        <v>-16.3293</v>
      </c>
      <c r="AQ37" s="86">
        <v>6.2101199999999999</v>
      </c>
      <c r="AR37" s="165">
        <v>6.2101199999999999</v>
      </c>
      <c r="AT37" s="87">
        <f t="shared" si="10"/>
        <v>28.435562999999998</v>
      </c>
      <c r="AU37" s="87">
        <f t="shared" si="0"/>
        <v>27.942</v>
      </c>
      <c r="AV37" s="87">
        <f t="shared" si="1"/>
        <v>26.282</v>
      </c>
      <c r="AW37" s="87">
        <f t="shared" si="2"/>
        <v>3.4590000000000001</v>
      </c>
      <c r="AX37" s="82"/>
      <c r="AY37" s="88">
        <v>110.5</v>
      </c>
      <c r="AZ37" s="12">
        <v>0.74</v>
      </c>
      <c r="BA37" s="12">
        <v>7.9200000000000007E-2</v>
      </c>
      <c r="BB37" s="12">
        <v>2.7500000000000002E-4</v>
      </c>
      <c r="BC37" s="12">
        <v>3.7400000000000003E-2</v>
      </c>
      <c r="BD37" s="12">
        <v>3.1599999999999998E-4</v>
      </c>
      <c r="BE37" s="12">
        <v>0</v>
      </c>
      <c r="BF37" s="12">
        <v>8.48E-2</v>
      </c>
      <c r="BG37" s="12">
        <v>1.97E-3</v>
      </c>
      <c r="BH37" s="12">
        <v>4.1899999999999999E-4</v>
      </c>
      <c r="BI37" s="12">
        <v>5.0799999999999998E-2</v>
      </c>
      <c r="BJ37" s="12">
        <v>4.6600000000000001E-3</v>
      </c>
      <c r="BK37" s="12">
        <v>5.0599999999999997E-5</v>
      </c>
      <c r="BL37" s="12">
        <v>2.3300000000000001E-5</v>
      </c>
      <c r="BM37" s="12">
        <v>6.4500000000000001E-6</v>
      </c>
      <c r="BN37" s="12">
        <v>1.04E-5</v>
      </c>
      <c r="BO37" s="12">
        <v>5.4099999999999999E-3</v>
      </c>
      <c r="BP37" s="12">
        <v>2.4099999999999998E-3</v>
      </c>
      <c r="BQ37" s="12">
        <v>5.6800000000000004E-4</v>
      </c>
      <c r="BR37" s="12">
        <v>5.9699999999999998E-4</v>
      </c>
      <c r="BS37" s="12">
        <v>6.4999999999999997E-4</v>
      </c>
      <c r="BT37" s="12">
        <v>4.3399999999999998E-4</v>
      </c>
      <c r="BU37" s="12">
        <v>7.4400000000000004E-3</v>
      </c>
      <c r="BV37" s="12">
        <v>1.2999999999999999E-3</v>
      </c>
      <c r="BW37" s="12">
        <v>2.5000000000000001E-2</v>
      </c>
      <c r="BX37" s="12">
        <v>5.4899999999999997E-2</v>
      </c>
      <c r="BZ37" s="88">
        <v>110.5</v>
      </c>
      <c r="CA37" s="12">
        <f t="shared" si="3"/>
        <v>0.16879104</v>
      </c>
      <c r="CB37" s="12">
        <f t="shared" si="4"/>
        <v>3.0087559359999995E-2</v>
      </c>
      <c r="CC37" s="12">
        <f t="shared" si="5"/>
        <v>8.9391999999999999E-2</v>
      </c>
      <c r="CD37" s="12">
        <f t="shared" si="6"/>
        <v>0.13667799999999999</v>
      </c>
      <c r="CE37" s="12">
        <f t="shared" si="7"/>
        <v>1.4628239999999999E-2</v>
      </c>
      <c r="CF37" s="12">
        <f t="shared" si="8"/>
        <v>3.6385899999999996E-4</v>
      </c>
      <c r="CG37" s="12">
        <f t="shared" si="9"/>
        <v>0.14248080000000002</v>
      </c>
      <c r="CH37" s="12">
        <f t="shared" si="11"/>
        <v>2.2520965896000003</v>
      </c>
      <c r="CI37" s="12">
        <f t="shared" si="12"/>
        <v>7.8197798249999995E-3</v>
      </c>
      <c r="CJ37" s="12">
        <f t="shared" si="13"/>
        <v>5.6018059109999997E-2</v>
      </c>
      <c r="CK37" s="12">
        <f t="shared" si="14"/>
        <v>1.1914500896999998E-2</v>
      </c>
      <c r="CL37" s="12">
        <f t="shared" si="15"/>
        <v>6.7395833068262398E-2</v>
      </c>
      <c r="CM37" s="12">
        <f t="shared" si="16"/>
        <v>0.42312117744</v>
      </c>
      <c r="CN37" s="12">
        <f t="shared" si="17"/>
        <v>6.6254861789999994E-4</v>
      </c>
      <c r="CO37" s="12">
        <f t="shared" si="18"/>
        <v>3.5680098210045122E-3</v>
      </c>
      <c r="CP37" s="12">
        <f t="shared" si="19"/>
        <v>1.2341034341999998E-2</v>
      </c>
      <c r="CQ37" s="12">
        <f t="shared" si="20"/>
        <v>6.8529706829999995E-2</v>
      </c>
    </row>
    <row r="38" spans="1:95" s="8" customFormat="1">
      <c r="A38" s="11">
        <v>111</v>
      </c>
      <c r="B38" s="92">
        <v>24.269200000000001</v>
      </c>
      <c r="C38" s="86">
        <v>7.6</v>
      </c>
      <c r="D38" s="11">
        <v>-8.1999999999999993</v>
      </c>
      <c r="E38" s="86">
        <v>7.6</v>
      </c>
      <c r="F38" s="11">
        <v>-6.7</v>
      </c>
      <c r="H38" s="11">
        <v>111</v>
      </c>
      <c r="I38" s="87">
        <v>1.7909999999999999</v>
      </c>
      <c r="J38" s="86">
        <v>0.2</v>
      </c>
      <c r="K38" s="11">
        <v>-0.2</v>
      </c>
      <c r="L38" s="86">
        <v>2.5</v>
      </c>
      <c r="M38" s="11">
        <v>-2.8</v>
      </c>
      <c r="O38" s="11">
        <v>111</v>
      </c>
      <c r="P38" s="87">
        <v>1.04</v>
      </c>
      <c r="Q38" s="86">
        <v>1</v>
      </c>
      <c r="R38" s="165">
        <v>1</v>
      </c>
      <c r="S38" s="86">
        <v>2.2999999999999998</v>
      </c>
      <c r="T38" s="165">
        <v>2.2999999999999998</v>
      </c>
      <c r="U38" s="166">
        <v>0.65289999999999992</v>
      </c>
      <c r="V38" s="166">
        <v>0.38769999999999999</v>
      </c>
      <c r="X38" s="11">
        <v>111</v>
      </c>
      <c r="Y38" s="166">
        <v>0.59599999999999997</v>
      </c>
      <c r="Z38" s="86">
        <v>2.7</v>
      </c>
      <c r="AA38" s="165">
        <v>2.7</v>
      </c>
      <c r="AB38" s="86">
        <v>2.4</v>
      </c>
      <c r="AC38" s="165">
        <v>2.4</v>
      </c>
      <c r="AD38" s="92">
        <v>37.99</v>
      </c>
      <c r="AF38" s="11">
        <v>111</v>
      </c>
      <c r="AG38" s="166">
        <v>0.18240000000000001</v>
      </c>
      <c r="AH38" s="86">
        <v>4</v>
      </c>
      <c r="AI38" s="11">
        <v>-9.4</v>
      </c>
      <c r="AJ38" s="86">
        <v>8.1</v>
      </c>
      <c r="AK38" s="165">
        <v>8.1</v>
      </c>
      <c r="AM38" s="11">
        <v>111</v>
      </c>
      <c r="AN38" s="166">
        <v>0.304396</v>
      </c>
      <c r="AO38" s="86">
        <v>11.4475</v>
      </c>
      <c r="AP38" s="11">
        <v>-16.267800000000001</v>
      </c>
      <c r="AQ38" s="86">
        <v>6.2085499999999998</v>
      </c>
      <c r="AR38" s="165">
        <v>6.2085499999999998</v>
      </c>
      <c r="AT38" s="87">
        <f t="shared" si="10"/>
        <v>28.182996000000003</v>
      </c>
      <c r="AU38" s="87">
        <f t="shared" si="0"/>
        <v>27.696200000000001</v>
      </c>
      <c r="AV38" s="87">
        <f t="shared" si="1"/>
        <v>26.060200000000002</v>
      </c>
      <c r="AW38" s="87">
        <f t="shared" si="2"/>
        <v>3.427</v>
      </c>
      <c r="AX38" s="82"/>
      <c r="AY38" s="88">
        <v>111</v>
      </c>
      <c r="AZ38" s="12">
        <v>0.73699999999999999</v>
      </c>
      <c r="BA38" s="12">
        <v>7.8899999999999998E-2</v>
      </c>
      <c r="BB38" s="12">
        <v>2.7399999999999999E-4</v>
      </c>
      <c r="BC38" s="12">
        <v>3.7199999999999997E-2</v>
      </c>
      <c r="BD38" s="12">
        <v>3.1500000000000001E-4</v>
      </c>
      <c r="BE38" s="12">
        <v>0</v>
      </c>
      <c r="BF38" s="12">
        <v>8.5199999999999998E-2</v>
      </c>
      <c r="BG38" s="12">
        <v>1.99E-3</v>
      </c>
      <c r="BH38" s="12">
        <v>4.4700000000000002E-4</v>
      </c>
      <c r="BI38" s="12">
        <v>5.4100000000000002E-2</v>
      </c>
      <c r="BJ38" s="12">
        <v>5.0099999999999997E-3</v>
      </c>
      <c r="BK38" s="12">
        <v>5.4200000000000003E-5</v>
      </c>
      <c r="BL38" s="12">
        <v>2.4899999999999999E-5</v>
      </c>
      <c r="BM38" s="12">
        <v>6.8800000000000002E-6</v>
      </c>
      <c r="BN38" s="12">
        <v>1.1199999999999999E-5</v>
      </c>
      <c r="BO38" s="12">
        <v>5.7600000000000004E-3</v>
      </c>
      <c r="BP38" s="12">
        <v>2.5699999999999998E-3</v>
      </c>
      <c r="BQ38" s="12">
        <v>6.0599999999999998E-4</v>
      </c>
      <c r="BR38" s="12">
        <v>6.3500000000000004E-4</v>
      </c>
      <c r="BS38" s="12">
        <v>6.9800000000000005E-4</v>
      </c>
      <c r="BT38" s="12">
        <v>4.66E-4</v>
      </c>
      <c r="BU38" s="12">
        <v>7.92E-3</v>
      </c>
      <c r="BV38" s="12">
        <v>1.4E-3</v>
      </c>
      <c r="BW38" s="12">
        <v>2.6599999999999999E-2</v>
      </c>
      <c r="BX38" s="12">
        <v>5.8500000000000003E-2</v>
      </c>
      <c r="BZ38" s="88">
        <v>111</v>
      </c>
      <c r="CA38" s="12">
        <f t="shared" si="3"/>
        <v>0.16555968000000001</v>
      </c>
      <c r="CB38" s="12">
        <f t="shared" si="4"/>
        <v>2.9568687632000001E-2</v>
      </c>
      <c r="CC38" s="12">
        <f t="shared" si="5"/>
        <v>8.7850399999999995E-2</v>
      </c>
      <c r="CD38" s="12">
        <f t="shared" si="6"/>
        <v>0.13442880000000001</v>
      </c>
      <c r="CE38" s="12">
        <f t="shared" si="7"/>
        <v>1.4391360000000001E-2</v>
      </c>
      <c r="CF38" s="12">
        <f t="shared" si="8"/>
        <v>3.6297600000000004E-4</v>
      </c>
      <c r="CG38" s="12">
        <f t="shared" si="9"/>
        <v>0.14130989999999999</v>
      </c>
      <c r="CH38" s="12">
        <f t="shared" si="11"/>
        <v>2.2236383844000001</v>
      </c>
      <c r="CI38" s="12">
        <f t="shared" si="12"/>
        <v>7.7221409040000005E-3</v>
      </c>
      <c r="CJ38" s="12">
        <f t="shared" si="13"/>
        <v>5.6084162040000003E-2</v>
      </c>
      <c r="CK38" s="12">
        <f t="shared" si="14"/>
        <v>1.2597799212000002E-2</v>
      </c>
      <c r="CL38" s="12">
        <f t="shared" si="15"/>
        <v>7.1136407100441598E-2</v>
      </c>
      <c r="CM38" s="12">
        <f t="shared" si="16"/>
        <v>0.44641865664000002</v>
      </c>
      <c r="CN38" s="12">
        <f t="shared" si="17"/>
        <v>7.017566004E-4</v>
      </c>
      <c r="CO38" s="12">
        <f t="shared" si="18"/>
        <v>3.8019217837069446E-3</v>
      </c>
      <c r="CP38" s="12">
        <f t="shared" si="19"/>
        <v>1.3133276136E-2</v>
      </c>
      <c r="CQ38" s="12">
        <f t="shared" si="20"/>
        <v>7.2430299720000008E-2</v>
      </c>
    </row>
    <row r="39" spans="1:95" s="8" customFormat="1">
      <c r="A39" s="11">
        <v>111.5</v>
      </c>
      <c r="B39" s="92">
        <v>24.059899999999999</v>
      </c>
      <c r="C39" s="86">
        <v>7.5</v>
      </c>
      <c r="D39" s="11">
        <v>-8.1</v>
      </c>
      <c r="E39" s="86">
        <v>7.6</v>
      </c>
      <c r="F39" s="11">
        <v>-6.7</v>
      </c>
      <c r="H39" s="11">
        <v>111.5</v>
      </c>
      <c r="I39" s="87">
        <v>1.784</v>
      </c>
      <c r="J39" s="86">
        <v>0.2</v>
      </c>
      <c r="K39" s="11">
        <v>-0.2</v>
      </c>
      <c r="L39" s="86">
        <v>2.5</v>
      </c>
      <c r="M39" s="11">
        <v>-2.8</v>
      </c>
      <c r="O39" s="11">
        <v>111.5</v>
      </c>
      <c r="P39" s="87">
        <v>1.026</v>
      </c>
      <c r="Q39" s="86">
        <v>1</v>
      </c>
      <c r="R39" s="165">
        <v>1</v>
      </c>
      <c r="S39" s="86">
        <v>2.2999999999999998</v>
      </c>
      <c r="T39" s="165">
        <v>2.2999999999999998</v>
      </c>
      <c r="U39" s="166">
        <v>0.64339999999999997</v>
      </c>
      <c r="V39" s="166">
        <v>0.38160000000000005</v>
      </c>
      <c r="X39" s="11">
        <v>111.5</v>
      </c>
      <c r="Y39" s="166">
        <v>0.58799999999999997</v>
      </c>
      <c r="Z39" s="86">
        <v>2.8</v>
      </c>
      <c r="AA39" s="165">
        <v>2.8</v>
      </c>
      <c r="AB39" s="86">
        <v>2.4</v>
      </c>
      <c r="AC39" s="165">
        <v>2.4</v>
      </c>
      <c r="AD39" s="92">
        <v>37.79</v>
      </c>
      <c r="AF39" s="11">
        <v>111.5</v>
      </c>
      <c r="AG39" s="166">
        <v>0.18009999999999998</v>
      </c>
      <c r="AH39" s="86">
        <v>4</v>
      </c>
      <c r="AI39" s="11">
        <v>-9.4</v>
      </c>
      <c r="AJ39" s="86">
        <v>8.1</v>
      </c>
      <c r="AK39" s="165">
        <v>8.1</v>
      </c>
      <c r="AM39" s="11">
        <v>111.5</v>
      </c>
      <c r="AN39" s="166">
        <v>0.29997399999999996</v>
      </c>
      <c r="AO39" s="86">
        <v>11.4101</v>
      </c>
      <c r="AP39" s="11">
        <v>-16.206</v>
      </c>
      <c r="AQ39" s="86">
        <v>6.2069400000000003</v>
      </c>
      <c r="AR39" s="165">
        <v>6.2069400000000003</v>
      </c>
      <c r="AT39" s="87">
        <f t="shared" si="10"/>
        <v>27.937973999999997</v>
      </c>
      <c r="AU39" s="87">
        <f t="shared" si="0"/>
        <v>27.457899999999999</v>
      </c>
      <c r="AV39" s="87">
        <f t="shared" si="1"/>
        <v>25.843899999999998</v>
      </c>
      <c r="AW39" s="87">
        <f t="shared" si="2"/>
        <v>3.3980000000000001</v>
      </c>
      <c r="AX39" s="82"/>
      <c r="AY39" s="88">
        <v>111.5</v>
      </c>
      <c r="AZ39" s="12">
        <v>0.73299999999999998</v>
      </c>
      <c r="BA39" s="12">
        <v>7.85E-2</v>
      </c>
      <c r="BB39" s="12">
        <v>2.7300000000000002E-4</v>
      </c>
      <c r="BC39" s="12">
        <v>3.6999999999999998E-2</v>
      </c>
      <c r="BD39" s="12">
        <v>3.1300000000000002E-4</v>
      </c>
      <c r="BE39" s="12">
        <v>0</v>
      </c>
      <c r="BF39" s="12">
        <v>8.5599999999999996E-2</v>
      </c>
      <c r="BG39" s="12">
        <v>2E-3</v>
      </c>
      <c r="BH39" s="12">
        <v>4.7699999999999999E-4</v>
      </c>
      <c r="BI39" s="12">
        <v>5.7500000000000002E-2</v>
      </c>
      <c r="BJ39" s="12">
        <v>5.3699999999999998E-3</v>
      </c>
      <c r="BK39" s="12">
        <v>5.8E-5</v>
      </c>
      <c r="BL39" s="12">
        <v>2.6699999999999998E-5</v>
      </c>
      <c r="BM39" s="12">
        <v>7.34E-6</v>
      </c>
      <c r="BN39" s="12">
        <v>1.2E-5</v>
      </c>
      <c r="BO39" s="12">
        <v>6.13E-3</v>
      </c>
      <c r="BP39" s="12">
        <v>2.7399999999999998E-3</v>
      </c>
      <c r="BQ39" s="12">
        <v>6.4499999999999996E-4</v>
      </c>
      <c r="BR39" s="12">
        <v>6.7500000000000004E-4</v>
      </c>
      <c r="BS39" s="12">
        <v>7.5000000000000002E-4</v>
      </c>
      <c r="BT39" s="12">
        <v>5.0000000000000001E-4</v>
      </c>
      <c r="BU39" s="12">
        <v>8.4200000000000004E-3</v>
      </c>
      <c r="BV39" s="12">
        <v>1.5E-3</v>
      </c>
      <c r="BW39" s="12">
        <v>2.8299999999999999E-2</v>
      </c>
      <c r="BX39" s="12">
        <v>6.2300000000000001E-2</v>
      </c>
      <c r="BZ39" s="88">
        <v>111.5</v>
      </c>
      <c r="CA39" s="12">
        <f t="shared" si="3"/>
        <v>0.162444528</v>
      </c>
      <c r="CB39" s="12">
        <f t="shared" si="4"/>
        <v>2.9013465263999998E-2</v>
      </c>
      <c r="CC39" s="12">
        <f t="shared" si="5"/>
        <v>8.6200799999999994E-2</v>
      </c>
      <c r="CD39" s="12">
        <f t="shared" si="6"/>
        <v>0.13201329999999997</v>
      </c>
      <c r="CE39" s="12">
        <f t="shared" si="7"/>
        <v>1.4137849999999999E-2</v>
      </c>
      <c r="CF39" s="12">
        <f t="shared" si="8"/>
        <v>3.6019999999999997E-4</v>
      </c>
      <c r="CG39" s="12">
        <f t="shared" si="9"/>
        <v>0.140044</v>
      </c>
      <c r="CH39" s="12">
        <f t="shared" si="11"/>
        <v>2.1931309589999999</v>
      </c>
      <c r="CI39" s="12">
        <f t="shared" si="12"/>
        <v>7.6270669019999999E-3</v>
      </c>
      <c r="CJ39" s="12">
        <f t="shared" si="13"/>
        <v>5.5875947999999995E-2</v>
      </c>
      <c r="CK39" s="12">
        <f t="shared" si="14"/>
        <v>1.3326413597999999E-2</v>
      </c>
      <c r="CL39" s="12">
        <f t="shared" si="15"/>
        <v>7.4949761609279991E-2</v>
      </c>
      <c r="CM39" s="12">
        <f t="shared" si="16"/>
        <v>0.47047548215999996</v>
      </c>
      <c r="CN39" s="12">
        <f t="shared" si="17"/>
        <v>7.4594390579999989E-4</v>
      </c>
      <c r="CO39" s="12">
        <f t="shared" si="18"/>
        <v>4.0396848689200314E-3</v>
      </c>
      <c r="CP39" s="12">
        <f t="shared" si="19"/>
        <v>1.3968986999999999E-2</v>
      </c>
      <c r="CQ39" s="12">
        <f t="shared" si="20"/>
        <v>7.6550048759999989E-2</v>
      </c>
    </row>
    <row r="40" spans="1:95" s="8" customFormat="1">
      <c r="A40" s="11">
        <v>112</v>
      </c>
      <c r="B40" s="92">
        <v>23.8491</v>
      </c>
      <c r="C40" s="86">
        <v>7.5</v>
      </c>
      <c r="D40" s="11">
        <v>-8.1</v>
      </c>
      <c r="E40" s="86">
        <v>7.6</v>
      </c>
      <c r="F40" s="11">
        <v>-6.7</v>
      </c>
      <c r="H40" s="11">
        <v>112</v>
      </c>
      <c r="I40" s="87">
        <v>1.78</v>
      </c>
      <c r="J40" s="86">
        <v>0.2</v>
      </c>
      <c r="K40" s="11">
        <v>-0.2</v>
      </c>
      <c r="L40" s="86">
        <v>2.5</v>
      </c>
      <c r="M40" s="11">
        <v>-2.8</v>
      </c>
      <c r="O40" s="11">
        <v>112</v>
      </c>
      <c r="P40" s="87">
        <v>1.01</v>
      </c>
      <c r="Q40" s="86">
        <v>1</v>
      </c>
      <c r="R40" s="165">
        <v>1</v>
      </c>
      <c r="S40" s="86">
        <v>2.2999999999999998</v>
      </c>
      <c r="T40" s="165">
        <v>2.2999999999999998</v>
      </c>
      <c r="U40" s="166">
        <v>0.63429999999999997</v>
      </c>
      <c r="V40" s="166">
        <v>0.37610000000000005</v>
      </c>
      <c r="X40" s="11">
        <v>112</v>
      </c>
      <c r="Y40" s="166">
        <v>0.58029999999999993</v>
      </c>
      <c r="Z40" s="86">
        <v>2.8</v>
      </c>
      <c r="AA40" s="165">
        <v>2.8</v>
      </c>
      <c r="AB40" s="86">
        <v>2.4</v>
      </c>
      <c r="AC40" s="165">
        <v>2.4</v>
      </c>
      <c r="AD40" s="92">
        <v>37.58</v>
      </c>
      <c r="AF40" s="11">
        <v>112</v>
      </c>
      <c r="AG40" s="166">
        <v>0.1779</v>
      </c>
      <c r="AH40" s="86">
        <v>4</v>
      </c>
      <c r="AI40" s="11">
        <v>-9.4</v>
      </c>
      <c r="AJ40" s="86">
        <v>8.1</v>
      </c>
      <c r="AK40" s="165">
        <v>8.1</v>
      </c>
      <c r="AM40" s="11">
        <v>112</v>
      </c>
      <c r="AN40" s="166">
        <v>0.29559399999999997</v>
      </c>
      <c r="AO40" s="86">
        <v>11.371700000000001</v>
      </c>
      <c r="AP40" s="11">
        <v>-16.143999999999998</v>
      </c>
      <c r="AQ40" s="86">
        <v>6.2052699999999996</v>
      </c>
      <c r="AR40" s="165">
        <v>6.2052699999999996</v>
      </c>
      <c r="AT40" s="87">
        <f t="shared" si="10"/>
        <v>27.692894000000006</v>
      </c>
      <c r="AU40" s="87">
        <f t="shared" si="0"/>
        <v>27.219400000000004</v>
      </c>
      <c r="AV40" s="87">
        <f t="shared" si="1"/>
        <v>25.629100000000001</v>
      </c>
      <c r="AW40" s="87">
        <f t="shared" si="2"/>
        <v>3.3702999999999999</v>
      </c>
      <c r="AX40" s="82"/>
      <c r="AY40" s="88">
        <v>112</v>
      </c>
      <c r="AZ40" s="12">
        <v>0.72899999999999998</v>
      </c>
      <c r="BA40" s="12">
        <v>7.8200000000000006E-2</v>
      </c>
      <c r="BB40" s="12">
        <v>2.7099999999999997E-4</v>
      </c>
      <c r="BC40" s="12">
        <v>3.6799999999999999E-2</v>
      </c>
      <c r="BD40" s="12">
        <v>3.1100000000000002E-4</v>
      </c>
      <c r="BE40" s="12">
        <v>0</v>
      </c>
      <c r="BF40" s="12">
        <v>8.5999999999999993E-2</v>
      </c>
      <c r="BG40" s="12">
        <v>2.0200000000000001E-3</v>
      </c>
      <c r="BH40" s="12">
        <v>5.0699999999999996E-4</v>
      </c>
      <c r="BI40" s="12">
        <v>6.0999999999999999E-2</v>
      </c>
      <c r="BJ40" s="12">
        <v>5.7600000000000004E-3</v>
      </c>
      <c r="BK40" s="12">
        <v>6.2100000000000005E-5</v>
      </c>
      <c r="BL40" s="12">
        <v>2.8500000000000002E-5</v>
      </c>
      <c r="BM40" s="12">
        <v>7.8199999999999997E-6</v>
      </c>
      <c r="BN40" s="12">
        <v>1.29E-5</v>
      </c>
      <c r="BO40" s="12">
        <v>6.5199999999999998E-3</v>
      </c>
      <c r="BP40" s="12">
        <v>2.9099999999999998E-3</v>
      </c>
      <c r="BQ40" s="12">
        <v>6.87E-4</v>
      </c>
      <c r="BR40" s="12">
        <v>7.1699999999999997E-4</v>
      </c>
      <c r="BS40" s="12">
        <v>8.0400000000000003E-4</v>
      </c>
      <c r="BT40" s="12">
        <v>5.3600000000000002E-4</v>
      </c>
      <c r="BU40" s="12">
        <v>8.94E-3</v>
      </c>
      <c r="BV40" s="12">
        <v>1.6100000000000001E-3</v>
      </c>
      <c r="BW40" s="12">
        <v>3.0099999999999998E-2</v>
      </c>
      <c r="BX40" s="12">
        <v>6.6199999999999995E-2</v>
      </c>
      <c r="BZ40" s="88">
        <v>112</v>
      </c>
      <c r="CA40" s="12">
        <f t="shared" si="3"/>
        <v>0.15903863999999998</v>
      </c>
      <c r="CB40" s="12">
        <f t="shared" si="4"/>
        <v>2.8477273129199999E-2</v>
      </c>
      <c r="CC40" s="12">
        <f t="shared" si="5"/>
        <v>8.4607740000000001E-2</v>
      </c>
      <c r="CD40" s="12">
        <f t="shared" si="6"/>
        <v>0.1296891</v>
      </c>
      <c r="CE40" s="12">
        <f t="shared" si="7"/>
        <v>1.3911780000000002E-2</v>
      </c>
      <c r="CF40" s="12">
        <f t="shared" si="8"/>
        <v>3.59358E-4</v>
      </c>
      <c r="CG40" s="12">
        <f t="shared" si="9"/>
        <v>0.13919600000000001</v>
      </c>
      <c r="CH40" s="12">
        <f t="shared" si="11"/>
        <v>2.1655843108000008</v>
      </c>
      <c r="CI40" s="12">
        <f t="shared" si="12"/>
        <v>7.5047742740000012E-3</v>
      </c>
      <c r="CJ40" s="12">
        <f t="shared" si="13"/>
        <v>5.5939645880000013E-2</v>
      </c>
      <c r="CK40" s="12">
        <f t="shared" si="14"/>
        <v>1.4040297258000002E-2</v>
      </c>
      <c r="CL40" s="12">
        <f t="shared" si="15"/>
        <v>7.881441941030401E-2</v>
      </c>
      <c r="CM40" s="12">
        <f t="shared" si="16"/>
        <v>0.49514894472000009</v>
      </c>
      <c r="CN40" s="12">
        <f t="shared" si="17"/>
        <v>7.8924747900000023E-4</v>
      </c>
      <c r="CO40" s="12">
        <f t="shared" si="18"/>
        <v>4.2950588601692171E-3</v>
      </c>
      <c r="CP40" s="12">
        <f t="shared" si="19"/>
        <v>1.4843391184000004E-2</v>
      </c>
      <c r="CQ40" s="12">
        <f t="shared" si="20"/>
        <v>8.0586321540000019E-2</v>
      </c>
    </row>
    <row r="41" spans="1:95" s="8" customFormat="1">
      <c r="A41" s="11">
        <v>112.5</v>
      </c>
      <c r="B41" s="92">
        <v>23.642700000000001</v>
      </c>
      <c r="C41" s="86">
        <v>7.5</v>
      </c>
      <c r="D41" s="11">
        <v>-8.1</v>
      </c>
      <c r="E41" s="86">
        <v>7.6</v>
      </c>
      <c r="F41" s="11">
        <v>-6.7</v>
      </c>
      <c r="H41" s="11">
        <v>112.5</v>
      </c>
      <c r="I41" s="87">
        <v>1.7709999999999999</v>
      </c>
      <c r="J41" s="86">
        <v>0.2</v>
      </c>
      <c r="K41" s="11">
        <v>-0.2</v>
      </c>
      <c r="L41" s="86">
        <v>2.6</v>
      </c>
      <c r="M41" s="11">
        <v>-2.8</v>
      </c>
      <c r="O41" s="11">
        <v>112.5</v>
      </c>
      <c r="P41" s="166">
        <v>0.99590000000000001</v>
      </c>
      <c r="Q41" s="86">
        <v>1</v>
      </c>
      <c r="R41" s="165">
        <v>1</v>
      </c>
      <c r="S41" s="86">
        <v>2.2999999999999998</v>
      </c>
      <c r="T41" s="165">
        <v>2.2999999999999998</v>
      </c>
      <c r="U41" s="166">
        <v>0.62560000000000004</v>
      </c>
      <c r="V41" s="166">
        <v>0.3705</v>
      </c>
      <c r="X41" s="11">
        <v>112.5</v>
      </c>
      <c r="Y41" s="166">
        <v>0.57250000000000001</v>
      </c>
      <c r="Z41" s="86">
        <v>2.8</v>
      </c>
      <c r="AA41" s="165">
        <v>2.8</v>
      </c>
      <c r="AB41" s="86">
        <v>2.4</v>
      </c>
      <c r="AC41" s="165">
        <v>2.4</v>
      </c>
      <c r="AD41" s="92">
        <v>37.380000000000003</v>
      </c>
      <c r="AF41" s="11">
        <v>112.5</v>
      </c>
      <c r="AG41" s="166">
        <v>0.1757</v>
      </c>
      <c r="AH41" s="86">
        <v>4</v>
      </c>
      <c r="AI41" s="11">
        <v>-9.4</v>
      </c>
      <c r="AJ41" s="86">
        <v>8.1</v>
      </c>
      <c r="AK41" s="165">
        <v>8.1</v>
      </c>
      <c r="AM41" s="11">
        <v>112.5</v>
      </c>
      <c r="AN41" s="166">
        <v>0.29125699999999999</v>
      </c>
      <c r="AO41" s="86">
        <v>11.3323</v>
      </c>
      <c r="AP41" s="11">
        <v>-16.081700000000001</v>
      </c>
      <c r="AQ41" s="86">
        <v>6.2035600000000004</v>
      </c>
      <c r="AR41" s="165">
        <v>6.2035600000000004</v>
      </c>
      <c r="AT41" s="87">
        <f t="shared" si="10"/>
        <v>27.449057000000003</v>
      </c>
      <c r="AU41" s="87">
        <f t="shared" si="0"/>
        <v>26.982100000000003</v>
      </c>
      <c r="AV41" s="87">
        <f t="shared" si="1"/>
        <v>25.413700000000002</v>
      </c>
      <c r="AW41" s="87">
        <f t="shared" si="2"/>
        <v>3.3393999999999995</v>
      </c>
      <c r="AX41" s="82"/>
      <c r="AY41" s="88">
        <v>112.5</v>
      </c>
      <c r="AZ41" s="12">
        <v>0.72499999999999998</v>
      </c>
      <c r="BA41" s="12">
        <v>7.7799999999999994E-2</v>
      </c>
      <c r="BB41" s="12">
        <v>2.7E-4</v>
      </c>
      <c r="BC41" s="12">
        <v>3.6600000000000001E-2</v>
      </c>
      <c r="BD41" s="12">
        <v>3.1E-4</v>
      </c>
      <c r="BE41" s="12">
        <v>0</v>
      </c>
      <c r="BF41" s="12">
        <v>8.6300000000000002E-2</v>
      </c>
      <c r="BG41" s="12">
        <v>2.0400000000000001E-3</v>
      </c>
      <c r="BH41" s="12">
        <v>5.3899999999999998E-4</v>
      </c>
      <c r="BI41" s="12">
        <v>6.4799999999999996E-2</v>
      </c>
      <c r="BJ41" s="12">
        <v>6.1799999999999997E-3</v>
      </c>
      <c r="BK41" s="12">
        <v>6.6400000000000001E-5</v>
      </c>
      <c r="BL41" s="12">
        <v>3.0499999999999999E-5</v>
      </c>
      <c r="BM41" s="12">
        <v>8.3399999999999998E-6</v>
      </c>
      <c r="BN41" s="12">
        <v>1.38E-5</v>
      </c>
      <c r="BO41" s="12">
        <v>6.9199999999999999E-3</v>
      </c>
      <c r="BP41" s="12">
        <v>3.0899999999999999E-3</v>
      </c>
      <c r="BQ41" s="12">
        <v>7.3099999999999999E-4</v>
      </c>
      <c r="BR41" s="12">
        <v>7.6099999999999996E-4</v>
      </c>
      <c r="BS41" s="12">
        <v>8.6200000000000003E-4</v>
      </c>
      <c r="BT41" s="12">
        <v>5.7499999999999999E-4</v>
      </c>
      <c r="BU41" s="12">
        <v>9.4800000000000006E-3</v>
      </c>
      <c r="BV41" s="12">
        <v>1.72E-3</v>
      </c>
      <c r="BW41" s="12">
        <v>3.2000000000000001E-2</v>
      </c>
      <c r="BX41" s="12">
        <v>7.0300000000000001E-2</v>
      </c>
      <c r="BZ41" s="88">
        <v>112.5</v>
      </c>
      <c r="CA41" s="12">
        <f t="shared" si="3"/>
        <v>0.15595794000000002</v>
      </c>
      <c r="CB41" s="12">
        <f t="shared" si="4"/>
        <v>2.7940347250000001E-2</v>
      </c>
      <c r="CC41" s="12">
        <f t="shared" si="5"/>
        <v>8.3012500000000003E-2</v>
      </c>
      <c r="CD41" s="12">
        <f t="shared" si="6"/>
        <v>0.12738249999999998</v>
      </c>
      <c r="CE41" s="12">
        <f t="shared" si="7"/>
        <v>1.3669459999999998E-2</v>
      </c>
      <c r="CF41" s="12">
        <f t="shared" si="8"/>
        <v>3.5842799999999999E-4</v>
      </c>
      <c r="CG41" s="12">
        <f t="shared" si="9"/>
        <v>0.13778379999999998</v>
      </c>
      <c r="CH41" s="12">
        <f t="shared" si="11"/>
        <v>2.1355366346000002</v>
      </c>
      <c r="CI41" s="12">
        <f t="shared" si="12"/>
        <v>7.4112453900000014E-3</v>
      </c>
      <c r="CJ41" s="12">
        <f t="shared" si="13"/>
        <v>5.5996076280000008E-2</v>
      </c>
      <c r="CK41" s="12">
        <f t="shared" si="14"/>
        <v>1.4795041723000002E-2</v>
      </c>
      <c r="CL41" s="12">
        <f t="shared" si="15"/>
        <v>8.2986975579801614E-2</v>
      </c>
      <c r="CM41" s="12">
        <f t="shared" si="16"/>
        <v>0.52043412072000006</v>
      </c>
      <c r="CN41" s="12">
        <f t="shared" si="17"/>
        <v>8.3719623850000003E-4</v>
      </c>
      <c r="CO41" s="12">
        <f t="shared" si="18"/>
        <v>4.5676645023416647E-3</v>
      </c>
      <c r="CP41" s="12">
        <f t="shared" si="19"/>
        <v>1.5783207775000002E-2</v>
      </c>
      <c r="CQ41" s="12">
        <f t="shared" si="20"/>
        <v>8.4817586130000011E-2</v>
      </c>
    </row>
    <row r="42" spans="1:95" s="8" customFormat="1">
      <c r="A42" s="11">
        <v>113</v>
      </c>
      <c r="B42" s="92">
        <v>23.441700000000001</v>
      </c>
      <c r="C42" s="86">
        <v>7.5</v>
      </c>
      <c r="D42" s="11">
        <v>-8.1</v>
      </c>
      <c r="E42" s="86">
        <v>7.6</v>
      </c>
      <c r="F42" s="11">
        <v>-6.7</v>
      </c>
      <c r="H42" s="11">
        <v>113</v>
      </c>
      <c r="I42" s="87">
        <v>1.764</v>
      </c>
      <c r="J42" s="86">
        <v>0.3</v>
      </c>
      <c r="K42" s="11">
        <v>-0.2</v>
      </c>
      <c r="L42" s="86">
        <v>2.5</v>
      </c>
      <c r="M42" s="11">
        <v>-2.8</v>
      </c>
      <c r="O42" s="11">
        <v>113</v>
      </c>
      <c r="P42" s="166">
        <v>0.98129999999999995</v>
      </c>
      <c r="Q42" s="86">
        <v>1</v>
      </c>
      <c r="R42" s="165">
        <v>1</v>
      </c>
      <c r="S42" s="86">
        <v>2.2999999999999998</v>
      </c>
      <c r="T42" s="165">
        <v>2.2999999999999998</v>
      </c>
      <c r="U42" s="166">
        <v>0.61660000000000004</v>
      </c>
      <c r="V42" s="166">
        <v>0.3649</v>
      </c>
      <c r="X42" s="11">
        <v>113</v>
      </c>
      <c r="Y42" s="166">
        <v>0.56459999999999999</v>
      </c>
      <c r="Z42" s="86">
        <v>2.8</v>
      </c>
      <c r="AA42" s="165">
        <v>2.8</v>
      </c>
      <c r="AB42" s="86">
        <v>2.4</v>
      </c>
      <c r="AC42" s="165">
        <v>2.4</v>
      </c>
      <c r="AD42" s="92">
        <v>37.18</v>
      </c>
      <c r="AF42" s="11">
        <v>113</v>
      </c>
      <c r="AG42" s="166">
        <v>0.17349999999999999</v>
      </c>
      <c r="AH42" s="86">
        <v>4</v>
      </c>
      <c r="AI42" s="11">
        <v>-9.4</v>
      </c>
      <c r="AJ42" s="86">
        <v>8.1</v>
      </c>
      <c r="AK42" s="165">
        <v>8.1</v>
      </c>
      <c r="AM42" s="11">
        <v>113</v>
      </c>
      <c r="AN42" s="166">
        <v>0.28696100000000002</v>
      </c>
      <c r="AO42" s="86">
        <v>11.291499999999999</v>
      </c>
      <c r="AP42" s="11">
        <v>-16.019300000000001</v>
      </c>
      <c r="AQ42" s="86">
        <v>6.1945699999999997</v>
      </c>
      <c r="AR42" s="165">
        <v>6.1945699999999997</v>
      </c>
      <c r="AT42" s="87">
        <f t="shared" si="10"/>
        <v>27.212061000000002</v>
      </c>
      <c r="AU42" s="87">
        <f t="shared" si="0"/>
        <v>26.7516</v>
      </c>
      <c r="AV42" s="87">
        <f t="shared" si="1"/>
        <v>25.2057</v>
      </c>
      <c r="AW42" s="87">
        <f t="shared" si="2"/>
        <v>3.3098999999999998</v>
      </c>
      <c r="AX42" s="82"/>
      <c r="AY42" s="88">
        <v>113</v>
      </c>
      <c r="AZ42" s="12">
        <v>0.72099999999999997</v>
      </c>
      <c r="BA42" s="12">
        <v>7.7499999999999999E-2</v>
      </c>
      <c r="BB42" s="12">
        <v>2.6899999999999998E-4</v>
      </c>
      <c r="BC42" s="12">
        <v>3.6400000000000002E-2</v>
      </c>
      <c r="BD42" s="12">
        <v>3.0800000000000001E-4</v>
      </c>
      <c r="BE42" s="12">
        <v>0</v>
      </c>
      <c r="BF42" s="12">
        <v>8.6599999999999996E-2</v>
      </c>
      <c r="BG42" s="12">
        <v>2.0500000000000002E-3</v>
      </c>
      <c r="BH42" s="12">
        <v>5.71E-4</v>
      </c>
      <c r="BI42" s="12">
        <v>6.8599999999999994E-2</v>
      </c>
      <c r="BJ42" s="12">
        <v>6.62E-3</v>
      </c>
      <c r="BK42" s="12">
        <v>7.1000000000000005E-5</v>
      </c>
      <c r="BL42" s="12">
        <v>3.26E-5</v>
      </c>
      <c r="BM42" s="12">
        <v>8.8799999999999997E-6</v>
      </c>
      <c r="BN42" s="12">
        <v>1.4800000000000001E-5</v>
      </c>
      <c r="BO42" s="12">
        <v>7.3499999999999998E-3</v>
      </c>
      <c r="BP42" s="12">
        <v>3.2799999999999999E-3</v>
      </c>
      <c r="BQ42" s="12">
        <v>7.76E-4</v>
      </c>
      <c r="BR42" s="12">
        <v>8.0699999999999999E-4</v>
      </c>
      <c r="BS42" s="12">
        <v>9.2299999999999999E-4</v>
      </c>
      <c r="BT42" s="12">
        <v>6.1600000000000001E-4</v>
      </c>
      <c r="BU42" s="12">
        <v>1.01E-2</v>
      </c>
      <c r="BV42" s="12">
        <v>1.8500000000000001E-3</v>
      </c>
      <c r="BW42" s="12">
        <v>3.4000000000000002E-2</v>
      </c>
      <c r="BX42" s="12">
        <v>7.46E-2</v>
      </c>
      <c r="BZ42" s="88">
        <v>113</v>
      </c>
      <c r="CA42" s="12">
        <f t="shared" si="3"/>
        <v>0.15282373679999997</v>
      </c>
      <c r="CB42" s="12">
        <f t="shared" si="4"/>
        <v>2.7402768405600002E-2</v>
      </c>
      <c r="CC42" s="12">
        <f t="shared" si="5"/>
        <v>8.1415319999999999E-2</v>
      </c>
      <c r="CD42" s="12">
        <f t="shared" si="6"/>
        <v>0.1250935</v>
      </c>
      <c r="CE42" s="12">
        <f t="shared" si="7"/>
        <v>1.3446249999999998E-2</v>
      </c>
      <c r="CF42" s="12">
        <f t="shared" si="8"/>
        <v>3.5567500000000001E-4</v>
      </c>
      <c r="CG42" s="12">
        <f t="shared" si="9"/>
        <v>0.13671</v>
      </c>
      <c r="CH42" s="12">
        <f t="shared" si="11"/>
        <v>2.1089347275000003</v>
      </c>
      <c r="CI42" s="12">
        <f t="shared" si="12"/>
        <v>7.320044409E-3</v>
      </c>
      <c r="CJ42" s="12">
        <f t="shared" si="13"/>
        <v>5.5784725050000011E-2</v>
      </c>
      <c r="CK42" s="12">
        <f t="shared" si="14"/>
        <v>1.5538086831000001E-2</v>
      </c>
      <c r="CL42" s="12">
        <f t="shared" si="15"/>
        <v>8.7094965975897595E-2</v>
      </c>
      <c r="CM42" s="12">
        <f t="shared" si="16"/>
        <v>0.54968363220000005</v>
      </c>
      <c r="CN42" s="12">
        <f t="shared" si="17"/>
        <v>8.8711318860000001E-4</v>
      </c>
      <c r="CO42" s="12">
        <f t="shared" si="18"/>
        <v>4.8506251962348486E-3</v>
      </c>
      <c r="CP42" s="12">
        <f t="shared" si="19"/>
        <v>1.6762629576000002E-2</v>
      </c>
      <c r="CQ42" s="12">
        <f t="shared" si="20"/>
        <v>8.9255560080000004E-2</v>
      </c>
    </row>
    <row r="43" spans="1:95" s="8" customFormat="1">
      <c r="A43" s="11">
        <v>113.5</v>
      </c>
      <c r="B43" s="92">
        <v>23.241900000000001</v>
      </c>
      <c r="C43" s="86">
        <v>7.5</v>
      </c>
      <c r="D43" s="11">
        <v>-8.1</v>
      </c>
      <c r="E43" s="86">
        <v>7.6</v>
      </c>
      <c r="F43" s="11">
        <v>-6.8</v>
      </c>
      <c r="H43" s="11">
        <v>113.5</v>
      </c>
      <c r="I43" s="87">
        <v>1.7529999999999999</v>
      </c>
      <c r="J43" s="86">
        <v>0.2</v>
      </c>
      <c r="K43" s="11">
        <v>-0.2</v>
      </c>
      <c r="L43" s="86">
        <v>2.6</v>
      </c>
      <c r="M43" s="11">
        <v>-2.8</v>
      </c>
      <c r="O43" s="11">
        <v>113.5</v>
      </c>
      <c r="P43" s="166">
        <v>0.96760000000000002</v>
      </c>
      <c r="Q43" s="86">
        <v>1</v>
      </c>
      <c r="R43" s="165">
        <v>1</v>
      </c>
      <c r="S43" s="86">
        <v>2.2999999999999998</v>
      </c>
      <c r="T43" s="165">
        <v>2.2999999999999998</v>
      </c>
      <c r="U43" s="166">
        <v>0.60799999999999998</v>
      </c>
      <c r="V43" s="166">
        <v>0.35980000000000001</v>
      </c>
      <c r="X43" s="11">
        <v>113.5</v>
      </c>
      <c r="Y43" s="166">
        <v>0.55729999999999991</v>
      </c>
      <c r="Z43" s="86">
        <v>2.8</v>
      </c>
      <c r="AA43" s="165">
        <v>2.8</v>
      </c>
      <c r="AB43" s="86">
        <v>2.4</v>
      </c>
      <c r="AC43" s="165">
        <v>2.4</v>
      </c>
      <c r="AD43" s="92">
        <v>36.979999999999997</v>
      </c>
      <c r="AF43" s="11">
        <v>113.5</v>
      </c>
      <c r="AG43" s="166">
        <v>0.17130000000000001</v>
      </c>
      <c r="AH43" s="86">
        <v>4</v>
      </c>
      <c r="AI43" s="11">
        <v>-9.4</v>
      </c>
      <c r="AJ43" s="86">
        <v>8.1</v>
      </c>
      <c r="AK43" s="165">
        <v>8.1</v>
      </c>
      <c r="AM43" s="11">
        <v>113.5</v>
      </c>
      <c r="AN43" s="166">
        <v>0.28270699999999999</v>
      </c>
      <c r="AO43" s="86">
        <v>11.2501</v>
      </c>
      <c r="AP43" s="11">
        <v>-15.9565</v>
      </c>
      <c r="AQ43" s="86">
        <v>6.1853300000000004</v>
      </c>
      <c r="AR43" s="165">
        <v>6.1853300000000004</v>
      </c>
      <c r="AT43" s="87">
        <f t="shared" si="10"/>
        <v>26.973807000000001</v>
      </c>
      <c r="AU43" s="87">
        <f t="shared" si="0"/>
        <v>26.519800000000004</v>
      </c>
      <c r="AV43" s="87">
        <f t="shared" si="1"/>
        <v>24.994900000000001</v>
      </c>
      <c r="AW43" s="87">
        <f t="shared" si="2"/>
        <v>3.2778999999999998</v>
      </c>
      <c r="AX43" s="82"/>
      <c r="AY43" s="88">
        <v>113.5</v>
      </c>
      <c r="AZ43" s="12">
        <v>0.71699999999999997</v>
      </c>
      <c r="BA43" s="12">
        <v>7.7100000000000002E-2</v>
      </c>
      <c r="BB43" s="12">
        <v>2.6800000000000001E-4</v>
      </c>
      <c r="BC43" s="12">
        <v>3.6200000000000003E-2</v>
      </c>
      <c r="BD43" s="12">
        <v>3.0600000000000001E-4</v>
      </c>
      <c r="BE43" s="12">
        <v>0</v>
      </c>
      <c r="BF43" s="12">
        <v>8.6900000000000005E-2</v>
      </c>
      <c r="BG43" s="12">
        <v>2.0699999999999998E-3</v>
      </c>
      <c r="BH43" s="12">
        <v>6.0400000000000004E-4</v>
      </c>
      <c r="BI43" s="12">
        <v>7.2700000000000001E-2</v>
      </c>
      <c r="BJ43" s="12">
        <v>7.0800000000000004E-3</v>
      </c>
      <c r="BK43" s="12">
        <v>7.5900000000000002E-5</v>
      </c>
      <c r="BL43" s="12">
        <v>3.4700000000000003E-5</v>
      </c>
      <c r="BM43" s="12">
        <v>9.4599999999999992E-6</v>
      </c>
      <c r="BN43" s="12">
        <v>1.5800000000000001E-5</v>
      </c>
      <c r="BO43" s="12">
        <v>7.79E-3</v>
      </c>
      <c r="BP43" s="12">
        <v>3.48E-3</v>
      </c>
      <c r="BQ43" s="12">
        <v>8.2299999999999995E-4</v>
      </c>
      <c r="BR43" s="12">
        <v>8.5400000000000005E-4</v>
      </c>
      <c r="BS43" s="12">
        <v>9.8900000000000008E-4</v>
      </c>
      <c r="BT43" s="12">
        <v>6.5899999999999997E-4</v>
      </c>
      <c r="BU43" s="12">
        <v>1.06E-2</v>
      </c>
      <c r="BV43" s="12">
        <v>1.98E-3</v>
      </c>
      <c r="BW43" s="12">
        <v>3.5999999999999997E-2</v>
      </c>
      <c r="BX43" s="12">
        <v>7.9100000000000004E-2</v>
      </c>
      <c r="BZ43" s="88">
        <v>113.5</v>
      </c>
      <c r="CA43" s="12">
        <f t="shared" si="3"/>
        <v>0.14985414720000001</v>
      </c>
      <c r="CB43" s="12">
        <f t="shared" si="4"/>
        <v>2.6898403275599992E-2</v>
      </c>
      <c r="CC43" s="12">
        <f t="shared" si="5"/>
        <v>7.9916819999999986E-2</v>
      </c>
      <c r="CD43" s="12">
        <f t="shared" si="6"/>
        <v>0.1228221</v>
      </c>
      <c r="CE43" s="12">
        <f t="shared" si="7"/>
        <v>1.320723E-2</v>
      </c>
      <c r="CF43" s="12">
        <f t="shared" si="8"/>
        <v>3.5459099999999997E-4</v>
      </c>
      <c r="CG43" s="12">
        <f t="shared" si="9"/>
        <v>0.13515630000000001</v>
      </c>
      <c r="CH43" s="12">
        <f t="shared" si="11"/>
        <v>2.0796805197000001</v>
      </c>
      <c r="CI43" s="12">
        <f t="shared" si="12"/>
        <v>7.2289802760000001E-3</v>
      </c>
      <c r="CJ43" s="12">
        <f t="shared" si="13"/>
        <v>5.5835780489999993E-2</v>
      </c>
      <c r="CK43" s="12">
        <f t="shared" si="14"/>
        <v>1.6292179428E-2</v>
      </c>
      <c r="CL43" s="12">
        <f t="shared" si="15"/>
        <v>9.1492218593798399E-2</v>
      </c>
      <c r="CM43" s="12">
        <f t="shared" si="16"/>
        <v>0.57184470840000001</v>
      </c>
      <c r="CN43" s="12">
        <f t="shared" si="17"/>
        <v>9.359911029000001E-4</v>
      </c>
      <c r="CO43" s="12">
        <f t="shared" si="18"/>
        <v>5.142257218977985E-3</v>
      </c>
      <c r="CP43" s="12">
        <f t="shared" si="19"/>
        <v>1.7775738813E-2</v>
      </c>
      <c r="CQ43" s="12">
        <f t="shared" si="20"/>
        <v>9.3868848360000007E-2</v>
      </c>
    </row>
    <row r="44" spans="1:95" s="8" customFormat="1">
      <c r="A44" s="11">
        <v>114</v>
      </c>
      <c r="B44" s="92">
        <v>23.045100000000001</v>
      </c>
      <c r="C44" s="86">
        <v>7.5</v>
      </c>
      <c r="D44" s="11">
        <v>-8.1</v>
      </c>
      <c r="E44" s="86">
        <v>7.6</v>
      </c>
      <c r="F44" s="11">
        <v>-6.8</v>
      </c>
      <c r="H44" s="11">
        <v>114</v>
      </c>
      <c r="I44" s="87">
        <v>1.7430000000000001</v>
      </c>
      <c r="J44" s="86">
        <v>0.2</v>
      </c>
      <c r="K44" s="11">
        <v>-0.2</v>
      </c>
      <c r="L44" s="86">
        <v>2.5</v>
      </c>
      <c r="M44" s="11">
        <v>-2.8</v>
      </c>
      <c r="O44" s="11">
        <v>114</v>
      </c>
      <c r="P44" s="166">
        <v>0.95350000000000001</v>
      </c>
      <c r="Q44" s="86">
        <v>1</v>
      </c>
      <c r="R44" s="165">
        <v>1</v>
      </c>
      <c r="S44" s="86">
        <v>2.2999999999999998</v>
      </c>
      <c r="T44" s="165">
        <v>2.2999999999999998</v>
      </c>
      <c r="U44" s="166">
        <v>0.59929999999999994</v>
      </c>
      <c r="V44" s="166">
        <v>0.35399999999999998</v>
      </c>
      <c r="X44" s="11">
        <v>114</v>
      </c>
      <c r="Y44" s="166">
        <v>0.55010000000000003</v>
      </c>
      <c r="Z44" s="86">
        <v>2.8</v>
      </c>
      <c r="AA44" s="165">
        <v>2.8</v>
      </c>
      <c r="AB44" s="86">
        <v>2.4</v>
      </c>
      <c r="AC44" s="165">
        <v>2.4</v>
      </c>
      <c r="AD44" s="92">
        <v>36.76</v>
      </c>
      <c r="AF44" s="11">
        <v>114</v>
      </c>
      <c r="AG44" s="166">
        <v>0.16919999999999999</v>
      </c>
      <c r="AH44" s="86">
        <v>4</v>
      </c>
      <c r="AI44" s="11">
        <v>-9.4</v>
      </c>
      <c r="AJ44" s="86">
        <v>8.1</v>
      </c>
      <c r="AK44" s="165">
        <v>8.1</v>
      </c>
      <c r="AM44" s="11">
        <v>114</v>
      </c>
      <c r="AN44" s="166">
        <v>0.27849400000000002</v>
      </c>
      <c r="AO44" s="86">
        <v>11.2073</v>
      </c>
      <c r="AP44" s="11">
        <v>-15.8934</v>
      </c>
      <c r="AQ44" s="86">
        <v>6.1758100000000002</v>
      </c>
      <c r="AR44" s="165">
        <v>6.1758100000000002</v>
      </c>
      <c r="AT44" s="87">
        <f t="shared" si="10"/>
        <v>26.739393999999997</v>
      </c>
      <c r="AU44" s="87">
        <f t="shared" si="0"/>
        <v>26.291699999999999</v>
      </c>
      <c r="AV44" s="87">
        <f t="shared" si="1"/>
        <v>24.7881</v>
      </c>
      <c r="AW44" s="87">
        <f t="shared" si="2"/>
        <v>3.2466000000000004</v>
      </c>
      <c r="AX44" s="82"/>
      <c r="AY44" s="88">
        <v>114</v>
      </c>
      <c r="AZ44" s="12">
        <v>0.71199999999999997</v>
      </c>
      <c r="BA44" s="12">
        <v>7.6700000000000004E-2</v>
      </c>
      <c r="BB44" s="12">
        <v>2.6600000000000001E-4</v>
      </c>
      <c r="BC44" s="12">
        <v>3.5999999999999997E-2</v>
      </c>
      <c r="BD44" s="12">
        <v>3.0400000000000002E-4</v>
      </c>
      <c r="BE44" s="12">
        <v>0</v>
      </c>
      <c r="BF44" s="12">
        <v>8.72E-2</v>
      </c>
      <c r="BG44" s="12">
        <v>2.0799999999999998E-3</v>
      </c>
      <c r="BH44" s="12">
        <v>6.3900000000000003E-4</v>
      </c>
      <c r="BI44" s="12">
        <v>7.6899999999999996E-2</v>
      </c>
      <c r="BJ44" s="12">
        <v>7.5700000000000003E-3</v>
      </c>
      <c r="BK44" s="12">
        <v>8.1000000000000004E-5</v>
      </c>
      <c r="BL44" s="12">
        <v>3.7100000000000001E-5</v>
      </c>
      <c r="BM44" s="12">
        <v>1.01E-5</v>
      </c>
      <c r="BN44" s="12">
        <v>1.6900000000000001E-5</v>
      </c>
      <c r="BO44" s="12">
        <v>8.2500000000000004E-3</v>
      </c>
      <c r="BP44" s="12">
        <v>3.6900000000000001E-3</v>
      </c>
      <c r="BQ44" s="12">
        <v>8.7299999999999997E-4</v>
      </c>
      <c r="BR44" s="12">
        <v>9.0399999999999996E-4</v>
      </c>
      <c r="BS44" s="12">
        <v>1.06E-3</v>
      </c>
      <c r="BT44" s="12">
        <v>7.0500000000000001E-4</v>
      </c>
      <c r="BU44" s="12">
        <v>1.1299999999999999E-2</v>
      </c>
      <c r="BV44" s="12">
        <v>2.1099999999999999E-3</v>
      </c>
      <c r="BW44" s="12">
        <v>3.8100000000000002E-2</v>
      </c>
      <c r="BX44" s="12">
        <v>8.3799999999999999E-2</v>
      </c>
      <c r="BZ44" s="88">
        <v>114</v>
      </c>
      <c r="CA44" s="12">
        <f t="shared" si="3"/>
        <v>0.146640672</v>
      </c>
      <c r="CB44" s="12">
        <f t="shared" si="4"/>
        <v>2.6365738499199997E-2</v>
      </c>
      <c r="CC44" s="12">
        <f t="shared" si="5"/>
        <v>7.8334239999999999E-2</v>
      </c>
      <c r="CD44" s="12">
        <f t="shared" si="6"/>
        <v>0.12047039999999999</v>
      </c>
      <c r="CE44" s="12">
        <f t="shared" si="7"/>
        <v>1.297764E-2</v>
      </c>
      <c r="CF44" s="12">
        <f t="shared" si="8"/>
        <v>3.5193599999999996E-4</v>
      </c>
      <c r="CG44" s="12">
        <f t="shared" si="9"/>
        <v>0.1336881</v>
      </c>
      <c r="CH44" s="12">
        <f t="shared" si="11"/>
        <v>2.0509115198000001</v>
      </c>
      <c r="CI44" s="12">
        <f t="shared" si="12"/>
        <v>7.1126788039999993E-3</v>
      </c>
      <c r="CJ44" s="12">
        <f t="shared" si="13"/>
        <v>5.5617939519999993E-2</v>
      </c>
      <c r="CK44" s="12">
        <f t="shared" si="14"/>
        <v>1.7086472765999998E-2</v>
      </c>
      <c r="CL44" s="12">
        <f t="shared" si="15"/>
        <v>9.5936838501081576E-2</v>
      </c>
      <c r="CM44" s="12">
        <f t="shared" si="16"/>
        <v>0.60431030439999989</v>
      </c>
      <c r="CN44" s="12">
        <f t="shared" si="17"/>
        <v>9.920315174E-4</v>
      </c>
      <c r="CO44" s="12">
        <f t="shared" si="18"/>
        <v>5.4503668328141118E-3</v>
      </c>
      <c r="CP44" s="12">
        <f t="shared" si="19"/>
        <v>1.8851272769999997E-2</v>
      </c>
      <c r="CQ44" s="12">
        <f t="shared" si="20"/>
        <v>9.8668363859999997E-2</v>
      </c>
    </row>
    <row r="45" spans="1:95" s="8" customFormat="1">
      <c r="A45" s="11">
        <v>114.5</v>
      </c>
      <c r="B45" s="92">
        <v>22.8505</v>
      </c>
      <c r="C45" s="86">
        <v>7.5</v>
      </c>
      <c r="D45" s="11">
        <v>-8.1</v>
      </c>
      <c r="E45" s="86">
        <v>7.6</v>
      </c>
      <c r="F45" s="11">
        <v>-6.8</v>
      </c>
      <c r="H45" s="11">
        <v>114.5</v>
      </c>
      <c r="I45" s="87">
        <v>1.7350000000000001</v>
      </c>
      <c r="J45" s="86">
        <v>0.2</v>
      </c>
      <c r="K45" s="11">
        <v>-0.2</v>
      </c>
      <c r="L45" s="86">
        <v>2.5</v>
      </c>
      <c r="M45" s="11">
        <v>-2.8</v>
      </c>
      <c r="O45" s="11">
        <v>114.5</v>
      </c>
      <c r="P45" s="166">
        <v>0.9395</v>
      </c>
      <c r="Q45" s="86">
        <v>1</v>
      </c>
      <c r="R45" s="165">
        <v>1</v>
      </c>
      <c r="S45" s="86">
        <v>2.2999999999999998</v>
      </c>
      <c r="T45" s="165">
        <v>2.2999999999999998</v>
      </c>
      <c r="U45" s="166">
        <v>0.59029999999999994</v>
      </c>
      <c r="V45" s="166">
        <v>0.34889999999999999</v>
      </c>
      <c r="X45" s="11">
        <v>114.5</v>
      </c>
      <c r="Y45" s="166">
        <v>0.54270000000000007</v>
      </c>
      <c r="Z45" s="86">
        <v>2.8</v>
      </c>
      <c r="AA45" s="165">
        <v>2.8</v>
      </c>
      <c r="AB45" s="86">
        <v>2.4</v>
      </c>
      <c r="AC45" s="165">
        <v>2.4</v>
      </c>
      <c r="AD45" s="92">
        <v>36.549999999999997</v>
      </c>
      <c r="AF45" s="11">
        <v>114.5</v>
      </c>
      <c r="AG45" s="166">
        <v>0.1671</v>
      </c>
      <c r="AH45" s="86">
        <v>4</v>
      </c>
      <c r="AI45" s="11">
        <v>-9.4</v>
      </c>
      <c r="AJ45" s="86">
        <v>8.1</v>
      </c>
      <c r="AK45" s="165">
        <v>8.1</v>
      </c>
      <c r="AM45" s="11">
        <v>114.5</v>
      </c>
      <c r="AN45" s="166">
        <v>0.27432000000000001</v>
      </c>
      <c r="AO45" s="86">
        <v>11.1633</v>
      </c>
      <c r="AP45" s="11">
        <v>-15.8299</v>
      </c>
      <c r="AQ45" s="86">
        <v>6.16601</v>
      </c>
      <c r="AR45" s="165">
        <v>6.16601</v>
      </c>
      <c r="AT45" s="87">
        <f t="shared" si="10"/>
        <v>26.509119999999999</v>
      </c>
      <c r="AU45" s="87">
        <f t="shared" si="0"/>
        <v>26.067699999999999</v>
      </c>
      <c r="AV45" s="87">
        <f t="shared" si="1"/>
        <v>24.5855</v>
      </c>
      <c r="AW45" s="87">
        <f t="shared" si="2"/>
        <v>3.2172000000000001</v>
      </c>
      <c r="AX45" s="82"/>
      <c r="AY45" s="88">
        <v>114.5</v>
      </c>
      <c r="AZ45" s="12">
        <v>0.70799999999999996</v>
      </c>
      <c r="BA45" s="12">
        <v>7.6300000000000007E-2</v>
      </c>
      <c r="BB45" s="12">
        <v>2.6499999999999999E-4</v>
      </c>
      <c r="BC45" s="12">
        <v>3.5700000000000003E-2</v>
      </c>
      <c r="BD45" s="12">
        <v>3.0200000000000002E-4</v>
      </c>
      <c r="BE45" s="12">
        <v>0</v>
      </c>
      <c r="BF45" s="12">
        <v>8.7400000000000005E-2</v>
      </c>
      <c r="BG45" s="12">
        <v>2.0999999999999999E-3</v>
      </c>
      <c r="BH45" s="12">
        <v>6.7400000000000001E-4</v>
      </c>
      <c r="BI45" s="12">
        <v>8.1299999999999997E-2</v>
      </c>
      <c r="BJ45" s="12">
        <v>8.09E-3</v>
      </c>
      <c r="BK45" s="12">
        <v>8.6399999999999999E-5</v>
      </c>
      <c r="BL45" s="12">
        <v>3.9499999999999998E-5</v>
      </c>
      <c r="BM45" s="12">
        <v>1.0699999999999999E-5</v>
      </c>
      <c r="BN45" s="12">
        <v>1.8099999999999999E-5</v>
      </c>
      <c r="BO45" s="12">
        <v>8.7299999999999999E-3</v>
      </c>
      <c r="BP45" s="12">
        <v>3.9100000000000003E-3</v>
      </c>
      <c r="BQ45" s="12">
        <v>9.2500000000000004E-4</v>
      </c>
      <c r="BR45" s="12">
        <v>9.5600000000000004E-4</v>
      </c>
      <c r="BS45" s="12">
        <v>1.1299999999999999E-3</v>
      </c>
      <c r="BT45" s="12">
        <v>7.54E-4</v>
      </c>
      <c r="BU45" s="12">
        <v>1.1900000000000001E-2</v>
      </c>
      <c r="BV45" s="12">
        <v>2.2599999999999999E-3</v>
      </c>
      <c r="BW45" s="12">
        <v>4.0399999999999998E-2</v>
      </c>
      <c r="BX45" s="12">
        <v>8.8700000000000001E-2</v>
      </c>
      <c r="BZ45" s="88">
        <v>114.5</v>
      </c>
      <c r="CA45" s="12">
        <f t="shared" si="3"/>
        <v>0.14367585599999999</v>
      </c>
      <c r="CB45" s="12">
        <f t="shared" si="4"/>
        <v>2.5864934385600002E-2</v>
      </c>
      <c r="CC45" s="12">
        <f t="shared" si="5"/>
        <v>7.684632000000001E-2</v>
      </c>
      <c r="CD45" s="12">
        <f t="shared" si="6"/>
        <v>0.11830679999999999</v>
      </c>
      <c r="CE45" s="12">
        <f t="shared" si="7"/>
        <v>1.2749730000000001E-2</v>
      </c>
      <c r="CF45" s="12">
        <f t="shared" si="8"/>
        <v>3.5090999999999996E-4</v>
      </c>
      <c r="CG45" s="12">
        <f t="shared" si="9"/>
        <v>0.13238050000000001</v>
      </c>
      <c r="CH45" s="12">
        <f t="shared" si="11"/>
        <v>2.022645856</v>
      </c>
      <c r="CI45" s="12">
        <f t="shared" si="12"/>
        <v>7.0249167999999994E-3</v>
      </c>
      <c r="CJ45" s="12">
        <f t="shared" si="13"/>
        <v>5.5669151999999993E-2</v>
      </c>
      <c r="CK45" s="12">
        <f t="shared" si="14"/>
        <v>1.786714688E-2</v>
      </c>
      <c r="CL45" s="12">
        <f t="shared" si="15"/>
        <v>0.10055261257113599</v>
      </c>
      <c r="CM45" s="12">
        <f t="shared" si="16"/>
        <v>0.63091705600000003</v>
      </c>
      <c r="CN45" s="12">
        <f t="shared" si="17"/>
        <v>1.0471102399999999E-3</v>
      </c>
      <c r="CO45" s="12">
        <f t="shared" si="18"/>
        <v>5.7746029153331203E-3</v>
      </c>
      <c r="CP45" s="12">
        <f t="shared" si="19"/>
        <v>1.998787648E-2</v>
      </c>
      <c r="CQ45" s="12">
        <f t="shared" si="20"/>
        <v>0.10365065920000001</v>
      </c>
    </row>
    <row r="46" spans="1:95" s="8" customFormat="1">
      <c r="A46" s="11">
        <v>115</v>
      </c>
      <c r="B46" s="92">
        <v>22.658799999999999</v>
      </c>
      <c r="C46" s="86">
        <v>7.4</v>
      </c>
      <c r="D46" s="11">
        <v>-8.1</v>
      </c>
      <c r="E46" s="86">
        <v>7.6</v>
      </c>
      <c r="F46" s="11">
        <v>-6.8</v>
      </c>
      <c r="H46" s="11">
        <v>115</v>
      </c>
      <c r="I46" s="87">
        <v>1.7290000000000001</v>
      </c>
      <c r="J46" s="86">
        <v>0.2</v>
      </c>
      <c r="K46" s="11">
        <v>-0.2</v>
      </c>
      <c r="L46" s="86">
        <v>2.5</v>
      </c>
      <c r="M46" s="11">
        <v>-2.8</v>
      </c>
      <c r="O46" s="11">
        <v>115</v>
      </c>
      <c r="P46" s="166">
        <v>0.92659999999999998</v>
      </c>
      <c r="Q46" s="86">
        <v>1</v>
      </c>
      <c r="R46" s="165">
        <v>1</v>
      </c>
      <c r="S46" s="86">
        <v>2.2999999999999998</v>
      </c>
      <c r="T46" s="165">
        <v>2.2999999999999998</v>
      </c>
      <c r="U46" s="166">
        <v>0.58240000000000003</v>
      </c>
      <c r="V46" s="166">
        <v>0.34389999999999998</v>
      </c>
      <c r="X46" s="11">
        <v>115</v>
      </c>
      <c r="Y46" s="166">
        <v>0.53579999999999994</v>
      </c>
      <c r="Z46" s="86">
        <v>2.8</v>
      </c>
      <c r="AA46" s="165">
        <v>2.8</v>
      </c>
      <c r="AB46" s="86">
        <v>2.5</v>
      </c>
      <c r="AC46" s="165">
        <v>2.5</v>
      </c>
      <c r="AD46" s="92">
        <v>36.340000000000003</v>
      </c>
      <c r="AF46" s="11">
        <v>115</v>
      </c>
      <c r="AG46" s="166">
        <v>0.1651</v>
      </c>
      <c r="AH46" s="86">
        <v>4</v>
      </c>
      <c r="AI46" s="11">
        <v>-9.4</v>
      </c>
      <c r="AJ46" s="86">
        <v>8.1</v>
      </c>
      <c r="AK46" s="165">
        <v>8.1</v>
      </c>
      <c r="AM46" s="11">
        <v>115</v>
      </c>
      <c r="AN46" s="166">
        <v>0.27018700000000001</v>
      </c>
      <c r="AO46" s="86">
        <v>11.117900000000001</v>
      </c>
      <c r="AP46" s="11">
        <v>-15.766</v>
      </c>
      <c r="AQ46" s="86">
        <v>6.1559100000000004</v>
      </c>
      <c r="AR46" s="165">
        <v>6.1559100000000004</v>
      </c>
      <c r="AT46" s="87">
        <f t="shared" si="10"/>
        <v>26.285486999999996</v>
      </c>
      <c r="AU46" s="87">
        <f t="shared" si="0"/>
        <v>25.850199999999997</v>
      </c>
      <c r="AV46" s="87">
        <f t="shared" si="1"/>
        <v>24.387799999999999</v>
      </c>
      <c r="AW46" s="87">
        <f t="shared" si="2"/>
        <v>3.1914000000000002</v>
      </c>
      <c r="AX46" s="82"/>
      <c r="AY46" s="88">
        <v>115</v>
      </c>
      <c r="AZ46" s="12">
        <v>0.70299999999999996</v>
      </c>
      <c r="BA46" s="12">
        <v>7.5800000000000006E-2</v>
      </c>
      <c r="BB46" s="12">
        <v>2.63E-4</v>
      </c>
      <c r="BC46" s="12">
        <v>3.5499999999999997E-2</v>
      </c>
      <c r="BD46" s="12">
        <v>2.9999999999999997E-4</v>
      </c>
      <c r="BE46" s="12">
        <v>0</v>
      </c>
      <c r="BF46" s="12">
        <v>8.7599999999999997E-2</v>
      </c>
      <c r="BG46" s="12">
        <v>2.1099999999999999E-3</v>
      </c>
      <c r="BH46" s="12">
        <v>7.1000000000000002E-4</v>
      </c>
      <c r="BI46" s="12">
        <v>8.5900000000000004E-2</v>
      </c>
      <c r="BJ46" s="12">
        <v>8.6400000000000001E-3</v>
      </c>
      <c r="BK46" s="12">
        <v>9.2200000000000005E-5</v>
      </c>
      <c r="BL46" s="12">
        <v>4.21E-5</v>
      </c>
      <c r="BM46" s="12">
        <v>1.1399999999999999E-5</v>
      </c>
      <c r="BN46" s="12">
        <v>1.9300000000000002E-5</v>
      </c>
      <c r="BO46" s="12">
        <v>9.2300000000000004E-3</v>
      </c>
      <c r="BP46" s="12">
        <v>4.13E-3</v>
      </c>
      <c r="BQ46" s="12">
        <v>9.7900000000000005E-4</v>
      </c>
      <c r="BR46" s="12">
        <v>1.01E-3</v>
      </c>
      <c r="BS46" s="12">
        <v>1.2099999999999999E-3</v>
      </c>
      <c r="BT46" s="12">
        <v>8.0500000000000005E-4</v>
      </c>
      <c r="BU46" s="12">
        <v>1.26E-2</v>
      </c>
      <c r="BV46" s="12">
        <v>2.4099999999999998E-3</v>
      </c>
      <c r="BW46" s="12">
        <v>4.2700000000000002E-2</v>
      </c>
      <c r="BX46" s="12">
        <v>9.3799999999999994E-2</v>
      </c>
      <c r="BZ46" s="88">
        <v>115</v>
      </c>
      <c r="CA46" s="12">
        <f t="shared" si="3"/>
        <v>0.14070235679999998</v>
      </c>
      <c r="CB46" s="12">
        <f t="shared" si="4"/>
        <v>2.5355742698399998E-2</v>
      </c>
      <c r="CC46" s="12">
        <f t="shared" si="5"/>
        <v>7.5333479999999994E-2</v>
      </c>
      <c r="CD46" s="12">
        <f t="shared" si="6"/>
        <v>0.1160653</v>
      </c>
      <c r="CE46" s="12">
        <f t="shared" si="7"/>
        <v>1.2514580000000001E-2</v>
      </c>
      <c r="CF46" s="12">
        <f t="shared" si="8"/>
        <v>3.4836099999999999E-4</v>
      </c>
      <c r="CG46" s="12">
        <f t="shared" si="9"/>
        <v>0.13105820000000001</v>
      </c>
      <c r="CH46" s="12">
        <f t="shared" si="11"/>
        <v>1.9924399145999998</v>
      </c>
      <c r="CI46" s="12">
        <f t="shared" si="12"/>
        <v>6.9130830809999988E-3</v>
      </c>
      <c r="CJ46" s="12">
        <f t="shared" si="13"/>
        <v>5.5462377569999992E-2</v>
      </c>
      <c r="CK46" s="12">
        <f t="shared" si="14"/>
        <v>1.8662695769999998E-2</v>
      </c>
      <c r="CL46" s="12">
        <f t="shared" si="15"/>
        <v>0.10534567103844479</v>
      </c>
      <c r="CM46" s="12">
        <f t="shared" si="16"/>
        <v>0.66239427239999993</v>
      </c>
      <c r="CN46" s="12">
        <f t="shared" si="17"/>
        <v>1.1066190026999998E-3</v>
      </c>
      <c r="CO46" s="12">
        <f t="shared" si="18"/>
        <v>6.1151633610347514E-3</v>
      </c>
      <c r="CP46" s="12">
        <f t="shared" si="19"/>
        <v>2.1159817034999997E-2</v>
      </c>
      <c r="CQ46" s="12">
        <f t="shared" si="20"/>
        <v>0.10855906130999998</v>
      </c>
    </row>
    <row r="47" spans="1:95" s="8" customFormat="1">
      <c r="A47" s="11">
        <v>115.5</v>
      </c>
      <c r="B47" s="92">
        <v>22.468800000000002</v>
      </c>
      <c r="C47" s="86">
        <v>7.4</v>
      </c>
      <c r="D47" s="11">
        <v>-8</v>
      </c>
      <c r="E47" s="86">
        <v>7.6</v>
      </c>
      <c r="F47" s="11">
        <v>-6.8</v>
      </c>
      <c r="H47" s="11">
        <v>115.5</v>
      </c>
      <c r="I47" s="87">
        <v>1.7190000000000001</v>
      </c>
      <c r="J47" s="86">
        <v>0.2</v>
      </c>
      <c r="K47" s="11">
        <v>-0.2</v>
      </c>
      <c r="L47" s="86">
        <v>2.6</v>
      </c>
      <c r="M47" s="11">
        <v>-2.8</v>
      </c>
      <c r="O47" s="11">
        <v>115.5</v>
      </c>
      <c r="P47" s="166">
        <v>0.91349999999999998</v>
      </c>
      <c r="Q47" s="86">
        <v>1</v>
      </c>
      <c r="R47" s="165">
        <v>1</v>
      </c>
      <c r="S47" s="86">
        <v>2.2999999999999998</v>
      </c>
      <c r="T47" s="165">
        <v>2.2999999999999998</v>
      </c>
      <c r="U47" s="166">
        <v>0.57429999999999992</v>
      </c>
      <c r="V47" s="166">
        <v>0.33860000000000001</v>
      </c>
      <c r="X47" s="11">
        <v>115.5</v>
      </c>
      <c r="Y47" s="166">
        <v>0.52860000000000007</v>
      </c>
      <c r="Z47" s="86">
        <v>2.8</v>
      </c>
      <c r="AA47" s="165">
        <v>2.8</v>
      </c>
      <c r="AB47" s="86">
        <v>2.5</v>
      </c>
      <c r="AC47" s="165">
        <v>2.5</v>
      </c>
      <c r="AD47" s="92">
        <v>36.11</v>
      </c>
      <c r="AF47" s="11">
        <v>115.5</v>
      </c>
      <c r="AG47" s="166">
        <v>0.16300000000000001</v>
      </c>
      <c r="AH47" s="86">
        <v>4</v>
      </c>
      <c r="AI47" s="11">
        <v>-9.4</v>
      </c>
      <c r="AJ47" s="86">
        <v>8.1</v>
      </c>
      <c r="AK47" s="165">
        <v>8.1</v>
      </c>
      <c r="AM47" s="11">
        <v>115.5</v>
      </c>
      <c r="AN47" s="166">
        <v>0.26639400000000002</v>
      </c>
      <c r="AO47" s="86">
        <v>11.0649</v>
      </c>
      <c r="AP47" s="11">
        <v>-15.7143</v>
      </c>
      <c r="AQ47" s="86">
        <v>6.1525800000000004</v>
      </c>
      <c r="AR47" s="165">
        <v>6.1525800000000004</v>
      </c>
      <c r="AT47" s="87">
        <f t="shared" si="10"/>
        <v>26.059294000000001</v>
      </c>
      <c r="AU47" s="87">
        <f t="shared" si="0"/>
        <v>25.629900000000003</v>
      </c>
      <c r="AV47" s="87">
        <f t="shared" si="1"/>
        <v>24.187800000000003</v>
      </c>
      <c r="AW47" s="87">
        <f t="shared" si="2"/>
        <v>3.1611000000000002</v>
      </c>
      <c r="AX47" s="82"/>
      <c r="AY47" s="88">
        <v>115.5</v>
      </c>
      <c r="AZ47" s="12">
        <v>0.69799999999999995</v>
      </c>
      <c r="BA47" s="12">
        <v>7.5300000000000006E-2</v>
      </c>
      <c r="BB47" s="12">
        <v>2.6200000000000003E-4</v>
      </c>
      <c r="BC47" s="12">
        <v>3.5299999999999998E-2</v>
      </c>
      <c r="BD47" s="12">
        <v>2.9799999999999998E-4</v>
      </c>
      <c r="BE47" s="12">
        <v>0</v>
      </c>
      <c r="BF47" s="12">
        <v>8.7800000000000003E-2</v>
      </c>
      <c r="BG47" s="12">
        <v>2.1299999999999999E-3</v>
      </c>
      <c r="BH47" s="12">
        <v>7.4600000000000003E-4</v>
      </c>
      <c r="BI47" s="12">
        <v>9.06E-2</v>
      </c>
      <c r="BJ47" s="12">
        <v>9.2200000000000008E-3</v>
      </c>
      <c r="BK47" s="12">
        <v>9.8200000000000002E-5</v>
      </c>
      <c r="BL47" s="12">
        <v>4.4799999999999998E-5</v>
      </c>
      <c r="BM47" s="12">
        <v>1.2099999999999999E-5</v>
      </c>
      <c r="BN47" s="12">
        <v>2.0599999999999999E-5</v>
      </c>
      <c r="BO47" s="12">
        <v>9.7400000000000004E-3</v>
      </c>
      <c r="BP47" s="12">
        <v>4.3600000000000002E-3</v>
      </c>
      <c r="BQ47" s="12">
        <v>1.0300000000000001E-3</v>
      </c>
      <c r="BR47" s="12">
        <v>1.06E-3</v>
      </c>
      <c r="BS47" s="12">
        <v>1.2899999999999999E-3</v>
      </c>
      <c r="BT47" s="12">
        <v>8.5899999999999995E-4</v>
      </c>
      <c r="BU47" s="12">
        <v>1.3299999999999999E-2</v>
      </c>
      <c r="BV47" s="12">
        <v>2.5799999999999998E-3</v>
      </c>
      <c r="BW47" s="12">
        <v>4.5100000000000001E-2</v>
      </c>
      <c r="BX47" s="12">
        <v>9.9000000000000005E-2</v>
      </c>
      <c r="BZ47" s="88">
        <v>115.5</v>
      </c>
      <c r="CA47" s="12">
        <f t="shared" si="3"/>
        <v>0.13772656799999999</v>
      </c>
      <c r="CB47" s="12">
        <f t="shared" si="4"/>
        <v>2.4837099844800002E-2</v>
      </c>
      <c r="CC47" s="12">
        <f t="shared" si="5"/>
        <v>7.3792560000000007E-2</v>
      </c>
      <c r="CD47" s="12">
        <f t="shared" si="6"/>
        <v>0.113774</v>
      </c>
      <c r="CE47" s="12">
        <f t="shared" si="7"/>
        <v>1.2273900000000001E-2</v>
      </c>
      <c r="CF47" s="12">
        <f t="shared" si="8"/>
        <v>3.4718999999999999E-4</v>
      </c>
      <c r="CG47" s="12">
        <f t="shared" si="9"/>
        <v>0.12944070000000002</v>
      </c>
      <c r="CH47" s="12">
        <f t="shared" si="11"/>
        <v>1.9622648382000003</v>
      </c>
      <c r="CI47" s="12">
        <f t="shared" si="12"/>
        <v>6.8275350280000008E-3</v>
      </c>
      <c r="CJ47" s="12">
        <f t="shared" si="13"/>
        <v>5.5506296220000001E-2</v>
      </c>
      <c r="CK47" s="12">
        <f t="shared" si="14"/>
        <v>1.9440233324000002E-2</v>
      </c>
      <c r="CL47" s="12">
        <f t="shared" si="15"/>
        <v>0.1101535113302784</v>
      </c>
      <c r="CM47" s="12">
        <f t="shared" si="16"/>
        <v>0.69317722039999996</v>
      </c>
      <c r="CN47" s="12">
        <f t="shared" si="17"/>
        <v>1.1674563712000001E-3</v>
      </c>
      <c r="CO47" s="12">
        <f t="shared" si="18"/>
        <v>6.4695170199259543E-3</v>
      </c>
      <c r="CP47" s="12">
        <f t="shared" si="19"/>
        <v>2.2384933546000001E-2</v>
      </c>
      <c r="CQ47" s="12">
        <f t="shared" si="20"/>
        <v>0.11361852184000001</v>
      </c>
    </row>
    <row r="48" spans="1:95" s="8" customFormat="1">
      <c r="A48" s="11">
        <v>116</v>
      </c>
      <c r="B48" s="92">
        <v>22.2818</v>
      </c>
      <c r="C48" s="86">
        <v>7.4</v>
      </c>
      <c r="D48" s="11">
        <v>-8</v>
      </c>
      <c r="E48" s="86">
        <v>7.5</v>
      </c>
      <c r="F48" s="11">
        <v>-6.8</v>
      </c>
      <c r="H48" s="11">
        <v>116</v>
      </c>
      <c r="I48" s="87">
        <v>1.714</v>
      </c>
      <c r="J48" s="86">
        <v>0.2</v>
      </c>
      <c r="K48" s="11">
        <v>-0.2</v>
      </c>
      <c r="L48" s="86">
        <v>2.6</v>
      </c>
      <c r="M48" s="11">
        <v>-2.8</v>
      </c>
      <c r="O48" s="11">
        <v>116</v>
      </c>
      <c r="P48" s="166">
        <v>0.9002</v>
      </c>
      <c r="Q48" s="86">
        <v>1</v>
      </c>
      <c r="R48" s="165">
        <v>1</v>
      </c>
      <c r="S48" s="86">
        <v>2.2999999999999998</v>
      </c>
      <c r="T48" s="165">
        <v>2.2999999999999998</v>
      </c>
      <c r="U48" s="166">
        <v>0.56620000000000004</v>
      </c>
      <c r="V48" s="166">
        <v>0.33379999999999999</v>
      </c>
      <c r="X48" s="11">
        <v>116</v>
      </c>
      <c r="Y48" s="166">
        <v>0.52179999999999993</v>
      </c>
      <c r="Z48" s="86">
        <v>2.9</v>
      </c>
      <c r="AA48" s="165">
        <v>2.9</v>
      </c>
      <c r="AB48" s="86">
        <v>2.5</v>
      </c>
      <c r="AC48" s="165">
        <v>2.5</v>
      </c>
      <c r="AD48" s="92">
        <v>35.840000000000003</v>
      </c>
      <c r="AF48" s="11">
        <v>116</v>
      </c>
      <c r="AG48" s="166">
        <v>0.161</v>
      </c>
      <c r="AH48" s="86">
        <v>3.9</v>
      </c>
      <c r="AI48" s="11">
        <v>-9.4</v>
      </c>
      <c r="AJ48" s="86">
        <v>8.1</v>
      </c>
      <c r="AK48" s="165">
        <v>8.1</v>
      </c>
      <c r="AM48" s="11">
        <v>116</v>
      </c>
      <c r="AN48" s="166">
        <v>0.26263900000000001</v>
      </c>
      <c r="AO48" s="86">
        <v>11.0108</v>
      </c>
      <c r="AP48" s="11">
        <v>-15.6624</v>
      </c>
      <c r="AQ48" s="86">
        <v>6.1491400000000001</v>
      </c>
      <c r="AR48" s="165">
        <v>6.1491400000000001</v>
      </c>
      <c r="AT48" s="87">
        <f t="shared" si="10"/>
        <v>25.841439000000001</v>
      </c>
      <c r="AU48" s="87">
        <f t="shared" si="0"/>
        <v>25.4178</v>
      </c>
      <c r="AV48" s="87">
        <f t="shared" si="1"/>
        <v>23.995799999999999</v>
      </c>
      <c r="AW48" s="87">
        <f t="shared" si="2"/>
        <v>3.1359999999999997</v>
      </c>
      <c r="AX48" s="82"/>
      <c r="AY48" s="88">
        <v>116</v>
      </c>
      <c r="AZ48" s="12">
        <v>0.69299999999999995</v>
      </c>
      <c r="BA48" s="12">
        <v>7.4899999999999994E-2</v>
      </c>
      <c r="BB48" s="12">
        <v>2.5999999999999998E-4</v>
      </c>
      <c r="BC48" s="12">
        <v>3.5000000000000003E-2</v>
      </c>
      <c r="BD48" s="12">
        <v>2.9599999999999998E-4</v>
      </c>
      <c r="BE48" s="12">
        <v>0</v>
      </c>
      <c r="BF48" s="12">
        <v>8.7999999999999995E-2</v>
      </c>
      <c r="BG48" s="12">
        <v>2.14E-3</v>
      </c>
      <c r="BH48" s="12">
        <v>7.8399999999999997E-4</v>
      </c>
      <c r="BI48" s="12">
        <v>9.5500000000000002E-2</v>
      </c>
      <c r="BJ48" s="12">
        <v>9.8300000000000002E-3</v>
      </c>
      <c r="BK48" s="12">
        <v>1.05E-4</v>
      </c>
      <c r="BL48" s="12">
        <v>4.7700000000000001E-5</v>
      </c>
      <c r="BM48" s="12">
        <v>1.2799999999999999E-5</v>
      </c>
      <c r="BN48" s="12">
        <v>2.1999999999999999E-5</v>
      </c>
      <c r="BO48" s="12">
        <v>1.03E-2</v>
      </c>
      <c r="BP48" s="12">
        <v>4.6100000000000004E-3</v>
      </c>
      <c r="BQ48" s="12">
        <v>1.09E-3</v>
      </c>
      <c r="BR48" s="12">
        <v>1.1199999999999999E-3</v>
      </c>
      <c r="BS48" s="12">
        <v>1.3699999999999999E-3</v>
      </c>
      <c r="BT48" s="12">
        <v>9.1600000000000004E-4</v>
      </c>
      <c r="BU48" s="12">
        <v>1.4E-2</v>
      </c>
      <c r="BV48" s="12">
        <v>2.7499999999999998E-3</v>
      </c>
      <c r="BW48" s="12">
        <v>4.7600000000000003E-2</v>
      </c>
      <c r="BX48" s="12">
        <v>0.105</v>
      </c>
      <c r="BZ48" s="88">
        <v>116</v>
      </c>
      <c r="CA48" s="12">
        <f t="shared" si="3"/>
        <v>0.13474913759999999</v>
      </c>
      <c r="CB48" s="12">
        <f t="shared" si="4"/>
        <v>2.4341963738399995E-2</v>
      </c>
      <c r="CC48" s="12">
        <f t="shared" si="5"/>
        <v>7.2321479999999994E-2</v>
      </c>
      <c r="CD48" s="12">
        <f t="shared" si="6"/>
        <v>0.11157299999999999</v>
      </c>
      <c r="CE48" s="12">
        <f t="shared" si="7"/>
        <v>1.2058899999999999E-2</v>
      </c>
      <c r="CF48" s="12">
        <f t="shared" si="8"/>
        <v>3.4454E-4</v>
      </c>
      <c r="CG48" s="12">
        <f t="shared" si="9"/>
        <v>0.12837859999999998</v>
      </c>
      <c r="CH48" s="12">
        <f t="shared" si="11"/>
        <v>1.9355237810999999</v>
      </c>
      <c r="CI48" s="12">
        <f t="shared" si="12"/>
        <v>6.7187741399999997E-3</v>
      </c>
      <c r="CJ48" s="12">
        <f t="shared" si="13"/>
        <v>5.5300679460000002E-2</v>
      </c>
      <c r="CK48" s="12">
        <f t="shared" si="14"/>
        <v>2.0259688176000001E-2</v>
      </c>
      <c r="CL48" s="12">
        <f t="shared" si="15"/>
        <v>0.11514035599747201</v>
      </c>
      <c r="CM48" s="12">
        <f t="shared" si="16"/>
        <v>0.72356029200000005</v>
      </c>
      <c r="CN48" s="12">
        <f t="shared" si="17"/>
        <v>1.2326366403000001E-3</v>
      </c>
      <c r="CO48" s="12">
        <f t="shared" si="18"/>
        <v>6.8398803539707689E-3</v>
      </c>
      <c r="CP48" s="12">
        <f t="shared" si="19"/>
        <v>2.3670758124000001E-2</v>
      </c>
      <c r="CQ48" s="12">
        <f t="shared" si="20"/>
        <v>0.11912903379000002</v>
      </c>
    </row>
    <row r="49" spans="1:95" s="8" customFormat="1">
      <c r="A49" s="11">
        <v>116.5</v>
      </c>
      <c r="B49" s="92">
        <v>22.097000000000001</v>
      </c>
      <c r="C49" s="86">
        <v>7.4</v>
      </c>
      <c r="D49" s="11">
        <v>-8</v>
      </c>
      <c r="E49" s="86">
        <v>7.5</v>
      </c>
      <c r="F49" s="11">
        <v>-6.8</v>
      </c>
      <c r="H49" s="11">
        <v>116.5</v>
      </c>
      <c r="I49" s="87">
        <v>1.704</v>
      </c>
      <c r="J49" s="86">
        <v>0.2</v>
      </c>
      <c r="K49" s="11">
        <v>-0.2</v>
      </c>
      <c r="L49" s="86">
        <v>2.6</v>
      </c>
      <c r="M49" s="11">
        <v>-2.8</v>
      </c>
      <c r="O49" s="11">
        <v>116.5</v>
      </c>
      <c r="P49" s="166">
        <v>0.88800000000000001</v>
      </c>
      <c r="Q49" s="86">
        <v>1</v>
      </c>
      <c r="R49" s="165">
        <v>1</v>
      </c>
      <c r="S49" s="86">
        <v>2.2999999999999998</v>
      </c>
      <c r="T49" s="165">
        <v>2.2999999999999998</v>
      </c>
      <c r="U49" s="166">
        <v>0.5585</v>
      </c>
      <c r="V49" s="166">
        <v>0.32919999999999999</v>
      </c>
      <c r="X49" s="11">
        <v>116.5</v>
      </c>
      <c r="Y49" s="166">
        <v>0.51519999999999999</v>
      </c>
      <c r="Z49" s="86">
        <v>2.9</v>
      </c>
      <c r="AA49" s="165">
        <v>2.9</v>
      </c>
      <c r="AB49" s="86">
        <v>2.5</v>
      </c>
      <c r="AC49" s="165">
        <v>2.5</v>
      </c>
      <c r="AD49" s="92">
        <v>35.75</v>
      </c>
      <c r="AF49" s="11">
        <v>116.5</v>
      </c>
      <c r="AG49" s="166">
        <v>0.159</v>
      </c>
      <c r="AH49" s="86">
        <v>3.9</v>
      </c>
      <c r="AI49" s="11">
        <v>-9.3000000000000007</v>
      </c>
      <c r="AJ49" s="86">
        <v>8.1</v>
      </c>
      <c r="AK49" s="165">
        <v>8.1</v>
      </c>
      <c r="AM49" s="11">
        <v>116.5</v>
      </c>
      <c r="AN49" s="166">
        <v>0.25892000000000004</v>
      </c>
      <c r="AO49" s="86">
        <v>10.955299999999999</v>
      </c>
      <c r="AP49" s="11">
        <v>-15.6105</v>
      </c>
      <c r="AQ49" s="86">
        <v>6.1456099999999996</v>
      </c>
      <c r="AR49" s="165">
        <v>6.1456099999999996</v>
      </c>
      <c r="AT49" s="87">
        <f t="shared" si="10"/>
        <v>25.622120000000002</v>
      </c>
      <c r="AU49" s="87">
        <f t="shared" si="0"/>
        <v>25.204200000000004</v>
      </c>
      <c r="AV49" s="87">
        <f t="shared" si="1"/>
        <v>23.801000000000002</v>
      </c>
      <c r="AW49" s="87">
        <f t="shared" si="2"/>
        <v>3.1072000000000002</v>
      </c>
      <c r="AX49" s="82"/>
      <c r="AY49" s="88">
        <v>116.5</v>
      </c>
      <c r="AZ49" s="12">
        <v>0.68799999999999994</v>
      </c>
      <c r="BA49" s="12">
        <v>7.4399999999999994E-2</v>
      </c>
      <c r="BB49" s="12">
        <v>2.5799999999999998E-4</v>
      </c>
      <c r="BC49" s="12">
        <v>3.4700000000000002E-2</v>
      </c>
      <c r="BD49" s="12">
        <v>2.9399999999999999E-4</v>
      </c>
      <c r="BE49" s="12">
        <v>0</v>
      </c>
      <c r="BF49" s="12">
        <v>8.8099999999999998E-2</v>
      </c>
      <c r="BG49" s="12">
        <v>2.15E-3</v>
      </c>
      <c r="BH49" s="12">
        <v>8.2200000000000003E-4</v>
      </c>
      <c r="BI49" s="12">
        <v>0.10100000000000001</v>
      </c>
      <c r="BJ49" s="12">
        <v>1.0500000000000001E-2</v>
      </c>
      <c r="BK49" s="12">
        <v>1.11E-4</v>
      </c>
      <c r="BL49" s="12">
        <v>5.0699999999999999E-5</v>
      </c>
      <c r="BM49" s="12">
        <v>1.36E-5</v>
      </c>
      <c r="BN49" s="12">
        <v>2.3499999999999999E-5</v>
      </c>
      <c r="BO49" s="12">
        <v>1.0800000000000001E-2</v>
      </c>
      <c r="BP49" s="12">
        <v>4.8599999999999997E-3</v>
      </c>
      <c r="BQ49" s="12">
        <v>1.15E-3</v>
      </c>
      <c r="BR49" s="12">
        <v>1.1800000000000001E-3</v>
      </c>
      <c r="BS49" s="12">
        <v>1.4599999999999999E-3</v>
      </c>
      <c r="BT49" s="12">
        <v>9.7599999999999998E-4</v>
      </c>
      <c r="BU49" s="12">
        <v>1.47E-2</v>
      </c>
      <c r="BV49" s="12">
        <v>2.9299999999999999E-3</v>
      </c>
      <c r="BW49" s="12">
        <v>5.0299999999999997E-2</v>
      </c>
      <c r="BX49" s="12">
        <v>0.11</v>
      </c>
      <c r="BZ49" s="88">
        <v>116.5</v>
      </c>
      <c r="CA49" s="12">
        <f t="shared" si="3"/>
        <v>0.13196390399999999</v>
      </c>
      <c r="CB49" s="12">
        <f t="shared" si="4"/>
        <v>2.3860667801599997E-2</v>
      </c>
      <c r="CC49" s="12">
        <f t="shared" si="5"/>
        <v>7.089152E-2</v>
      </c>
      <c r="CD49" s="12">
        <f t="shared" si="6"/>
        <v>0.10939199999999999</v>
      </c>
      <c r="CE49" s="12">
        <f t="shared" si="7"/>
        <v>1.1829599999999999E-2</v>
      </c>
      <c r="CF49" s="12">
        <f t="shared" si="8"/>
        <v>3.4184999999999999E-4</v>
      </c>
      <c r="CG49" s="12">
        <f t="shared" si="9"/>
        <v>0.12677759999999999</v>
      </c>
      <c r="CH49" s="12">
        <f t="shared" si="11"/>
        <v>1.9062857280000001</v>
      </c>
      <c r="CI49" s="12">
        <f t="shared" si="12"/>
        <v>6.61050696E-3</v>
      </c>
      <c r="CJ49" s="12">
        <f t="shared" si="13"/>
        <v>5.5087558000000009E-2</v>
      </c>
      <c r="CK49" s="12">
        <f t="shared" si="14"/>
        <v>2.1061382640000004E-2</v>
      </c>
      <c r="CL49" s="12">
        <f t="shared" si="15"/>
        <v>0.12073798870272003</v>
      </c>
      <c r="CM49" s="12">
        <f t="shared" si="16"/>
        <v>0.75329032800000006</v>
      </c>
      <c r="CN49" s="12">
        <f t="shared" si="17"/>
        <v>1.2990414840000001E-3</v>
      </c>
      <c r="CO49" s="12">
        <f t="shared" si="18"/>
        <v>7.2440702456640013E-3</v>
      </c>
      <c r="CP49" s="12">
        <f t="shared" si="19"/>
        <v>2.5007189120000002E-2</v>
      </c>
      <c r="CQ49" s="12">
        <f t="shared" si="20"/>
        <v>0.12452350320000001</v>
      </c>
    </row>
    <row r="50" spans="1:95" s="8" customFormat="1">
      <c r="A50" s="11">
        <v>117</v>
      </c>
      <c r="B50" s="92">
        <v>21.913900000000002</v>
      </c>
      <c r="C50" s="86">
        <v>7.4</v>
      </c>
      <c r="D50" s="11">
        <v>-8</v>
      </c>
      <c r="E50" s="86">
        <v>7.5</v>
      </c>
      <c r="F50" s="11">
        <v>-6.8</v>
      </c>
      <c r="H50" s="11">
        <v>117</v>
      </c>
      <c r="I50" s="87">
        <v>1.6990000000000001</v>
      </c>
      <c r="J50" s="86">
        <v>0.2</v>
      </c>
      <c r="K50" s="11">
        <v>-0.2</v>
      </c>
      <c r="L50" s="86">
        <v>2.5</v>
      </c>
      <c r="M50" s="11">
        <v>-2.8</v>
      </c>
      <c r="O50" s="11">
        <v>117</v>
      </c>
      <c r="P50" s="166">
        <v>0.87579999999999991</v>
      </c>
      <c r="Q50" s="86">
        <v>1</v>
      </c>
      <c r="R50" s="165">
        <v>1</v>
      </c>
      <c r="S50" s="86">
        <v>2.2999999999999998</v>
      </c>
      <c r="T50" s="165">
        <v>2.2999999999999998</v>
      </c>
      <c r="U50" s="166">
        <v>0.55110000000000003</v>
      </c>
      <c r="V50" s="166">
        <v>0.3246</v>
      </c>
      <c r="X50" s="11">
        <v>117</v>
      </c>
      <c r="Y50" s="166">
        <v>0.50829999999999997</v>
      </c>
      <c r="Z50" s="86">
        <v>2.9</v>
      </c>
      <c r="AA50" s="165">
        <v>2.9</v>
      </c>
      <c r="AB50" s="86">
        <v>2.5</v>
      </c>
      <c r="AC50" s="165">
        <v>2.5</v>
      </c>
      <c r="AD50" s="92">
        <v>35.56</v>
      </c>
      <c r="AF50" s="11">
        <v>117</v>
      </c>
      <c r="AG50" s="166">
        <v>0.15709999999999999</v>
      </c>
      <c r="AH50" s="86">
        <v>3.9</v>
      </c>
      <c r="AI50" s="11">
        <v>-9.3000000000000007</v>
      </c>
      <c r="AJ50" s="86">
        <v>8.1</v>
      </c>
      <c r="AK50" s="165">
        <v>8.1</v>
      </c>
      <c r="AM50" s="11">
        <v>117</v>
      </c>
      <c r="AN50" s="166">
        <v>0.25523699999999999</v>
      </c>
      <c r="AO50" s="86">
        <v>10.898199999999999</v>
      </c>
      <c r="AP50" s="11">
        <v>-15.558400000000001</v>
      </c>
      <c r="AQ50" s="86">
        <v>6.1419800000000002</v>
      </c>
      <c r="AR50" s="165">
        <v>6.1419800000000002</v>
      </c>
      <c r="AT50" s="87">
        <f t="shared" si="10"/>
        <v>25.409337000000001</v>
      </c>
      <c r="AU50" s="87">
        <f t="shared" si="0"/>
        <v>24.997</v>
      </c>
      <c r="AV50" s="87">
        <f t="shared" si="1"/>
        <v>23.612900000000003</v>
      </c>
      <c r="AW50" s="87">
        <f t="shared" si="2"/>
        <v>3.0831</v>
      </c>
      <c r="AX50" s="82"/>
      <c r="AY50" s="88">
        <v>117</v>
      </c>
      <c r="AZ50" s="12">
        <v>0.68300000000000005</v>
      </c>
      <c r="BA50" s="12">
        <v>7.3899999999999993E-2</v>
      </c>
      <c r="BB50" s="12">
        <v>2.5599999999999999E-4</v>
      </c>
      <c r="BC50" s="12">
        <v>3.4500000000000003E-2</v>
      </c>
      <c r="BD50" s="12">
        <v>2.92E-4</v>
      </c>
      <c r="BE50" s="12">
        <v>0</v>
      </c>
      <c r="BF50" s="12">
        <v>8.8200000000000001E-2</v>
      </c>
      <c r="BG50" s="12">
        <v>2.1700000000000001E-3</v>
      </c>
      <c r="BH50" s="12">
        <v>8.61E-4</v>
      </c>
      <c r="BI50" s="12">
        <v>0.106</v>
      </c>
      <c r="BJ50" s="12">
        <v>1.11E-2</v>
      </c>
      <c r="BK50" s="12">
        <v>1.18E-4</v>
      </c>
      <c r="BL50" s="12">
        <v>5.38E-5</v>
      </c>
      <c r="BM50" s="12">
        <v>1.4399999999999999E-5</v>
      </c>
      <c r="BN50" s="12">
        <v>2.5000000000000001E-5</v>
      </c>
      <c r="BO50" s="12">
        <v>1.14E-2</v>
      </c>
      <c r="BP50" s="12">
        <v>5.1200000000000004E-3</v>
      </c>
      <c r="BQ50" s="12">
        <v>1.2199999999999999E-3</v>
      </c>
      <c r="BR50" s="12">
        <v>1.24E-3</v>
      </c>
      <c r="BS50" s="12">
        <v>1.56E-3</v>
      </c>
      <c r="BT50" s="12">
        <v>1.0399999999999999E-3</v>
      </c>
      <c r="BU50" s="12">
        <v>1.55E-2</v>
      </c>
      <c r="BV50" s="12">
        <v>3.1099999999999999E-3</v>
      </c>
      <c r="BW50" s="12">
        <v>5.2999999999999999E-2</v>
      </c>
      <c r="BX50" s="12">
        <v>0.11600000000000001</v>
      </c>
      <c r="BZ50" s="88">
        <v>117</v>
      </c>
      <c r="CA50" s="12">
        <f t="shared" si="3"/>
        <v>0.12920502239999998</v>
      </c>
      <c r="CB50" s="12">
        <f t="shared" si="4"/>
        <v>2.3370021672400002E-2</v>
      </c>
      <c r="CC50" s="12">
        <f t="shared" si="5"/>
        <v>6.943378E-2</v>
      </c>
      <c r="CD50" s="12">
        <f t="shared" si="6"/>
        <v>0.1072993</v>
      </c>
      <c r="CE50" s="12">
        <f t="shared" si="7"/>
        <v>1.1609689999999999E-2</v>
      </c>
      <c r="CF50" s="12">
        <f t="shared" si="8"/>
        <v>3.4090699999999999E-4</v>
      </c>
      <c r="CG50" s="12">
        <f t="shared" si="9"/>
        <v>0.1255561</v>
      </c>
      <c r="CH50" s="12">
        <f t="shared" si="11"/>
        <v>1.8777500042999999</v>
      </c>
      <c r="CI50" s="12">
        <f t="shared" si="12"/>
        <v>6.5047902719999997E-3</v>
      </c>
      <c r="CJ50" s="12">
        <f t="shared" si="13"/>
        <v>5.5138261290000004E-2</v>
      </c>
      <c r="CK50" s="12">
        <f t="shared" si="14"/>
        <v>2.1877439157000002E-2</v>
      </c>
      <c r="CL50" s="12">
        <f t="shared" si="15"/>
        <v>0.125662790869632</v>
      </c>
      <c r="CM50" s="12">
        <f t="shared" si="16"/>
        <v>0.78768944699999999</v>
      </c>
      <c r="CN50" s="12">
        <f t="shared" si="17"/>
        <v>1.3670223306000001E-3</v>
      </c>
      <c r="CO50" s="12">
        <f t="shared" si="18"/>
        <v>7.5944198869444812E-3</v>
      </c>
      <c r="CP50" s="12">
        <f t="shared" si="19"/>
        <v>2.642571048E-2</v>
      </c>
      <c r="CQ50" s="12">
        <f t="shared" si="20"/>
        <v>0.13009580544000002</v>
      </c>
    </row>
    <row r="51" spans="1:95" s="8" customFormat="1">
      <c r="A51" s="11">
        <v>117.5</v>
      </c>
      <c r="B51" s="92">
        <v>21.733000000000001</v>
      </c>
      <c r="C51" s="86">
        <v>7.4</v>
      </c>
      <c r="D51" s="11">
        <v>-8</v>
      </c>
      <c r="E51" s="86">
        <v>7.5</v>
      </c>
      <c r="F51" s="11">
        <v>-6.8</v>
      </c>
      <c r="H51" s="11">
        <v>117.5</v>
      </c>
      <c r="I51" s="87">
        <v>1.6879999999999999</v>
      </c>
      <c r="J51" s="86">
        <v>0.2</v>
      </c>
      <c r="K51" s="11">
        <v>-0.2</v>
      </c>
      <c r="L51" s="86">
        <v>2.6</v>
      </c>
      <c r="M51" s="11">
        <v>-2.8</v>
      </c>
      <c r="O51" s="11">
        <v>117.5</v>
      </c>
      <c r="P51" s="166">
        <v>0.86420000000000008</v>
      </c>
      <c r="Q51" s="86">
        <v>1</v>
      </c>
      <c r="R51" s="165">
        <v>1</v>
      </c>
      <c r="S51" s="86">
        <v>2.2999999999999998</v>
      </c>
      <c r="T51" s="165">
        <v>2.2999999999999998</v>
      </c>
      <c r="U51" s="166">
        <v>0.54359999999999997</v>
      </c>
      <c r="V51" s="166">
        <v>0.31989999999999996</v>
      </c>
      <c r="X51" s="11">
        <v>117.5</v>
      </c>
      <c r="Y51" s="166">
        <v>0.502</v>
      </c>
      <c r="Z51" s="86">
        <v>3</v>
      </c>
      <c r="AA51" s="165">
        <v>3</v>
      </c>
      <c r="AB51" s="86">
        <v>2.5</v>
      </c>
      <c r="AC51" s="165">
        <v>2.5</v>
      </c>
      <c r="AD51" s="92">
        <v>35.369999999999997</v>
      </c>
      <c r="AF51" s="11">
        <v>117.5</v>
      </c>
      <c r="AG51" s="166">
        <v>0.15519999999999998</v>
      </c>
      <c r="AH51" s="86">
        <v>3.9</v>
      </c>
      <c r="AI51" s="11">
        <v>-9.3000000000000007</v>
      </c>
      <c r="AJ51" s="86">
        <v>8.1</v>
      </c>
      <c r="AK51" s="165">
        <v>8.1</v>
      </c>
      <c r="AM51" s="11">
        <v>117.5</v>
      </c>
      <c r="AN51" s="166">
        <v>0.25158900000000001</v>
      </c>
      <c r="AO51" s="86">
        <v>10.839399999999999</v>
      </c>
      <c r="AP51" s="11">
        <v>-15.506399999999999</v>
      </c>
      <c r="AQ51" s="86">
        <v>6.1382399999999997</v>
      </c>
      <c r="AR51" s="165">
        <v>6.1382399999999997</v>
      </c>
      <c r="AT51" s="87">
        <f t="shared" si="10"/>
        <v>25.193988999999998</v>
      </c>
      <c r="AU51" s="87">
        <f t="shared" si="0"/>
        <v>24.787199999999999</v>
      </c>
      <c r="AV51" s="87">
        <f t="shared" si="1"/>
        <v>23.420999999999999</v>
      </c>
      <c r="AW51" s="87">
        <f t="shared" si="2"/>
        <v>3.0541999999999998</v>
      </c>
      <c r="AX51" s="82"/>
      <c r="AY51" s="88">
        <v>117.5</v>
      </c>
      <c r="AZ51" s="12">
        <v>0.67700000000000005</v>
      </c>
      <c r="BA51" s="12">
        <v>7.3300000000000004E-2</v>
      </c>
      <c r="BB51" s="12">
        <v>2.5399999999999999E-4</v>
      </c>
      <c r="BC51" s="12">
        <v>3.4200000000000001E-2</v>
      </c>
      <c r="BD51" s="12">
        <v>2.8899999999999998E-4</v>
      </c>
      <c r="BE51" s="12">
        <v>0</v>
      </c>
      <c r="BF51" s="12">
        <v>8.8300000000000003E-2</v>
      </c>
      <c r="BG51" s="12">
        <v>2.1800000000000001E-3</v>
      </c>
      <c r="BH51" s="12">
        <v>8.9999999999999998E-4</v>
      </c>
      <c r="BI51" s="12">
        <v>0.111</v>
      </c>
      <c r="BJ51" s="12">
        <v>1.1900000000000001E-2</v>
      </c>
      <c r="BK51" s="12">
        <v>1.26E-4</v>
      </c>
      <c r="BL51" s="12">
        <v>5.7099999999999999E-5</v>
      </c>
      <c r="BM51" s="12">
        <v>1.5299999999999999E-5</v>
      </c>
      <c r="BN51" s="12">
        <v>2.65E-5</v>
      </c>
      <c r="BO51" s="12">
        <v>1.2E-2</v>
      </c>
      <c r="BP51" s="12">
        <v>5.3899999999999998E-3</v>
      </c>
      <c r="BQ51" s="12">
        <v>1.2800000000000001E-3</v>
      </c>
      <c r="BR51" s="12">
        <v>1.31E-3</v>
      </c>
      <c r="BS51" s="12">
        <v>1.66E-3</v>
      </c>
      <c r="BT51" s="12">
        <v>1.1000000000000001E-3</v>
      </c>
      <c r="BU51" s="12">
        <v>1.6299999999999999E-2</v>
      </c>
      <c r="BV51" s="12">
        <v>3.31E-3</v>
      </c>
      <c r="BW51" s="12">
        <v>5.5800000000000002E-2</v>
      </c>
      <c r="BX51" s="12">
        <v>0.122</v>
      </c>
      <c r="BZ51" s="88">
        <v>117.5</v>
      </c>
      <c r="CA51" s="12">
        <f t="shared" si="3"/>
        <v>0.12637369440000001</v>
      </c>
      <c r="CB51" s="12">
        <f t="shared" si="4"/>
        <v>2.2877611864000003E-2</v>
      </c>
      <c r="CC51" s="12">
        <f t="shared" si="5"/>
        <v>6.7970800000000012E-2</v>
      </c>
      <c r="CD51" s="12">
        <f t="shared" si="6"/>
        <v>0.10507039999999999</v>
      </c>
      <c r="CE51" s="12">
        <f t="shared" si="7"/>
        <v>1.137616E-2</v>
      </c>
      <c r="CF51" s="12">
        <f t="shared" si="8"/>
        <v>3.3833599999999995E-4</v>
      </c>
      <c r="CG51" s="12">
        <f t="shared" si="9"/>
        <v>0.1237304</v>
      </c>
      <c r="CH51" s="12">
        <f t="shared" si="11"/>
        <v>1.8467193936999999</v>
      </c>
      <c r="CI51" s="12">
        <f t="shared" si="12"/>
        <v>6.3992732059999996E-3</v>
      </c>
      <c r="CJ51" s="12">
        <f t="shared" si="13"/>
        <v>5.492289602E-2</v>
      </c>
      <c r="CK51" s="12">
        <f t="shared" si="14"/>
        <v>2.2674590099999999E-2</v>
      </c>
      <c r="CL51" s="12">
        <f t="shared" si="15"/>
        <v>0.13047503333702401</v>
      </c>
      <c r="CM51" s="12">
        <f t="shared" si="16"/>
        <v>0.82132404139999993</v>
      </c>
      <c r="CN51" s="12">
        <f t="shared" si="17"/>
        <v>1.4385767718999999E-3</v>
      </c>
      <c r="CO51" s="12">
        <f t="shared" si="18"/>
        <v>8.0727627623742425E-3</v>
      </c>
      <c r="CP51" s="12">
        <f t="shared" si="19"/>
        <v>2.7713387900000001E-2</v>
      </c>
      <c r="CQ51" s="12">
        <f t="shared" si="20"/>
        <v>0.13579560070999999</v>
      </c>
    </row>
    <row r="52" spans="1:95" s="8" customFormat="1">
      <c r="A52" s="11">
        <v>118</v>
      </c>
      <c r="B52" s="92">
        <v>21.5547</v>
      </c>
      <c r="C52" s="86">
        <v>7.4</v>
      </c>
      <c r="D52" s="11">
        <v>-8</v>
      </c>
      <c r="E52" s="86">
        <v>7.5</v>
      </c>
      <c r="F52" s="11">
        <v>-6.8</v>
      </c>
      <c r="H52" s="11">
        <v>118</v>
      </c>
      <c r="I52" s="87">
        <v>1.6830000000000001</v>
      </c>
      <c r="J52" s="86">
        <v>0.3</v>
      </c>
      <c r="K52" s="11">
        <v>-0.2</v>
      </c>
      <c r="L52" s="86">
        <v>2.6</v>
      </c>
      <c r="M52" s="11">
        <v>-2.8</v>
      </c>
      <c r="O52" s="11">
        <v>118</v>
      </c>
      <c r="P52" s="166">
        <v>0.85150000000000003</v>
      </c>
      <c r="Q52" s="86">
        <v>1</v>
      </c>
      <c r="R52" s="165">
        <v>1</v>
      </c>
      <c r="S52" s="86">
        <v>2.2999999999999998</v>
      </c>
      <c r="T52" s="165">
        <v>2.2999999999999998</v>
      </c>
      <c r="U52" s="166">
        <v>0.53620000000000001</v>
      </c>
      <c r="V52" s="166">
        <v>0.31539999999999996</v>
      </c>
      <c r="X52" s="11">
        <v>118</v>
      </c>
      <c r="Y52" s="166">
        <v>0.49560000000000004</v>
      </c>
      <c r="Z52" s="86">
        <v>3</v>
      </c>
      <c r="AA52" s="165">
        <v>3</v>
      </c>
      <c r="AB52" s="86">
        <v>2.5</v>
      </c>
      <c r="AC52" s="165">
        <v>2.5</v>
      </c>
      <c r="AD52" s="92">
        <v>35.17</v>
      </c>
      <c r="AF52" s="11">
        <v>118</v>
      </c>
      <c r="AG52" s="166">
        <v>0.15330000000000002</v>
      </c>
      <c r="AH52" s="86">
        <v>3.9</v>
      </c>
      <c r="AI52" s="11">
        <v>-9.3000000000000007</v>
      </c>
      <c r="AJ52" s="86">
        <v>8.1</v>
      </c>
      <c r="AK52" s="165">
        <v>8.1</v>
      </c>
      <c r="AM52" s="11">
        <v>118</v>
      </c>
      <c r="AN52" s="166">
        <v>0.247976</v>
      </c>
      <c r="AO52" s="86">
        <v>10.7789</v>
      </c>
      <c r="AP52" s="11">
        <v>-15.4542</v>
      </c>
      <c r="AQ52" s="86">
        <v>6.1512599999999997</v>
      </c>
      <c r="AR52" s="165">
        <v>6.1512599999999997</v>
      </c>
      <c r="AT52" s="87">
        <f t="shared" si="10"/>
        <v>24.986076000000004</v>
      </c>
      <c r="AU52" s="87">
        <f t="shared" si="0"/>
        <v>24.584800000000001</v>
      </c>
      <c r="AV52" s="87">
        <f t="shared" si="1"/>
        <v>23.2377</v>
      </c>
      <c r="AW52" s="87">
        <f t="shared" si="2"/>
        <v>3.0301</v>
      </c>
      <c r="AX52" s="82"/>
      <c r="AY52" s="88">
        <v>118</v>
      </c>
      <c r="AZ52" s="12">
        <v>0.67200000000000004</v>
      </c>
      <c r="BA52" s="12">
        <v>7.2800000000000004E-2</v>
      </c>
      <c r="BB52" s="12">
        <v>2.5300000000000002E-4</v>
      </c>
      <c r="BC52" s="12">
        <v>3.39E-2</v>
      </c>
      <c r="BD52" s="12">
        <v>2.8699999999999998E-4</v>
      </c>
      <c r="BE52" s="12">
        <v>0</v>
      </c>
      <c r="BF52" s="12">
        <v>8.8300000000000003E-2</v>
      </c>
      <c r="BG52" s="12">
        <v>2.1900000000000001E-3</v>
      </c>
      <c r="BH52" s="12">
        <v>9.41E-4</v>
      </c>
      <c r="BI52" s="12">
        <v>0.11700000000000001</v>
      </c>
      <c r="BJ52" s="12">
        <v>1.26E-2</v>
      </c>
      <c r="BK52" s="12">
        <v>1.3300000000000001E-4</v>
      </c>
      <c r="BL52" s="12">
        <v>6.0600000000000003E-5</v>
      </c>
      <c r="BM52" s="12">
        <v>1.6200000000000001E-5</v>
      </c>
      <c r="BN52" s="12">
        <v>2.8200000000000001E-5</v>
      </c>
      <c r="BO52" s="12">
        <v>1.26E-2</v>
      </c>
      <c r="BP52" s="12">
        <v>5.6699999999999997E-3</v>
      </c>
      <c r="BQ52" s="12">
        <v>1.3500000000000001E-3</v>
      </c>
      <c r="BR52" s="12">
        <v>1.3799999999999999E-3</v>
      </c>
      <c r="BS52" s="12">
        <v>1.7600000000000001E-3</v>
      </c>
      <c r="BT52" s="12">
        <v>1.17E-3</v>
      </c>
      <c r="BU52" s="12">
        <v>1.7100000000000001E-2</v>
      </c>
      <c r="BV52" s="12">
        <v>3.5200000000000001E-3</v>
      </c>
      <c r="BW52" s="12">
        <v>5.8700000000000002E-2</v>
      </c>
      <c r="BX52" s="12">
        <v>0.129</v>
      </c>
      <c r="BZ52" s="88">
        <v>118</v>
      </c>
      <c r="CA52" s="12">
        <f t="shared" si="3"/>
        <v>0.12359692800000001</v>
      </c>
      <c r="CB52" s="12">
        <f t="shared" si="4"/>
        <v>2.2419136051200002E-2</v>
      </c>
      <c r="CC52" s="12">
        <f t="shared" si="5"/>
        <v>6.6608640000000011E-2</v>
      </c>
      <c r="CD52" s="12">
        <f t="shared" si="6"/>
        <v>0.10301760000000001</v>
      </c>
      <c r="CE52" s="12">
        <f t="shared" si="7"/>
        <v>1.1160240000000002E-2</v>
      </c>
      <c r="CF52" s="12">
        <f t="shared" si="8"/>
        <v>3.3572700000000007E-4</v>
      </c>
      <c r="CG52" s="12">
        <f t="shared" si="9"/>
        <v>0.1225224</v>
      </c>
      <c r="CH52" s="12">
        <f t="shared" si="11"/>
        <v>1.8189863328000004</v>
      </c>
      <c r="CI52" s="12">
        <f t="shared" si="12"/>
        <v>6.3214772280000015E-3</v>
      </c>
      <c r="CJ52" s="12">
        <f t="shared" si="13"/>
        <v>5.471950644000001E-2</v>
      </c>
      <c r="CK52" s="12">
        <f t="shared" si="14"/>
        <v>2.3511897516000003E-2</v>
      </c>
      <c r="CL52" s="12">
        <f t="shared" si="15"/>
        <v>0.13639279233715204</v>
      </c>
      <c r="CM52" s="12">
        <f t="shared" si="16"/>
        <v>0.85452379920000021</v>
      </c>
      <c r="CN52" s="12">
        <f t="shared" si="17"/>
        <v>1.5141562056000004E-3</v>
      </c>
      <c r="CO52" s="12">
        <f t="shared" si="18"/>
        <v>8.4770919677606416E-3</v>
      </c>
      <c r="CP52" s="12">
        <f t="shared" si="19"/>
        <v>2.9233708920000007E-2</v>
      </c>
      <c r="CQ52" s="12">
        <f t="shared" si="20"/>
        <v>0.14167105092000001</v>
      </c>
    </row>
    <row r="53" spans="1:95" s="8" customFormat="1">
      <c r="A53" s="11">
        <v>118.5</v>
      </c>
      <c r="B53" s="92">
        <v>21.378499999999999</v>
      </c>
      <c r="C53" s="86">
        <v>7.3</v>
      </c>
      <c r="D53" s="11">
        <v>-8</v>
      </c>
      <c r="E53" s="86">
        <v>7.5</v>
      </c>
      <c r="F53" s="11">
        <v>-6.8</v>
      </c>
      <c r="H53" s="11">
        <v>118.5</v>
      </c>
      <c r="I53" s="87">
        <v>1.675</v>
      </c>
      <c r="J53" s="86">
        <v>0.2</v>
      </c>
      <c r="K53" s="11">
        <v>-0.2</v>
      </c>
      <c r="L53" s="86">
        <v>2.6</v>
      </c>
      <c r="M53" s="11">
        <v>-2.8</v>
      </c>
      <c r="O53" s="11">
        <v>118.5</v>
      </c>
      <c r="P53" s="166">
        <v>0.84029999999999994</v>
      </c>
      <c r="Q53" s="86">
        <v>1</v>
      </c>
      <c r="R53" s="165">
        <v>1</v>
      </c>
      <c r="S53" s="86">
        <v>2.4</v>
      </c>
      <c r="T53" s="165">
        <v>2.4</v>
      </c>
      <c r="U53" s="166">
        <v>0.52879999999999994</v>
      </c>
      <c r="V53" s="166">
        <v>0.311</v>
      </c>
      <c r="X53" s="11">
        <v>118.5</v>
      </c>
      <c r="Y53" s="166">
        <v>0.48930000000000001</v>
      </c>
      <c r="Z53" s="86">
        <v>3</v>
      </c>
      <c r="AA53" s="165">
        <v>3</v>
      </c>
      <c r="AB53" s="86">
        <v>2.5</v>
      </c>
      <c r="AC53" s="165">
        <v>2.5</v>
      </c>
      <c r="AD53" s="92">
        <v>34.97</v>
      </c>
      <c r="AF53" s="11">
        <v>118.5</v>
      </c>
      <c r="AG53" s="166">
        <v>0.15140000000000001</v>
      </c>
      <c r="AH53" s="86">
        <v>3.9</v>
      </c>
      <c r="AI53" s="11">
        <v>-9.3000000000000007</v>
      </c>
      <c r="AJ53" s="86">
        <v>8.1</v>
      </c>
      <c r="AK53" s="165">
        <v>8.1</v>
      </c>
      <c r="AM53" s="11">
        <v>118.5</v>
      </c>
      <c r="AN53" s="166">
        <v>0.244397</v>
      </c>
      <c r="AO53" s="86">
        <v>10.7166</v>
      </c>
      <c r="AP53" s="11">
        <v>-15.4017</v>
      </c>
      <c r="AQ53" s="86">
        <v>6.1646400000000003</v>
      </c>
      <c r="AR53" s="165">
        <v>6.1646400000000003</v>
      </c>
      <c r="AT53" s="87">
        <f t="shared" si="10"/>
        <v>24.778896999999997</v>
      </c>
      <c r="AU53" s="87">
        <f t="shared" si="0"/>
        <v>24.383099999999999</v>
      </c>
      <c r="AV53" s="87">
        <f t="shared" si="1"/>
        <v>23.0535</v>
      </c>
      <c r="AW53" s="87">
        <f t="shared" si="2"/>
        <v>3.0045999999999999</v>
      </c>
      <c r="AX53" s="82"/>
      <c r="AY53" s="88">
        <v>118.5</v>
      </c>
      <c r="AZ53" s="12">
        <v>0.66600000000000004</v>
      </c>
      <c r="BA53" s="12">
        <v>7.22E-2</v>
      </c>
      <c r="BB53" s="12">
        <v>2.5099999999999998E-4</v>
      </c>
      <c r="BC53" s="12">
        <v>3.3599999999999998E-2</v>
      </c>
      <c r="BD53" s="12">
        <v>2.8400000000000002E-4</v>
      </c>
      <c r="BE53" s="12">
        <v>0</v>
      </c>
      <c r="BF53" s="12">
        <v>8.8400000000000006E-2</v>
      </c>
      <c r="BG53" s="12">
        <v>2.2000000000000001E-3</v>
      </c>
      <c r="BH53" s="12">
        <v>9.810000000000001E-4</v>
      </c>
      <c r="BI53" s="12">
        <v>0.123</v>
      </c>
      <c r="BJ53" s="12">
        <v>1.34E-2</v>
      </c>
      <c r="BK53" s="12">
        <v>1.4100000000000001E-4</v>
      </c>
      <c r="BL53" s="12">
        <v>6.4200000000000002E-5</v>
      </c>
      <c r="BM53" s="12">
        <v>1.7099999999999999E-5</v>
      </c>
      <c r="BN53" s="12">
        <v>2.9899999999999998E-5</v>
      </c>
      <c r="BO53" s="12">
        <v>1.3299999999999999E-2</v>
      </c>
      <c r="BP53" s="12">
        <v>5.96E-3</v>
      </c>
      <c r="BQ53" s="12">
        <v>1.42E-3</v>
      </c>
      <c r="BR53" s="12">
        <v>1.4400000000000001E-3</v>
      </c>
      <c r="BS53" s="12">
        <v>1.8699999999999999E-3</v>
      </c>
      <c r="BT53" s="12">
        <v>1.25E-3</v>
      </c>
      <c r="BU53" s="12">
        <v>1.7999999999999999E-2</v>
      </c>
      <c r="BV53" s="12">
        <v>3.7299999999999998E-3</v>
      </c>
      <c r="BW53" s="12">
        <v>6.1699999999999998E-2</v>
      </c>
      <c r="BX53" s="12">
        <v>0.13500000000000001</v>
      </c>
      <c r="BZ53" s="88">
        <v>118.5</v>
      </c>
      <c r="CA53" s="12">
        <f t="shared" si="3"/>
        <v>0.12088219680000001</v>
      </c>
      <c r="CB53" s="12">
        <f t="shared" si="4"/>
        <v>2.1936520720800001E-2</v>
      </c>
      <c r="CC53" s="12">
        <f t="shared" si="5"/>
        <v>6.5174760000000012E-2</v>
      </c>
      <c r="CD53" s="12">
        <f t="shared" si="6"/>
        <v>0.10083240000000002</v>
      </c>
      <c r="CE53" s="12">
        <f t="shared" si="7"/>
        <v>1.0931080000000001E-2</v>
      </c>
      <c r="CF53" s="12">
        <f t="shared" si="8"/>
        <v>3.3308000000000003E-4</v>
      </c>
      <c r="CG53" s="12">
        <f t="shared" si="9"/>
        <v>0.120935</v>
      </c>
      <c r="CH53" s="12">
        <f t="shared" si="11"/>
        <v>1.7890363633999997</v>
      </c>
      <c r="CI53" s="12">
        <f t="shared" si="12"/>
        <v>6.2195031469999985E-3</v>
      </c>
      <c r="CJ53" s="12">
        <f t="shared" si="13"/>
        <v>5.4513573399999994E-2</v>
      </c>
      <c r="CK53" s="12">
        <f t="shared" si="14"/>
        <v>2.4308097957000001E-2</v>
      </c>
      <c r="CL53" s="12">
        <f t="shared" si="15"/>
        <v>0.14219835886713597</v>
      </c>
      <c r="CM53" s="12">
        <f t="shared" si="16"/>
        <v>0.89204029199999979</v>
      </c>
      <c r="CN53" s="12">
        <f t="shared" si="17"/>
        <v>1.5908051873999999E-3</v>
      </c>
      <c r="CO53" s="12">
        <f t="shared" si="18"/>
        <v>8.940566995222719E-3</v>
      </c>
      <c r="CP53" s="12">
        <f t="shared" si="19"/>
        <v>3.0973621249999996E-2</v>
      </c>
      <c r="CQ53" s="12">
        <f t="shared" si="20"/>
        <v>0.14768222611999998</v>
      </c>
    </row>
    <row r="54" spans="1:95" s="8" customFormat="1">
      <c r="A54" s="11">
        <v>119</v>
      </c>
      <c r="B54" s="92">
        <v>21.2044</v>
      </c>
      <c r="C54" s="86">
        <v>7.3</v>
      </c>
      <c r="D54" s="11">
        <v>-8</v>
      </c>
      <c r="E54" s="86">
        <v>7.5</v>
      </c>
      <c r="F54" s="11">
        <v>-6.8</v>
      </c>
      <c r="H54" s="11">
        <v>119</v>
      </c>
      <c r="I54" s="87">
        <v>1.6659999999999999</v>
      </c>
      <c r="J54" s="86">
        <v>0.3</v>
      </c>
      <c r="K54" s="11">
        <v>-0.2</v>
      </c>
      <c r="L54" s="86">
        <v>2.6</v>
      </c>
      <c r="M54" s="11">
        <v>-2.8</v>
      </c>
      <c r="O54" s="11">
        <v>119</v>
      </c>
      <c r="P54" s="166">
        <v>0.82840000000000003</v>
      </c>
      <c r="Q54" s="86">
        <v>1</v>
      </c>
      <c r="R54" s="165">
        <v>1</v>
      </c>
      <c r="S54" s="86">
        <v>2.4</v>
      </c>
      <c r="T54" s="165">
        <v>2.4</v>
      </c>
      <c r="U54" s="166">
        <v>0.52190000000000003</v>
      </c>
      <c r="V54" s="166">
        <v>0.30639999999999995</v>
      </c>
      <c r="X54" s="11">
        <v>119</v>
      </c>
      <c r="Y54" s="166">
        <v>0.4829</v>
      </c>
      <c r="Z54" s="86">
        <v>3</v>
      </c>
      <c r="AA54" s="165">
        <v>3</v>
      </c>
      <c r="AB54" s="86">
        <v>2.5</v>
      </c>
      <c r="AC54" s="165">
        <v>2.5</v>
      </c>
      <c r="AD54" s="92">
        <v>34.770000000000003</v>
      </c>
      <c r="AF54" s="11">
        <v>119</v>
      </c>
      <c r="AG54" s="166">
        <v>0.14949999999999999</v>
      </c>
      <c r="AH54" s="86">
        <v>3.9</v>
      </c>
      <c r="AI54" s="11">
        <v>-9.3000000000000007</v>
      </c>
      <c r="AJ54" s="86">
        <v>8.1</v>
      </c>
      <c r="AK54" s="165">
        <v>8.1</v>
      </c>
      <c r="AM54" s="11">
        <v>119</v>
      </c>
      <c r="AN54" s="166">
        <v>0.24085200000000001</v>
      </c>
      <c r="AO54" s="86">
        <v>10.652799999999999</v>
      </c>
      <c r="AP54" s="11">
        <v>-15.3492</v>
      </c>
      <c r="AQ54" s="86">
        <v>6.1783999999999999</v>
      </c>
      <c r="AR54" s="165">
        <v>6.1783999999999999</v>
      </c>
      <c r="AT54" s="87">
        <f t="shared" si="10"/>
        <v>24.572051999999999</v>
      </c>
      <c r="AU54" s="87">
        <f t="shared" si="0"/>
        <v>24.181699999999999</v>
      </c>
      <c r="AV54" s="87">
        <f t="shared" si="1"/>
        <v>22.8704</v>
      </c>
      <c r="AW54" s="87">
        <f t="shared" si="2"/>
        <v>2.9772999999999996</v>
      </c>
      <c r="AX54" s="82"/>
      <c r="AY54" s="88">
        <v>119</v>
      </c>
      <c r="AZ54" s="12">
        <v>0.66</v>
      </c>
      <c r="BA54" s="12">
        <v>7.1599999999999997E-2</v>
      </c>
      <c r="BB54" s="12">
        <v>2.4899999999999998E-4</v>
      </c>
      <c r="BC54" s="12">
        <v>3.3300000000000003E-2</v>
      </c>
      <c r="BD54" s="12">
        <v>2.8200000000000002E-4</v>
      </c>
      <c r="BE54" s="12">
        <v>0</v>
      </c>
      <c r="BF54" s="12">
        <v>8.8400000000000006E-2</v>
      </c>
      <c r="BG54" s="12">
        <v>2.2100000000000002E-3</v>
      </c>
      <c r="BH54" s="12">
        <v>1.0200000000000001E-3</v>
      </c>
      <c r="BI54" s="12">
        <v>0.129</v>
      </c>
      <c r="BJ54" s="12">
        <v>1.4200000000000001E-2</v>
      </c>
      <c r="BK54" s="12">
        <v>1.4999999999999999E-4</v>
      </c>
      <c r="BL54" s="12">
        <v>6.7899999999999997E-5</v>
      </c>
      <c r="BM54" s="12">
        <v>1.8099999999999999E-5</v>
      </c>
      <c r="BN54" s="12">
        <v>3.18E-5</v>
      </c>
      <c r="BO54" s="12">
        <v>1.3899999999999999E-2</v>
      </c>
      <c r="BP54" s="12">
        <v>6.2599999999999999E-3</v>
      </c>
      <c r="BQ54" s="12">
        <v>1.49E-3</v>
      </c>
      <c r="BR54" s="12">
        <v>1.5100000000000001E-3</v>
      </c>
      <c r="BS54" s="12">
        <v>1.98E-3</v>
      </c>
      <c r="BT54" s="12">
        <v>1.32E-3</v>
      </c>
      <c r="BU54" s="12">
        <v>1.89E-2</v>
      </c>
      <c r="BV54" s="12">
        <v>3.96E-3</v>
      </c>
      <c r="BW54" s="12">
        <v>6.4799999999999996E-2</v>
      </c>
      <c r="BX54" s="12">
        <v>0.14199999999999999</v>
      </c>
      <c r="BZ54" s="88">
        <v>119</v>
      </c>
      <c r="CA54" s="12">
        <f t="shared" si="3"/>
        <v>0.118096704</v>
      </c>
      <c r="CB54" s="12">
        <f t="shared" si="4"/>
        <v>2.1454551624E-2</v>
      </c>
      <c r="CC54" s="12">
        <f t="shared" si="5"/>
        <v>6.3742800000000002E-2</v>
      </c>
      <c r="CD54" s="12">
        <f t="shared" si="6"/>
        <v>9.8669999999999994E-2</v>
      </c>
      <c r="CE54" s="12">
        <f t="shared" si="7"/>
        <v>1.0704199999999999E-2</v>
      </c>
      <c r="CF54" s="12">
        <f t="shared" si="8"/>
        <v>3.3039499999999998E-4</v>
      </c>
      <c r="CG54" s="12">
        <f t="shared" si="9"/>
        <v>0.11928559999999999</v>
      </c>
      <c r="CH54" s="12">
        <f t="shared" si="11"/>
        <v>1.7593589232</v>
      </c>
      <c r="CI54" s="12">
        <f t="shared" si="12"/>
        <v>6.118440947999999E-3</v>
      </c>
      <c r="CJ54" s="12">
        <f t="shared" si="13"/>
        <v>5.430423492E-2</v>
      </c>
      <c r="CK54" s="12">
        <f t="shared" si="14"/>
        <v>2.5063493040000002E-2</v>
      </c>
      <c r="CL54" s="12">
        <f t="shared" si="15"/>
        <v>0.147889941896448</v>
      </c>
      <c r="CM54" s="12">
        <f t="shared" si="16"/>
        <v>0.92882356560000001</v>
      </c>
      <c r="CN54" s="12">
        <f t="shared" si="17"/>
        <v>1.6684423307999998E-3</v>
      </c>
      <c r="CO54" s="12">
        <f t="shared" si="18"/>
        <v>9.3952439938137598E-3</v>
      </c>
      <c r="CP54" s="12">
        <f t="shared" si="19"/>
        <v>3.2435108640000002E-2</v>
      </c>
      <c r="CQ54" s="12">
        <f t="shared" si="20"/>
        <v>0.15382104552</v>
      </c>
    </row>
    <row r="55" spans="1:95" s="8" customFormat="1">
      <c r="A55" s="11">
        <v>119.5</v>
      </c>
      <c r="B55" s="92">
        <v>21.032800000000002</v>
      </c>
      <c r="C55" s="86">
        <v>7.3</v>
      </c>
      <c r="D55" s="11">
        <v>-8</v>
      </c>
      <c r="E55" s="86">
        <v>7.5</v>
      </c>
      <c r="F55" s="11">
        <v>-6.8</v>
      </c>
      <c r="H55" s="11">
        <v>119.5</v>
      </c>
      <c r="I55" s="87">
        <v>1.659</v>
      </c>
      <c r="J55" s="86">
        <v>0.2</v>
      </c>
      <c r="K55" s="11">
        <v>-0.2</v>
      </c>
      <c r="L55" s="86">
        <v>2.6</v>
      </c>
      <c r="M55" s="11">
        <v>-2.8</v>
      </c>
      <c r="O55" s="11">
        <v>119.5</v>
      </c>
      <c r="P55" s="166">
        <v>0.81699999999999995</v>
      </c>
      <c r="Q55" s="86">
        <v>1</v>
      </c>
      <c r="R55" s="165">
        <v>1</v>
      </c>
      <c r="S55" s="86">
        <v>2.4</v>
      </c>
      <c r="T55" s="165">
        <v>2.4</v>
      </c>
      <c r="U55" s="166">
        <v>0.51449999999999996</v>
      </c>
      <c r="V55" s="166">
        <v>0.30210000000000004</v>
      </c>
      <c r="X55" s="11">
        <v>119.5</v>
      </c>
      <c r="Y55" s="166">
        <v>0.47720000000000001</v>
      </c>
      <c r="Z55" s="86">
        <v>3</v>
      </c>
      <c r="AA55" s="165">
        <v>3</v>
      </c>
      <c r="AB55" s="86">
        <v>2.5</v>
      </c>
      <c r="AC55" s="165">
        <v>2.5</v>
      </c>
      <c r="AD55" s="92">
        <v>34.58</v>
      </c>
      <c r="AF55" s="11">
        <v>119.5</v>
      </c>
      <c r="AG55" s="166">
        <v>0.1477</v>
      </c>
      <c r="AH55" s="86">
        <v>3.9</v>
      </c>
      <c r="AI55" s="11">
        <v>-9.3000000000000007</v>
      </c>
      <c r="AJ55" s="86">
        <v>8.1</v>
      </c>
      <c r="AK55" s="165">
        <v>8.1</v>
      </c>
      <c r="AM55" s="11">
        <v>119.5</v>
      </c>
      <c r="AN55" s="166">
        <v>0.23734</v>
      </c>
      <c r="AO55" s="86">
        <v>10.587</v>
      </c>
      <c r="AP55" s="11">
        <v>-15.2964</v>
      </c>
      <c r="AQ55" s="86">
        <v>6.1925699999999999</v>
      </c>
      <c r="AR55" s="165">
        <v>6.1925699999999999</v>
      </c>
      <c r="AT55" s="87">
        <f t="shared" si="10"/>
        <v>24.371040000000001</v>
      </c>
      <c r="AU55" s="87">
        <f t="shared" si="0"/>
        <v>23.986000000000001</v>
      </c>
      <c r="AV55" s="87">
        <f t="shared" si="1"/>
        <v>22.691800000000001</v>
      </c>
      <c r="AW55" s="87">
        <f t="shared" si="2"/>
        <v>2.9531999999999998</v>
      </c>
      <c r="AX55" s="82"/>
      <c r="AY55" s="88">
        <v>119.5</v>
      </c>
      <c r="AZ55" s="12">
        <v>0.65400000000000003</v>
      </c>
      <c r="BA55" s="12">
        <v>7.0999999999999994E-2</v>
      </c>
      <c r="BB55" s="12">
        <v>2.4699999999999999E-4</v>
      </c>
      <c r="BC55" s="12">
        <v>3.3000000000000002E-2</v>
      </c>
      <c r="BD55" s="12">
        <v>2.7900000000000001E-4</v>
      </c>
      <c r="BE55" s="12">
        <v>0</v>
      </c>
      <c r="BF55" s="12">
        <v>8.8300000000000003E-2</v>
      </c>
      <c r="BG55" s="12">
        <v>2.2200000000000002E-3</v>
      </c>
      <c r="BH55" s="12">
        <v>1.06E-3</v>
      </c>
      <c r="BI55" s="12">
        <v>0.13500000000000001</v>
      </c>
      <c r="BJ55" s="12">
        <v>1.4999999999999999E-2</v>
      </c>
      <c r="BK55" s="12">
        <v>1.5799999999999999E-4</v>
      </c>
      <c r="BL55" s="12">
        <v>7.1799999999999997E-5</v>
      </c>
      <c r="BM55" s="12">
        <v>1.91E-5</v>
      </c>
      <c r="BN55" s="12">
        <v>3.3699999999999999E-5</v>
      </c>
      <c r="BO55" s="12">
        <v>1.46E-2</v>
      </c>
      <c r="BP55" s="12">
        <v>6.5700000000000003E-3</v>
      </c>
      <c r="BQ55" s="12">
        <v>1.56E-3</v>
      </c>
      <c r="BR55" s="12">
        <v>1.5900000000000001E-3</v>
      </c>
      <c r="BS55" s="12">
        <v>2.0999999999999999E-3</v>
      </c>
      <c r="BT55" s="12">
        <v>1.4E-3</v>
      </c>
      <c r="BU55" s="12">
        <v>1.9800000000000002E-2</v>
      </c>
      <c r="BV55" s="12">
        <v>4.1900000000000001E-3</v>
      </c>
      <c r="BW55" s="12">
        <v>6.8000000000000005E-2</v>
      </c>
      <c r="BX55" s="12">
        <v>0.14899999999999999</v>
      </c>
      <c r="BZ55" s="88">
        <v>119.5</v>
      </c>
      <c r="CA55" s="12">
        <f t="shared" si="3"/>
        <v>0.115412688</v>
      </c>
      <c r="CB55" s="12">
        <f t="shared" si="4"/>
        <v>2.1008569660800003E-2</v>
      </c>
      <c r="CC55" s="12">
        <f t="shared" si="5"/>
        <v>6.241776000000001E-2</v>
      </c>
      <c r="CD55" s="12">
        <f t="shared" si="6"/>
        <v>9.6595799999999996E-2</v>
      </c>
      <c r="CE55" s="12">
        <f t="shared" si="7"/>
        <v>1.0486699999999998E-2</v>
      </c>
      <c r="CF55" s="12">
        <f t="shared" si="8"/>
        <v>3.2789400000000002E-4</v>
      </c>
      <c r="CG55" s="12">
        <f t="shared" si="9"/>
        <v>0.11778899999999999</v>
      </c>
      <c r="CH55" s="12">
        <f t="shared" si="11"/>
        <v>1.73034384</v>
      </c>
      <c r="CI55" s="12">
        <f t="shared" si="12"/>
        <v>6.01964688E-3</v>
      </c>
      <c r="CJ55" s="12">
        <f t="shared" si="13"/>
        <v>5.4103708800000004E-2</v>
      </c>
      <c r="CK55" s="12">
        <f t="shared" si="14"/>
        <v>2.5833302400000001E-2</v>
      </c>
      <c r="CL55" s="12">
        <f t="shared" si="15"/>
        <v>0.15350245770240001</v>
      </c>
      <c r="CM55" s="12">
        <f t="shared" si="16"/>
        <v>0.9650931840000001</v>
      </c>
      <c r="CN55" s="12">
        <f t="shared" si="17"/>
        <v>1.749840672E-3</v>
      </c>
      <c r="CO55" s="12">
        <f t="shared" si="18"/>
        <v>9.8433655718400005E-3</v>
      </c>
      <c r="CP55" s="12">
        <f t="shared" si="19"/>
        <v>3.4119455999999999E-2</v>
      </c>
      <c r="CQ55" s="12">
        <f t="shared" si="20"/>
        <v>0.16011773280000002</v>
      </c>
    </row>
    <row r="56" spans="1:95" s="8" customFormat="1">
      <c r="A56" s="11">
        <v>120</v>
      </c>
      <c r="B56" s="92">
        <v>20.862200000000001</v>
      </c>
      <c r="C56" s="86">
        <v>7.3</v>
      </c>
      <c r="D56" s="11">
        <v>-7.9</v>
      </c>
      <c r="E56" s="86">
        <v>7.5</v>
      </c>
      <c r="F56" s="11">
        <v>-6.9</v>
      </c>
      <c r="H56" s="11">
        <v>120</v>
      </c>
      <c r="I56" s="87">
        <v>1.649</v>
      </c>
      <c r="J56" s="86">
        <v>0.2</v>
      </c>
      <c r="K56" s="11">
        <v>-0.2</v>
      </c>
      <c r="L56" s="86">
        <v>2.6</v>
      </c>
      <c r="M56" s="11">
        <v>-2.8</v>
      </c>
      <c r="O56" s="11">
        <v>120</v>
      </c>
      <c r="P56" s="166">
        <v>0.80520000000000003</v>
      </c>
      <c r="Q56" s="86">
        <v>1</v>
      </c>
      <c r="R56" s="165">
        <v>1</v>
      </c>
      <c r="S56" s="86">
        <v>2.5</v>
      </c>
      <c r="T56" s="165">
        <v>2.5</v>
      </c>
      <c r="U56" s="166">
        <v>0.50790000000000002</v>
      </c>
      <c r="V56" s="166">
        <v>0.29799999999999999</v>
      </c>
      <c r="X56" s="11">
        <v>120</v>
      </c>
      <c r="Y56" s="166">
        <v>0.47099999999999997</v>
      </c>
      <c r="Z56" s="86">
        <v>3</v>
      </c>
      <c r="AA56" s="165">
        <v>3</v>
      </c>
      <c r="AB56" s="86">
        <v>2.5</v>
      </c>
      <c r="AC56" s="165">
        <v>2.5</v>
      </c>
      <c r="AD56" s="92">
        <v>34.39</v>
      </c>
      <c r="AF56" s="11">
        <v>120</v>
      </c>
      <c r="AG56" s="166">
        <v>0.1459</v>
      </c>
      <c r="AH56" s="86">
        <v>3.9</v>
      </c>
      <c r="AI56" s="11">
        <v>-9.3000000000000007</v>
      </c>
      <c r="AJ56" s="86">
        <v>8.1</v>
      </c>
      <c r="AK56" s="165">
        <v>8.1</v>
      </c>
      <c r="AM56" s="11">
        <v>120</v>
      </c>
      <c r="AN56" s="166">
        <v>0.23386099999999999</v>
      </c>
      <c r="AO56" s="86">
        <v>10.519399999999999</v>
      </c>
      <c r="AP56" s="11">
        <v>-15.243399999999999</v>
      </c>
      <c r="AQ56" s="86">
        <v>6.2071399999999999</v>
      </c>
      <c r="AR56" s="165">
        <v>6.2071399999999999</v>
      </c>
      <c r="AT56" s="87">
        <f t="shared" si="10"/>
        <v>24.167161000000004</v>
      </c>
      <c r="AU56" s="87">
        <f t="shared" si="0"/>
        <v>23.787400000000002</v>
      </c>
      <c r="AV56" s="87">
        <f t="shared" si="1"/>
        <v>22.511200000000002</v>
      </c>
      <c r="AW56" s="87">
        <f t="shared" si="2"/>
        <v>2.9252000000000002</v>
      </c>
      <c r="AX56" s="82"/>
      <c r="AY56" s="88">
        <v>120</v>
      </c>
      <c r="AZ56" s="12">
        <v>0.64800000000000002</v>
      </c>
      <c r="BA56" s="12">
        <v>7.0400000000000004E-2</v>
      </c>
      <c r="BB56" s="12">
        <v>2.4399999999999999E-4</v>
      </c>
      <c r="BC56" s="12">
        <v>3.27E-2</v>
      </c>
      <c r="BD56" s="12">
        <v>2.7599999999999999E-4</v>
      </c>
      <c r="BE56" s="12">
        <v>0</v>
      </c>
      <c r="BF56" s="12">
        <v>8.8200000000000001E-2</v>
      </c>
      <c r="BG56" s="12">
        <v>2.2300000000000002E-3</v>
      </c>
      <c r="BH56" s="12">
        <v>1.1100000000000001E-3</v>
      </c>
      <c r="BI56" s="12">
        <v>0.14099999999999999</v>
      </c>
      <c r="BJ56" s="12">
        <v>1.5900000000000001E-2</v>
      </c>
      <c r="BK56" s="12">
        <v>1.6699999999999999E-4</v>
      </c>
      <c r="BL56" s="12">
        <v>7.5900000000000002E-5</v>
      </c>
      <c r="BM56" s="12">
        <v>2.0100000000000001E-5</v>
      </c>
      <c r="BN56" s="12">
        <v>3.5599999999999998E-5</v>
      </c>
      <c r="BO56" s="12">
        <v>1.5299999999999999E-2</v>
      </c>
      <c r="BP56" s="12">
        <v>6.8900000000000003E-3</v>
      </c>
      <c r="BQ56" s="12">
        <v>1.64E-3</v>
      </c>
      <c r="BR56" s="12">
        <v>1.66E-3</v>
      </c>
      <c r="BS56" s="12">
        <v>2.2200000000000002E-3</v>
      </c>
      <c r="BT56" s="12">
        <v>1.48E-3</v>
      </c>
      <c r="BU56" s="12">
        <v>2.07E-2</v>
      </c>
      <c r="BV56" s="12">
        <v>4.4400000000000004E-3</v>
      </c>
      <c r="BW56" s="12">
        <v>7.1300000000000002E-2</v>
      </c>
      <c r="BX56" s="12">
        <v>0.156</v>
      </c>
      <c r="BZ56" s="88">
        <v>120</v>
      </c>
      <c r="CA56" s="12">
        <f t="shared" si="3"/>
        <v>0.11270223360000001</v>
      </c>
      <c r="CB56" s="12">
        <f t="shared" si="4"/>
        <v>2.0545381728000002E-2</v>
      </c>
      <c r="CC56" s="12">
        <f t="shared" si="5"/>
        <v>6.1041600000000008E-2</v>
      </c>
      <c r="CD56" s="12">
        <f t="shared" si="6"/>
        <v>9.4543200000000008E-2</v>
      </c>
      <c r="CE56" s="12">
        <f t="shared" si="7"/>
        <v>1.027136E-2</v>
      </c>
      <c r="CF56" s="12">
        <f t="shared" si="8"/>
        <v>3.2535700000000002E-4</v>
      </c>
      <c r="CG56" s="12">
        <f t="shared" si="9"/>
        <v>0.11608960000000002</v>
      </c>
      <c r="CH56" s="12">
        <f t="shared" si="11"/>
        <v>1.7013681344000005</v>
      </c>
      <c r="CI56" s="12">
        <f t="shared" si="12"/>
        <v>5.8967872840000012E-3</v>
      </c>
      <c r="CJ56" s="12">
        <f t="shared" si="13"/>
        <v>5.3892769030000016E-2</v>
      </c>
      <c r="CK56" s="12">
        <f t="shared" si="14"/>
        <v>2.6825548710000008E-2</v>
      </c>
      <c r="CL56" s="12">
        <f t="shared" si="15"/>
        <v>0.15898357196985602</v>
      </c>
      <c r="CM56" s="12">
        <f t="shared" si="16"/>
        <v>1.0005204654000002</v>
      </c>
      <c r="CN56" s="12">
        <f t="shared" si="17"/>
        <v>1.8342875199000004E-3</v>
      </c>
      <c r="CO56" s="12">
        <f t="shared" si="18"/>
        <v>1.0346680838811363E-2</v>
      </c>
      <c r="CP56" s="12">
        <f t="shared" si="19"/>
        <v>3.5767398280000008E-2</v>
      </c>
      <c r="CQ56" s="12">
        <f t="shared" si="20"/>
        <v>0.16651173929000004</v>
      </c>
    </row>
    <row r="57" spans="1:95" s="8" customFormat="1">
      <c r="A57" s="11">
        <v>120.1</v>
      </c>
      <c r="B57" s="92">
        <v>20.828700000000001</v>
      </c>
      <c r="C57" s="86">
        <v>7.3</v>
      </c>
      <c r="D57" s="11">
        <v>-7.9</v>
      </c>
      <c r="E57" s="86">
        <v>7.5</v>
      </c>
      <c r="F57" s="11">
        <v>-6.9</v>
      </c>
      <c r="H57" s="11">
        <v>120.1</v>
      </c>
      <c r="I57" s="87">
        <v>1.65</v>
      </c>
      <c r="J57" s="86">
        <v>0.2</v>
      </c>
      <c r="K57" s="11">
        <v>-0.2</v>
      </c>
      <c r="L57" s="86">
        <v>2.6</v>
      </c>
      <c r="M57" s="11">
        <v>-2.8</v>
      </c>
      <c r="O57" s="11">
        <v>120.1</v>
      </c>
      <c r="P57" s="166">
        <v>0.8034</v>
      </c>
      <c r="Q57" s="86">
        <v>1</v>
      </c>
      <c r="R57" s="165">
        <v>1</v>
      </c>
      <c r="S57" s="86">
        <v>2.4</v>
      </c>
      <c r="T57" s="165">
        <v>2.4</v>
      </c>
      <c r="U57" s="166">
        <v>0.50639999999999996</v>
      </c>
      <c r="V57" s="166">
        <v>0.29710000000000003</v>
      </c>
      <c r="X57" s="11">
        <v>120.1</v>
      </c>
      <c r="Y57" s="166">
        <v>0.4698</v>
      </c>
      <c r="Z57" s="86">
        <v>3</v>
      </c>
      <c r="AA57" s="165">
        <v>3</v>
      </c>
      <c r="AB57" s="86">
        <v>2.5</v>
      </c>
      <c r="AC57" s="165">
        <v>2.5</v>
      </c>
      <c r="AD57" s="92">
        <v>34.340000000000003</v>
      </c>
      <c r="AF57" s="11">
        <v>120.1</v>
      </c>
      <c r="AG57" s="166">
        <v>0.14560000000000001</v>
      </c>
      <c r="AH57" s="86">
        <v>3.9</v>
      </c>
      <c r="AI57" s="11">
        <v>-9.3000000000000007</v>
      </c>
      <c r="AJ57" s="86">
        <v>8.1</v>
      </c>
      <c r="AK57" s="165">
        <v>8.1</v>
      </c>
      <c r="AM57" s="11">
        <v>120.1</v>
      </c>
      <c r="AN57" s="166">
        <v>0.23322499999999999</v>
      </c>
      <c r="AO57" s="86">
        <v>10.5159</v>
      </c>
      <c r="AP57" s="11">
        <v>-15.234999999999999</v>
      </c>
      <c r="AQ57" s="86">
        <v>6.1894799999999996</v>
      </c>
      <c r="AR57" s="165">
        <v>6.1894799999999996</v>
      </c>
      <c r="AT57" s="87">
        <f t="shared" si="10"/>
        <v>24.130725000000002</v>
      </c>
      <c r="AU57" s="87">
        <f t="shared" si="0"/>
        <v>23.751899999999999</v>
      </c>
      <c r="AV57" s="87">
        <f t="shared" si="1"/>
        <v>22.4787</v>
      </c>
      <c r="AW57" s="87">
        <f t="shared" si="2"/>
        <v>2.9231999999999996</v>
      </c>
      <c r="AX57" s="82"/>
      <c r="AY57" s="88">
        <v>120.1</v>
      </c>
      <c r="AZ57" s="12">
        <v>0.64600000000000002</v>
      </c>
      <c r="BA57" s="12">
        <v>7.0300000000000001E-2</v>
      </c>
      <c r="BB57" s="12">
        <v>2.4399999999999999E-4</v>
      </c>
      <c r="BC57" s="12">
        <v>3.2599999999999997E-2</v>
      </c>
      <c r="BD57" s="12">
        <v>2.7599999999999999E-4</v>
      </c>
      <c r="BE57" s="12">
        <v>0</v>
      </c>
      <c r="BF57" s="12">
        <v>8.8200000000000001E-2</v>
      </c>
      <c r="BG57" s="12">
        <v>2.2300000000000002E-3</v>
      </c>
      <c r="BH57" s="12">
        <v>1.1199999999999999E-3</v>
      </c>
      <c r="BI57" s="12">
        <v>0.14299999999999999</v>
      </c>
      <c r="BJ57" s="12">
        <v>1.61E-2</v>
      </c>
      <c r="BK57" s="12">
        <v>1.6899999999999999E-4</v>
      </c>
      <c r="BL57" s="12">
        <v>7.6699999999999994E-5</v>
      </c>
      <c r="BM57" s="12">
        <v>2.0400000000000001E-5</v>
      </c>
      <c r="BN57" s="12">
        <v>3.6000000000000001E-5</v>
      </c>
      <c r="BO57" s="12">
        <v>1.55E-2</v>
      </c>
      <c r="BP57" s="12">
        <v>6.9499999999999996E-3</v>
      </c>
      <c r="BQ57" s="12">
        <v>1.65E-3</v>
      </c>
      <c r="BR57" s="12">
        <v>1.6800000000000001E-3</v>
      </c>
      <c r="BS57" s="12">
        <v>2.2499999999999998E-3</v>
      </c>
      <c r="BT57" s="12">
        <v>1.5E-3</v>
      </c>
      <c r="BU57" s="12">
        <v>2.0899999999999998E-2</v>
      </c>
      <c r="BV57" s="12">
        <v>4.4900000000000001E-3</v>
      </c>
      <c r="BW57" s="12">
        <v>7.1900000000000006E-2</v>
      </c>
      <c r="BX57" s="12">
        <v>0.158</v>
      </c>
      <c r="BZ57" s="88">
        <v>120.1</v>
      </c>
      <c r="CA57" s="12">
        <f t="shared" si="3"/>
        <v>0.11210322240000001</v>
      </c>
      <c r="CB57" s="12">
        <f t="shared" si="4"/>
        <v>2.0429786692800003E-2</v>
      </c>
      <c r="CC57" s="12">
        <f t="shared" si="5"/>
        <v>6.0698160000000001E-2</v>
      </c>
      <c r="CD57" s="12">
        <f t="shared" si="6"/>
        <v>9.4057600000000005E-2</v>
      </c>
      <c r="CE57" s="12">
        <f t="shared" si="7"/>
        <v>1.023568E-2</v>
      </c>
      <c r="CF57" s="12">
        <f t="shared" si="8"/>
        <v>3.2468800000000006E-4</v>
      </c>
      <c r="CG57" s="12">
        <f t="shared" si="9"/>
        <v>0.115995</v>
      </c>
      <c r="CH57" s="12">
        <f t="shared" si="11"/>
        <v>1.6963899675000003</v>
      </c>
      <c r="CI57" s="12">
        <f t="shared" si="12"/>
        <v>5.8878969E-3</v>
      </c>
      <c r="CJ57" s="12">
        <f t="shared" si="13"/>
        <v>5.381151675000001E-2</v>
      </c>
      <c r="CK57" s="12">
        <f t="shared" si="14"/>
        <v>2.7026412E-2</v>
      </c>
      <c r="CL57" s="12">
        <f t="shared" si="15"/>
        <v>0.16099556410079999</v>
      </c>
      <c r="CM57" s="12">
        <f t="shared" si="16"/>
        <v>1.0086643049999999</v>
      </c>
      <c r="CN57" s="12">
        <f t="shared" si="17"/>
        <v>1.8508266075E-3</v>
      </c>
      <c r="CO57" s="12">
        <f t="shared" si="18"/>
        <v>1.0461032213604001E-2</v>
      </c>
      <c r="CP57" s="12">
        <f t="shared" si="19"/>
        <v>3.6196087500000002E-2</v>
      </c>
      <c r="CQ57" s="12">
        <f t="shared" si="20"/>
        <v>0.16770853875</v>
      </c>
    </row>
    <row r="58" spans="1:95" s="8" customFormat="1">
      <c r="A58" s="11">
        <v>120.2</v>
      </c>
      <c r="B58" s="92">
        <v>20.795100000000001</v>
      </c>
      <c r="C58" s="86">
        <v>7.3</v>
      </c>
      <c r="D58" s="11">
        <v>-7.9</v>
      </c>
      <c r="E58" s="86">
        <v>7.5</v>
      </c>
      <c r="F58" s="11">
        <v>-6.9</v>
      </c>
      <c r="H58" s="11">
        <v>120.2</v>
      </c>
      <c r="I58" s="87">
        <v>1.6479999999999999</v>
      </c>
      <c r="J58" s="86">
        <v>0.2</v>
      </c>
      <c r="K58" s="11">
        <v>-0.2</v>
      </c>
      <c r="L58" s="86">
        <v>2.6</v>
      </c>
      <c r="M58" s="11">
        <v>-2.8</v>
      </c>
      <c r="O58" s="11">
        <v>120.2</v>
      </c>
      <c r="P58" s="166">
        <v>0.80089999999999995</v>
      </c>
      <c r="Q58" s="86">
        <v>1</v>
      </c>
      <c r="R58" s="165">
        <v>1</v>
      </c>
      <c r="S58" s="86">
        <v>2.4</v>
      </c>
      <c r="T58" s="165">
        <v>2.4</v>
      </c>
      <c r="U58" s="166">
        <v>0.50509999999999999</v>
      </c>
      <c r="V58" s="166">
        <v>0.29619999999999996</v>
      </c>
      <c r="X58" s="11">
        <v>120.2</v>
      </c>
      <c r="Y58" s="166">
        <v>0.46850000000000003</v>
      </c>
      <c r="Z58" s="86">
        <v>3</v>
      </c>
      <c r="AA58" s="165">
        <v>3</v>
      </c>
      <c r="AB58" s="86">
        <v>2.5</v>
      </c>
      <c r="AC58" s="165">
        <v>2.5</v>
      </c>
      <c r="AD58" s="92">
        <v>34.299999999999997</v>
      </c>
      <c r="AF58" s="11">
        <v>120.2</v>
      </c>
      <c r="AG58" s="166">
        <v>0.1452</v>
      </c>
      <c r="AH58" s="86">
        <v>3.9</v>
      </c>
      <c r="AI58" s="11">
        <v>-9.3000000000000007</v>
      </c>
      <c r="AJ58" s="86">
        <v>8.1</v>
      </c>
      <c r="AK58" s="165">
        <v>8.1</v>
      </c>
      <c r="AM58" s="11">
        <v>120.2</v>
      </c>
      <c r="AN58" s="166">
        <v>0.23258999999999999</v>
      </c>
      <c r="AO58" s="86">
        <v>10.5123</v>
      </c>
      <c r="AP58" s="11">
        <v>-15.2265</v>
      </c>
      <c r="AQ58" s="86">
        <v>6.1717199999999997</v>
      </c>
      <c r="AR58" s="165">
        <v>6.1717199999999997</v>
      </c>
      <c r="AT58" s="87">
        <f t="shared" si="10"/>
        <v>24.090289999999996</v>
      </c>
      <c r="AU58" s="87">
        <f t="shared" si="0"/>
        <v>23.712499999999999</v>
      </c>
      <c r="AV58" s="87">
        <f t="shared" si="1"/>
        <v>22.443100000000001</v>
      </c>
      <c r="AW58" s="87">
        <f t="shared" si="2"/>
        <v>2.9174000000000002</v>
      </c>
      <c r="AX58" s="82"/>
      <c r="AY58" s="88">
        <v>120.2</v>
      </c>
      <c r="AZ58" s="12">
        <v>0.64500000000000002</v>
      </c>
      <c r="BA58" s="12">
        <v>7.0099999999999996E-2</v>
      </c>
      <c r="BB58" s="12">
        <v>2.43E-4</v>
      </c>
      <c r="BC58" s="12">
        <v>3.2599999999999997E-2</v>
      </c>
      <c r="BD58" s="12">
        <v>2.7500000000000002E-4</v>
      </c>
      <c r="BE58" s="12">
        <v>0</v>
      </c>
      <c r="BF58" s="12">
        <v>8.8200000000000001E-2</v>
      </c>
      <c r="BG58" s="12">
        <v>2.2300000000000002E-3</v>
      </c>
      <c r="BH58" s="12">
        <v>1.1199999999999999E-3</v>
      </c>
      <c r="BI58" s="12">
        <v>0.14399999999999999</v>
      </c>
      <c r="BJ58" s="12">
        <v>1.6199999999999999E-2</v>
      </c>
      <c r="BK58" s="12">
        <v>1.7100000000000001E-4</v>
      </c>
      <c r="BL58" s="12">
        <v>7.7600000000000002E-5</v>
      </c>
      <c r="BM58" s="12">
        <v>2.0599999999999999E-5</v>
      </c>
      <c r="BN58" s="12">
        <v>3.6399999999999997E-5</v>
      </c>
      <c r="BO58" s="12">
        <v>1.5599999999999999E-2</v>
      </c>
      <c r="BP58" s="12">
        <v>7.0200000000000002E-3</v>
      </c>
      <c r="BQ58" s="12">
        <v>1.67E-3</v>
      </c>
      <c r="BR58" s="12">
        <v>1.6900000000000001E-3</v>
      </c>
      <c r="BS58" s="12">
        <v>2.2699999999999999E-3</v>
      </c>
      <c r="BT58" s="12">
        <v>1.5100000000000001E-3</v>
      </c>
      <c r="BU58" s="12">
        <v>2.1100000000000001E-2</v>
      </c>
      <c r="BV58" s="12">
        <v>4.5399999999999998E-3</v>
      </c>
      <c r="BW58" s="12">
        <v>7.2599999999999998E-2</v>
      </c>
      <c r="BX58" s="12">
        <v>0.159</v>
      </c>
      <c r="BZ58" s="88">
        <v>120.2</v>
      </c>
      <c r="CA58" s="12">
        <f t="shared" si="3"/>
        <v>0.111581388</v>
      </c>
      <c r="CB58" s="12">
        <f t="shared" si="4"/>
        <v>2.0341717169999999E-2</v>
      </c>
      <c r="CC58" s="12">
        <f t="shared" si="5"/>
        <v>6.0436500000000004E-2</v>
      </c>
      <c r="CD58" s="12">
        <f t="shared" si="6"/>
        <v>9.3654000000000001E-2</v>
      </c>
      <c r="CE58" s="12">
        <f t="shared" si="7"/>
        <v>1.017852E-2</v>
      </c>
      <c r="CF58" s="12">
        <f t="shared" si="8"/>
        <v>3.23796E-4</v>
      </c>
      <c r="CG58" s="12">
        <f t="shared" si="9"/>
        <v>0.11552479999999998</v>
      </c>
      <c r="CH58" s="12">
        <f t="shared" si="11"/>
        <v>1.6887293289999996</v>
      </c>
      <c r="CI58" s="12">
        <f t="shared" si="12"/>
        <v>5.8539404699999992E-3</v>
      </c>
      <c r="CJ58" s="12">
        <f t="shared" si="13"/>
        <v>5.3721346699999999E-2</v>
      </c>
      <c r="CK58" s="12">
        <f t="shared" si="14"/>
        <v>2.6981124799999992E-2</v>
      </c>
      <c r="CL58" s="12">
        <f t="shared" si="15"/>
        <v>0.16184974611455999</v>
      </c>
      <c r="CM58" s="12">
        <f t="shared" si="16"/>
        <v>1.0166102379999999</v>
      </c>
      <c r="CN58" s="12">
        <f t="shared" si="17"/>
        <v>1.8694065039999998E-3</v>
      </c>
      <c r="CO58" s="12">
        <f t="shared" si="18"/>
        <v>1.0508369511427198E-2</v>
      </c>
      <c r="CP58" s="12">
        <f t="shared" si="19"/>
        <v>3.6376337899999993E-2</v>
      </c>
      <c r="CQ58" s="12">
        <f t="shared" si="20"/>
        <v>0.16911383579999997</v>
      </c>
    </row>
    <row r="59" spans="1:95" s="8" customFormat="1">
      <c r="A59" s="11">
        <v>120.3</v>
      </c>
      <c r="B59" s="92">
        <v>20.761600000000001</v>
      </c>
      <c r="C59" s="86">
        <v>7.3</v>
      </c>
      <c r="D59" s="11">
        <v>-7.9</v>
      </c>
      <c r="E59" s="86">
        <v>7.5</v>
      </c>
      <c r="F59" s="11">
        <v>-6.9</v>
      </c>
      <c r="H59" s="11">
        <v>120.3</v>
      </c>
      <c r="I59" s="87">
        <v>1.6459999999999999</v>
      </c>
      <c r="J59" s="86">
        <v>0.2</v>
      </c>
      <c r="K59" s="11">
        <v>-0.1</v>
      </c>
      <c r="L59" s="86">
        <v>2.6</v>
      </c>
      <c r="M59" s="11">
        <v>-2.8</v>
      </c>
      <c r="O59" s="11">
        <v>120.3</v>
      </c>
      <c r="P59" s="166">
        <v>0.79920000000000002</v>
      </c>
      <c r="Q59" s="86">
        <v>1</v>
      </c>
      <c r="R59" s="165">
        <v>1</v>
      </c>
      <c r="S59" s="86">
        <v>2.4</v>
      </c>
      <c r="T59" s="165">
        <v>2.4</v>
      </c>
      <c r="U59" s="166">
        <v>0.50370000000000004</v>
      </c>
      <c r="V59" s="166">
        <v>0.29549999999999998</v>
      </c>
      <c r="X59" s="11">
        <v>120.3</v>
      </c>
      <c r="Y59" s="166">
        <v>0.46750000000000003</v>
      </c>
      <c r="Z59" s="86">
        <v>3</v>
      </c>
      <c r="AA59" s="165">
        <v>3</v>
      </c>
      <c r="AB59" s="86">
        <v>2.5</v>
      </c>
      <c r="AC59" s="165">
        <v>2.5</v>
      </c>
      <c r="AD59" s="92">
        <v>34.270000000000003</v>
      </c>
      <c r="AF59" s="11">
        <v>120.3</v>
      </c>
      <c r="AG59" s="166">
        <v>0.1449</v>
      </c>
      <c r="AH59" s="86">
        <v>3.9</v>
      </c>
      <c r="AI59" s="11">
        <v>-9.3000000000000007</v>
      </c>
      <c r="AJ59" s="86">
        <v>8.1</v>
      </c>
      <c r="AK59" s="165">
        <v>8.1</v>
      </c>
      <c r="AM59" s="11">
        <v>120.3</v>
      </c>
      <c r="AN59" s="166">
        <v>0.231957</v>
      </c>
      <c r="AO59" s="86">
        <v>10.508800000000001</v>
      </c>
      <c r="AP59" s="11">
        <v>-15.2181</v>
      </c>
      <c r="AQ59" s="86">
        <v>6.1538599999999999</v>
      </c>
      <c r="AR59" s="165">
        <v>6.1538599999999999</v>
      </c>
      <c r="AT59" s="87">
        <f t="shared" si="10"/>
        <v>24.051157000000003</v>
      </c>
      <c r="AU59" s="87">
        <f t="shared" si="0"/>
        <v>23.674300000000002</v>
      </c>
      <c r="AV59" s="87">
        <f t="shared" si="1"/>
        <v>22.407600000000002</v>
      </c>
      <c r="AW59" s="87">
        <f t="shared" si="2"/>
        <v>2.9127000000000001</v>
      </c>
      <c r="AX59" s="82"/>
      <c r="AY59" s="88">
        <v>120.3</v>
      </c>
      <c r="AZ59" s="12">
        <v>0.64400000000000002</v>
      </c>
      <c r="BA59" s="12">
        <v>7.0000000000000007E-2</v>
      </c>
      <c r="BB59" s="12">
        <v>2.43E-4</v>
      </c>
      <c r="BC59" s="12">
        <v>3.2500000000000001E-2</v>
      </c>
      <c r="BD59" s="12">
        <v>2.7500000000000002E-4</v>
      </c>
      <c r="BE59" s="12">
        <v>0</v>
      </c>
      <c r="BF59" s="12">
        <v>8.8200000000000001E-2</v>
      </c>
      <c r="BG59" s="12">
        <v>2.2300000000000002E-3</v>
      </c>
      <c r="BH59" s="12">
        <v>1.1299999999999999E-3</v>
      </c>
      <c r="BI59" s="12">
        <v>0.14499999999999999</v>
      </c>
      <c r="BJ59" s="12">
        <v>1.6400000000000001E-2</v>
      </c>
      <c r="BK59" s="12">
        <v>1.73E-4</v>
      </c>
      <c r="BL59" s="12">
        <v>7.8399999999999995E-5</v>
      </c>
      <c r="BM59" s="12">
        <v>2.0800000000000001E-5</v>
      </c>
      <c r="BN59" s="12">
        <v>3.68E-5</v>
      </c>
      <c r="BO59" s="12">
        <v>1.5699999999999999E-2</v>
      </c>
      <c r="BP59" s="12">
        <v>7.0800000000000004E-3</v>
      </c>
      <c r="BQ59" s="12">
        <v>1.6900000000000001E-3</v>
      </c>
      <c r="BR59" s="12">
        <v>1.7099999999999999E-3</v>
      </c>
      <c r="BS59" s="12">
        <v>2.3E-3</v>
      </c>
      <c r="BT59" s="12">
        <v>1.5299999999999999E-3</v>
      </c>
      <c r="BU59" s="12">
        <v>2.1299999999999999E-2</v>
      </c>
      <c r="BV59" s="12">
        <v>4.5900000000000003E-3</v>
      </c>
      <c r="BW59" s="12">
        <v>7.3300000000000004E-2</v>
      </c>
      <c r="BX59" s="12">
        <v>0.161</v>
      </c>
      <c r="BZ59" s="88">
        <v>120.3</v>
      </c>
      <c r="CA59" s="12">
        <f t="shared" si="3"/>
        <v>0.11117191680000001</v>
      </c>
      <c r="CB59" s="12">
        <f t="shared" si="4"/>
        <v>2.026682812E-2</v>
      </c>
      <c r="CC59" s="12">
        <f t="shared" si="5"/>
        <v>6.0214000000000011E-2</v>
      </c>
      <c r="CD59" s="12">
        <f t="shared" si="6"/>
        <v>9.3315599999999999E-2</v>
      </c>
      <c r="CE59" s="12">
        <f t="shared" si="7"/>
        <v>1.0143000000000001E-2</v>
      </c>
      <c r="CF59" s="12">
        <f t="shared" si="8"/>
        <v>3.2312700000000004E-4</v>
      </c>
      <c r="CG59" s="12">
        <f t="shared" si="9"/>
        <v>0.11522</v>
      </c>
      <c r="CH59" s="12">
        <f t="shared" si="11"/>
        <v>1.6835809900000005</v>
      </c>
      <c r="CI59" s="12">
        <f t="shared" si="12"/>
        <v>5.8444311510000005E-3</v>
      </c>
      <c r="CJ59" s="12">
        <f t="shared" si="13"/>
        <v>5.363408011000001E-2</v>
      </c>
      <c r="CK59" s="12">
        <f t="shared" si="14"/>
        <v>2.7177807410000001E-2</v>
      </c>
      <c r="CL59" s="12">
        <f t="shared" si="15"/>
        <v>0.16270896324384002</v>
      </c>
      <c r="CM59" s="12">
        <f t="shared" si="16"/>
        <v>1.0245792882000002</v>
      </c>
      <c r="CN59" s="12">
        <f t="shared" si="17"/>
        <v>1.8856107088000001E-3</v>
      </c>
      <c r="CO59" s="12">
        <f t="shared" si="18"/>
        <v>1.0620821611054723E-2</v>
      </c>
      <c r="CP59" s="12">
        <f t="shared" si="19"/>
        <v>3.6798270210000004E-2</v>
      </c>
      <c r="CQ59" s="12">
        <f t="shared" si="20"/>
        <v>0.17028219156000005</v>
      </c>
    </row>
    <row r="60" spans="1:95" s="8" customFormat="1">
      <c r="A60" s="11">
        <v>120.4</v>
      </c>
      <c r="B60" s="92">
        <v>20.728200000000001</v>
      </c>
      <c r="C60" s="86">
        <v>7.3</v>
      </c>
      <c r="D60" s="11">
        <v>-7.9</v>
      </c>
      <c r="E60" s="86">
        <v>7.5</v>
      </c>
      <c r="F60" s="11">
        <v>-6.9</v>
      </c>
      <c r="H60" s="11">
        <v>120.4</v>
      </c>
      <c r="I60" s="87">
        <v>1.647</v>
      </c>
      <c r="J60" s="86">
        <v>0.2</v>
      </c>
      <c r="K60" s="11">
        <v>-0.1</v>
      </c>
      <c r="L60" s="86">
        <v>2.6</v>
      </c>
      <c r="M60" s="11">
        <v>-2.8</v>
      </c>
      <c r="O60" s="11">
        <v>120.4</v>
      </c>
      <c r="P60" s="166">
        <v>0.79670000000000007</v>
      </c>
      <c r="Q60" s="86">
        <v>1</v>
      </c>
      <c r="R60" s="165">
        <v>1</v>
      </c>
      <c r="S60" s="86">
        <v>2.4</v>
      </c>
      <c r="T60" s="165">
        <v>2.4</v>
      </c>
      <c r="U60" s="166">
        <v>0.50219999999999998</v>
      </c>
      <c r="V60" s="166">
        <v>0.29460000000000003</v>
      </c>
      <c r="X60" s="11">
        <v>120.4</v>
      </c>
      <c r="Y60" s="166">
        <v>0.46610000000000001</v>
      </c>
      <c r="Z60" s="86">
        <v>3</v>
      </c>
      <c r="AA60" s="165">
        <v>3</v>
      </c>
      <c r="AB60" s="86">
        <v>2.5</v>
      </c>
      <c r="AC60" s="165">
        <v>2.5</v>
      </c>
      <c r="AD60" s="92">
        <v>34.229999999999997</v>
      </c>
      <c r="AF60" s="11">
        <v>120.4</v>
      </c>
      <c r="AG60" s="166">
        <v>0.14449999999999999</v>
      </c>
      <c r="AH60" s="86">
        <v>3.9</v>
      </c>
      <c r="AI60" s="11">
        <v>-9.3000000000000007</v>
      </c>
      <c r="AJ60" s="86">
        <v>8.1</v>
      </c>
      <c r="AK60" s="165">
        <v>8.1</v>
      </c>
      <c r="AM60" s="11">
        <v>120.4</v>
      </c>
      <c r="AN60" s="166">
        <v>0.23132499999999998</v>
      </c>
      <c r="AO60" s="86">
        <v>10.5052</v>
      </c>
      <c r="AP60" s="11">
        <v>-15.2097</v>
      </c>
      <c r="AQ60" s="86">
        <v>6.1359000000000004</v>
      </c>
      <c r="AR60" s="165">
        <v>6.1359000000000004</v>
      </c>
      <c r="AT60" s="87">
        <f t="shared" si="10"/>
        <v>24.013825000000001</v>
      </c>
      <c r="AU60" s="87">
        <f t="shared" si="0"/>
        <v>23.638000000000002</v>
      </c>
      <c r="AV60" s="87">
        <f t="shared" si="1"/>
        <v>22.3752</v>
      </c>
      <c r="AW60" s="87">
        <f t="shared" si="2"/>
        <v>2.9098000000000002</v>
      </c>
      <c r="AX60" s="82"/>
      <c r="AY60" s="88">
        <v>120.4</v>
      </c>
      <c r="AZ60" s="12">
        <v>0.64200000000000002</v>
      </c>
      <c r="BA60" s="12">
        <v>6.9900000000000004E-2</v>
      </c>
      <c r="BB60" s="12">
        <v>2.43E-4</v>
      </c>
      <c r="BC60" s="12">
        <v>3.2399999999999998E-2</v>
      </c>
      <c r="BD60" s="12">
        <v>2.7399999999999999E-4</v>
      </c>
      <c r="BE60" s="12">
        <v>0</v>
      </c>
      <c r="BF60" s="12">
        <v>8.8200000000000001E-2</v>
      </c>
      <c r="BG60" s="12">
        <v>2.2399999999999998E-3</v>
      </c>
      <c r="BH60" s="12">
        <v>1.14E-3</v>
      </c>
      <c r="BI60" s="12">
        <v>0.14699999999999999</v>
      </c>
      <c r="BJ60" s="12">
        <v>1.66E-2</v>
      </c>
      <c r="BK60" s="12">
        <v>1.75E-4</v>
      </c>
      <c r="BL60" s="12">
        <v>7.9300000000000003E-5</v>
      </c>
      <c r="BM60" s="12">
        <v>2.0999999999999999E-5</v>
      </c>
      <c r="BN60" s="12">
        <v>3.7200000000000003E-5</v>
      </c>
      <c r="BO60" s="12">
        <v>1.5900000000000001E-2</v>
      </c>
      <c r="BP60" s="12">
        <v>7.1500000000000001E-3</v>
      </c>
      <c r="BQ60" s="12">
        <v>1.6999999999999999E-3</v>
      </c>
      <c r="BR60" s="12">
        <v>1.72E-3</v>
      </c>
      <c r="BS60" s="12">
        <v>2.32E-3</v>
      </c>
      <c r="BT60" s="12">
        <v>1.5499999999999999E-3</v>
      </c>
      <c r="BU60" s="12">
        <v>2.1499999999999998E-2</v>
      </c>
      <c r="BV60" s="12">
        <v>4.64E-3</v>
      </c>
      <c r="BW60" s="12">
        <v>7.3999999999999996E-2</v>
      </c>
      <c r="BX60" s="12">
        <v>0.16200000000000001</v>
      </c>
      <c r="BZ60" s="88">
        <v>120.4</v>
      </c>
      <c r="CA60" s="12">
        <f t="shared" si="3"/>
        <v>0.11047998240000002</v>
      </c>
      <c r="CB60" s="12">
        <f t="shared" si="4"/>
        <v>2.0143384039200001E-2</v>
      </c>
      <c r="CC60" s="12">
        <f t="shared" si="5"/>
        <v>5.984724000000001E-2</v>
      </c>
      <c r="CD60" s="12">
        <f t="shared" si="6"/>
        <v>9.276899999999999E-2</v>
      </c>
      <c r="CE60" s="12">
        <f t="shared" si="7"/>
        <v>1.010055E-2</v>
      </c>
      <c r="CF60" s="12">
        <f t="shared" si="8"/>
        <v>3.2367999999999996E-4</v>
      </c>
      <c r="CG60" s="12">
        <f t="shared" si="9"/>
        <v>0.11512530000000001</v>
      </c>
      <c r="CH60" s="12">
        <f t="shared" si="11"/>
        <v>1.6785663675000002</v>
      </c>
      <c r="CI60" s="12">
        <f t="shared" si="12"/>
        <v>5.8353594750000003E-3</v>
      </c>
      <c r="CJ60" s="12">
        <f t="shared" si="13"/>
        <v>5.3790967999999995E-2</v>
      </c>
      <c r="CK60" s="12">
        <f t="shared" si="14"/>
        <v>2.7375760499999999E-2</v>
      </c>
      <c r="CL60" s="12">
        <f t="shared" si="15"/>
        <v>0.16469718582240001</v>
      </c>
      <c r="CM60" s="12">
        <f t="shared" si="16"/>
        <v>1.032594475</v>
      </c>
      <c r="CN60" s="12">
        <f t="shared" si="17"/>
        <v>1.9042963225000002E-3</v>
      </c>
      <c r="CO60" s="12">
        <f t="shared" si="18"/>
        <v>1.0733657234168E-2</v>
      </c>
      <c r="CP60" s="12">
        <f t="shared" si="19"/>
        <v>3.722142875E-2</v>
      </c>
      <c r="CQ60" s="12">
        <f t="shared" si="20"/>
        <v>0.17169884874999999</v>
      </c>
    </row>
    <row r="61" spans="1:95" s="8" customFormat="1">
      <c r="A61" s="11">
        <v>120.5</v>
      </c>
      <c r="B61" s="92">
        <v>20.694900000000001</v>
      </c>
      <c r="C61" s="86">
        <v>7.3</v>
      </c>
      <c r="D61" s="11">
        <v>-7.9</v>
      </c>
      <c r="E61" s="86">
        <v>7.5</v>
      </c>
      <c r="F61" s="11">
        <v>-6.9</v>
      </c>
      <c r="H61" s="11">
        <v>120.5</v>
      </c>
      <c r="I61" s="87">
        <v>1.643</v>
      </c>
      <c r="J61" s="86">
        <v>0.2</v>
      </c>
      <c r="K61" s="11">
        <v>-0.1</v>
      </c>
      <c r="L61" s="86">
        <v>2.6</v>
      </c>
      <c r="M61" s="11">
        <v>-2.8</v>
      </c>
      <c r="O61" s="11">
        <v>120.5</v>
      </c>
      <c r="P61" s="166">
        <v>0.79459999999999997</v>
      </c>
      <c r="Q61" s="86">
        <v>0.9</v>
      </c>
      <c r="R61" s="165">
        <v>0.9</v>
      </c>
      <c r="S61" s="86">
        <v>2.2999999999999998</v>
      </c>
      <c r="T61" s="165">
        <v>2.2999999999999998</v>
      </c>
      <c r="U61" s="166">
        <v>0.501</v>
      </c>
      <c r="V61" s="166">
        <v>0.29380000000000001</v>
      </c>
      <c r="X61" s="11">
        <v>120.5</v>
      </c>
      <c r="Y61" s="166">
        <v>0.46479999999999999</v>
      </c>
      <c r="Z61" s="86">
        <v>3</v>
      </c>
      <c r="AA61" s="165">
        <v>3</v>
      </c>
      <c r="AB61" s="86">
        <v>2.5</v>
      </c>
      <c r="AC61" s="165">
        <v>2.5</v>
      </c>
      <c r="AD61" s="92">
        <v>34.19</v>
      </c>
      <c r="AF61" s="11">
        <v>120.5</v>
      </c>
      <c r="AG61" s="166">
        <v>0.14410000000000001</v>
      </c>
      <c r="AH61" s="86">
        <v>3.9</v>
      </c>
      <c r="AI61" s="11">
        <v>-9.3000000000000007</v>
      </c>
      <c r="AJ61" s="86">
        <v>8.1</v>
      </c>
      <c r="AK61" s="165">
        <v>8.1</v>
      </c>
      <c r="AM61" s="11">
        <v>120.5</v>
      </c>
      <c r="AN61" s="166">
        <v>0.23069399999999998</v>
      </c>
      <c r="AO61" s="86">
        <v>10.5017</v>
      </c>
      <c r="AP61" s="11">
        <v>-15.2013</v>
      </c>
      <c r="AQ61" s="86">
        <v>6.1178299999999997</v>
      </c>
      <c r="AR61" s="165">
        <v>6.1178299999999997</v>
      </c>
      <c r="AT61" s="87">
        <f t="shared" si="10"/>
        <v>23.972094000000002</v>
      </c>
      <c r="AU61" s="87">
        <f t="shared" si="0"/>
        <v>23.597300000000001</v>
      </c>
      <c r="AV61" s="87">
        <f t="shared" si="1"/>
        <v>22.337900000000001</v>
      </c>
      <c r="AW61" s="87">
        <f t="shared" si="2"/>
        <v>2.9023999999999996</v>
      </c>
      <c r="AX61" s="82"/>
      <c r="AY61" s="88">
        <v>120.5</v>
      </c>
      <c r="AZ61" s="12">
        <v>0.64100000000000001</v>
      </c>
      <c r="BA61" s="12">
        <v>6.9800000000000001E-2</v>
      </c>
      <c r="BB61" s="12">
        <v>2.42E-4</v>
      </c>
      <c r="BC61" s="12">
        <v>3.2399999999999998E-2</v>
      </c>
      <c r="BD61" s="12">
        <v>2.7399999999999999E-4</v>
      </c>
      <c r="BE61" s="12">
        <v>0</v>
      </c>
      <c r="BF61" s="12">
        <v>8.8099999999999998E-2</v>
      </c>
      <c r="BG61" s="12">
        <v>2.2399999999999998E-3</v>
      </c>
      <c r="BH61" s="12">
        <v>1.15E-3</v>
      </c>
      <c r="BI61" s="12">
        <v>0.14799999999999999</v>
      </c>
      <c r="BJ61" s="12">
        <v>1.6799999999999999E-2</v>
      </c>
      <c r="BK61" s="12">
        <v>1.7699999999999999E-4</v>
      </c>
      <c r="BL61" s="12">
        <v>8.0099999999999995E-5</v>
      </c>
      <c r="BM61" s="12">
        <v>2.12E-5</v>
      </c>
      <c r="BN61" s="12">
        <v>3.7599999999999999E-5</v>
      </c>
      <c r="BO61" s="12">
        <v>1.6E-2</v>
      </c>
      <c r="BP61" s="12">
        <v>7.2100000000000003E-3</v>
      </c>
      <c r="BQ61" s="12">
        <v>1.72E-3</v>
      </c>
      <c r="BR61" s="12">
        <v>1.74E-3</v>
      </c>
      <c r="BS61" s="12">
        <v>2.3500000000000001E-3</v>
      </c>
      <c r="BT61" s="12">
        <v>1.57E-3</v>
      </c>
      <c r="BU61" s="12">
        <v>2.1600000000000001E-2</v>
      </c>
      <c r="BV61" s="12">
        <v>4.6899999999999997E-3</v>
      </c>
      <c r="BW61" s="12">
        <v>7.4700000000000003E-2</v>
      </c>
      <c r="BX61" s="12">
        <v>0.16400000000000001</v>
      </c>
      <c r="BZ61" s="88">
        <v>120.5</v>
      </c>
      <c r="CA61" s="12">
        <f t="shared" si="3"/>
        <v>0.1100171376</v>
      </c>
      <c r="CB61" s="12">
        <f t="shared" si="4"/>
        <v>2.00559136288E-2</v>
      </c>
      <c r="CC61" s="12">
        <f t="shared" si="5"/>
        <v>5.9587359999999999E-2</v>
      </c>
      <c r="CD61" s="12">
        <f t="shared" si="6"/>
        <v>9.2368100000000009E-2</v>
      </c>
      <c r="CE61" s="12">
        <f t="shared" si="7"/>
        <v>1.005818E-2</v>
      </c>
      <c r="CF61" s="12">
        <f t="shared" si="8"/>
        <v>3.22784E-4</v>
      </c>
      <c r="CG61" s="12">
        <f t="shared" si="9"/>
        <v>0.1146814</v>
      </c>
      <c r="CH61" s="12">
        <f t="shared" si="11"/>
        <v>1.6732521612000002</v>
      </c>
      <c r="CI61" s="12">
        <f t="shared" si="12"/>
        <v>5.8012467480000008E-3</v>
      </c>
      <c r="CJ61" s="12">
        <f t="shared" si="13"/>
        <v>5.3697490559999998E-2</v>
      </c>
      <c r="CK61" s="12">
        <f t="shared" si="14"/>
        <v>2.7567908100000003E-2</v>
      </c>
      <c r="CL61" s="12">
        <f t="shared" si="15"/>
        <v>0.16552941861427201</v>
      </c>
      <c r="CM61" s="12">
        <f t="shared" si="16"/>
        <v>1.0355944608000001</v>
      </c>
      <c r="CN61" s="12">
        <f t="shared" si="17"/>
        <v>1.9201647294000001E-3</v>
      </c>
      <c r="CO61" s="12">
        <f t="shared" si="18"/>
        <v>1.0844100823610881E-2</v>
      </c>
      <c r="CP61" s="12">
        <f t="shared" si="19"/>
        <v>3.7636187580000001E-2</v>
      </c>
      <c r="CQ61" s="12">
        <f t="shared" si="20"/>
        <v>0.17283879774000002</v>
      </c>
    </row>
    <row r="62" spans="1:95" s="8" customFormat="1">
      <c r="A62" s="11">
        <v>120.6</v>
      </c>
      <c r="B62" s="92">
        <v>20.6614</v>
      </c>
      <c r="C62" s="86">
        <v>7.3</v>
      </c>
      <c r="D62" s="11">
        <v>-7.9</v>
      </c>
      <c r="E62" s="86">
        <v>7.5</v>
      </c>
      <c r="F62" s="11">
        <v>-6.9</v>
      </c>
      <c r="H62" s="11">
        <v>120.6</v>
      </c>
      <c r="I62" s="87">
        <v>1.645</v>
      </c>
      <c r="J62" s="86">
        <v>0.2</v>
      </c>
      <c r="K62" s="11">
        <v>-0.1</v>
      </c>
      <c r="L62" s="86">
        <v>2.6</v>
      </c>
      <c r="M62" s="11">
        <v>-2.8</v>
      </c>
      <c r="O62" s="11">
        <v>120.6</v>
      </c>
      <c r="P62" s="166">
        <v>0.79279999999999995</v>
      </c>
      <c r="Q62" s="86">
        <v>1</v>
      </c>
      <c r="R62" s="165">
        <v>1</v>
      </c>
      <c r="S62" s="86">
        <v>2.2999999999999998</v>
      </c>
      <c r="T62" s="165">
        <v>2.2999999999999998</v>
      </c>
      <c r="U62" s="166">
        <v>0.49969999999999998</v>
      </c>
      <c r="V62" s="166">
        <v>0.29289999999999999</v>
      </c>
      <c r="X62" s="11">
        <v>120.6</v>
      </c>
      <c r="Y62" s="166">
        <v>0.46360000000000001</v>
      </c>
      <c r="Z62" s="86">
        <v>3</v>
      </c>
      <c r="AA62" s="165">
        <v>3</v>
      </c>
      <c r="AB62" s="86">
        <v>2.5</v>
      </c>
      <c r="AC62" s="165">
        <v>2.5</v>
      </c>
      <c r="AD62" s="92">
        <v>34.15</v>
      </c>
      <c r="AF62" s="11">
        <v>120.6</v>
      </c>
      <c r="AG62" s="166">
        <v>0.14380000000000001</v>
      </c>
      <c r="AH62" s="86">
        <v>3.9</v>
      </c>
      <c r="AI62" s="11">
        <v>-9.3000000000000007</v>
      </c>
      <c r="AJ62" s="86">
        <v>8.1</v>
      </c>
      <c r="AK62" s="165">
        <v>8.1</v>
      </c>
      <c r="AM62" s="11">
        <v>120.6</v>
      </c>
      <c r="AN62" s="166">
        <v>0.23006399999999999</v>
      </c>
      <c r="AO62" s="86">
        <v>10.498100000000001</v>
      </c>
      <c r="AP62" s="11">
        <v>-15.193</v>
      </c>
      <c r="AQ62" s="86">
        <v>6.1227400000000003</v>
      </c>
      <c r="AR62" s="165">
        <v>6.1227400000000003</v>
      </c>
      <c r="AT62" s="87">
        <f t="shared" si="10"/>
        <v>23.936663999999997</v>
      </c>
      <c r="AU62" s="87">
        <f t="shared" si="0"/>
        <v>23.562799999999999</v>
      </c>
      <c r="AV62" s="87">
        <f t="shared" si="1"/>
        <v>22.3064</v>
      </c>
      <c r="AW62" s="87">
        <f t="shared" si="2"/>
        <v>2.9014000000000002</v>
      </c>
      <c r="AX62" s="82"/>
      <c r="AY62" s="88">
        <v>120.6</v>
      </c>
      <c r="AZ62" s="12">
        <v>0.64</v>
      </c>
      <c r="BA62" s="12">
        <v>6.9599999999999995E-2</v>
      </c>
      <c r="BB62" s="12">
        <v>2.42E-4</v>
      </c>
      <c r="BC62" s="12">
        <v>3.2300000000000002E-2</v>
      </c>
      <c r="BD62" s="12">
        <v>2.7300000000000002E-4</v>
      </c>
      <c r="BE62" s="12">
        <v>0</v>
      </c>
      <c r="BF62" s="12">
        <v>8.8099999999999998E-2</v>
      </c>
      <c r="BG62" s="12">
        <v>2.2399999999999998E-3</v>
      </c>
      <c r="BH62" s="12">
        <v>1.16E-3</v>
      </c>
      <c r="BI62" s="12">
        <v>0.14899999999999999</v>
      </c>
      <c r="BJ62" s="12">
        <v>1.7000000000000001E-2</v>
      </c>
      <c r="BK62" s="12">
        <v>1.7899999999999999E-4</v>
      </c>
      <c r="BL62" s="12">
        <v>8.1000000000000004E-5</v>
      </c>
      <c r="BM62" s="12">
        <v>2.1500000000000001E-5</v>
      </c>
      <c r="BN62" s="12">
        <v>3.8099999999999998E-5</v>
      </c>
      <c r="BO62" s="12">
        <v>1.6199999999999999E-2</v>
      </c>
      <c r="BP62" s="12">
        <v>7.28E-3</v>
      </c>
      <c r="BQ62" s="12">
        <v>1.73E-3</v>
      </c>
      <c r="BR62" s="12">
        <v>1.75E-3</v>
      </c>
      <c r="BS62" s="12">
        <v>2.3800000000000002E-3</v>
      </c>
      <c r="BT62" s="12">
        <v>1.58E-3</v>
      </c>
      <c r="BU62" s="12">
        <v>2.18E-2</v>
      </c>
      <c r="BV62" s="12">
        <v>4.7400000000000003E-3</v>
      </c>
      <c r="BW62" s="12">
        <v>7.5399999999999995E-2</v>
      </c>
      <c r="BX62" s="12">
        <v>0.16500000000000001</v>
      </c>
      <c r="BZ62" s="88">
        <v>120.6</v>
      </c>
      <c r="CA62" s="12">
        <f t="shared" si="3"/>
        <v>0.10959667199999999</v>
      </c>
      <c r="CB62" s="12">
        <f t="shared" si="4"/>
        <v>1.9972926464E-2</v>
      </c>
      <c r="CC62" s="12">
        <f t="shared" si="5"/>
        <v>5.9340800000000006E-2</v>
      </c>
      <c r="CD62" s="12">
        <f t="shared" si="6"/>
        <v>9.2032000000000003E-2</v>
      </c>
      <c r="CE62" s="12">
        <f t="shared" si="7"/>
        <v>1.000848E-2</v>
      </c>
      <c r="CF62" s="12">
        <f t="shared" si="8"/>
        <v>3.22112E-4</v>
      </c>
      <c r="CG62" s="12">
        <f t="shared" si="9"/>
        <v>0.114492</v>
      </c>
      <c r="CH62" s="12">
        <f t="shared" si="11"/>
        <v>1.6659918143999997</v>
      </c>
      <c r="CI62" s="12">
        <f t="shared" si="12"/>
        <v>5.7926726879999994E-3</v>
      </c>
      <c r="CJ62" s="12">
        <f t="shared" si="13"/>
        <v>5.361812735999999E-2</v>
      </c>
      <c r="CK62" s="12">
        <f t="shared" si="14"/>
        <v>2.7766530239999997E-2</v>
      </c>
      <c r="CL62" s="12">
        <f t="shared" si="15"/>
        <v>0.16640156034201598</v>
      </c>
      <c r="CM62" s="12">
        <f t="shared" si="16"/>
        <v>1.0436385503999999</v>
      </c>
      <c r="CN62" s="12">
        <f t="shared" si="17"/>
        <v>1.9388697839999999E-3</v>
      </c>
      <c r="CO62" s="12">
        <f t="shared" si="18"/>
        <v>1.0956979222003201E-2</v>
      </c>
      <c r="CP62" s="12">
        <f t="shared" si="19"/>
        <v>3.7819929119999998E-2</v>
      </c>
      <c r="CQ62" s="12">
        <f t="shared" si="20"/>
        <v>0.17425891391999998</v>
      </c>
    </row>
    <row r="63" spans="1:95" s="8" customFormat="1">
      <c r="A63" s="11">
        <v>120.7</v>
      </c>
      <c r="B63" s="92">
        <v>20.6281</v>
      </c>
      <c r="C63" s="86">
        <v>7.3</v>
      </c>
      <c r="D63" s="11">
        <v>-7.9</v>
      </c>
      <c r="E63" s="86">
        <v>7.5</v>
      </c>
      <c r="F63" s="11">
        <v>-6.9</v>
      </c>
      <c r="H63" s="11">
        <v>120.7</v>
      </c>
      <c r="I63" s="87">
        <v>1.643</v>
      </c>
      <c r="J63" s="86">
        <v>0.2</v>
      </c>
      <c r="K63" s="11">
        <v>-0.1</v>
      </c>
      <c r="L63" s="86">
        <v>2.6</v>
      </c>
      <c r="M63" s="11">
        <v>-2.8</v>
      </c>
      <c r="O63" s="11">
        <v>120.7</v>
      </c>
      <c r="P63" s="166">
        <v>0.79020000000000001</v>
      </c>
      <c r="Q63" s="86">
        <v>1</v>
      </c>
      <c r="R63" s="165">
        <v>1</v>
      </c>
      <c r="S63" s="86">
        <v>2.2999999999999998</v>
      </c>
      <c r="T63" s="165">
        <v>2.2999999999999998</v>
      </c>
      <c r="U63" s="166">
        <v>0.49830000000000002</v>
      </c>
      <c r="V63" s="166">
        <v>0.29210000000000003</v>
      </c>
      <c r="X63" s="11">
        <v>120.7</v>
      </c>
      <c r="Y63" s="166">
        <v>0.46250000000000002</v>
      </c>
      <c r="Z63" s="86">
        <v>3</v>
      </c>
      <c r="AA63" s="165">
        <v>3</v>
      </c>
      <c r="AB63" s="86">
        <v>2.5</v>
      </c>
      <c r="AC63" s="165">
        <v>2.5</v>
      </c>
      <c r="AD63" s="92">
        <v>34.11</v>
      </c>
      <c r="AF63" s="11">
        <v>120.7</v>
      </c>
      <c r="AG63" s="166">
        <v>0.1434</v>
      </c>
      <c r="AH63" s="86">
        <v>3.9</v>
      </c>
      <c r="AI63" s="11">
        <v>-9.3000000000000007</v>
      </c>
      <c r="AJ63" s="86">
        <v>8.1</v>
      </c>
      <c r="AK63" s="165">
        <v>8.1</v>
      </c>
      <c r="AM63" s="11">
        <v>120.7</v>
      </c>
      <c r="AN63" s="166">
        <v>0.229436</v>
      </c>
      <c r="AO63" s="86">
        <v>10.4945</v>
      </c>
      <c r="AP63" s="11">
        <v>-15.1846</v>
      </c>
      <c r="AQ63" s="86">
        <v>6.1276700000000002</v>
      </c>
      <c r="AR63" s="165">
        <v>6.1276700000000002</v>
      </c>
      <c r="AT63" s="87">
        <f t="shared" si="10"/>
        <v>23.896635999999997</v>
      </c>
      <c r="AU63" s="87">
        <f t="shared" si="0"/>
        <v>23.523799999999998</v>
      </c>
      <c r="AV63" s="87">
        <f t="shared" si="1"/>
        <v>22.271100000000001</v>
      </c>
      <c r="AW63" s="87">
        <f t="shared" si="2"/>
        <v>2.8957000000000002</v>
      </c>
      <c r="AX63" s="82"/>
      <c r="AY63" s="88">
        <v>120.7</v>
      </c>
      <c r="AZ63" s="12">
        <v>0.63900000000000001</v>
      </c>
      <c r="BA63" s="12">
        <v>6.9500000000000006E-2</v>
      </c>
      <c r="BB63" s="12">
        <v>2.41E-4</v>
      </c>
      <c r="BC63" s="12">
        <v>3.2199999999999999E-2</v>
      </c>
      <c r="BD63" s="12">
        <v>2.7300000000000002E-4</v>
      </c>
      <c r="BE63" s="12">
        <v>0</v>
      </c>
      <c r="BF63" s="12">
        <v>8.8099999999999998E-2</v>
      </c>
      <c r="BG63" s="12">
        <v>2.2399999999999998E-3</v>
      </c>
      <c r="BH63" s="12">
        <v>1.17E-3</v>
      </c>
      <c r="BI63" s="12">
        <v>0.151</v>
      </c>
      <c r="BJ63" s="12">
        <v>1.72E-2</v>
      </c>
      <c r="BK63" s="12">
        <v>1.8000000000000001E-4</v>
      </c>
      <c r="BL63" s="12">
        <v>8.1799999999999996E-5</v>
      </c>
      <c r="BM63" s="12">
        <v>2.1699999999999999E-5</v>
      </c>
      <c r="BN63" s="12">
        <v>3.8500000000000001E-5</v>
      </c>
      <c r="BO63" s="12">
        <v>1.6299999999999999E-2</v>
      </c>
      <c r="BP63" s="12">
        <v>7.3499999999999998E-3</v>
      </c>
      <c r="BQ63" s="12">
        <v>1.75E-3</v>
      </c>
      <c r="BR63" s="12">
        <v>1.7700000000000001E-3</v>
      </c>
      <c r="BS63" s="12">
        <v>2.3999999999999998E-3</v>
      </c>
      <c r="BT63" s="12">
        <v>1.6000000000000001E-3</v>
      </c>
      <c r="BU63" s="12">
        <v>2.1999999999999999E-2</v>
      </c>
      <c r="BV63" s="12">
        <v>4.79E-3</v>
      </c>
      <c r="BW63" s="12">
        <v>7.6100000000000001E-2</v>
      </c>
      <c r="BX63" s="12">
        <v>0.16700000000000001</v>
      </c>
      <c r="BZ63" s="88">
        <v>120.7</v>
      </c>
      <c r="CA63" s="12">
        <f t="shared" si="3"/>
        <v>0.1090665648</v>
      </c>
      <c r="CB63" s="12">
        <f t="shared" si="4"/>
        <v>1.9894402350000003E-2</v>
      </c>
      <c r="CC63" s="12">
        <f t="shared" si="5"/>
        <v>5.9107500000000007E-2</v>
      </c>
      <c r="CD63" s="12">
        <f t="shared" si="6"/>
        <v>9.1632600000000008E-2</v>
      </c>
      <c r="CE63" s="12">
        <f t="shared" si="7"/>
        <v>9.9663000000000009E-3</v>
      </c>
      <c r="CF63" s="12">
        <f t="shared" si="8"/>
        <v>3.2121599999999998E-4</v>
      </c>
      <c r="CG63" s="12">
        <f t="shared" si="9"/>
        <v>0.11418850000000001</v>
      </c>
      <c r="CH63" s="12">
        <f t="shared" si="11"/>
        <v>1.6608162019999999</v>
      </c>
      <c r="CI63" s="12">
        <f t="shared" si="12"/>
        <v>5.7590892759999991E-3</v>
      </c>
      <c r="CJ63" s="12">
        <f t="shared" si="13"/>
        <v>5.3528464639999988E-2</v>
      </c>
      <c r="CK63" s="12">
        <f t="shared" si="14"/>
        <v>2.7959064119999998E-2</v>
      </c>
      <c r="CL63" s="12">
        <f t="shared" si="15"/>
        <v>0.16835313883161598</v>
      </c>
      <c r="CM63" s="12">
        <f t="shared" si="16"/>
        <v>1.0514519839999998</v>
      </c>
      <c r="CN63" s="12">
        <f t="shared" si="17"/>
        <v>1.9547448247999996E-3</v>
      </c>
      <c r="CO63" s="12">
        <f t="shared" si="18"/>
        <v>1.1067346528954879E-2</v>
      </c>
      <c r="CP63" s="12">
        <f t="shared" si="19"/>
        <v>3.82346176E-2</v>
      </c>
      <c r="CQ63" s="12">
        <f t="shared" si="20"/>
        <v>0.17564027459999998</v>
      </c>
    </row>
    <row r="64" spans="1:95" s="8" customFormat="1">
      <c r="A64" s="11">
        <v>120.8</v>
      </c>
      <c r="B64" s="92">
        <v>20.594799999999999</v>
      </c>
      <c r="C64" s="86">
        <v>7.3</v>
      </c>
      <c r="D64" s="11">
        <v>-7.9</v>
      </c>
      <c r="E64" s="86">
        <v>7.5</v>
      </c>
      <c r="F64" s="11">
        <v>-6.9</v>
      </c>
      <c r="H64" s="11">
        <v>120.8</v>
      </c>
      <c r="I64" s="87">
        <v>1.6379999999999999</v>
      </c>
      <c r="J64" s="86">
        <v>0.2</v>
      </c>
      <c r="K64" s="11">
        <v>-0.2</v>
      </c>
      <c r="L64" s="86">
        <v>2.6</v>
      </c>
      <c r="M64" s="11">
        <v>-2.8</v>
      </c>
      <c r="O64" s="11">
        <v>120.8</v>
      </c>
      <c r="P64" s="166">
        <v>0.78810000000000002</v>
      </c>
      <c r="Q64" s="86">
        <v>1</v>
      </c>
      <c r="R64" s="165">
        <v>1</v>
      </c>
      <c r="S64" s="86">
        <v>2.2999999999999998</v>
      </c>
      <c r="T64" s="165">
        <v>2.2999999999999998</v>
      </c>
      <c r="U64" s="166">
        <v>0.49689999999999995</v>
      </c>
      <c r="V64" s="166">
        <v>0.2913</v>
      </c>
      <c r="X64" s="11">
        <v>120.8</v>
      </c>
      <c r="Y64" s="166">
        <v>0.46129999999999999</v>
      </c>
      <c r="Z64" s="86">
        <v>3</v>
      </c>
      <c r="AA64" s="165">
        <v>3</v>
      </c>
      <c r="AB64" s="86">
        <v>2.5</v>
      </c>
      <c r="AC64" s="165">
        <v>2.5</v>
      </c>
      <c r="AD64" s="92">
        <v>34.07</v>
      </c>
      <c r="AF64" s="11">
        <v>120.8</v>
      </c>
      <c r="AG64" s="166">
        <v>0.1431</v>
      </c>
      <c r="AH64" s="86">
        <v>3.9</v>
      </c>
      <c r="AI64" s="11">
        <v>-9.3000000000000007</v>
      </c>
      <c r="AJ64" s="86">
        <v>8.1</v>
      </c>
      <c r="AK64" s="165">
        <v>8.1</v>
      </c>
      <c r="AM64" s="11">
        <v>120.8</v>
      </c>
      <c r="AN64" s="166">
        <v>0.22880799999999998</v>
      </c>
      <c r="AO64" s="86">
        <v>10.4909</v>
      </c>
      <c r="AP64" s="11">
        <v>-15.1762</v>
      </c>
      <c r="AQ64" s="86">
        <v>6.1326400000000003</v>
      </c>
      <c r="AR64" s="165">
        <v>6.1326400000000003</v>
      </c>
      <c r="AT64" s="87">
        <f t="shared" si="10"/>
        <v>23.854108</v>
      </c>
      <c r="AU64" s="87">
        <f t="shared" si="0"/>
        <v>23.482199999999999</v>
      </c>
      <c r="AV64" s="87">
        <f t="shared" si="1"/>
        <v>22.232799999999997</v>
      </c>
      <c r="AW64" s="87">
        <f t="shared" si="2"/>
        <v>2.8874</v>
      </c>
      <c r="AX64" s="82"/>
      <c r="AY64" s="88">
        <v>120.8</v>
      </c>
      <c r="AZ64" s="12">
        <v>0.63700000000000001</v>
      </c>
      <c r="BA64" s="12">
        <v>6.9400000000000003E-2</v>
      </c>
      <c r="BB64" s="12">
        <v>2.41E-4</v>
      </c>
      <c r="BC64" s="12">
        <v>3.2199999999999999E-2</v>
      </c>
      <c r="BD64" s="12">
        <v>2.72E-4</v>
      </c>
      <c r="BE64" s="12">
        <v>0</v>
      </c>
      <c r="BF64" s="12">
        <v>8.8099999999999998E-2</v>
      </c>
      <c r="BG64" s="12">
        <v>2.2399999999999998E-3</v>
      </c>
      <c r="BH64" s="12">
        <v>1.1800000000000001E-3</v>
      </c>
      <c r="BI64" s="12">
        <v>0.152</v>
      </c>
      <c r="BJ64" s="12">
        <v>1.7299999999999999E-2</v>
      </c>
      <c r="BK64" s="12">
        <v>1.8200000000000001E-4</v>
      </c>
      <c r="BL64" s="12">
        <v>8.2700000000000004E-5</v>
      </c>
      <c r="BM64" s="12">
        <v>2.19E-5</v>
      </c>
      <c r="BN64" s="12">
        <v>3.8899999999999997E-5</v>
      </c>
      <c r="BO64" s="12">
        <v>1.6500000000000001E-2</v>
      </c>
      <c r="BP64" s="12">
        <v>7.4099999999999999E-3</v>
      </c>
      <c r="BQ64" s="12">
        <v>1.7600000000000001E-3</v>
      </c>
      <c r="BR64" s="12">
        <v>1.7899999999999999E-3</v>
      </c>
      <c r="BS64" s="12">
        <v>2.4299999999999999E-3</v>
      </c>
      <c r="BT64" s="12">
        <v>1.6199999999999999E-3</v>
      </c>
      <c r="BU64" s="12">
        <v>2.2200000000000001E-2</v>
      </c>
      <c r="BV64" s="12">
        <v>4.8399999999999997E-3</v>
      </c>
      <c r="BW64" s="12">
        <v>7.6799999999999993E-2</v>
      </c>
      <c r="BX64" s="12">
        <v>0.16800000000000001</v>
      </c>
      <c r="BZ64" s="88">
        <v>120.8</v>
      </c>
      <c r="CA64" s="12">
        <f t="shared" si="3"/>
        <v>0.10843625520000001</v>
      </c>
      <c r="CB64" s="12">
        <f t="shared" si="4"/>
        <v>1.9780678699599999E-2</v>
      </c>
      <c r="CC64" s="12">
        <f t="shared" si="5"/>
        <v>5.8769620000000009E-2</v>
      </c>
      <c r="CD64" s="12">
        <f t="shared" si="6"/>
        <v>9.1154700000000005E-2</v>
      </c>
      <c r="CE64" s="12">
        <f t="shared" si="7"/>
        <v>9.9311400000000015E-3</v>
      </c>
      <c r="CF64" s="12">
        <f t="shared" si="8"/>
        <v>3.2054399999999997E-4</v>
      </c>
      <c r="CG64" s="12">
        <f t="shared" si="9"/>
        <v>0.11367719999999999</v>
      </c>
      <c r="CH64" s="12">
        <f t="shared" si="11"/>
        <v>1.6554750952000001</v>
      </c>
      <c r="CI64" s="12">
        <f t="shared" si="12"/>
        <v>5.7488400279999997E-3</v>
      </c>
      <c r="CJ64" s="12">
        <f t="shared" si="13"/>
        <v>5.3433201919999992E-2</v>
      </c>
      <c r="CK64" s="12">
        <f t="shared" si="14"/>
        <v>2.8147847440000002E-2</v>
      </c>
      <c r="CL64" s="12">
        <f t="shared" si="15"/>
        <v>0.169166463952896</v>
      </c>
      <c r="CM64" s="12">
        <f t="shared" si="16"/>
        <v>1.0591223952</v>
      </c>
      <c r="CN64" s="12">
        <f t="shared" si="17"/>
        <v>1.9727347316000001E-3</v>
      </c>
      <c r="CO64" s="12">
        <f t="shared" si="18"/>
        <v>1.1111880888165761E-2</v>
      </c>
      <c r="CP64" s="12">
        <f t="shared" si="19"/>
        <v>3.8643654959999996E-2</v>
      </c>
      <c r="CQ64" s="12">
        <f t="shared" si="20"/>
        <v>0.17675894028</v>
      </c>
    </row>
    <row r="65" spans="1:95" s="8" customFormat="1">
      <c r="A65" s="11">
        <v>120.9</v>
      </c>
      <c r="B65" s="92">
        <v>20.561699999999998</v>
      </c>
      <c r="C65" s="86">
        <v>7.3</v>
      </c>
      <c r="D65" s="11">
        <v>-7.9</v>
      </c>
      <c r="E65" s="86">
        <v>7.5</v>
      </c>
      <c r="F65" s="11">
        <v>-6.9</v>
      </c>
      <c r="H65" s="11">
        <v>120.9</v>
      </c>
      <c r="I65" s="87">
        <v>1.6379999999999999</v>
      </c>
      <c r="J65" s="86">
        <v>0.2</v>
      </c>
      <c r="K65" s="11">
        <v>-0.2</v>
      </c>
      <c r="L65" s="86">
        <v>2.6</v>
      </c>
      <c r="M65" s="11">
        <v>-2.8</v>
      </c>
      <c r="O65" s="11">
        <v>120.9</v>
      </c>
      <c r="P65" s="166">
        <v>0.7863</v>
      </c>
      <c r="Q65" s="86">
        <v>1</v>
      </c>
      <c r="R65" s="165">
        <v>1</v>
      </c>
      <c r="S65" s="86">
        <v>2.2999999999999998</v>
      </c>
      <c r="T65" s="165">
        <v>2.2999999999999998</v>
      </c>
      <c r="U65" s="166">
        <v>0.49560000000000004</v>
      </c>
      <c r="V65" s="166">
        <v>0.29049999999999998</v>
      </c>
      <c r="X65" s="11">
        <v>120.9</v>
      </c>
      <c r="Y65" s="166">
        <v>0.46010000000000001</v>
      </c>
      <c r="Z65" s="86">
        <v>3</v>
      </c>
      <c r="AA65" s="165">
        <v>3</v>
      </c>
      <c r="AB65" s="86">
        <v>2.5</v>
      </c>
      <c r="AC65" s="165">
        <v>2.5</v>
      </c>
      <c r="AD65" s="92">
        <v>34.04</v>
      </c>
      <c r="AF65" s="11">
        <v>120.9</v>
      </c>
      <c r="AG65" s="166">
        <v>0.14269999999999999</v>
      </c>
      <c r="AH65" s="86">
        <v>3.9</v>
      </c>
      <c r="AI65" s="11">
        <v>-9.3000000000000007</v>
      </c>
      <c r="AJ65" s="86">
        <v>8.1</v>
      </c>
      <c r="AK65" s="165">
        <v>8.1</v>
      </c>
      <c r="AM65" s="11">
        <v>120.9</v>
      </c>
      <c r="AN65" s="166">
        <v>0.228182</v>
      </c>
      <c r="AO65" s="86">
        <v>10.4872</v>
      </c>
      <c r="AP65" s="11">
        <v>-15.167899999999999</v>
      </c>
      <c r="AQ65" s="86">
        <v>6.1376299999999997</v>
      </c>
      <c r="AR65" s="165">
        <v>6.1376299999999997</v>
      </c>
      <c r="AT65" s="87">
        <f t="shared" si="10"/>
        <v>23.816982000000003</v>
      </c>
      <c r="AU65" s="87">
        <f t="shared" si="0"/>
        <v>23.446100000000001</v>
      </c>
      <c r="AV65" s="87">
        <f t="shared" si="1"/>
        <v>22.1997</v>
      </c>
      <c r="AW65" s="87">
        <f t="shared" si="2"/>
        <v>2.8843999999999999</v>
      </c>
      <c r="AX65" s="82"/>
      <c r="AY65" s="88">
        <v>120.9</v>
      </c>
      <c r="AZ65" s="12">
        <v>0.63600000000000001</v>
      </c>
      <c r="BA65" s="12">
        <v>6.9199999999999998E-2</v>
      </c>
      <c r="BB65" s="12">
        <v>2.4000000000000001E-4</v>
      </c>
      <c r="BC65" s="12">
        <v>3.2099999999999997E-2</v>
      </c>
      <c r="BD65" s="12">
        <v>2.7099999999999997E-4</v>
      </c>
      <c r="BE65" s="12">
        <v>0</v>
      </c>
      <c r="BF65" s="12">
        <v>8.7999999999999995E-2</v>
      </c>
      <c r="BG65" s="12">
        <v>2.2399999999999998E-3</v>
      </c>
      <c r="BH65" s="12">
        <v>1.1800000000000001E-3</v>
      </c>
      <c r="BI65" s="12">
        <v>0.153</v>
      </c>
      <c r="BJ65" s="12">
        <v>1.7500000000000002E-2</v>
      </c>
      <c r="BK65" s="12">
        <v>1.84E-4</v>
      </c>
      <c r="BL65" s="12">
        <v>8.3599999999999999E-5</v>
      </c>
      <c r="BM65" s="12">
        <v>2.2099999999999998E-5</v>
      </c>
      <c r="BN65" s="12">
        <v>3.93E-5</v>
      </c>
      <c r="BO65" s="12">
        <v>1.66E-2</v>
      </c>
      <c r="BP65" s="12">
        <v>7.4799999999999997E-3</v>
      </c>
      <c r="BQ65" s="12">
        <v>1.7799999999999999E-3</v>
      </c>
      <c r="BR65" s="12">
        <v>1.8E-3</v>
      </c>
      <c r="BS65" s="12">
        <v>2.4499999999999999E-3</v>
      </c>
      <c r="BT65" s="12">
        <v>1.64E-3</v>
      </c>
      <c r="BU65" s="12">
        <v>2.24E-2</v>
      </c>
      <c r="BV65" s="12">
        <v>4.8999999999999998E-3</v>
      </c>
      <c r="BW65" s="12">
        <v>7.7499999999999999E-2</v>
      </c>
      <c r="BX65" s="12">
        <v>0.17</v>
      </c>
      <c r="BZ65" s="88">
        <v>120.9</v>
      </c>
      <c r="CA65" s="12">
        <f t="shared" si="3"/>
        <v>0.10801874879999999</v>
      </c>
      <c r="CB65" s="12">
        <f t="shared" si="4"/>
        <v>1.9698250257600001E-2</v>
      </c>
      <c r="CC65" s="12">
        <f t="shared" si="5"/>
        <v>5.8524720000000002E-2</v>
      </c>
      <c r="CD65" s="12">
        <f t="shared" si="6"/>
        <v>9.0757199999999996E-2</v>
      </c>
      <c r="CE65" s="12">
        <f t="shared" si="7"/>
        <v>9.8748399999999993E-3</v>
      </c>
      <c r="CF65" s="12">
        <f t="shared" si="8"/>
        <v>3.1964799999999996E-4</v>
      </c>
      <c r="CG65" s="12">
        <f t="shared" si="9"/>
        <v>0.11334959999999999</v>
      </c>
      <c r="CH65" s="12">
        <f t="shared" si="11"/>
        <v>1.6481351544000002</v>
      </c>
      <c r="CI65" s="12">
        <f t="shared" si="12"/>
        <v>5.7160756800000009E-3</v>
      </c>
      <c r="CJ65" s="12">
        <f t="shared" si="13"/>
        <v>5.3350039680000003E-2</v>
      </c>
      <c r="CK65" s="12">
        <f t="shared" si="14"/>
        <v>2.8104038760000005E-2</v>
      </c>
      <c r="CL65" s="12">
        <f t="shared" si="15"/>
        <v>0.17001438216537601</v>
      </c>
      <c r="CM65" s="12">
        <f t="shared" si="16"/>
        <v>1.0670007936000001</v>
      </c>
      <c r="CN65" s="12">
        <f t="shared" si="17"/>
        <v>1.9910996952000001E-3</v>
      </c>
      <c r="CO65" s="12">
        <f t="shared" si="18"/>
        <v>1.1222847722184003E-2</v>
      </c>
      <c r="CP65" s="12">
        <f t="shared" si="19"/>
        <v>3.9059850480000005E-2</v>
      </c>
      <c r="CQ65" s="12">
        <f t="shared" si="20"/>
        <v>0.17815102536000002</v>
      </c>
    </row>
    <row r="66" spans="1:95" s="8" customFormat="1">
      <c r="A66" s="11">
        <v>121</v>
      </c>
      <c r="B66" s="92">
        <v>20.528500000000001</v>
      </c>
      <c r="C66" s="86">
        <v>7.3</v>
      </c>
      <c r="D66" s="11">
        <v>-7.9</v>
      </c>
      <c r="E66" s="86">
        <v>7.5</v>
      </c>
      <c r="F66" s="11">
        <v>-6.9</v>
      </c>
      <c r="H66" s="11">
        <v>121</v>
      </c>
      <c r="I66" s="87">
        <v>1.6359999999999999</v>
      </c>
      <c r="J66" s="86">
        <v>0.2</v>
      </c>
      <c r="K66" s="11">
        <v>-0.2</v>
      </c>
      <c r="L66" s="86">
        <v>2.6</v>
      </c>
      <c r="M66" s="11">
        <v>-2.8</v>
      </c>
      <c r="O66" s="11">
        <v>121</v>
      </c>
      <c r="P66" s="166">
        <v>0.78439999999999999</v>
      </c>
      <c r="Q66" s="86">
        <v>1</v>
      </c>
      <c r="R66" s="165">
        <v>1</v>
      </c>
      <c r="S66" s="86">
        <v>2.2999999999999998</v>
      </c>
      <c r="T66" s="165">
        <v>2.2999999999999998</v>
      </c>
      <c r="U66" s="166">
        <v>0.49430000000000002</v>
      </c>
      <c r="V66" s="166">
        <v>0.28970000000000001</v>
      </c>
      <c r="X66" s="11">
        <v>121</v>
      </c>
      <c r="Y66" s="166">
        <v>0.45889999999999997</v>
      </c>
      <c r="Z66" s="86">
        <v>3</v>
      </c>
      <c r="AA66" s="165">
        <v>3</v>
      </c>
      <c r="AB66" s="86">
        <v>2.5</v>
      </c>
      <c r="AC66" s="165">
        <v>2.5</v>
      </c>
      <c r="AD66" s="92">
        <v>34</v>
      </c>
      <c r="AF66" s="11">
        <v>121</v>
      </c>
      <c r="AG66" s="166">
        <v>0.1424</v>
      </c>
      <c r="AH66" s="86">
        <v>3.9</v>
      </c>
      <c r="AI66" s="11">
        <v>-9.3000000000000007</v>
      </c>
      <c r="AJ66" s="86">
        <v>8.1</v>
      </c>
      <c r="AK66" s="165">
        <v>8.1</v>
      </c>
      <c r="AM66" s="11">
        <v>121</v>
      </c>
      <c r="AN66" s="166">
        <v>0.22755699999999998</v>
      </c>
      <c r="AO66" s="86">
        <v>10.483499999999999</v>
      </c>
      <c r="AP66" s="11">
        <v>-15.1595</v>
      </c>
      <c r="AQ66" s="86">
        <v>6.1426499999999997</v>
      </c>
      <c r="AR66" s="165">
        <v>6.1426499999999997</v>
      </c>
      <c r="AT66" s="87">
        <f t="shared" si="10"/>
        <v>23.777757000000001</v>
      </c>
      <c r="AU66" s="87">
        <f t="shared" si="0"/>
        <v>23.407800000000002</v>
      </c>
      <c r="AV66" s="87">
        <f t="shared" si="1"/>
        <v>22.1645</v>
      </c>
      <c r="AW66" s="87">
        <f t="shared" si="2"/>
        <v>2.8792999999999997</v>
      </c>
      <c r="AX66" s="82"/>
      <c r="AY66" s="88">
        <v>121</v>
      </c>
      <c r="AZ66" s="12">
        <v>0.63500000000000001</v>
      </c>
      <c r="BA66" s="12">
        <v>6.9099999999999995E-2</v>
      </c>
      <c r="BB66" s="12">
        <v>2.4000000000000001E-4</v>
      </c>
      <c r="BC66" s="12">
        <v>3.2000000000000001E-2</v>
      </c>
      <c r="BD66" s="12">
        <v>2.7099999999999997E-4</v>
      </c>
      <c r="BE66" s="12">
        <v>0</v>
      </c>
      <c r="BF66" s="12">
        <v>8.7999999999999995E-2</v>
      </c>
      <c r="BG66" s="12">
        <v>2.2499999999999998E-3</v>
      </c>
      <c r="BH66" s="12">
        <v>1.1900000000000001E-3</v>
      </c>
      <c r="BI66" s="12">
        <v>0.155</v>
      </c>
      <c r="BJ66" s="12">
        <v>1.77E-2</v>
      </c>
      <c r="BK66" s="12">
        <v>1.8599999999999999E-4</v>
      </c>
      <c r="BL66" s="12">
        <v>8.4499999999999994E-5</v>
      </c>
      <c r="BM66" s="12">
        <v>2.2399999999999999E-5</v>
      </c>
      <c r="BN66" s="12">
        <v>3.9799999999999998E-5</v>
      </c>
      <c r="BO66" s="12">
        <v>1.6799999999999999E-2</v>
      </c>
      <c r="BP66" s="12">
        <v>7.5500000000000003E-3</v>
      </c>
      <c r="BQ66" s="12">
        <v>1.8E-3</v>
      </c>
      <c r="BR66" s="12">
        <v>1.82E-3</v>
      </c>
      <c r="BS66" s="12">
        <v>2.48E-3</v>
      </c>
      <c r="BT66" s="12">
        <v>1.65E-3</v>
      </c>
      <c r="BU66" s="12">
        <v>2.2599999999999999E-2</v>
      </c>
      <c r="BV66" s="12">
        <v>4.9500000000000004E-3</v>
      </c>
      <c r="BW66" s="12">
        <v>7.8200000000000006E-2</v>
      </c>
      <c r="BX66" s="12">
        <v>0.17100000000000001</v>
      </c>
      <c r="BZ66" s="88">
        <v>121</v>
      </c>
      <c r="CA66" s="12">
        <f t="shared" si="3"/>
        <v>0.10758830400000001</v>
      </c>
      <c r="CB66" s="12">
        <f t="shared" si="4"/>
        <v>1.9615983374000001E-2</v>
      </c>
      <c r="CC66" s="12">
        <f t="shared" si="5"/>
        <v>5.82803E-2</v>
      </c>
      <c r="CD66" s="12">
        <f t="shared" si="6"/>
        <v>9.0424000000000004E-2</v>
      </c>
      <c r="CE66" s="12">
        <f t="shared" si="7"/>
        <v>9.839839999999999E-3</v>
      </c>
      <c r="CF66" s="12">
        <f t="shared" si="8"/>
        <v>3.2039999999999998E-4</v>
      </c>
      <c r="CG66" s="12">
        <f t="shared" si="9"/>
        <v>0.11304759999999998</v>
      </c>
      <c r="CH66" s="12">
        <f t="shared" si="11"/>
        <v>1.6430430086999999</v>
      </c>
      <c r="CI66" s="12">
        <f t="shared" si="12"/>
        <v>5.7066616800000008E-3</v>
      </c>
      <c r="CJ66" s="12">
        <f t="shared" si="13"/>
        <v>5.3499953249999996E-2</v>
      </c>
      <c r="CK66" s="12">
        <f t="shared" si="14"/>
        <v>2.8295530830000002E-2</v>
      </c>
      <c r="CL66" s="12">
        <f t="shared" si="15"/>
        <v>0.17195312974176002</v>
      </c>
      <c r="CM66" s="12">
        <f t="shared" si="16"/>
        <v>1.0747546163999999</v>
      </c>
      <c r="CN66" s="12">
        <f t="shared" si="17"/>
        <v>2.0092204665E-3</v>
      </c>
      <c r="CO66" s="12">
        <f t="shared" si="18"/>
        <v>1.1332414310700962E-2</v>
      </c>
      <c r="CP66" s="12">
        <f t="shared" si="19"/>
        <v>3.9233299050000003E-2</v>
      </c>
      <c r="CQ66" s="12">
        <f t="shared" si="20"/>
        <v>0.17952206535000001</v>
      </c>
    </row>
    <row r="67" spans="1:95" s="8" customFormat="1">
      <c r="A67" s="11">
        <v>121.1</v>
      </c>
      <c r="B67" s="92">
        <v>20.495699999999999</v>
      </c>
      <c r="C67" s="86">
        <v>7.3</v>
      </c>
      <c r="D67" s="11">
        <v>-7.9</v>
      </c>
      <c r="E67" s="86">
        <v>7.5</v>
      </c>
      <c r="F67" s="11">
        <v>-6.9</v>
      </c>
      <c r="H67" s="11">
        <v>121.1</v>
      </c>
      <c r="I67" s="87">
        <v>1.6339999999999999</v>
      </c>
      <c r="J67" s="86">
        <v>0.2</v>
      </c>
      <c r="K67" s="11">
        <v>-0.2</v>
      </c>
      <c r="L67" s="86">
        <v>2.6</v>
      </c>
      <c r="M67" s="11">
        <v>-2.8</v>
      </c>
      <c r="O67" s="11">
        <v>121.1</v>
      </c>
      <c r="P67" s="166">
        <v>0.78249999999999997</v>
      </c>
      <c r="Q67" s="86">
        <v>1</v>
      </c>
      <c r="R67" s="165">
        <v>1</v>
      </c>
      <c r="S67" s="86">
        <v>2.2999999999999998</v>
      </c>
      <c r="T67" s="165">
        <v>2.2999999999999998</v>
      </c>
      <c r="U67" s="166">
        <v>0.4929</v>
      </c>
      <c r="V67" s="166">
        <v>0.28899999999999998</v>
      </c>
      <c r="X67" s="11">
        <v>121.1</v>
      </c>
      <c r="Y67" s="166">
        <v>0.45800000000000002</v>
      </c>
      <c r="Z67" s="86">
        <v>3</v>
      </c>
      <c r="AA67" s="165">
        <v>3</v>
      </c>
      <c r="AB67" s="86">
        <v>2.5</v>
      </c>
      <c r="AC67" s="165">
        <v>2.5</v>
      </c>
      <c r="AD67" s="92">
        <v>33.950000000000003</v>
      </c>
      <c r="AF67" s="11">
        <v>121.1</v>
      </c>
      <c r="AG67" s="166">
        <v>0.14199999999999999</v>
      </c>
      <c r="AH67" s="86">
        <v>3.9</v>
      </c>
      <c r="AI67" s="11">
        <v>-9.3000000000000007</v>
      </c>
      <c r="AJ67" s="86">
        <v>8.1</v>
      </c>
      <c r="AK67" s="165">
        <v>8.1</v>
      </c>
      <c r="AM67" s="11">
        <v>121.1</v>
      </c>
      <c r="AN67" s="166">
        <v>0.226934</v>
      </c>
      <c r="AO67" s="86">
        <v>10.479699999999999</v>
      </c>
      <c r="AP67" s="11">
        <v>-15.151199999999999</v>
      </c>
      <c r="AQ67" s="86">
        <v>6.1424899999999996</v>
      </c>
      <c r="AR67" s="165">
        <v>6.1424899999999996</v>
      </c>
      <c r="AT67" s="87">
        <f t="shared" si="10"/>
        <v>23.739133999999996</v>
      </c>
      <c r="AU67" s="87">
        <f t="shared" si="0"/>
        <v>23.370199999999997</v>
      </c>
      <c r="AV67" s="87">
        <f t="shared" si="1"/>
        <v>22.1297</v>
      </c>
      <c r="AW67" s="87">
        <f t="shared" si="2"/>
        <v>2.8745000000000003</v>
      </c>
      <c r="AX67" s="82"/>
      <c r="AY67" s="88">
        <v>121.1</v>
      </c>
      <c r="AZ67" s="12">
        <v>0.63300000000000001</v>
      </c>
      <c r="BA67" s="12">
        <v>6.9000000000000006E-2</v>
      </c>
      <c r="BB67" s="12">
        <v>2.3900000000000001E-4</v>
      </c>
      <c r="BC67" s="12">
        <v>3.2000000000000001E-2</v>
      </c>
      <c r="BD67" s="12">
        <v>2.7E-4</v>
      </c>
      <c r="BE67" s="12">
        <v>0</v>
      </c>
      <c r="BF67" s="12">
        <v>8.7999999999999995E-2</v>
      </c>
      <c r="BG67" s="12">
        <v>2.2499999999999998E-3</v>
      </c>
      <c r="BH67" s="12">
        <v>1.1999999999999999E-3</v>
      </c>
      <c r="BI67" s="12">
        <v>0.156</v>
      </c>
      <c r="BJ67" s="12">
        <v>1.7899999999999999E-2</v>
      </c>
      <c r="BK67" s="12">
        <v>1.8799999999999999E-4</v>
      </c>
      <c r="BL67" s="12">
        <v>8.53E-5</v>
      </c>
      <c r="BM67" s="12">
        <v>2.26E-5</v>
      </c>
      <c r="BN67" s="12">
        <v>4.0200000000000001E-5</v>
      </c>
      <c r="BO67" s="12">
        <v>1.6899999999999998E-2</v>
      </c>
      <c r="BP67" s="12">
        <v>7.62E-3</v>
      </c>
      <c r="BQ67" s="12">
        <v>1.81E-3</v>
      </c>
      <c r="BR67" s="12">
        <v>1.83E-3</v>
      </c>
      <c r="BS67" s="12">
        <v>2.5100000000000001E-3</v>
      </c>
      <c r="BT67" s="12">
        <v>1.67E-3</v>
      </c>
      <c r="BU67" s="12">
        <v>2.2800000000000001E-2</v>
      </c>
      <c r="BV67" s="12">
        <v>5.0000000000000001E-3</v>
      </c>
      <c r="BW67" s="12">
        <v>7.8899999999999998E-2</v>
      </c>
      <c r="BX67" s="12">
        <v>0.17299999999999999</v>
      </c>
      <c r="BZ67" s="88">
        <v>121.1</v>
      </c>
      <c r="CA67" s="12">
        <f t="shared" si="3"/>
        <v>0.10698966</v>
      </c>
      <c r="CB67" s="12">
        <f t="shared" si="4"/>
        <v>1.9515850824000001E-2</v>
      </c>
      <c r="CC67" s="12">
        <f t="shared" si="5"/>
        <v>5.7982800000000008E-2</v>
      </c>
      <c r="CD67" s="12">
        <f t="shared" si="6"/>
        <v>8.9885999999999994E-2</v>
      </c>
      <c r="CE67" s="12">
        <f t="shared" si="7"/>
        <v>9.7979999999999994E-3</v>
      </c>
      <c r="CF67" s="12">
        <f t="shared" si="8"/>
        <v>3.1949999999999996E-4</v>
      </c>
      <c r="CG67" s="12">
        <f t="shared" si="9"/>
        <v>0.112746</v>
      </c>
      <c r="CH67" s="12">
        <f t="shared" si="11"/>
        <v>1.6380002459999998</v>
      </c>
      <c r="CI67" s="12">
        <f t="shared" si="12"/>
        <v>5.6736530259999998E-3</v>
      </c>
      <c r="CJ67" s="12">
        <f t="shared" si="13"/>
        <v>5.3413051499999989E-2</v>
      </c>
      <c r="CK67" s="12">
        <f t="shared" si="14"/>
        <v>2.8486960799999992E-2</v>
      </c>
      <c r="CL67" s="12">
        <f t="shared" si="15"/>
        <v>0.17278139360102396</v>
      </c>
      <c r="CM67" s="12">
        <f t="shared" si="16"/>
        <v>1.0825045104</v>
      </c>
      <c r="CN67" s="12">
        <f t="shared" si="17"/>
        <v>2.0249481301999996E-3</v>
      </c>
      <c r="CO67" s="12">
        <f t="shared" si="18"/>
        <v>1.1441848577503039E-2</v>
      </c>
      <c r="CP67" s="12">
        <f t="shared" si="19"/>
        <v>3.9644353779999995E-2</v>
      </c>
      <c r="CQ67" s="12">
        <f t="shared" si="20"/>
        <v>0.18089220107999998</v>
      </c>
    </row>
    <row r="68" spans="1:95" s="8" customFormat="1">
      <c r="A68" s="11">
        <v>121.2</v>
      </c>
      <c r="B68" s="92">
        <v>20.462800000000001</v>
      </c>
      <c r="C68" s="86">
        <v>7.3</v>
      </c>
      <c r="D68" s="11">
        <v>-7.9</v>
      </c>
      <c r="E68" s="86">
        <v>7.5</v>
      </c>
      <c r="F68" s="11">
        <v>-6.9</v>
      </c>
      <c r="H68" s="11">
        <v>121.2</v>
      </c>
      <c r="I68" s="87">
        <v>1.6339999999999999</v>
      </c>
      <c r="J68" s="86">
        <v>0.2</v>
      </c>
      <c r="K68" s="11">
        <v>-0.2</v>
      </c>
      <c r="L68" s="86">
        <v>2.6</v>
      </c>
      <c r="M68" s="11">
        <v>-2.8</v>
      </c>
      <c r="O68" s="11">
        <v>121.2</v>
      </c>
      <c r="P68" s="166">
        <v>0.7802</v>
      </c>
      <c r="Q68" s="86">
        <v>1</v>
      </c>
      <c r="R68" s="165">
        <v>1</v>
      </c>
      <c r="S68" s="86">
        <v>2.2999999999999998</v>
      </c>
      <c r="T68" s="165">
        <v>2.2999999999999998</v>
      </c>
      <c r="U68" s="166">
        <v>0.49169999999999997</v>
      </c>
      <c r="V68" s="166">
        <v>0.28820000000000001</v>
      </c>
      <c r="X68" s="11">
        <v>121.2</v>
      </c>
      <c r="Y68" s="166">
        <v>0.45669999999999999</v>
      </c>
      <c r="Z68" s="86">
        <v>3</v>
      </c>
      <c r="AA68" s="165">
        <v>3</v>
      </c>
      <c r="AB68" s="86">
        <v>2.5</v>
      </c>
      <c r="AC68" s="165">
        <v>2.5</v>
      </c>
      <c r="AD68" s="92">
        <v>33.92</v>
      </c>
      <c r="AF68" s="11">
        <v>121.2</v>
      </c>
      <c r="AG68" s="166">
        <v>0.14169999999999999</v>
      </c>
      <c r="AH68" s="86">
        <v>3.9</v>
      </c>
      <c r="AI68" s="11">
        <v>-9.3000000000000007</v>
      </c>
      <c r="AJ68" s="86">
        <v>8.1</v>
      </c>
      <c r="AK68" s="165">
        <v>8.1</v>
      </c>
      <c r="AM68" s="11">
        <v>121.2</v>
      </c>
      <c r="AN68" s="166">
        <v>0.22631100000000001</v>
      </c>
      <c r="AO68" s="86">
        <v>10.475899999999999</v>
      </c>
      <c r="AP68" s="11">
        <v>-15.142799999999999</v>
      </c>
      <c r="AQ68" s="86">
        <v>6.1423399999999999</v>
      </c>
      <c r="AR68" s="165">
        <v>6.1423399999999999</v>
      </c>
      <c r="AT68" s="87">
        <f t="shared" si="10"/>
        <v>23.701711000000003</v>
      </c>
      <c r="AU68" s="87">
        <f t="shared" si="0"/>
        <v>23.333700000000004</v>
      </c>
      <c r="AV68" s="87">
        <f t="shared" si="1"/>
        <v>22.096800000000002</v>
      </c>
      <c r="AW68" s="87">
        <f t="shared" si="2"/>
        <v>2.8709000000000002</v>
      </c>
      <c r="AX68" s="82"/>
      <c r="AY68" s="88">
        <v>121.2</v>
      </c>
      <c r="AZ68" s="12">
        <v>0.63200000000000001</v>
      </c>
      <c r="BA68" s="12">
        <v>6.88E-2</v>
      </c>
      <c r="BB68" s="12">
        <v>2.3900000000000001E-4</v>
      </c>
      <c r="BC68" s="12">
        <v>3.1899999999999998E-2</v>
      </c>
      <c r="BD68" s="12">
        <v>2.7E-4</v>
      </c>
      <c r="BE68" s="12">
        <v>0</v>
      </c>
      <c r="BF68" s="12">
        <v>8.7900000000000006E-2</v>
      </c>
      <c r="BG68" s="12">
        <v>2.2499999999999998E-3</v>
      </c>
      <c r="BH68" s="12">
        <v>1.2099999999999999E-3</v>
      </c>
      <c r="BI68" s="12">
        <v>0.157</v>
      </c>
      <c r="BJ68" s="12">
        <v>1.8100000000000002E-2</v>
      </c>
      <c r="BK68" s="12">
        <v>1.9000000000000001E-4</v>
      </c>
      <c r="BL68" s="12">
        <v>8.6299999999999997E-5</v>
      </c>
      <c r="BM68" s="12">
        <v>2.2799999999999999E-5</v>
      </c>
      <c r="BN68" s="12">
        <v>4.0599999999999998E-5</v>
      </c>
      <c r="BO68" s="12">
        <v>1.7100000000000001E-2</v>
      </c>
      <c r="BP68" s="12">
        <v>7.6899999999999998E-3</v>
      </c>
      <c r="BQ68" s="12">
        <v>1.83E-3</v>
      </c>
      <c r="BR68" s="12">
        <v>1.8500000000000001E-3</v>
      </c>
      <c r="BS68" s="12">
        <v>2.5300000000000001E-3</v>
      </c>
      <c r="BT68" s="12">
        <v>1.6900000000000001E-3</v>
      </c>
      <c r="BU68" s="12">
        <v>2.3E-2</v>
      </c>
      <c r="BV68" s="12">
        <v>5.0600000000000003E-3</v>
      </c>
      <c r="BW68" s="12">
        <v>7.9600000000000004E-2</v>
      </c>
      <c r="BX68" s="12">
        <v>0.17399999999999999</v>
      </c>
      <c r="BZ68" s="88">
        <v>121.2</v>
      </c>
      <c r="CA68" s="12">
        <f t="shared" si="3"/>
        <v>0.10650666240000001</v>
      </c>
      <c r="CB68" s="12">
        <f t="shared" si="4"/>
        <v>1.9429713270399999E-2</v>
      </c>
      <c r="CC68" s="12">
        <f t="shared" si="5"/>
        <v>5.7726880000000001E-2</v>
      </c>
      <c r="CD68" s="12">
        <f t="shared" si="6"/>
        <v>8.9554399999999992E-2</v>
      </c>
      <c r="CE68" s="12">
        <f t="shared" si="7"/>
        <v>9.7489599999999992E-3</v>
      </c>
      <c r="CF68" s="12">
        <f t="shared" si="8"/>
        <v>3.1882499999999996E-4</v>
      </c>
      <c r="CG68" s="12">
        <f t="shared" si="9"/>
        <v>0.1124192</v>
      </c>
      <c r="CH68" s="12">
        <f t="shared" si="11"/>
        <v>1.6306777168000002</v>
      </c>
      <c r="CI68" s="12">
        <f t="shared" si="12"/>
        <v>5.6647089290000011E-3</v>
      </c>
      <c r="CJ68" s="12">
        <f t="shared" si="13"/>
        <v>5.3328849750000004E-2</v>
      </c>
      <c r="CK68" s="12">
        <f t="shared" si="14"/>
        <v>2.8679070310000002E-2</v>
      </c>
      <c r="CL68" s="12">
        <f t="shared" si="15"/>
        <v>0.17361484346131201</v>
      </c>
      <c r="CM68" s="12">
        <f t="shared" si="16"/>
        <v>1.0902787060000001</v>
      </c>
      <c r="CN68" s="12">
        <f t="shared" si="17"/>
        <v>2.0454576593000001E-3</v>
      </c>
      <c r="CO68" s="12">
        <f t="shared" si="18"/>
        <v>1.1551451694374243E-2</v>
      </c>
      <c r="CP68" s="12">
        <f t="shared" si="19"/>
        <v>4.005589159000001E-2</v>
      </c>
      <c r="CQ68" s="12">
        <f t="shared" si="20"/>
        <v>0.18226615759000001</v>
      </c>
    </row>
    <row r="69" spans="1:95" s="8" customFormat="1">
      <c r="A69" s="11">
        <v>121.3</v>
      </c>
      <c r="B69" s="92">
        <v>20.430099999999999</v>
      </c>
      <c r="C69" s="86">
        <v>7.3</v>
      </c>
      <c r="D69" s="11">
        <v>-7.9</v>
      </c>
      <c r="E69" s="86">
        <v>7.5</v>
      </c>
      <c r="F69" s="11">
        <v>-6.9</v>
      </c>
      <c r="H69" s="11">
        <v>121.3</v>
      </c>
      <c r="I69" s="87">
        <v>1.6339999999999999</v>
      </c>
      <c r="J69" s="86">
        <v>0.2</v>
      </c>
      <c r="K69" s="11">
        <v>-0.2</v>
      </c>
      <c r="L69" s="86">
        <v>2.6</v>
      </c>
      <c r="M69" s="11">
        <v>-2.8</v>
      </c>
      <c r="O69" s="11">
        <v>121.3</v>
      </c>
      <c r="P69" s="166">
        <v>0.7782</v>
      </c>
      <c r="Q69" s="86">
        <v>1</v>
      </c>
      <c r="R69" s="165">
        <v>1</v>
      </c>
      <c r="S69" s="86">
        <v>2.2999999999999998</v>
      </c>
      <c r="T69" s="165">
        <v>2.2999999999999998</v>
      </c>
      <c r="U69" s="166">
        <v>0.49060000000000004</v>
      </c>
      <c r="V69" s="166">
        <v>0.28739999999999999</v>
      </c>
      <c r="X69" s="11">
        <v>121.3</v>
      </c>
      <c r="Y69" s="166">
        <v>0.4556</v>
      </c>
      <c r="Z69" s="86">
        <v>3</v>
      </c>
      <c r="AA69" s="165">
        <v>3</v>
      </c>
      <c r="AB69" s="86">
        <v>2.5</v>
      </c>
      <c r="AC69" s="165">
        <v>2.5</v>
      </c>
      <c r="AD69" s="92">
        <v>33.880000000000003</v>
      </c>
      <c r="AF69" s="11">
        <v>121.3</v>
      </c>
      <c r="AG69" s="166">
        <v>0.1414</v>
      </c>
      <c r="AH69" s="86">
        <v>3.8</v>
      </c>
      <c r="AI69" s="11">
        <v>-9.3000000000000007</v>
      </c>
      <c r="AJ69" s="86">
        <v>8.1</v>
      </c>
      <c r="AK69" s="165">
        <v>8.1</v>
      </c>
      <c r="AM69" s="11">
        <v>121.3</v>
      </c>
      <c r="AN69" s="166">
        <v>0.22569</v>
      </c>
      <c r="AO69" s="86">
        <v>10.472099999999999</v>
      </c>
      <c r="AP69" s="11">
        <v>-15.134499999999999</v>
      </c>
      <c r="AQ69" s="86">
        <v>6.1421799999999998</v>
      </c>
      <c r="AR69" s="165">
        <v>6.1421799999999998</v>
      </c>
      <c r="AT69" s="87">
        <f t="shared" si="10"/>
        <v>23.664990000000003</v>
      </c>
      <c r="AU69" s="87">
        <f t="shared" si="0"/>
        <v>23.297900000000002</v>
      </c>
      <c r="AV69" s="87">
        <f t="shared" si="1"/>
        <v>22.0641</v>
      </c>
      <c r="AW69" s="87">
        <f t="shared" si="2"/>
        <v>2.8677999999999999</v>
      </c>
      <c r="AX69" s="82"/>
      <c r="AY69" s="88">
        <v>121.3</v>
      </c>
      <c r="AZ69" s="12">
        <v>0.63100000000000001</v>
      </c>
      <c r="BA69" s="12">
        <v>6.8699999999999997E-2</v>
      </c>
      <c r="BB69" s="12">
        <v>2.3800000000000001E-4</v>
      </c>
      <c r="BC69" s="12">
        <v>3.1800000000000002E-2</v>
      </c>
      <c r="BD69" s="12">
        <v>2.6899999999999998E-4</v>
      </c>
      <c r="BE69" s="12">
        <v>0</v>
      </c>
      <c r="BF69" s="12">
        <v>8.7900000000000006E-2</v>
      </c>
      <c r="BG69" s="12">
        <v>2.2499999999999998E-3</v>
      </c>
      <c r="BH69" s="12">
        <v>1.2199999999999999E-3</v>
      </c>
      <c r="BI69" s="12">
        <v>0.159</v>
      </c>
      <c r="BJ69" s="12">
        <v>1.83E-2</v>
      </c>
      <c r="BK69" s="12">
        <v>1.92E-4</v>
      </c>
      <c r="BL69" s="12">
        <v>8.7200000000000005E-5</v>
      </c>
      <c r="BM69" s="12">
        <v>2.3E-5</v>
      </c>
      <c r="BN69" s="12">
        <v>4.1100000000000003E-5</v>
      </c>
      <c r="BO69" s="12">
        <v>1.72E-2</v>
      </c>
      <c r="BP69" s="12">
        <v>7.7600000000000004E-3</v>
      </c>
      <c r="BQ69" s="12">
        <v>1.8500000000000001E-3</v>
      </c>
      <c r="BR69" s="12">
        <v>1.8699999999999999E-3</v>
      </c>
      <c r="BS69" s="12">
        <v>2.5600000000000002E-3</v>
      </c>
      <c r="BT69" s="12">
        <v>1.7099999999999999E-3</v>
      </c>
      <c r="BU69" s="12">
        <v>2.3199999999999998E-2</v>
      </c>
      <c r="BV69" s="12">
        <v>5.11E-3</v>
      </c>
      <c r="BW69" s="12">
        <v>8.0299999999999996E-2</v>
      </c>
      <c r="BX69" s="12">
        <v>0.17599999999999999</v>
      </c>
      <c r="BZ69" s="88">
        <v>121.3</v>
      </c>
      <c r="CA69" s="12">
        <f t="shared" si="3"/>
        <v>0.1060655472</v>
      </c>
      <c r="CB69" s="12">
        <f t="shared" si="4"/>
        <v>1.9352246017600001E-2</v>
      </c>
      <c r="CC69" s="12">
        <f t="shared" si="5"/>
        <v>5.7496720000000001E-2</v>
      </c>
      <c r="CD69" s="12">
        <f t="shared" si="6"/>
        <v>8.9223399999999994E-2</v>
      </c>
      <c r="CE69" s="12">
        <f t="shared" si="7"/>
        <v>9.7141799999999993E-3</v>
      </c>
      <c r="CF69" s="12">
        <f t="shared" si="8"/>
        <v>3.1814999999999995E-4</v>
      </c>
      <c r="CG69" s="12">
        <f t="shared" si="9"/>
        <v>0.11225579999999999</v>
      </c>
      <c r="CH69" s="12">
        <f t="shared" si="11"/>
        <v>1.6257848130000001</v>
      </c>
      <c r="CI69" s="12">
        <f t="shared" si="12"/>
        <v>5.6322676200000008E-3</v>
      </c>
      <c r="CJ69" s="12">
        <f t="shared" si="13"/>
        <v>5.32462275E-2</v>
      </c>
      <c r="CK69" s="12">
        <f t="shared" si="14"/>
        <v>2.8871287800000003E-2</v>
      </c>
      <c r="CL69" s="12">
        <f t="shared" si="15"/>
        <v>0.17555408997696004</v>
      </c>
      <c r="CM69" s="12">
        <f t="shared" si="16"/>
        <v>1.0980555360000002</v>
      </c>
      <c r="CN69" s="12">
        <f t="shared" si="17"/>
        <v>2.0635871280000003E-3</v>
      </c>
      <c r="CO69" s="12">
        <f t="shared" si="18"/>
        <v>1.1660997657268801E-2</v>
      </c>
      <c r="CP69" s="12">
        <f t="shared" si="19"/>
        <v>4.0467132900000001E-2</v>
      </c>
      <c r="CQ69" s="12">
        <f t="shared" si="20"/>
        <v>0.18364032240000003</v>
      </c>
    </row>
    <row r="70" spans="1:95" s="8" customFormat="1">
      <c r="A70" s="11">
        <v>121.4</v>
      </c>
      <c r="B70" s="92">
        <v>20.397400000000001</v>
      </c>
      <c r="C70" s="86">
        <v>7.3</v>
      </c>
      <c r="D70" s="11">
        <v>-7.9</v>
      </c>
      <c r="E70" s="86">
        <v>7.5</v>
      </c>
      <c r="F70" s="11">
        <v>-6.9</v>
      </c>
      <c r="H70" s="11">
        <v>121.4</v>
      </c>
      <c r="I70" s="87">
        <v>1.633</v>
      </c>
      <c r="J70" s="86">
        <v>0.2</v>
      </c>
      <c r="K70" s="11">
        <v>-0.2</v>
      </c>
      <c r="L70" s="86">
        <v>2.6</v>
      </c>
      <c r="M70" s="11">
        <v>-2.8</v>
      </c>
      <c r="O70" s="11">
        <v>121.4</v>
      </c>
      <c r="P70" s="166">
        <v>0.77579999999999993</v>
      </c>
      <c r="Q70" s="86">
        <v>1</v>
      </c>
      <c r="R70" s="165">
        <v>1</v>
      </c>
      <c r="S70" s="86">
        <v>2.4</v>
      </c>
      <c r="T70" s="165">
        <v>2.4</v>
      </c>
      <c r="U70" s="166">
        <v>0.48910000000000003</v>
      </c>
      <c r="V70" s="166">
        <v>0.28660000000000002</v>
      </c>
      <c r="X70" s="11">
        <v>121.4</v>
      </c>
      <c r="Y70" s="166">
        <v>0.45450000000000002</v>
      </c>
      <c r="Z70" s="86">
        <v>3</v>
      </c>
      <c r="AA70" s="165">
        <v>3</v>
      </c>
      <c r="AB70" s="86">
        <v>2.4</v>
      </c>
      <c r="AC70" s="165">
        <v>2.4</v>
      </c>
      <c r="AD70" s="92">
        <v>33.840000000000003</v>
      </c>
      <c r="AF70" s="11">
        <v>121.4</v>
      </c>
      <c r="AG70" s="166">
        <v>0.14099999999999999</v>
      </c>
      <c r="AH70" s="86">
        <v>3.8</v>
      </c>
      <c r="AI70" s="11">
        <v>-9.3000000000000007</v>
      </c>
      <c r="AJ70" s="86">
        <v>8.1</v>
      </c>
      <c r="AK70" s="165">
        <v>8.1</v>
      </c>
      <c r="AM70" s="11">
        <v>121.4</v>
      </c>
      <c r="AN70" s="166">
        <v>0.22506999999999999</v>
      </c>
      <c r="AO70" s="86">
        <v>10.4682</v>
      </c>
      <c r="AP70" s="11">
        <v>-15.126099999999999</v>
      </c>
      <c r="AQ70" s="86">
        <v>6.1420199999999996</v>
      </c>
      <c r="AR70" s="165">
        <v>6.1420199999999996</v>
      </c>
      <c r="AT70" s="87">
        <f t="shared" si="10"/>
        <v>23.626769999999997</v>
      </c>
      <c r="AU70" s="87">
        <f t="shared" ref="AU70:AU133" si="21">B70+I70+P70+Y70</f>
        <v>23.2607</v>
      </c>
      <c r="AV70" s="87">
        <f t="shared" ref="AV70:AV133" si="22">B70+I70</f>
        <v>22.0304</v>
      </c>
      <c r="AW70" s="87">
        <f t="shared" ref="AW70:AW133" si="23">I70+P70+Y70</f>
        <v>2.8632999999999997</v>
      </c>
      <c r="AX70" s="82"/>
      <c r="AY70" s="88">
        <v>121.4</v>
      </c>
      <c r="AZ70" s="12">
        <v>0.629</v>
      </c>
      <c r="BA70" s="12">
        <v>6.8599999999999994E-2</v>
      </c>
      <c r="BB70" s="12">
        <v>2.3800000000000001E-4</v>
      </c>
      <c r="BC70" s="12">
        <v>3.1800000000000002E-2</v>
      </c>
      <c r="BD70" s="12">
        <v>2.6899999999999998E-4</v>
      </c>
      <c r="BE70" s="12">
        <v>0</v>
      </c>
      <c r="BF70" s="12">
        <v>8.7900000000000006E-2</v>
      </c>
      <c r="BG70" s="12">
        <v>2.2499999999999998E-3</v>
      </c>
      <c r="BH70" s="12">
        <v>1.23E-3</v>
      </c>
      <c r="BI70" s="12">
        <v>0.16</v>
      </c>
      <c r="BJ70" s="12">
        <v>1.8499999999999999E-2</v>
      </c>
      <c r="BK70" s="12">
        <v>1.94E-4</v>
      </c>
      <c r="BL70" s="12">
        <v>8.81E-5</v>
      </c>
      <c r="BM70" s="12">
        <v>2.3300000000000001E-5</v>
      </c>
      <c r="BN70" s="12">
        <v>4.1499999999999999E-5</v>
      </c>
      <c r="BO70" s="12">
        <v>1.7399999999999999E-2</v>
      </c>
      <c r="BP70" s="12">
        <v>7.8300000000000002E-3</v>
      </c>
      <c r="BQ70" s="12">
        <v>1.8600000000000001E-3</v>
      </c>
      <c r="BR70" s="12">
        <v>1.8799999999999999E-3</v>
      </c>
      <c r="BS70" s="12">
        <v>2.5899999999999999E-3</v>
      </c>
      <c r="BT70" s="12">
        <v>1.73E-3</v>
      </c>
      <c r="BU70" s="12">
        <v>2.3400000000000001E-2</v>
      </c>
      <c r="BV70" s="12">
        <v>5.1700000000000001E-3</v>
      </c>
      <c r="BW70" s="12">
        <v>8.1000000000000003E-2</v>
      </c>
      <c r="BX70" s="12">
        <v>0.17699999999999999</v>
      </c>
      <c r="BZ70" s="88">
        <v>121.4</v>
      </c>
      <c r="CA70" s="12">
        <f t="shared" ref="CA70:CA133" si="24">P70*2*0.108*AZ70</f>
        <v>0.1054032912</v>
      </c>
      <c r="CB70" s="12">
        <f t="shared" ref="CB70:CB133" si="25">Y70*2*0.033658*AZ70</f>
        <v>1.9244331738000001E-2</v>
      </c>
      <c r="CC70" s="12">
        <f t="shared" ref="CC70:CC133" si="26">Y70*0.2*AZ70</f>
        <v>5.7176100000000007E-2</v>
      </c>
      <c r="CD70" s="12">
        <f t="shared" ref="CD70:CD133" si="27">AG70*AZ70</f>
        <v>8.868899999999999E-2</v>
      </c>
      <c r="CE70" s="12">
        <f t="shared" ref="CE70:CE133" si="28">AG70*BA70</f>
        <v>9.6725999999999982E-3</v>
      </c>
      <c r="CF70" s="12">
        <f t="shared" ref="CF70:CF133" si="29">AG70*BG70</f>
        <v>3.1724999999999993E-4</v>
      </c>
      <c r="CG70" s="12">
        <f t="shared" ref="CG70:CG133" si="30">I70*BA70</f>
        <v>0.11202379999999999</v>
      </c>
      <c r="CH70" s="12">
        <f t="shared" si="11"/>
        <v>1.6207964219999997</v>
      </c>
      <c r="CI70" s="12">
        <f t="shared" si="12"/>
        <v>5.6231712599999996E-3</v>
      </c>
      <c r="CJ70" s="12">
        <f t="shared" si="13"/>
        <v>5.3160232499999988E-2</v>
      </c>
      <c r="CK70" s="12">
        <f t="shared" si="14"/>
        <v>2.9060927099999995E-2</v>
      </c>
      <c r="CL70" s="12">
        <f t="shared" si="15"/>
        <v>0.17637289297919997</v>
      </c>
      <c r="CM70" s="12">
        <f t="shared" si="16"/>
        <v>1.1057328359999998</v>
      </c>
      <c r="CN70" s="12">
        <f t="shared" si="17"/>
        <v>2.0815184369999996E-3</v>
      </c>
      <c r="CO70" s="12">
        <f t="shared" si="18"/>
        <v>1.1769401404967999E-2</v>
      </c>
      <c r="CP70" s="12">
        <f t="shared" si="19"/>
        <v>4.0874312099999997E-2</v>
      </c>
      <c r="CQ70" s="12">
        <f t="shared" si="20"/>
        <v>0.18499760909999999</v>
      </c>
    </row>
    <row r="71" spans="1:95" s="8" customFormat="1">
      <c r="A71" s="11">
        <v>121.5</v>
      </c>
      <c r="B71" s="92">
        <v>20.364899999999999</v>
      </c>
      <c r="C71" s="86">
        <v>7.3</v>
      </c>
      <c r="D71" s="11">
        <v>-7.9</v>
      </c>
      <c r="E71" s="86">
        <v>7.5</v>
      </c>
      <c r="F71" s="11">
        <v>-6.9</v>
      </c>
      <c r="H71" s="11">
        <v>121.5</v>
      </c>
      <c r="I71" s="87">
        <v>1.631</v>
      </c>
      <c r="J71" s="86">
        <v>0.2</v>
      </c>
      <c r="K71" s="11">
        <v>-0.2</v>
      </c>
      <c r="L71" s="86">
        <v>2.6</v>
      </c>
      <c r="M71" s="11">
        <v>-2.8</v>
      </c>
      <c r="O71" s="11">
        <v>121.5</v>
      </c>
      <c r="P71" s="166">
        <v>0.77370000000000005</v>
      </c>
      <c r="Q71" s="86">
        <v>1</v>
      </c>
      <c r="R71" s="165">
        <v>1</v>
      </c>
      <c r="S71" s="86">
        <v>2.4</v>
      </c>
      <c r="T71" s="165">
        <v>2.4</v>
      </c>
      <c r="U71" s="166">
        <v>0.48780000000000001</v>
      </c>
      <c r="V71" s="166">
        <v>0.28589999999999999</v>
      </c>
      <c r="X71" s="11">
        <v>121.5</v>
      </c>
      <c r="Y71" s="166">
        <v>0.45350000000000001</v>
      </c>
      <c r="Z71" s="86">
        <v>3</v>
      </c>
      <c r="AA71" s="165">
        <v>3</v>
      </c>
      <c r="AB71" s="86">
        <v>2.4</v>
      </c>
      <c r="AC71" s="165">
        <v>2.4</v>
      </c>
      <c r="AD71" s="92">
        <v>33.799999999999997</v>
      </c>
      <c r="AF71" s="11">
        <v>121.5</v>
      </c>
      <c r="AG71" s="166">
        <v>0.14069999999999999</v>
      </c>
      <c r="AH71" s="86">
        <v>3.8</v>
      </c>
      <c r="AI71" s="11">
        <v>-9.3000000000000007</v>
      </c>
      <c r="AJ71" s="86">
        <v>8.1</v>
      </c>
      <c r="AK71" s="165">
        <v>8.1</v>
      </c>
      <c r="AM71" s="11">
        <v>121.5</v>
      </c>
      <c r="AN71" s="166">
        <v>0.22445099999999998</v>
      </c>
      <c r="AO71" s="86">
        <v>10.464399999999999</v>
      </c>
      <c r="AP71" s="11">
        <v>-15.117699999999999</v>
      </c>
      <c r="AQ71" s="86">
        <v>6.1418699999999999</v>
      </c>
      <c r="AR71" s="165">
        <v>6.1418699999999999</v>
      </c>
      <c r="AT71" s="87">
        <f t="shared" ref="AT71:AT134" si="31">B71+I71+P71+Y71+AG71+AN71</f>
        <v>23.588251</v>
      </c>
      <c r="AU71" s="87">
        <f t="shared" si="21"/>
        <v>23.223100000000002</v>
      </c>
      <c r="AV71" s="87">
        <f t="shared" si="22"/>
        <v>21.995899999999999</v>
      </c>
      <c r="AW71" s="87">
        <f t="shared" si="23"/>
        <v>2.8582000000000001</v>
      </c>
      <c r="AX71" s="82"/>
      <c r="AY71" s="88">
        <v>121.5</v>
      </c>
      <c r="AZ71" s="12">
        <v>0.628</v>
      </c>
      <c r="BA71" s="12">
        <v>6.8400000000000002E-2</v>
      </c>
      <c r="BB71" s="12">
        <v>2.3699999999999999E-4</v>
      </c>
      <c r="BC71" s="12">
        <v>3.1699999999999999E-2</v>
      </c>
      <c r="BD71" s="12">
        <v>2.6800000000000001E-4</v>
      </c>
      <c r="BE71" s="12">
        <v>0</v>
      </c>
      <c r="BF71" s="12">
        <v>8.7800000000000003E-2</v>
      </c>
      <c r="BG71" s="12">
        <v>2.2499999999999998E-3</v>
      </c>
      <c r="BH71" s="12">
        <v>1.24E-3</v>
      </c>
      <c r="BI71" s="12">
        <v>0.161</v>
      </c>
      <c r="BJ71" s="12">
        <v>1.8700000000000001E-2</v>
      </c>
      <c r="BK71" s="12">
        <v>1.9599999999999999E-4</v>
      </c>
      <c r="BL71" s="12">
        <v>8.8999999999999995E-5</v>
      </c>
      <c r="BM71" s="12">
        <v>2.3499999999999999E-5</v>
      </c>
      <c r="BN71" s="12">
        <v>4.1900000000000002E-5</v>
      </c>
      <c r="BO71" s="12">
        <v>1.7500000000000002E-2</v>
      </c>
      <c r="BP71" s="12">
        <v>7.9000000000000008E-3</v>
      </c>
      <c r="BQ71" s="12">
        <v>1.8799999999999999E-3</v>
      </c>
      <c r="BR71" s="12">
        <v>1.9E-3</v>
      </c>
      <c r="BS71" s="12">
        <v>2.6199999999999999E-3</v>
      </c>
      <c r="BT71" s="12">
        <v>1.74E-3</v>
      </c>
      <c r="BU71" s="12">
        <v>2.3599999999999999E-2</v>
      </c>
      <c r="BV71" s="12">
        <v>5.2199999999999998E-3</v>
      </c>
      <c r="BW71" s="12">
        <v>8.1799999999999998E-2</v>
      </c>
      <c r="BX71" s="12">
        <v>0.17899999999999999</v>
      </c>
      <c r="BZ71" s="88">
        <v>121.5</v>
      </c>
      <c r="CA71" s="12">
        <f t="shared" si="24"/>
        <v>0.10495085760000002</v>
      </c>
      <c r="CB71" s="12">
        <f t="shared" si="25"/>
        <v>1.9171462168E-2</v>
      </c>
      <c r="CC71" s="12">
        <f t="shared" si="26"/>
        <v>5.6959599999999999E-2</v>
      </c>
      <c r="CD71" s="12">
        <f t="shared" si="27"/>
        <v>8.8359599999999996E-2</v>
      </c>
      <c r="CE71" s="12">
        <f t="shared" si="28"/>
        <v>9.6238799999999996E-3</v>
      </c>
      <c r="CF71" s="12">
        <f t="shared" si="29"/>
        <v>3.1657499999999998E-4</v>
      </c>
      <c r="CG71" s="12">
        <f t="shared" si="30"/>
        <v>0.1115604</v>
      </c>
      <c r="CH71" s="12">
        <f t="shared" ref="CH71:CH134" si="32">AT71*BA71</f>
        <v>1.6134363683999999</v>
      </c>
      <c r="CI71" s="12">
        <f t="shared" ref="CI71:CI134" si="33">AT71*BB71</f>
        <v>5.5904154869999998E-3</v>
      </c>
      <c r="CJ71" s="12">
        <f t="shared" ref="CJ71:CJ134" si="34">AT71*BG71</f>
        <v>5.3073564749999996E-2</v>
      </c>
      <c r="CK71" s="12">
        <f t="shared" ref="CK71:CK134" si="35">AT71*BH71</f>
        <v>2.9249431239999998E-2</v>
      </c>
      <c r="CL71" s="12">
        <f t="shared" ref="CL71:CL134" si="36">AT71*BI71*2*0.108*2*0.108</f>
        <v>0.17718588362361601</v>
      </c>
      <c r="CM71" s="12">
        <f t="shared" ref="CM71:CM134" si="37">AT71*2*BU71</f>
        <v>1.1133654471999999</v>
      </c>
      <c r="CN71" s="12">
        <f t="shared" ref="CN71:CN134" si="38">AT71*BL71</f>
        <v>2.0993543389999998E-3</v>
      </c>
      <c r="CO71" s="12">
        <f t="shared" ref="CO71:CO134" si="39">2*AT71*BJ71*2*0.033658*0.2</f>
        <v>1.1877242948283682E-2</v>
      </c>
      <c r="CP71" s="12">
        <f t="shared" ref="CP71:CP134" si="40">AT71*BT71</f>
        <v>4.1043556740000001E-2</v>
      </c>
      <c r="CQ71" s="12">
        <f t="shared" ref="CQ71:CQ134" si="41">AT71*BP71</f>
        <v>0.18634718290000002</v>
      </c>
    </row>
    <row r="72" spans="1:95" s="8" customFormat="1">
      <c r="A72" s="11">
        <v>121.6</v>
      </c>
      <c r="B72" s="92">
        <v>20.332100000000001</v>
      </c>
      <c r="C72" s="86">
        <v>7.3</v>
      </c>
      <c r="D72" s="11">
        <v>-7.9</v>
      </c>
      <c r="E72" s="86">
        <v>7.5</v>
      </c>
      <c r="F72" s="11">
        <v>-6.9</v>
      </c>
      <c r="H72" s="11">
        <v>121.6</v>
      </c>
      <c r="I72" s="87">
        <v>1.6279999999999999</v>
      </c>
      <c r="J72" s="86">
        <v>0.2</v>
      </c>
      <c r="K72" s="11">
        <v>-0.2</v>
      </c>
      <c r="L72" s="86">
        <v>2.6</v>
      </c>
      <c r="M72" s="11">
        <v>-2.8</v>
      </c>
      <c r="O72" s="11">
        <v>121.6</v>
      </c>
      <c r="P72" s="166">
        <v>0.77129999999999999</v>
      </c>
      <c r="Q72" s="86">
        <v>1</v>
      </c>
      <c r="R72" s="165">
        <v>1</v>
      </c>
      <c r="S72" s="86">
        <v>2.4</v>
      </c>
      <c r="T72" s="165">
        <v>2.4</v>
      </c>
      <c r="U72" s="166">
        <v>0.48669999999999997</v>
      </c>
      <c r="V72" s="166">
        <v>0.28510000000000002</v>
      </c>
      <c r="X72" s="11">
        <v>121.6</v>
      </c>
      <c r="Y72" s="166">
        <v>0.45219999999999999</v>
      </c>
      <c r="Z72" s="86">
        <v>3</v>
      </c>
      <c r="AA72" s="165">
        <v>3</v>
      </c>
      <c r="AB72" s="86">
        <v>2.4</v>
      </c>
      <c r="AC72" s="165">
        <v>2.4</v>
      </c>
      <c r="AD72" s="92">
        <v>33.76</v>
      </c>
      <c r="AF72" s="11">
        <v>121.6</v>
      </c>
      <c r="AG72" s="166">
        <v>0.14030000000000001</v>
      </c>
      <c r="AH72" s="86">
        <v>3.8</v>
      </c>
      <c r="AI72" s="11">
        <v>-9.3000000000000007</v>
      </c>
      <c r="AJ72" s="86">
        <v>8.1</v>
      </c>
      <c r="AK72" s="165">
        <v>8.1</v>
      </c>
      <c r="AM72" s="11">
        <v>121.6</v>
      </c>
      <c r="AN72" s="166">
        <v>0.22383400000000001</v>
      </c>
      <c r="AO72" s="86">
        <v>10.4605</v>
      </c>
      <c r="AP72" s="11">
        <v>-15.109299999999999</v>
      </c>
      <c r="AQ72" s="86">
        <v>6.1326000000000001</v>
      </c>
      <c r="AR72" s="165">
        <v>6.1326000000000001</v>
      </c>
      <c r="AT72" s="87">
        <f t="shared" si="31"/>
        <v>23.547734000000002</v>
      </c>
      <c r="AU72" s="87">
        <f t="shared" si="21"/>
        <v>23.183600000000002</v>
      </c>
      <c r="AV72" s="87">
        <f t="shared" si="22"/>
        <v>21.960100000000001</v>
      </c>
      <c r="AW72" s="87">
        <f t="shared" si="23"/>
        <v>2.8514999999999997</v>
      </c>
      <c r="AX72" s="82"/>
      <c r="AY72" s="88">
        <v>121.6</v>
      </c>
      <c r="AZ72" s="12">
        <v>0.627</v>
      </c>
      <c r="BA72" s="12">
        <v>6.83E-2</v>
      </c>
      <c r="BB72" s="12">
        <v>2.3699999999999999E-4</v>
      </c>
      <c r="BC72" s="12">
        <v>3.1600000000000003E-2</v>
      </c>
      <c r="BD72" s="12">
        <v>2.6800000000000001E-4</v>
      </c>
      <c r="BE72" s="12">
        <v>0</v>
      </c>
      <c r="BF72" s="12">
        <v>8.7800000000000003E-2</v>
      </c>
      <c r="BG72" s="12">
        <v>2.2499999999999998E-3</v>
      </c>
      <c r="BH72" s="12">
        <v>1.24E-3</v>
      </c>
      <c r="BI72" s="12">
        <v>0.16300000000000001</v>
      </c>
      <c r="BJ72" s="12">
        <v>1.89E-2</v>
      </c>
      <c r="BK72" s="12">
        <v>1.9799999999999999E-4</v>
      </c>
      <c r="BL72" s="12">
        <v>8.9900000000000003E-5</v>
      </c>
      <c r="BM72" s="12">
        <v>2.3799999999999999E-5</v>
      </c>
      <c r="BN72" s="12">
        <v>4.2400000000000001E-5</v>
      </c>
      <c r="BO72" s="12">
        <v>1.77E-2</v>
      </c>
      <c r="BP72" s="12">
        <v>7.9699999999999997E-3</v>
      </c>
      <c r="BQ72" s="12">
        <v>1.9E-3</v>
      </c>
      <c r="BR72" s="12">
        <v>1.92E-3</v>
      </c>
      <c r="BS72" s="12">
        <v>2.64E-3</v>
      </c>
      <c r="BT72" s="12">
        <v>1.7600000000000001E-3</v>
      </c>
      <c r="BU72" s="12">
        <v>2.3900000000000001E-2</v>
      </c>
      <c r="BV72" s="12">
        <v>5.28E-3</v>
      </c>
      <c r="BW72" s="12">
        <v>8.2500000000000004E-2</v>
      </c>
      <c r="BX72" s="12">
        <v>0.18099999999999999</v>
      </c>
      <c r="BZ72" s="88">
        <v>121.6</v>
      </c>
      <c r="CA72" s="12">
        <f t="shared" si="24"/>
        <v>0.1044587016</v>
      </c>
      <c r="CB72" s="12">
        <f t="shared" si="25"/>
        <v>1.9086065090399999E-2</v>
      </c>
      <c r="CC72" s="12">
        <f t="shared" si="26"/>
        <v>5.6705880000000007E-2</v>
      </c>
      <c r="CD72" s="12">
        <f t="shared" si="27"/>
        <v>8.7968100000000007E-2</v>
      </c>
      <c r="CE72" s="12">
        <f t="shared" si="28"/>
        <v>9.5824900000000008E-3</v>
      </c>
      <c r="CF72" s="12">
        <f t="shared" si="29"/>
        <v>3.1567500000000002E-4</v>
      </c>
      <c r="CG72" s="12">
        <f t="shared" si="30"/>
        <v>0.1111924</v>
      </c>
      <c r="CH72" s="12">
        <f t="shared" si="32"/>
        <v>1.6083102322</v>
      </c>
      <c r="CI72" s="12">
        <f t="shared" si="33"/>
        <v>5.5808129579999997E-3</v>
      </c>
      <c r="CJ72" s="12">
        <f t="shared" si="34"/>
        <v>5.2982401499999998E-2</v>
      </c>
      <c r="CK72" s="12">
        <f t="shared" si="35"/>
        <v>2.9199190160000003E-2</v>
      </c>
      <c r="CL72" s="12">
        <f t="shared" si="36"/>
        <v>0.17907882163315203</v>
      </c>
      <c r="CM72" s="12">
        <f t="shared" si="37"/>
        <v>1.1255816852000002</v>
      </c>
      <c r="CN72" s="12">
        <f t="shared" si="38"/>
        <v>2.1169412866000005E-3</v>
      </c>
      <c r="CO72" s="12">
        <f t="shared" si="39"/>
        <v>1.1983652820296641E-2</v>
      </c>
      <c r="CP72" s="12">
        <f t="shared" si="40"/>
        <v>4.1444011840000003E-2</v>
      </c>
      <c r="CQ72" s="12">
        <f t="shared" si="41"/>
        <v>0.18767543998</v>
      </c>
    </row>
    <row r="73" spans="1:95" s="8" customFormat="1">
      <c r="A73" s="11">
        <v>121.7</v>
      </c>
      <c r="B73" s="92">
        <v>20.299499999999998</v>
      </c>
      <c r="C73" s="86">
        <v>7.3</v>
      </c>
      <c r="D73" s="11">
        <v>-7.9</v>
      </c>
      <c r="E73" s="86">
        <v>7.5</v>
      </c>
      <c r="F73" s="11">
        <v>-6.9</v>
      </c>
      <c r="H73" s="11">
        <v>121.7</v>
      </c>
      <c r="I73" s="87">
        <v>1.627</v>
      </c>
      <c r="J73" s="86">
        <v>0.2</v>
      </c>
      <c r="K73" s="11">
        <v>-0.2</v>
      </c>
      <c r="L73" s="86">
        <v>2.6</v>
      </c>
      <c r="M73" s="11">
        <v>-2.8</v>
      </c>
      <c r="O73" s="11">
        <v>121.7</v>
      </c>
      <c r="P73" s="166">
        <v>0.76970000000000005</v>
      </c>
      <c r="Q73" s="86">
        <v>1</v>
      </c>
      <c r="R73" s="165">
        <v>1</v>
      </c>
      <c r="S73" s="86">
        <v>2.2999999999999998</v>
      </c>
      <c r="T73" s="165">
        <v>2.2999999999999998</v>
      </c>
      <c r="U73" s="166">
        <v>0.48549999999999999</v>
      </c>
      <c r="V73" s="166">
        <v>0.28420000000000001</v>
      </c>
      <c r="X73" s="11">
        <v>121.7</v>
      </c>
      <c r="Y73" s="166">
        <v>0.45089999999999997</v>
      </c>
      <c r="Z73" s="86">
        <v>3</v>
      </c>
      <c r="AA73" s="165">
        <v>3</v>
      </c>
      <c r="AB73" s="86">
        <v>2.4</v>
      </c>
      <c r="AC73" s="165">
        <v>2.4</v>
      </c>
      <c r="AD73" s="92">
        <v>33.729999999999997</v>
      </c>
      <c r="AF73" s="11">
        <v>121.7</v>
      </c>
      <c r="AG73" s="166">
        <v>0.14000000000000001</v>
      </c>
      <c r="AH73" s="86">
        <v>3.8</v>
      </c>
      <c r="AI73" s="11">
        <v>-9.3000000000000007</v>
      </c>
      <c r="AJ73" s="86">
        <v>8.1</v>
      </c>
      <c r="AK73" s="165">
        <v>8.1</v>
      </c>
      <c r="AM73" s="11">
        <v>121.7</v>
      </c>
      <c r="AN73" s="166">
        <v>0.22321700000000003</v>
      </c>
      <c r="AO73" s="86">
        <v>10.4566</v>
      </c>
      <c r="AP73" s="11">
        <v>-15.1008</v>
      </c>
      <c r="AQ73" s="86">
        <v>6.1232800000000003</v>
      </c>
      <c r="AR73" s="165">
        <v>6.1232800000000003</v>
      </c>
      <c r="AT73" s="87">
        <f t="shared" si="31"/>
        <v>23.510317000000001</v>
      </c>
      <c r="AU73" s="87">
        <f t="shared" si="21"/>
        <v>23.147099999999998</v>
      </c>
      <c r="AV73" s="87">
        <f t="shared" si="22"/>
        <v>21.926499999999997</v>
      </c>
      <c r="AW73" s="87">
        <f t="shared" si="23"/>
        <v>2.8475999999999999</v>
      </c>
      <c r="AX73" s="82"/>
      <c r="AY73" s="88">
        <v>121.7</v>
      </c>
      <c r="AZ73" s="12">
        <v>0.625</v>
      </c>
      <c r="BA73" s="12">
        <v>6.8099999999999994E-2</v>
      </c>
      <c r="BB73" s="12">
        <v>2.3599999999999999E-4</v>
      </c>
      <c r="BC73" s="12">
        <v>3.1600000000000003E-2</v>
      </c>
      <c r="BD73" s="12">
        <v>2.6699999999999998E-4</v>
      </c>
      <c r="BE73" s="12">
        <v>0</v>
      </c>
      <c r="BF73" s="12">
        <v>8.7800000000000003E-2</v>
      </c>
      <c r="BG73" s="12">
        <v>2.2499999999999998E-3</v>
      </c>
      <c r="BH73" s="12">
        <v>1.25E-3</v>
      </c>
      <c r="BI73" s="12">
        <v>0.16400000000000001</v>
      </c>
      <c r="BJ73" s="12">
        <v>1.9099999999999999E-2</v>
      </c>
      <c r="BK73" s="12">
        <v>2.0100000000000001E-4</v>
      </c>
      <c r="BL73" s="12">
        <v>9.0799999999999998E-5</v>
      </c>
      <c r="BM73" s="12">
        <v>2.4000000000000001E-5</v>
      </c>
      <c r="BN73" s="12">
        <v>4.2799999999999997E-5</v>
      </c>
      <c r="BO73" s="12">
        <v>1.7899999999999999E-2</v>
      </c>
      <c r="BP73" s="12">
        <v>8.0400000000000003E-3</v>
      </c>
      <c r="BQ73" s="12">
        <v>1.91E-3</v>
      </c>
      <c r="BR73" s="12">
        <v>1.9300000000000001E-3</v>
      </c>
      <c r="BS73" s="12">
        <v>2.6700000000000001E-3</v>
      </c>
      <c r="BT73" s="12">
        <v>1.7799999999999999E-3</v>
      </c>
      <c r="BU73" s="12">
        <v>2.41E-2</v>
      </c>
      <c r="BV73" s="12">
        <v>5.3400000000000001E-3</v>
      </c>
      <c r="BW73" s="12">
        <v>8.3199999999999996E-2</v>
      </c>
      <c r="BX73" s="12">
        <v>0.182</v>
      </c>
      <c r="BZ73" s="88">
        <v>121.7</v>
      </c>
      <c r="CA73" s="12">
        <f t="shared" si="24"/>
        <v>0.10390950000000002</v>
      </c>
      <c r="CB73" s="12">
        <f t="shared" si="25"/>
        <v>1.8970490249999999E-2</v>
      </c>
      <c r="CC73" s="12">
        <f t="shared" si="26"/>
        <v>5.6362499999999996E-2</v>
      </c>
      <c r="CD73" s="12">
        <f t="shared" si="27"/>
        <v>8.7500000000000008E-2</v>
      </c>
      <c r="CE73" s="12">
        <f t="shared" si="28"/>
        <v>9.5340000000000008E-3</v>
      </c>
      <c r="CF73" s="12">
        <f t="shared" si="29"/>
        <v>3.1500000000000001E-4</v>
      </c>
      <c r="CG73" s="12">
        <f t="shared" si="30"/>
        <v>0.11079869999999999</v>
      </c>
      <c r="CH73" s="12">
        <f t="shared" si="32"/>
        <v>1.6010525876999999</v>
      </c>
      <c r="CI73" s="12">
        <f t="shared" si="33"/>
        <v>5.5484348119999999E-3</v>
      </c>
      <c r="CJ73" s="12">
        <f t="shared" si="34"/>
        <v>5.2898213249999999E-2</v>
      </c>
      <c r="CK73" s="12">
        <f t="shared" si="35"/>
        <v>2.938789625E-2</v>
      </c>
      <c r="CL73" s="12">
        <f t="shared" si="36"/>
        <v>0.17989116539212802</v>
      </c>
      <c r="CM73" s="12">
        <f t="shared" si="37"/>
        <v>1.1331972794</v>
      </c>
      <c r="CN73" s="12">
        <f t="shared" si="38"/>
        <v>2.1347367835999999E-3</v>
      </c>
      <c r="CO73" s="12">
        <f t="shared" si="39"/>
        <v>1.2091220613674082E-2</v>
      </c>
      <c r="CP73" s="12">
        <f t="shared" si="40"/>
        <v>4.184836426E-2</v>
      </c>
      <c r="CQ73" s="12">
        <f t="shared" si="41"/>
        <v>0.18902294868000002</v>
      </c>
    </row>
    <row r="74" spans="1:95" s="8" customFormat="1">
      <c r="A74" s="11">
        <v>121.8</v>
      </c>
      <c r="B74" s="92">
        <v>20.266999999999999</v>
      </c>
      <c r="C74" s="86">
        <v>7.3</v>
      </c>
      <c r="D74" s="11">
        <v>-7.9</v>
      </c>
      <c r="E74" s="86">
        <v>7.5</v>
      </c>
      <c r="F74" s="11">
        <v>-6.9</v>
      </c>
      <c r="H74" s="11">
        <v>121.8</v>
      </c>
      <c r="I74" s="87">
        <v>1.627</v>
      </c>
      <c r="J74" s="86">
        <v>0.3</v>
      </c>
      <c r="K74" s="11">
        <v>-0.2</v>
      </c>
      <c r="L74" s="86">
        <v>2.6</v>
      </c>
      <c r="M74" s="11">
        <v>-2.8</v>
      </c>
      <c r="O74" s="11">
        <v>121.8</v>
      </c>
      <c r="P74" s="166">
        <v>0.76749999999999996</v>
      </c>
      <c r="Q74" s="86">
        <v>1</v>
      </c>
      <c r="R74" s="165">
        <v>1</v>
      </c>
      <c r="S74" s="86">
        <v>2.2999999999999998</v>
      </c>
      <c r="T74" s="165">
        <v>2.2999999999999998</v>
      </c>
      <c r="U74" s="166">
        <v>0.4844</v>
      </c>
      <c r="V74" s="166">
        <v>0.2833</v>
      </c>
      <c r="X74" s="11">
        <v>121.8</v>
      </c>
      <c r="Y74" s="166">
        <v>0.44980000000000003</v>
      </c>
      <c r="Z74" s="86">
        <v>3</v>
      </c>
      <c r="AA74" s="165">
        <v>3</v>
      </c>
      <c r="AB74" s="86">
        <v>2.5</v>
      </c>
      <c r="AC74" s="165">
        <v>2.5</v>
      </c>
      <c r="AD74" s="92">
        <v>33.69</v>
      </c>
      <c r="AF74" s="11">
        <v>121.8</v>
      </c>
      <c r="AG74" s="166">
        <v>0.1396</v>
      </c>
      <c r="AH74" s="86">
        <v>3.8</v>
      </c>
      <c r="AI74" s="11">
        <v>-9.3000000000000007</v>
      </c>
      <c r="AJ74" s="86">
        <v>8.1</v>
      </c>
      <c r="AK74" s="165">
        <v>8.1</v>
      </c>
      <c r="AM74" s="11">
        <v>121.8</v>
      </c>
      <c r="AN74" s="166">
        <v>0.22260199999999999</v>
      </c>
      <c r="AO74" s="86">
        <v>10.4527</v>
      </c>
      <c r="AP74" s="11">
        <v>-15.0924</v>
      </c>
      <c r="AQ74" s="86">
        <v>6.1139099999999997</v>
      </c>
      <c r="AR74" s="165">
        <v>6.1139099999999997</v>
      </c>
      <c r="AT74" s="87">
        <f t="shared" si="31"/>
        <v>23.473501999999996</v>
      </c>
      <c r="AU74" s="87">
        <f t="shared" si="21"/>
        <v>23.111299999999996</v>
      </c>
      <c r="AV74" s="87">
        <f t="shared" si="22"/>
        <v>21.893999999999998</v>
      </c>
      <c r="AW74" s="87">
        <f t="shared" si="23"/>
        <v>2.8443000000000001</v>
      </c>
      <c r="AX74" s="82"/>
      <c r="AY74" s="88">
        <v>121.8</v>
      </c>
      <c r="AZ74" s="12">
        <v>0.624</v>
      </c>
      <c r="BA74" s="12">
        <v>6.8000000000000005E-2</v>
      </c>
      <c r="BB74" s="12">
        <v>2.3599999999999999E-4</v>
      </c>
      <c r="BC74" s="12">
        <v>3.15E-2</v>
      </c>
      <c r="BD74" s="12">
        <v>2.6600000000000001E-4</v>
      </c>
      <c r="BE74" s="12">
        <v>0</v>
      </c>
      <c r="BF74" s="12">
        <v>8.77E-2</v>
      </c>
      <c r="BG74" s="12">
        <v>2.2599999999999999E-3</v>
      </c>
      <c r="BH74" s="12">
        <v>1.2600000000000001E-3</v>
      </c>
      <c r="BI74" s="12">
        <v>0.16600000000000001</v>
      </c>
      <c r="BJ74" s="12">
        <v>1.9300000000000001E-2</v>
      </c>
      <c r="BK74" s="12">
        <v>2.03E-4</v>
      </c>
      <c r="BL74" s="12">
        <v>9.1799999999999995E-5</v>
      </c>
      <c r="BM74" s="12">
        <v>2.4199999999999999E-5</v>
      </c>
      <c r="BN74" s="12">
        <v>4.3300000000000002E-5</v>
      </c>
      <c r="BO74" s="12">
        <v>1.7999999999999999E-2</v>
      </c>
      <c r="BP74" s="12">
        <v>8.1099999999999992E-3</v>
      </c>
      <c r="BQ74" s="12">
        <v>1.9300000000000001E-3</v>
      </c>
      <c r="BR74" s="12">
        <v>1.9499999999999999E-3</v>
      </c>
      <c r="BS74" s="12">
        <v>2.7000000000000001E-3</v>
      </c>
      <c r="BT74" s="12">
        <v>1.8E-3</v>
      </c>
      <c r="BU74" s="12">
        <v>2.4299999999999999E-2</v>
      </c>
      <c r="BV74" s="12">
        <v>5.3899999999999998E-3</v>
      </c>
      <c r="BW74" s="12">
        <v>8.4000000000000005E-2</v>
      </c>
      <c r="BX74" s="12">
        <v>0.184</v>
      </c>
      <c r="BZ74" s="88">
        <v>121.8</v>
      </c>
      <c r="CA74" s="12">
        <f t="shared" si="24"/>
        <v>0.10344671999999999</v>
      </c>
      <c r="CB74" s="12">
        <f t="shared" si="25"/>
        <v>1.8893931763200002E-2</v>
      </c>
      <c r="CC74" s="12">
        <f t="shared" si="26"/>
        <v>5.6135040000000004E-2</v>
      </c>
      <c r="CD74" s="12">
        <f t="shared" si="27"/>
        <v>8.7110400000000004E-2</v>
      </c>
      <c r="CE74" s="12">
        <f t="shared" si="28"/>
        <v>9.4928000000000009E-3</v>
      </c>
      <c r="CF74" s="12">
        <f t="shared" si="29"/>
        <v>3.1549599999999996E-4</v>
      </c>
      <c r="CG74" s="12">
        <f t="shared" si="30"/>
        <v>0.11063600000000001</v>
      </c>
      <c r="CH74" s="12">
        <f t="shared" si="32"/>
        <v>1.5961981359999999</v>
      </c>
      <c r="CI74" s="12">
        <f t="shared" si="33"/>
        <v>5.5397464719999989E-3</v>
      </c>
      <c r="CJ74" s="12">
        <f t="shared" si="34"/>
        <v>5.305011451999999E-2</v>
      </c>
      <c r="CK74" s="12">
        <f t="shared" si="35"/>
        <v>2.9576612519999997E-2</v>
      </c>
      <c r="CL74" s="12">
        <f t="shared" si="36"/>
        <v>0.18179983174579198</v>
      </c>
      <c r="CM74" s="12">
        <f t="shared" si="37"/>
        <v>1.1408121971999998</v>
      </c>
      <c r="CN74" s="12">
        <f t="shared" si="38"/>
        <v>2.1548674835999994E-3</v>
      </c>
      <c r="CO74" s="12">
        <f t="shared" si="39"/>
        <v>1.2198698252079039E-2</v>
      </c>
      <c r="CP74" s="12">
        <f t="shared" si="40"/>
        <v>4.2252303599999992E-2</v>
      </c>
      <c r="CQ74" s="12">
        <f t="shared" si="41"/>
        <v>0.19037010121999995</v>
      </c>
    </row>
    <row r="75" spans="1:95" s="8" customFormat="1">
      <c r="A75" s="11">
        <v>121.9</v>
      </c>
      <c r="B75" s="92">
        <v>20.2346</v>
      </c>
      <c r="C75" s="86">
        <v>7.3</v>
      </c>
      <c r="D75" s="11">
        <v>-7.9</v>
      </c>
      <c r="E75" s="86">
        <v>7.5</v>
      </c>
      <c r="F75" s="11">
        <v>-6.9</v>
      </c>
      <c r="H75" s="11">
        <v>121.9</v>
      </c>
      <c r="I75" s="87">
        <v>1.627</v>
      </c>
      <c r="J75" s="86">
        <v>0.3</v>
      </c>
      <c r="K75" s="11">
        <v>-0.2</v>
      </c>
      <c r="L75" s="86">
        <v>2.6</v>
      </c>
      <c r="M75" s="11">
        <v>-2.8</v>
      </c>
      <c r="O75" s="11">
        <v>121.9</v>
      </c>
      <c r="P75" s="166">
        <v>0.76529999999999998</v>
      </c>
      <c r="Q75" s="86">
        <v>1</v>
      </c>
      <c r="R75" s="165">
        <v>1</v>
      </c>
      <c r="S75" s="86">
        <v>2.2999999999999998</v>
      </c>
      <c r="T75" s="165">
        <v>2.2999999999999998</v>
      </c>
      <c r="U75" s="166">
        <v>0.4829</v>
      </c>
      <c r="V75" s="166">
        <v>0.28270000000000001</v>
      </c>
      <c r="X75" s="11">
        <v>121.9</v>
      </c>
      <c r="Y75" s="166">
        <v>0.44880000000000003</v>
      </c>
      <c r="Z75" s="86">
        <v>3</v>
      </c>
      <c r="AA75" s="165">
        <v>3</v>
      </c>
      <c r="AB75" s="86">
        <v>2.5</v>
      </c>
      <c r="AC75" s="165">
        <v>2.5</v>
      </c>
      <c r="AD75" s="92">
        <v>33.65</v>
      </c>
      <c r="AF75" s="11">
        <v>121.9</v>
      </c>
      <c r="AG75" s="166">
        <v>0.13930000000000001</v>
      </c>
      <c r="AH75" s="86">
        <v>3.8</v>
      </c>
      <c r="AI75" s="11">
        <v>-9.3000000000000007</v>
      </c>
      <c r="AJ75" s="86">
        <v>8.1</v>
      </c>
      <c r="AK75" s="165">
        <v>8.1</v>
      </c>
      <c r="AM75" s="11">
        <v>121.9</v>
      </c>
      <c r="AN75" s="166">
        <v>0.22198699999999999</v>
      </c>
      <c r="AO75" s="86">
        <v>10.4488</v>
      </c>
      <c r="AP75" s="11">
        <v>-15.0839</v>
      </c>
      <c r="AQ75" s="86">
        <v>6.1044799999999997</v>
      </c>
      <c r="AR75" s="165">
        <v>6.1044799999999997</v>
      </c>
      <c r="AT75" s="87">
        <f t="shared" si="31"/>
        <v>23.436986999999995</v>
      </c>
      <c r="AU75" s="87">
        <f t="shared" si="21"/>
        <v>23.075699999999998</v>
      </c>
      <c r="AV75" s="87">
        <f t="shared" si="22"/>
        <v>21.861599999999999</v>
      </c>
      <c r="AW75" s="87">
        <f t="shared" si="23"/>
        <v>2.8411</v>
      </c>
      <c r="AX75" s="82"/>
      <c r="AY75" s="88">
        <v>121.9</v>
      </c>
      <c r="AZ75" s="12">
        <v>0.622</v>
      </c>
      <c r="BA75" s="12">
        <v>6.7900000000000002E-2</v>
      </c>
      <c r="BB75" s="12">
        <v>2.3499999999999999E-4</v>
      </c>
      <c r="BC75" s="12">
        <v>3.1399999999999997E-2</v>
      </c>
      <c r="BD75" s="12">
        <v>2.6600000000000001E-4</v>
      </c>
      <c r="BE75" s="12">
        <v>0</v>
      </c>
      <c r="BF75" s="12">
        <v>8.77E-2</v>
      </c>
      <c r="BG75" s="12">
        <v>2.2599999999999999E-3</v>
      </c>
      <c r="BH75" s="12">
        <v>1.2700000000000001E-3</v>
      </c>
      <c r="BI75" s="12">
        <v>0.16700000000000001</v>
      </c>
      <c r="BJ75" s="12">
        <v>1.95E-2</v>
      </c>
      <c r="BK75" s="12">
        <v>2.05E-4</v>
      </c>
      <c r="BL75" s="12">
        <v>9.2700000000000004E-5</v>
      </c>
      <c r="BM75" s="12">
        <v>2.4499999999999999E-5</v>
      </c>
      <c r="BN75" s="12">
        <v>4.3699999999999998E-5</v>
      </c>
      <c r="BO75" s="12">
        <v>1.8200000000000001E-2</v>
      </c>
      <c r="BP75" s="12">
        <v>8.1799999999999998E-3</v>
      </c>
      <c r="BQ75" s="12">
        <v>1.9499999999999999E-3</v>
      </c>
      <c r="BR75" s="12">
        <v>1.97E-3</v>
      </c>
      <c r="BS75" s="12">
        <v>2.7299999999999998E-3</v>
      </c>
      <c r="BT75" s="12">
        <v>1.82E-3</v>
      </c>
      <c r="BU75" s="12">
        <v>2.4500000000000001E-2</v>
      </c>
      <c r="BV75" s="12">
        <v>5.45E-3</v>
      </c>
      <c r="BW75" s="12">
        <v>8.4699999999999998E-2</v>
      </c>
      <c r="BX75" s="12">
        <v>0.186</v>
      </c>
      <c r="BZ75" s="88">
        <v>121.9</v>
      </c>
      <c r="CA75" s="12">
        <f t="shared" si="24"/>
        <v>0.1028195856</v>
      </c>
      <c r="CB75" s="12">
        <f t="shared" si="25"/>
        <v>1.8791503737600003E-2</v>
      </c>
      <c r="CC75" s="12">
        <f t="shared" si="26"/>
        <v>5.583072E-2</v>
      </c>
      <c r="CD75" s="12">
        <f t="shared" si="27"/>
        <v>8.6644600000000002E-2</v>
      </c>
      <c r="CE75" s="12">
        <f t="shared" si="28"/>
        <v>9.4584700000000001E-3</v>
      </c>
      <c r="CF75" s="12">
        <f t="shared" si="29"/>
        <v>3.1481800000000002E-4</v>
      </c>
      <c r="CG75" s="12">
        <f t="shared" si="30"/>
        <v>0.1104733</v>
      </c>
      <c r="CH75" s="12">
        <f t="shared" si="32"/>
        <v>1.5913714172999998</v>
      </c>
      <c r="CI75" s="12">
        <f t="shared" si="33"/>
        <v>5.5076919449999987E-3</v>
      </c>
      <c r="CJ75" s="12">
        <f t="shared" si="34"/>
        <v>5.2967590619999984E-2</v>
      </c>
      <c r="CK75" s="12">
        <f t="shared" si="35"/>
        <v>2.9764973489999996E-2</v>
      </c>
      <c r="CL75" s="12">
        <f t="shared" si="36"/>
        <v>0.18261050293382397</v>
      </c>
      <c r="CM75" s="12">
        <f t="shared" si="37"/>
        <v>1.1484123629999998</v>
      </c>
      <c r="CN75" s="12">
        <f t="shared" si="38"/>
        <v>2.1726086948999994E-3</v>
      </c>
      <c r="CO75" s="12">
        <f t="shared" si="39"/>
        <v>1.2305936891757598E-2</v>
      </c>
      <c r="CP75" s="12">
        <f t="shared" si="40"/>
        <v>4.2655316339999992E-2</v>
      </c>
      <c r="CQ75" s="12">
        <f t="shared" si="41"/>
        <v>0.19171455365999995</v>
      </c>
    </row>
    <row r="76" spans="1:95" s="8" customFormat="1">
      <c r="A76" s="11">
        <v>122</v>
      </c>
      <c r="B76" s="92">
        <v>20.202100000000002</v>
      </c>
      <c r="C76" s="86">
        <v>7.3</v>
      </c>
      <c r="D76" s="11">
        <v>-7.9</v>
      </c>
      <c r="E76" s="86">
        <v>7.5</v>
      </c>
      <c r="F76" s="11">
        <v>-6.9</v>
      </c>
      <c r="H76" s="11">
        <v>122</v>
      </c>
      <c r="I76" s="87">
        <v>1.623</v>
      </c>
      <c r="J76" s="86">
        <v>0.3</v>
      </c>
      <c r="K76" s="11">
        <v>-0.2</v>
      </c>
      <c r="L76" s="86">
        <v>2.6</v>
      </c>
      <c r="M76" s="11">
        <v>-2.8</v>
      </c>
      <c r="O76" s="11">
        <v>122</v>
      </c>
      <c r="P76" s="166">
        <v>0.7631</v>
      </c>
      <c r="Q76" s="86">
        <v>1</v>
      </c>
      <c r="R76" s="165">
        <v>1</v>
      </c>
      <c r="S76" s="86">
        <v>2.2999999999999998</v>
      </c>
      <c r="T76" s="165">
        <v>2.2999999999999998</v>
      </c>
      <c r="U76" s="166">
        <v>0.48149999999999998</v>
      </c>
      <c r="V76" s="166">
        <v>0.28179999999999999</v>
      </c>
      <c r="X76" s="11">
        <v>122</v>
      </c>
      <c r="Y76" s="166">
        <v>0.44780000000000003</v>
      </c>
      <c r="Z76" s="86">
        <v>3</v>
      </c>
      <c r="AA76" s="165">
        <v>3</v>
      </c>
      <c r="AB76" s="86">
        <v>2.5</v>
      </c>
      <c r="AC76" s="165">
        <v>2.5</v>
      </c>
      <c r="AD76" s="92">
        <v>33.61</v>
      </c>
      <c r="AF76" s="11">
        <v>122</v>
      </c>
      <c r="AG76" s="166">
        <v>0.13900000000000001</v>
      </c>
      <c r="AH76" s="86">
        <v>3.8</v>
      </c>
      <c r="AI76" s="11">
        <v>-9.3000000000000007</v>
      </c>
      <c r="AJ76" s="86">
        <v>8.1</v>
      </c>
      <c r="AK76" s="165">
        <v>8.1</v>
      </c>
      <c r="AM76" s="11">
        <v>122</v>
      </c>
      <c r="AN76" s="166">
        <v>0.22137399999999999</v>
      </c>
      <c r="AO76" s="86">
        <v>10.444900000000001</v>
      </c>
      <c r="AP76" s="11">
        <v>-15.0755</v>
      </c>
      <c r="AQ76" s="86">
        <v>6.0949999999999998</v>
      </c>
      <c r="AR76" s="165">
        <v>6.0949999999999998</v>
      </c>
      <c r="AT76" s="87">
        <f t="shared" si="31"/>
        <v>23.396374000000005</v>
      </c>
      <c r="AU76" s="87">
        <f t="shared" si="21"/>
        <v>23.036000000000005</v>
      </c>
      <c r="AV76" s="87">
        <f t="shared" si="22"/>
        <v>21.825100000000003</v>
      </c>
      <c r="AW76" s="87">
        <f t="shared" si="23"/>
        <v>2.8338999999999999</v>
      </c>
      <c r="AX76" s="82"/>
      <c r="AY76" s="88">
        <v>122</v>
      </c>
      <c r="AZ76" s="12">
        <v>0.621</v>
      </c>
      <c r="BA76" s="12">
        <v>6.7699999999999996E-2</v>
      </c>
      <c r="BB76" s="12">
        <v>2.3499999999999999E-4</v>
      </c>
      <c r="BC76" s="12">
        <v>3.1300000000000001E-2</v>
      </c>
      <c r="BD76" s="12">
        <v>2.6499999999999999E-4</v>
      </c>
      <c r="BE76" s="12">
        <v>0</v>
      </c>
      <c r="BF76" s="12">
        <v>8.7599999999999997E-2</v>
      </c>
      <c r="BG76" s="12">
        <v>2.2599999999999999E-3</v>
      </c>
      <c r="BH76" s="12">
        <v>1.2800000000000001E-3</v>
      </c>
      <c r="BI76" s="12">
        <v>0.16900000000000001</v>
      </c>
      <c r="BJ76" s="12">
        <v>1.9699999999999999E-2</v>
      </c>
      <c r="BK76" s="12">
        <v>2.0699999999999999E-4</v>
      </c>
      <c r="BL76" s="12">
        <v>9.3599999999999998E-5</v>
      </c>
      <c r="BM76" s="12">
        <v>2.4700000000000001E-5</v>
      </c>
      <c r="BN76" s="12">
        <v>4.4199999999999997E-5</v>
      </c>
      <c r="BO76" s="12">
        <v>1.83E-2</v>
      </c>
      <c r="BP76" s="12">
        <v>8.2500000000000004E-3</v>
      </c>
      <c r="BQ76" s="12">
        <v>1.97E-3</v>
      </c>
      <c r="BR76" s="12">
        <v>1.98E-3</v>
      </c>
      <c r="BS76" s="12">
        <v>2.7599999999999999E-3</v>
      </c>
      <c r="BT76" s="12">
        <v>1.8400000000000001E-3</v>
      </c>
      <c r="BU76" s="12">
        <v>2.47E-2</v>
      </c>
      <c r="BV76" s="12">
        <v>5.4999999999999997E-3</v>
      </c>
      <c r="BW76" s="12">
        <v>8.5500000000000007E-2</v>
      </c>
      <c r="BX76" s="12">
        <v>0.187</v>
      </c>
      <c r="BZ76" s="88">
        <v>122</v>
      </c>
      <c r="CA76" s="12">
        <f t="shared" si="24"/>
        <v>0.1023591816</v>
      </c>
      <c r="CB76" s="12">
        <f t="shared" si="25"/>
        <v>1.8719489080800001E-2</v>
      </c>
      <c r="CC76" s="12">
        <f t="shared" si="26"/>
        <v>5.5616760000000008E-2</v>
      </c>
      <c r="CD76" s="12">
        <f t="shared" si="27"/>
        <v>8.6319000000000007E-2</v>
      </c>
      <c r="CE76" s="12">
        <f t="shared" si="28"/>
        <v>9.4102999999999999E-3</v>
      </c>
      <c r="CF76" s="12">
        <f t="shared" si="29"/>
        <v>3.1414000000000002E-4</v>
      </c>
      <c r="CG76" s="12">
        <f t="shared" si="30"/>
        <v>0.10987709999999999</v>
      </c>
      <c r="CH76" s="12">
        <f t="shared" si="32"/>
        <v>1.5839345198000003</v>
      </c>
      <c r="CI76" s="12">
        <f t="shared" si="33"/>
        <v>5.4981478900000009E-3</v>
      </c>
      <c r="CJ76" s="12">
        <f t="shared" si="34"/>
        <v>5.2875805240000011E-2</v>
      </c>
      <c r="CK76" s="12">
        <f t="shared" si="35"/>
        <v>2.9947358720000008E-2</v>
      </c>
      <c r="CL76" s="12">
        <f t="shared" si="36"/>
        <v>0.18447722708313607</v>
      </c>
      <c r="CM76" s="12">
        <f t="shared" si="37"/>
        <v>1.1557808756000003</v>
      </c>
      <c r="CN76" s="12">
        <f t="shared" si="38"/>
        <v>2.1899006064000004E-3</v>
      </c>
      <c r="CO76" s="12">
        <f t="shared" si="39"/>
        <v>1.2410608460009923E-2</v>
      </c>
      <c r="CP76" s="12">
        <f t="shared" si="40"/>
        <v>4.3049328160000011E-2</v>
      </c>
      <c r="CQ76" s="12">
        <f t="shared" si="41"/>
        <v>0.19302008550000005</v>
      </c>
    </row>
    <row r="77" spans="1:95" s="8" customFormat="1">
      <c r="A77" s="11">
        <v>122.1</v>
      </c>
      <c r="B77" s="92">
        <v>20.170100000000001</v>
      </c>
      <c r="C77" s="86">
        <v>7.3</v>
      </c>
      <c r="D77" s="11">
        <v>-7.9</v>
      </c>
      <c r="E77" s="86">
        <v>7.5</v>
      </c>
      <c r="F77" s="11">
        <v>-6.9</v>
      </c>
      <c r="H77" s="11">
        <v>122.1</v>
      </c>
      <c r="I77" s="87">
        <v>1.6220000000000001</v>
      </c>
      <c r="J77" s="86">
        <v>0.3</v>
      </c>
      <c r="K77" s="11">
        <v>-0.2</v>
      </c>
      <c r="L77" s="86">
        <v>2.6</v>
      </c>
      <c r="M77" s="11">
        <v>-2.8</v>
      </c>
      <c r="O77" s="11">
        <v>122.1</v>
      </c>
      <c r="P77" s="166">
        <v>0.7612000000000001</v>
      </c>
      <c r="Q77" s="86">
        <v>1</v>
      </c>
      <c r="R77" s="165">
        <v>1</v>
      </c>
      <c r="S77" s="86">
        <v>2.2999999999999998</v>
      </c>
      <c r="T77" s="165">
        <v>2.2999999999999998</v>
      </c>
      <c r="U77" s="166">
        <v>0.4803</v>
      </c>
      <c r="V77" s="166">
        <v>0.28100000000000003</v>
      </c>
      <c r="X77" s="11">
        <v>122.1</v>
      </c>
      <c r="Y77" s="166">
        <v>0.44680000000000003</v>
      </c>
      <c r="Z77" s="86">
        <v>3</v>
      </c>
      <c r="AA77" s="165">
        <v>3</v>
      </c>
      <c r="AB77" s="86">
        <v>2.5</v>
      </c>
      <c r="AC77" s="165">
        <v>2.5</v>
      </c>
      <c r="AD77" s="92">
        <v>33.58</v>
      </c>
      <c r="AF77" s="11">
        <v>122.1</v>
      </c>
      <c r="AG77" s="166">
        <v>0.1386</v>
      </c>
      <c r="AH77" s="86">
        <v>3.8</v>
      </c>
      <c r="AI77" s="11">
        <v>-9.3000000000000007</v>
      </c>
      <c r="AJ77" s="86">
        <v>8.1</v>
      </c>
      <c r="AK77" s="165">
        <v>8.1</v>
      </c>
      <c r="AM77" s="11">
        <v>122.1</v>
      </c>
      <c r="AN77" s="166">
        <v>0.22076200000000001</v>
      </c>
      <c r="AO77" s="86">
        <v>10.441000000000001</v>
      </c>
      <c r="AP77" s="11">
        <v>-15.067</v>
      </c>
      <c r="AQ77" s="86">
        <v>6.1131000000000002</v>
      </c>
      <c r="AR77" s="165">
        <v>6.1131000000000002</v>
      </c>
      <c r="AT77" s="87">
        <f t="shared" si="31"/>
        <v>23.359462000000001</v>
      </c>
      <c r="AU77" s="87">
        <f t="shared" si="21"/>
        <v>23.0001</v>
      </c>
      <c r="AV77" s="87">
        <f t="shared" si="22"/>
        <v>21.792100000000001</v>
      </c>
      <c r="AW77" s="87">
        <f t="shared" si="23"/>
        <v>2.8300000000000005</v>
      </c>
      <c r="AX77" s="82"/>
      <c r="AY77" s="88">
        <v>122.1</v>
      </c>
      <c r="AZ77" s="12">
        <v>0.62</v>
      </c>
      <c r="BA77" s="12">
        <v>6.7599999999999993E-2</v>
      </c>
      <c r="BB77" s="12">
        <v>2.34E-4</v>
      </c>
      <c r="BC77" s="12">
        <v>3.1300000000000001E-2</v>
      </c>
      <c r="BD77" s="12">
        <v>2.6499999999999999E-4</v>
      </c>
      <c r="BE77" s="12">
        <v>0</v>
      </c>
      <c r="BF77" s="12">
        <v>8.7599999999999997E-2</v>
      </c>
      <c r="BG77" s="12">
        <v>2.2599999999999999E-3</v>
      </c>
      <c r="BH77" s="12">
        <v>1.2899999999999999E-3</v>
      </c>
      <c r="BI77" s="12">
        <v>0.17</v>
      </c>
      <c r="BJ77" s="12">
        <v>1.9900000000000001E-2</v>
      </c>
      <c r="BK77" s="12">
        <v>2.0900000000000001E-4</v>
      </c>
      <c r="BL77" s="12">
        <v>9.4599999999999996E-5</v>
      </c>
      <c r="BM77" s="12">
        <v>2.5000000000000001E-5</v>
      </c>
      <c r="BN77" s="12">
        <v>4.4700000000000002E-5</v>
      </c>
      <c r="BO77" s="12">
        <v>1.8499999999999999E-2</v>
      </c>
      <c r="BP77" s="12">
        <v>8.3199999999999993E-3</v>
      </c>
      <c r="BQ77" s="12">
        <v>1.98E-3</v>
      </c>
      <c r="BR77" s="12">
        <v>2E-3</v>
      </c>
      <c r="BS77" s="12">
        <v>2.7899999999999999E-3</v>
      </c>
      <c r="BT77" s="12">
        <v>1.8600000000000001E-3</v>
      </c>
      <c r="BU77" s="12">
        <v>2.4899999999999999E-2</v>
      </c>
      <c r="BV77" s="12">
        <v>5.5599999999999998E-3</v>
      </c>
      <c r="BW77" s="12">
        <v>8.6199999999999999E-2</v>
      </c>
      <c r="BX77" s="12">
        <v>0.189</v>
      </c>
      <c r="BZ77" s="88">
        <v>122.1</v>
      </c>
      <c r="CA77" s="12">
        <f t="shared" si="24"/>
        <v>0.10193990400000001</v>
      </c>
      <c r="CB77" s="12">
        <f t="shared" si="25"/>
        <v>1.8647609056000002E-2</v>
      </c>
      <c r="CC77" s="12">
        <f t="shared" si="26"/>
        <v>5.5403200000000007E-2</v>
      </c>
      <c r="CD77" s="12">
        <f t="shared" si="27"/>
        <v>8.5931999999999994E-2</v>
      </c>
      <c r="CE77" s="12">
        <f t="shared" si="28"/>
        <v>9.3693599999999985E-3</v>
      </c>
      <c r="CF77" s="12">
        <f t="shared" si="29"/>
        <v>3.1323599999999999E-4</v>
      </c>
      <c r="CG77" s="12">
        <f t="shared" si="30"/>
        <v>0.1096472</v>
      </c>
      <c r="CH77" s="12">
        <f t="shared" si="32"/>
        <v>1.5790996311999999</v>
      </c>
      <c r="CI77" s="12">
        <f t="shared" si="33"/>
        <v>5.4661141079999998E-3</v>
      </c>
      <c r="CJ77" s="12">
        <f t="shared" si="34"/>
        <v>5.2792384120000001E-2</v>
      </c>
      <c r="CK77" s="12">
        <f t="shared" si="35"/>
        <v>3.0133705979999998E-2</v>
      </c>
      <c r="CL77" s="12">
        <f t="shared" si="36"/>
        <v>0.18527604004224002</v>
      </c>
      <c r="CM77" s="12">
        <f t="shared" si="37"/>
        <v>1.1633012076</v>
      </c>
      <c r="CN77" s="12">
        <f t="shared" si="38"/>
        <v>2.2098051051999998E-3</v>
      </c>
      <c r="CO77" s="12">
        <f t="shared" si="39"/>
        <v>1.2516825730176321E-2</v>
      </c>
      <c r="CP77" s="12">
        <f t="shared" si="40"/>
        <v>4.3448599320000003E-2</v>
      </c>
      <c r="CQ77" s="12">
        <f t="shared" si="41"/>
        <v>0.19435072383999999</v>
      </c>
    </row>
    <row r="78" spans="1:95" s="8" customFormat="1">
      <c r="A78" s="11">
        <v>122.2</v>
      </c>
      <c r="B78" s="92">
        <v>20.138000000000002</v>
      </c>
      <c r="C78" s="86">
        <v>7.3</v>
      </c>
      <c r="D78" s="11">
        <v>-7.9</v>
      </c>
      <c r="E78" s="86">
        <v>7.5</v>
      </c>
      <c r="F78" s="11">
        <v>-6.9</v>
      </c>
      <c r="H78" s="11">
        <v>122.2</v>
      </c>
      <c r="I78" s="87">
        <v>1.621</v>
      </c>
      <c r="J78" s="86">
        <v>0.3</v>
      </c>
      <c r="K78" s="11">
        <v>-0.2</v>
      </c>
      <c r="L78" s="86">
        <v>2.6</v>
      </c>
      <c r="M78" s="11">
        <v>-2.8</v>
      </c>
      <c r="O78" s="11">
        <v>122.2</v>
      </c>
      <c r="P78" s="166">
        <v>0.75890000000000002</v>
      </c>
      <c r="Q78" s="86">
        <v>1</v>
      </c>
      <c r="R78" s="165">
        <v>1</v>
      </c>
      <c r="S78" s="86">
        <v>2.2999999999999998</v>
      </c>
      <c r="T78" s="165">
        <v>2.2999999999999998</v>
      </c>
      <c r="U78" s="166">
        <v>0.47889999999999999</v>
      </c>
      <c r="V78" s="166">
        <v>0.28039999999999998</v>
      </c>
      <c r="X78" s="11">
        <v>122.2</v>
      </c>
      <c r="Y78" s="166">
        <v>0.44569999999999999</v>
      </c>
      <c r="Z78" s="86">
        <v>3</v>
      </c>
      <c r="AA78" s="165">
        <v>3</v>
      </c>
      <c r="AB78" s="86">
        <v>2.5</v>
      </c>
      <c r="AC78" s="165">
        <v>2.5</v>
      </c>
      <c r="AD78" s="92">
        <v>33.53</v>
      </c>
      <c r="AF78" s="11">
        <v>122.2</v>
      </c>
      <c r="AG78" s="166">
        <v>0.13830000000000001</v>
      </c>
      <c r="AH78" s="86">
        <v>3.8</v>
      </c>
      <c r="AI78" s="11">
        <v>-9.3000000000000007</v>
      </c>
      <c r="AJ78" s="86">
        <v>8.1</v>
      </c>
      <c r="AK78" s="165">
        <v>8.1</v>
      </c>
      <c r="AM78" s="11">
        <v>122.2</v>
      </c>
      <c r="AN78" s="166">
        <v>0.22015199999999999</v>
      </c>
      <c r="AO78" s="86">
        <v>10.437099999999999</v>
      </c>
      <c r="AP78" s="11">
        <v>-15.0585</v>
      </c>
      <c r="AQ78" s="86">
        <v>6.1312899999999999</v>
      </c>
      <c r="AR78" s="165">
        <v>6.1312899999999999</v>
      </c>
      <c r="AT78" s="87">
        <f t="shared" si="31"/>
        <v>23.322051999999999</v>
      </c>
      <c r="AU78" s="87">
        <f t="shared" si="21"/>
        <v>22.9636</v>
      </c>
      <c r="AV78" s="87">
        <f t="shared" si="22"/>
        <v>21.759</v>
      </c>
      <c r="AW78" s="87">
        <f t="shared" si="23"/>
        <v>2.8256000000000001</v>
      </c>
      <c r="AX78" s="82"/>
      <c r="AY78" s="88">
        <v>122.2</v>
      </c>
      <c r="AZ78" s="12">
        <v>0.61799999999999999</v>
      </c>
      <c r="BA78" s="12">
        <v>6.7400000000000002E-2</v>
      </c>
      <c r="BB78" s="12">
        <v>2.34E-4</v>
      </c>
      <c r="BC78" s="12">
        <v>3.1199999999999999E-2</v>
      </c>
      <c r="BD78" s="12">
        <v>2.6400000000000002E-4</v>
      </c>
      <c r="BE78" s="12">
        <v>0</v>
      </c>
      <c r="BF78" s="12">
        <v>8.7499999999999994E-2</v>
      </c>
      <c r="BG78" s="12">
        <v>2.2599999999999999E-3</v>
      </c>
      <c r="BH78" s="12">
        <v>1.2999999999999999E-3</v>
      </c>
      <c r="BI78" s="12">
        <v>0.17100000000000001</v>
      </c>
      <c r="BJ78" s="12">
        <v>2.01E-2</v>
      </c>
      <c r="BK78" s="12">
        <v>2.1100000000000001E-4</v>
      </c>
      <c r="BL78" s="12">
        <v>9.5500000000000004E-5</v>
      </c>
      <c r="BM78" s="12">
        <v>2.5199999999999999E-5</v>
      </c>
      <c r="BN78" s="12">
        <v>4.5099999999999998E-5</v>
      </c>
      <c r="BO78" s="12">
        <v>1.8599999999999998E-2</v>
      </c>
      <c r="BP78" s="12">
        <v>8.3899999999999999E-3</v>
      </c>
      <c r="BQ78" s="12">
        <v>2E-3</v>
      </c>
      <c r="BR78" s="12">
        <v>2.0200000000000001E-3</v>
      </c>
      <c r="BS78" s="12">
        <v>2.82E-3</v>
      </c>
      <c r="BT78" s="12">
        <v>1.8799999999999999E-3</v>
      </c>
      <c r="BU78" s="12">
        <v>2.5100000000000001E-2</v>
      </c>
      <c r="BV78" s="12">
        <v>5.62E-3</v>
      </c>
      <c r="BW78" s="12">
        <v>8.6999999999999994E-2</v>
      </c>
      <c r="BX78" s="12">
        <v>0.19</v>
      </c>
      <c r="BZ78" s="88">
        <v>122.2</v>
      </c>
      <c r="CA78" s="12">
        <f t="shared" si="24"/>
        <v>0.1013040432</v>
      </c>
      <c r="CB78" s="12">
        <f t="shared" si="25"/>
        <v>1.85416940616E-2</v>
      </c>
      <c r="CC78" s="12">
        <f t="shared" si="26"/>
        <v>5.5088519999999995E-2</v>
      </c>
      <c r="CD78" s="12">
        <f t="shared" si="27"/>
        <v>8.5469400000000001E-2</v>
      </c>
      <c r="CE78" s="12">
        <f t="shared" si="28"/>
        <v>9.3214200000000004E-3</v>
      </c>
      <c r="CF78" s="12">
        <f t="shared" si="29"/>
        <v>3.12558E-4</v>
      </c>
      <c r="CG78" s="12">
        <f t="shared" si="30"/>
        <v>0.1092554</v>
      </c>
      <c r="CH78" s="12">
        <f t="shared" si="32"/>
        <v>1.5719063047999999</v>
      </c>
      <c r="CI78" s="12">
        <f t="shared" si="33"/>
        <v>5.4573601679999998E-3</v>
      </c>
      <c r="CJ78" s="12">
        <f t="shared" si="34"/>
        <v>5.2707837519999995E-2</v>
      </c>
      <c r="CK78" s="12">
        <f t="shared" si="35"/>
        <v>3.0318667599999998E-2</v>
      </c>
      <c r="CL78" s="12">
        <f t="shared" si="36"/>
        <v>0.18606743553715199</v>
      </c>
      <c r="CM78" s="12">
        <f t="shared" si="37"/>
        <v>1.1707670104000001</v>
      </c>
      <c r="CN78" s="12">
        <f t="shared" si="38"/>
        <v>2.2272559660000001E-3</v>
      </c>
      <c r="CO78" s="12">
        <f t="shared" si="39"/>
        <v>1.262237590955328E-2</v>
      </c>
      <c r="CP78" s="12">
        <f t="shared" si="40"/>
        <v>4.3845457759999998E-2</v>
      </c>
      <c r="CQ78" s="12">
        <f t="shared" si="41"/>
        <v>0.19567201628</v>
      </c>
    </row>
    <row r="79" spans="1:95" s="8" customFormat="1">
      <c r="A79" s="11">
        <v>122.3</v>
      </c>
      <c r="B79" s="92">
        <v>20.106100000000001</v>
      </c>
      <c r="C79" s="86">
        <v>7.2</v>
      </c>
      <c r="D79" s="11">
        <v>-7.9</v>
      </c>
      <c r="E79" s="86">
        <v>7.5</v>
      </c>
      <c r="F79" s="11">
        <v>-6.9</v>
      </c>
      <c r="H79" s="11">
        <v>122.3</v>
      </c>
      <c r="I79" s="87">
        <v>1.6220000000000001</v>
      </c>
      <c r="J79" s="86">
        <v>0.2</v>
      </c>
      <c r="K79" s="11">
        <v>-0.2</v>
      </c>
      <c r="L79" s="86">
        <v>2.6</v>
      </c>
      <c r="M79" s="11">
        <v>-2.8</v>
      </c>
      <c r="O79" s="11">
        <v>122.3</v>
      </c>
      <c r="P79" s="166">
        <v>0.75729999999999997</v>
      </c>
      <c r="Q79" s="86">
        <v>1</v>
      </c>
      <c r="R79" s="165">
        <v>1</v>
      </c>
      <c r="S79" s="86">
        <v>2.4</v>
      </c>
      <c r="T79" s="165">
        <v>2.4</v>
      </c>
      <c r="U79" s="166">
        <v>0.47770000000000001</v>
      </c>
      <c r="V79" s="166">
        <v>0.27960000000000002</v>
      </c>
      <c r="X79" s="11">
        <v>122.3</v>
      </c>
      <c r="Y79" s="166">
        <v>0.44439999999999996</v>
      </c>
      <c r="Z79" s="86">
        <v>3</v>
      </c>
      <c r="AA79" s="165">
        <v>3</v>
      </c>
      <c r="AB79" s="86">
        <v>2.5</v>
      </c>
      <c r="AC79" s="165">
        <v>2.5</v>
      </c>
      <c r="AD79" s="92">
        <v>33.49</v>
      </c>
      <c r="AF79" s="11">
        <v>122.3</v>
      </c>
      <c r="AG79" s="166">
        <v>0.13800000000000001</v>
      </c>
      <c r="AH79" s="86">
        <v>3.8</v>
      </c>
      <c r="AI79" s="11">
        <v>-9.3000000000000007</v>
      </c>
      <c r="AJ79" s="86">
        <v>8.1</v>
      </c>
      <c r="AK79" s="165">
        <v>8.1</v>
      </c>
      <c r="AM79" s="11">
        <v>122.3</v>
      </c>
      <c r="AN79" s="166">
        <v>0.21954200000000001</v>
      </c>
      <c r="AO79" s="86">
        <v>10.4331</v>
      </c>
      <c r="AP79" s="11">
        <v>-15.05</v>
      </c>
      <c r="AQ79" s="86">
        <v>6.1495800000000003</v>
      </c>
      <c r="AR79" s="165">
        <v>6.1495800000000003</v>
      </c>
      <c r="AT79" s="87">
        <f t="shared" si="31"/>
        <v>23.287342000000006</v>
      </c>
      <c r="AU79" s="87">
        <f t="shared" si="21"/>
        <v>22.929800000000004</v>
      </c>
      <c r="AV79" s="87">
        <f t="shared" si="22"/>
        <v>21.728100000000001</v>
      </c>
      <c r="AW79" s="87">
        <f t="shared" si="23"/>
        <v>2.8237000000000001</v>
      </c>
      <c r="AX79" s="82"/>
      <c r="AY79" s="88">
        <v>122.3</v>
      </c>
      <c r="AZ79" s="12">
        <v>0.61699999999999999</v>
      </c>
      <c r="BA79" s="12">
        <v>6.7299999999999999E-2</v>
      </c>
      <c r="BB79" s="12">
        <v>2.33E-4</v>
      </c>
      <c r="BC79" s="12">
        <v>3.1099999999999999E-2</v>
      </c>
      <c r="BD79" s="12">
        <v>2.63E-4</v>
      </c>
      <c r="BE79" s="12">
        <v>0</v>
      </c>
      <c r="BF79" s="12">
        <v>8.7499999999999994E-2</v>
      </c>
      <c r="BG79" s="12">
        <v>2.2599999999999999E-3</v>
      </c>
      <c r="BH79" s="12">
        <v>1.2999999999999999E-3</v>
      </c>
      <c r="BI79" s="12">
        <v>0.17299999999999999</v>
      </c>
      <c r="BJ79" s="12">
        <v>2.0299999999999999E-2</v>
      </c>
      <c r="BK79" s="12">
        <v>2.13E-4</v>
      </c>
      <c r="BL79" s="12">
        <v>9.6500000000000001E-5</v>
      </c>
      <c r="BM79" s="12">
        <v>2.55E-5</v>
      </c>
      <c r="BN79" s="12">
        <v>4.5599999999999997E-5</v>
      </c>
      <c r="BO79" s="12">
        <v>1.8800000000000001E-2</v>
      </c>
      <c r="BP79" s="12">
        <v>8.4700000000000001E-3</v>
      </c>
      <c r="BQ79" s="12">
        <v>2.0200000000000001E-3</v>
      </c>
      <c r="BR79" s="12">
        <v>2.0300000000000001E-3</v>
      </c>
      <c r="BS79" s="12">
        <v>2.8400000000000001E-3</v>
      </c>
      <c r="BT79" s="12">
        <v>1.9E-3</v>
      </c>
      <c r="BU79" s="12">
        <v>2.53E-2</v>
      </c>
      <c r="BV79" s="12">
        <v>5.6800000000000002E-3</v>
      </c>
      <c r="BW79" s="12">
        <v>8.77E-2</v>
      </c>
      <c r="BX79" s="12">
        <v>0.192</v>
      </c>
      <c r="BZ79" s="88">
        <v>122.3</v>
      </c>
      <c r="CA79" s="12">
        <f t="shared" si="24"/>
        <v>0.1009268856</v>
      </c>
      <c r="CB79" s="12">
        <f t="shared" si="25"/>
        <v>1.8457697156799999E-2</v>
      </c>
      <c r="CC79" s="12">
        <f t="shared" si="26"/>
        <v>5.4838959999999999E-2</v>
      </c>
      <c r="CD79" s="12">
        <f t="shared" si="27"/>
        <v>8.5145999999999999E-2</v>
      </c>
      <c r="CE79" s="12">
        <f t="shared" si="28"/>
        <v>9.2874000000000012E-3</v>
      </c>
      <c r="CF79" s="12">
        <f t="shared" si="29"/>
        <v>3.1188E-4</v>
      </c>
      <c r="CG79" s="12">
        <f t="shared" si="30"/>
        <v>0.10916060000000001</v>
      </c>
      <c r="CH79" s="12">
        <f t="shared" si="32"/>
        <v>1.5672381166000005</v>
      </c>
      <c r="CI79" s="12">
        <f t="shared" si="33"/>
        <v>5.4259506860000013E-3</v>
      </c>
      <c r="CJ79" s="12">
        <f t="shared" si="34"/>
        <v>5.2629392920000011E-2</v>
      </c>
      <c r="CK79" s="12">
        <f t="shared" si="35"/>
        <v>3.0273544600000007E-2</v>
      </c>
      <c r="CL79" s="12">
        <f t="shared" si="36"/>
        <v>0.18796350150489602</v>
      </c>
      <c r="CM79" s="12">
        <f t="shared" si="37"/>
        <v>1.1783395052000003</v>
      </c>
      <c r="CN79" s="12">
        <f t="shared" si="38"/>
        <v>2.2472285030000006E-3</v>
      </c>
      <c r="CO79" s="12">
        <f t="shared" si="39"/>
        <v>1.2728998998264643E-2</v>
      </c>
      <c r="CP79" s="12">
        <f t="shared" si="40"/>
        <v>4.424594980000001E-2</v>
      </c>
      <c r="CQ79" s="12">
        <f t="shared" si="41"/>
        <v>0.19724378674000007</v>
      </c>
    </row>
    <row r="80" spans="1:95" s="8" customFormat="1">
      <c r="A80" s="11">
        <v>122.4</v>
      </c>
      <c r="B80" s="92">
        <v>20.074200000000001</v>
      </c>
      <c r="C80" s="86">
        <v>7.2</v>
      </c>
      <c r="D80" s="11">
        <v>-7.9</v>
      </c>
      <c r="E80" s="86">
        <v>7.5</v>
      </c>
      <c r="F80" s="11">
        <v>-6.9</v>
      </c>
      <c r="H80" s="11">
        <v>122.4</v>
      </c>
      <c r="I80" s="87">
        <v>1.6180000000000001</v>
      </c>
      <c r="J80" s="86">
        <v>0.2</v>
      </c>
      <c r="K80" s="11">
        <v>-0.2</v>
      </c>
      <c r="L80" s="86">
        <v>2.6</v>
      </c>
      <c r="M80" s="11">
        <v>-2.8</v>
      </c>
      <c r="O80" s="11">
        <v>122.4</v>
      </c>
      <c r="P80" s="166">
        <v>0.75549999999999995</v>
      </c>
      <c r="Q80" s="86">
        <v>1</v>
      </c>
      <c r="R80" s="165">
        <v>1</v>
      </c>
      <c r="S80" s="86">
        <v>2.4</v>
      </c>
      <c r="T80" s="165">
        <v>2.4</v>
      </c>
      <c r="U80" s="166">
        <v>0.47639999999999999</v>
      </c>
      <c r="V80" s="166">
        <v>0.2787</v>
      </c>
      <c r="X80" s="11">
        <v>122.4</v>
      </c>
      <c r="Y80" s="166">
        <v>0.44339999999999996</v>
      </c>
      <c r="Z80" s="86">
        <v>3</v>
      </c>
      <c r="AA80" s="165">
        <v>3</v>
      </c>
      <c r="AB80" s="86">
        <v>2.6</v>
      </c>
      <c r="AC80" s="165">
        <v>2.6</v>
      </c>
      <c r="AD80" s="92">
        <v>33.450000000000003</v>
      </c>
      <c r="AF80" s="11">
        <v>122.4</v>
      </c>
      <c r="AG80" s="166">
        <v>0.1376</v>
      </c>
      <c r="AH80" s="86">
        <v>3.8</v>
      </c>
      <c r="AI80" s="11">
        <v>-9.3000000000000007</v>
      </c>
      <c r="AJ80" s="86">
        <v>8.1</v>
      </c>
      <c r="AK80" s="165">
        <v>8.1</v>
      </c>
      <c r="AM80" s="11">
        <v>122.4</v>
      </c>
      <c r="AN80" s="166">
        <v>0.21893399999999999</v>
      </c>
      <c r="AO80" s="86">
        <v>10.4292</v>
      </c>
      <c r="AP80" s="11">
        <v>-15.041499999999999</v>
      </c>
      <c r="AQ80" s="86">
        <v>6.1679700000000004</v>
      </c>
      <c r="AR80" s="165">
        <v>6.1679700000000004</v>
      </c>
      <c r="AT80" s="87">
        <f t="shared" si="31"/>
        <v>23.247634000000001</v>
      </c>
      <c r="AU80" s="87">
        <f t="shared" si="21"/>
        <v>22.891100000000002</v>
      </c>
      <c r="AV80" s="87">
        <f t="shared" si="22"/>
        <v>21.6922</v>
      </c>
      <c r="AW80" s="87">
        <f t="shared" si="23"/>
        <v>2.8169</v>
      </c>
      <c r="AX80" s="82"/>
      <c r="AY80" s="88">
        <v>122.4</v>
      </c>
      <c r="AZ80" s="12">
        <v>0.61499999999999999</v>
      </c>
      <c r="BA80" s="12">
        <v>6.7199999999999996E-2</v>
      </c>
      <c r="BB80" s="12">
        <v>2.33E-4</v>
      </c>
      <c r="BC80" s="12">
        <v>3.1099999999999999E-2</v>
      </c>
      <c r="BD80" s="12">
        <v>2.63E-4</v>
      </c>
      <c r="BE80" s="12">
        <v>0</v>
      </c>
      <c r="BF80" s="12">
        <v>8.7400000000000005E-2</v>
      </c>
      <c r="BG80" s="12">
        <v>2.2599999999999999E-3</v>
      </c>
      <c r="BH80" s="12">
        <v>1.31E-3</v>
      </c>
      <c r="BI80" s="12">
        <v>0.17399999999999999</v>
      </c>
      <c r="BJ80" s="12">
        <v>2.0500000000000001E-2</v>
      </c>
      <c r="BK80" s="12">
        <v>2.1499999999999999E-4</v>
      </c>
      <c r="BL80" s="12">
        <v>9.7499999999999998E-5</v>
      </c>
      <c r="BM80" s="12">
        <v>2.5700000000000001E-5</v>
      </c>
      <c r="BN80" s="12">
        <v>4.6100000000000002E-5</v>
      </c>
      <c r="BO80" s="12">
        <v>1.9E-2</v>
      </c>
      <c r="BP80" s="12">
        <v>8.5400000000000007E-3</v>
      </c>
      <c r="BQ80" s="12">
        <v>2.0400000000000001E-3</v>
      </c>
      <c r="BR80" s="12">
        <v>2.0500000000000002E-3</v>
      </c>
      <c r="BS80" s="12">
        <v>2.8700000000000002E-3</v>
      </c>
      <c r="BT80" s="12">
        <v>1.92E-3</v>
      </c>
      <c r="BU80" s="12">
        <v>2.5499999999999998E-2</v>
      </c>
      <c r="BV80" s="12">
        <v>5.7400000000000003E-3</v>
      </c>
      <c r="BW80" s="12">
        <v>8.8499999999999995E-2</v>
      </c>
      <c r="BX80" s="12">
        <v>0.19400000000000001</v>
      </c>
      <c r="BZ80" s="88">
        <v>122.4</v>
      </c>
      <c r="CA80" s="12">
        <f t="shared" si="24"/>
        <v>0.10036062</v>
      </c>
      <c r="CB80" s="12">
        <f t="shared" si="25"/>
        <v>1.8356467355999998E-2</v>
      </c>
      <c r="CC80" s="12">
        <f t="shared" si="26"/>
        <v>5.4538199999999995E-2</v>
      </c>
      <c r="CD80" s="12">
        <f t="shared" si="27"/>
        <v>8.4624000000000005E-2</v>
      </c>
      <c r="CE80" s="12">
        <f t="shared" si="28"/>
        <v>9.2467199999999999E-3</v>
      </c>
      <c r="CF80" s="12">
        <f t="shared" si="29"/>
        <v>3.1097599999999997E-4</v>
      </c>
      <c r="CG80" s="12">
        <f t="shared" si="30"/>
        <v>0.1087296</v>
      </c>
      <c r="CH80" s="12">
        <f t="shared" si="32"/>
        <v>1.5622410047999999</v>
      </c>
      <c r="CI80" s="12">
        <f t="shared" si="33"/>
        <v>5.4166987219999999E-3</v>
      </c>
      <c r="CJ80" s="12">
        <f t="shared" si="34"/>
        <v>5.2539652839999999E-2</v>
      </c>
      <c r="CK80" s="12">
        <f t="shared" si="35"/>
        <v>3.0454400540000003E-2</v>
      </c>
      <c r="CL80" s="12">
        <f t="shared" si="36"/>
        <v>0.188727640471296</v>
      </c>
      <c r="CM80" s="12">
        <f t="shared" si="37"/>
        <v>1.1856293339999999</v>
      </c>
      <c r="CN80" s="12">
        <f t="shared" si="38"/>
        <v>2.266644315E-3</v>
      </c>
      <c r="CO80" s="12">
        <f t="shared" si="39"/>
        <v>1.2832489388820801E-2</v>
      </c>
      <c r="CP80" s="12">
        <f t="shared" si="40"/>
        <v>4.4635457280000006E-2</v>
      </c>
      <c r="CQ80" s="12">
        <f t="shared" si="41"/>
        <v>0.19853479436000002</v>
      </c>
    </row>
    <row r="81" spans="1:95" s="8" customFormat="1">
      <c r="A81" s="11">
        <v>122.5</v>
      </c>
      <c r="B81" s="92">
        <v>20.042400000000001</v>
      </c>
      <c r="C81" s="86">
        <v>7.2</v>
      </c>
      <c r="D81" s="11">
        <v>-7.9</v>
      </c>
      <c r="E81" s="86">
        <v>7.5</v>
      </c>
      <c r="F81" s="11">
        <v>-6.9</v>
      </c>
      <c r="H81" s="11">
        <v>122.5</v>
      </c>
      <c r="I81" s="87">
        <v>1.615</v>
      </c>
      <c r="J81" s="86">
        <v>0.2</v>
      </c>
      <c r="K81" s="11">
        <v>-0.2</v>
      </c>
      <c r="L81" s="86">
        <v>2.6</v>
      </c>
      <c r="M81" s="11">
        <v>-2.8</v>
      </c>
      <c r="O81" s="11">
        <v>122.5</v>
      </c>
      <c r="P81" s="166">
        <v>0.75329999999999997</v>
      </c>
      <c r="Q81" s="86">
        <v>1</v>
      </c>
      <c r="R81" s="165">
        <v>1</v>
      </c>
      <c r="S81" s="86">
        <v>2.4</v>
      </c>
      <c r="T81" s="165">
        <v>2.4</v>
      </c>
      <c r="U81" s="166">
        <v>0.47520000000000001</v>
      </c>
      <c r="V81" s="166">
        <v>0.27800000000000002</v>
      </c>
      <c r="X81" s="11">
        <v>122.5</v>
      </c>
      <c r="Y81" s="166">
        <v>0.44210000000000005</v>
      </c>
      <c r="Z81" s="86">
        <v>3</v>
      </c>
      <c r="AA81" s="165">
        <v>3</v>
      </c>
      <c r="AB81" s="86">
        <v>2.6</v>
      </c>
      <c r="AC81" s="165">
        <v>2.6</v>
      </c>
      <c r="AD81" s="92">
        <v>33.409999999999997</v>
      </c>
      <c r="AF81" s="11">
        <v>122.5</v>
      </c>
      <c r="AG81" s="166">
        <v>0.13730000000000001</v>
      </c>
      <c r="AH81" s="86">
        <v>3.8</v>
      </c>
      <c r="AI81" s="11">
        <v>-9.3000000000000007</v>
      </c>
      <c r="AJ81" s="86">
        <v>8.1</v>
      </c>
      <c r="AK81" s="165">
        <v>8.1</v>
      </c>
      <c r="AM81" s="11">
        <v>122.5</v>
      </c>
      <c r="AN81" s="166">
        <v>0.21832599999999999</v>
      </c>
      <c r="AO81" s="86">
        <v>10.4252</v>
      </c>
      <c r="AP81" s="11">
        <v>-15.032999999999999</v>
      </c>
      <c r="AQ81" s="86">
        <v>6.1864600000000003</v>
      </c>
      <c r="AR81" s="165">
        <v>6.1864600000000003</v>
      </c>
      <c r="AT81" s="87">
        <f t="shared" si="31"/>
        <v>23.208425999999999</v>
      </c>
      <c r="AU81" s="87">
        <f t="shared" si="21"/>
        <v>22.852799999999998</v>
      </c>
      <c r="AV81" s="87">
        <f t="shared" si="22"/>
        <v>21.657399999999999</v>
      </c>
      <c r="AW81" s="87">
        <f t="shared" si="23"/>
        <v>2.8104</v>
      </c>
      <c r="AX81" s="82"/>
      <c r="AY81" s="88">
        <v>122.5</v>
      </c>
      <c r="AZ81" s="12">
        <v>0.61399999999999999</v>
      </c>
      <c r="BA81" s="12">
        <v>6.7000000000000004E-2</v>
      </c>
      <c r="BB81" s="12">
        <v>2.32E-4</v>
      </c>
      <c r="BC81" s="12">
        <v>3.1E-2</v>
      </c>
      <c r="BD81" s="12">
        <v>2.6200000000000003E-4</v>
      </c>
      <c r="BE81" s="12">
        <v>0</v>
      </c>
      <c r="BF81" s="12">
        <v>8.7400000000000005E-2</v>
      </c>
      <c r="BG81" s="12">
        <v>2.2599999999999999E-3</v>
      </c>
      <c r="BH81" s="12">
        <v>1.32E-3</v>
      </c>
      <c r="BI81" s="12">
        <v>0.17599999999999999</v>
      </c>
      <c r="BJ81" s="12">
        <v>2.07E-2</v>
      </c>
      <c r="BK81" s="12">
        <v>2.1800000000000001E-4</v>
      </c>
      <c r="BL81" s="12">
        <v>9.8499999999999995E-5</v>
      </c>
      <c r="BM81" s="12">
        <v>2.5999999999999998E-5</v>
      </c>
      <c r="BN81" s="12">
        <v>4.6499999999999999E-5</v>
      </c>
      <c r="BO81" s="12">
        <v>1.9099999999999999E-2</v>
      </c>
      <c r="BP81" s="12">
        <v>8.6099999999999996E-3</v>
      </c>
      <c r="BQ81" s="12">
        <v>2.0500000000000002E-3</v>
      </c>
      <c r="BR81" s="12">
        <v>2.0699999999999998E-3</v>
      </c>
      <c r="BS81" s="12">
        <v>2.8999999999999998E-3</v>
      </c>
      <c r="BT81" s="12">
        <v>1.9400000000000001E-3</v>
      </c>
      <c r="BU81" s="12">
        <v>2.5700000000000001E-2</v>
      </c>
      <c r="BV81" s="12">
        <v>5.7999999999999996E-3</v>
      </c>
      <c r="BW81" s="12">
        <v>8.9200000000000002E-2</v>
      </c>
      <c r="BX81" s="12">
        <v>0.19500000000000001</v>
      </c>
      <c r="BZ81" s="88">
        <v>122.5</v>
      </c>
      <c r="CA81" s="12">
        <f t="shared" si="24"/>
        <v>9.9905659199999997E-2</v>
      </c>
      <c r="CB81" s="12">
        <f t="shared" si="25"/>
        <v>1.8272887810400002E-2</v>
      </c>
      <c r="CC81" s="12">
        <f t="shared" si="26"/>
        <v>5.4289880000000006E-2</v>
      </c>
      <c r="CD81" s="12">
        <f t="shared" si="27"/>
        <v>8.4302200000000008E-2</v>
      </c>
      <c r="CE81" s="12">
        <f t="shared" si="28"/>
        <v>9.1991000000000017E-3</v>
      </c>
      <c r="CF81" s="12">
        <f t="shared" si="29"/>
        <v>3.1029799999999998E-4</v>
      </c>
      <c r="CG81" s="12">
        <f t="shared" si="30"/>
        <v>0.10820500000000001</v>
      </c>
      <c r="CH81" s="12">
        <f t="shared" si="32"/>
        <v>1.554964542</v>
      </c>
      <c r="CI81" s="12">
        <f t="shared" si="33"/>
        <v>5.3843548320000002E-3</v>
      </c>
      <c r="CJ81" s="12">
        <f t="shared" si="34"/>
        <v>5.2451042759999997E-2</v>
      </c>
      <c r="CK81" s="12">
        <f t="shared" si="35"/>
        <v>3.0635122319999999E-2</v>
      </c>
      <c r="CL81" s="12">
        <f t="shared" si="36"/>
        <v>0.19057496892825598</v>
      </c>
      <c r="CM81" s="12">
        <f t="shared" si="37"/>
        <v>1.1929130964000001</v>
      </c>
      <c r="CN81" s="12">
        <f t="shared" si="38"/>
        <v>2.2860299609999998E-3</v>
      </c>
      <c r="CO81" s="12">
        <f t="shared" si="39"/>
        <v>1.293583079022048E-2</v>
      </c>
      <c r="CP81" s="12">
        <f t="shared" si="40"/>
        <v>4.5024346440000002E-2</v>
      </c>
      <c r="CQ81" s="12">
        <f t="shared" si="41"/>
        <v>0.19982454785999998</v>
      </c>
    </row>
    <row r="82" spans="1:95" s="8" customFormat="1">
      <c r="A82" s="11">
        <v>122.6</v>
      </c>
      <c r="B82" s="92">
        <v>20.0105</v>
      </c>
      <c r="C82" s="86">
        <v>7.2</v>
      </c>
      <c r="D82" s="11">
        <v>-7.9</v>
      </c>
      <c r="E82" s="86">
        <v>7.5</v>
      </c>
      <c r="F82" s="11">
        <v>-6.9</v>
      </c>
      <c r="H82" s="11">
        <v>122.6</v>
      </c>
      <c r="I82" s="87">
        <v>1.6140000000000001</v>
      </c>
      <c r="J82" s="86">
        <v>0.2</v>
      </c>
      <c r="K82" s="11">
        <v>-0.2</v>
      </c>
      <c r="L82" s="86">
        <v>2.6</v>
      </c>
      <c r="M82" s="11">
        <v>-2.8</v>
      </c>
      <c r="O82" s="11">
        <v>122.6</v>
      </c>
      <c r="P82" s="166">
        <v>0.751</v>
      </c>
      <c r="Q82" s="86">
        <v>1</v>
      </c>
      <c r="R82" s="165">
        <v>1</v>
      </c>
      <c r="S82" s="86">
        <v>2.4</v>
      </c>
      <c r="T82" s="165">
        <v>2.4</v>
      </c>
      <c r="U82" s="166">
        <v>0.47389999999999999</v>
      </c>
      <c r="V82" s="166">
        <v>0.27710000000000001</v>
      </c>
      <c r="X82" s="11">
        <v>122.6</v>
      </c>
      <c r="Y82" s="166">
        <v>0.44089999999999996</v>
      </c>
      <c r="Z82" s="86">
        <v>3</v>
      </c>
      <c r="AA82" s="165">
        <v>3</v>
      </c>
      <c r="AB82" s="86">
        <v>2.6</v>
      </c>
      <c r="AC82" s="165">
        <v>2.6</v>
      </c>
      <c r="AD82" s="92">
        <v>33.369999999999997</v>
      </c>
      <c r="AF82" s="11">
        <v>122.6</v>
      </c>
      <c r="AG82" s="166">
        <v>0.13700000000000001</v>
      </c>
      <c r="AH82" s="86">
        <v>3.8</v>
      </c>
      <c r="AI82" s="11">
        <v>-9.3000000000000007</v>
      </c>
      <c r="AJ82" s="86">
        <v>8.1</v>
      </c>
      <c r="AK82" s="165">
        <v>8.1</v>
      </c>
      <c r="AM82" s="11">
        <v>122.6</v>
      </c>
      <c r="AN82" s="166">
        <v>0.21772</v>
      </c>
      <c r="AO82" s="86">
        <v>10.421200000000001</v>
      </c>
      <c r="AP82" s="11">
        <v>-15.0245</v>
      </c>
      <c r="AQ82" s="86">
        <v>6.1830100000000003</v>
      </c>
      <c r="AR82" s="165">
        <v>6.1830100000000003</v>
      </c>
      <c r="AT82" s="87">
        <f t="shared" si="31"/>
        <v>23.171120000000002</v>
      </c>
      <c r="AU82" s="87">
        <f t="shared" si="21"/>
        <v>22.816400000000002</v>
      </c>
      <c r="AV82" s="87">
        <f t="shared" si="22"/>
        <v>21.624500000000001</v>
      </c>
      <c r="AW82" s="87">
        <f t="shared" si="23"/>
        <v>2.8059000000000003</v>
      </c>
      <c r="AX82" s="82"/>
      <c r="AY82" s="88">
        <v>122.6</v>
      </c>
      <c r="AZ82" s="12">
        <v>0.61299999999999999</v>
      </c>
      <c r="BA82" s="12">
        <v>6.6900000000000001E-2</v>
      </c>
      <c r="BB82" s="12">
        <v>2.32E-4</v>
      </c>
      <c r="BC82" s="12">
        <v>3.09E-2</v>
      </c>
      <c r="BD82" s="12">
        <v>2.6200000000000003E-4</v>
      </c>
      <c r="BE82" s="12">
        <v>0</v>
      </c>
      <c r="BF82" s="12">
        <v>8.7300000000000003E-2</v>
      </c>
      <c r="BG82" s="12">
        <v>2.2599999999999999E-3</v>
      </c>
      <c r="BH82" s="12">
        <v>1.33E-3</v>
      </c>
      <c r="BI82" s="12">
        <v>0.17699999999999999</v>
      </c>
      <c r="BJ82" s="12">
        <v>2.1000000000000001E-2</v>
      </c>
      <c r="BK82" s="12">
        <v>2.2000000000000001E-4</v>
      </c>
      <c r="BL82" s="12">
        <v>9.9500000000000006E-5</v>
      </c>
      <c r="BM82" s="12">
        <v>2.62E-5</v>
      </c>
      <c r="BN82" s="12">
        <v>4.6999999999999997E-5</v>
      </c>
      <c r="BO82" s="12">
        <v>1.9300000000000001E-2</v>
      </c>
      <c r="BP82" s="12">
        <v>8.6899999999999998E-3</v>
      </c>
      <c r="BQ82" s="12">
        <v>2.0699999999999998E-3</v>
      </c>
      <c r="BR82" s="12">
        <v>2.0899999999999998E-3</v>
      </c>
      <c r="BS82" s="12">
        <v>2.9299999999999999E-3</v>
      </c>
      <c r="BT82" s="12">
        <v>1.9599999999999999E-3</v>
      </c>
      <c r="BU82" s="12">
        <v>2.5999999999999999E-2</v>
      </c>
      <c r="BV82" s="12">
        <v>5.8500000000000002E-3</v>
      </c>
      <c r="BW82" s="12">
        <v>0.09</v>
      </c>
      <c r="BX82" s="12">
        <v>0.19700000000000001</v>
      </c>
      <c r="BZ82" s="88">
        <v>122.6</v>
      </c>
      <c r="CA82" s="12">
        <f t="shared" si="24"/>
        <v>9.9438407999999992E-2</v>
      </c>
      <c r="CB82" s="12">
        <f t="shared" si="25"/>
        <v>1.8193609757199997E-2</v>
      </c>
      <c r="CC82" s="12">
        <f t="shared" si="26"/>
        <v>5.4054339999999992E-2</v>
      </c>
      <c r="CD82" s="12">
        <f t="shared" si="27"/>
        <v>8.3981E-2</v>
      </c>
      <c r="CE82" s="12">
        <f t="shared" si="28"/>
        <v>9.1653000000000012E-3</v>
      </c>
      <c r="CF82" s="12">
        <f t="shared" si="29"/>
        <v>3.0961999999999998E-4</v>
      </c>
      <c r="CG82" s="12">
        <f t="shared" si="30"/>
        <v>0.10797660000000001</v>
      </c>
      <c r="CH82" s="12">
        <f t="shared" si="32"/>
        <v>1.5501479280000001</v>
      </c>
      <c r="CI82" s="12">
        <f t="shared" si="33"/>
        <v>5.3756998400000004E-3</v>
      </c>
      <c r="CJ82" s="12">
        <f t="shared" si="34"/>
        <v>5.2366731200000002E-2</v>
      </c>
      <c r="CK82" s="12">
        <f t="shared" si="35"/>
        <v>3.0817589600000004E-2</v>
      </c>
      <c r="CL82" s="12">
        <f t="shared" si="36"/>
        <v>0.19134970412543997</v>
      </c>
      <c r="CM82" s="12">
        <f t="shared" si="37"/>
        <v>1.2048982400000001</v>
      </c>
      <c r="CN82" s="12">
        <f t="shared" si="38"/>
        <v>2.3055264400000004E-3</v>
      </c>
      <c r="CO82" s="12">
        <f t="shared" si="39"/>
        <v>1.3102211756928002E-2</v>
      </c>
      <c r="CP82" s="12">
        <f t="shared" si="40"/>
        <v>4.54153952E-2</v>
      </c>
      <c r="CQ82" s="12">
        <f t="shared" si="41"/>
        <v>0.2013570328</v>
      </c>
    </row>
    <row r="83" spans="1:95" s="8" customFormat="1">
      <c r="A83" s="11">
        <v>122.7</v>
      </c>
      <c r="B83" s="92">
        <v>19.9787</v>
      </c>
      <c r="C83" s="86">
        <v>7.2</v>
      </c>
      <c r="D83" s="11">
        <v>-7.9</v>
      </c>
      <c r="E83" s="86">
        <v>7.5</v>
      </c>
      <c r="F83" s="11">
        <v>-6.9</v>
      </c>
      <c r="H83" s="11">
        <v>122.7</v>
      </c>
      <c r="I83" s="87">
        <v>1.6140000000000001</v>
      </c>
      <c r="J83" s="86">
        <v>0.2</v>
      </c>
      <c r="K83" s="11">
        <v>-0.2</v>
      </c>
      <c r="L83" s="86">
        <v>2.6</v>
      </c>
      <c r="M83" s="11">
        <v>-2.8</v>
      </c>
      <c r="O83" s="11">
        <v>122.7</v>
      </c>
      <c r="P83" s="166">
        <v>0.74929999999999997</v>
      </c>
      <c r="Q83" s="86">
        <v>1</v>
      </c>
      <c r="R83" s="165">
        <v>1</v>
      </c>
      <c r="S83" s="86">
        <v>2.4</v>
      </c>
      <c r="T83" s="165">
        <v>2.4</v>
      </c>
      <c r="U83" s="166">
        <v>0.47270000000000001</v>
      </c>
      <c r="V83" s="166">
        <v>0.27650000000000002</v>
      </c>
      <c r="X83" s="11">
        <v>122.7</v>
      </c>
      <c r="Y83" s="166">
        <v>0.43960000000000005</v>
      </c>
      <c r="Z83" s="86">
        <v>3</v>
      </c>
      <c r="AA83" s="165">
        <v>3</v>
      </c>
      <c r="AB83" s="86">
        <v>2.6</v>
      </c>
      <c r="AC83" s="165">
        <v>2.6</v>
      </c>
      <c r="AD83" s="92">
        <v>33.33</v>
      </c>
      <c r="AF83" s="11">
        <v>122.7</v>
      </c>
      <c r="AG83" s="166">
        <v>0.1366</v>
      </c>
      <c r="AH83" s="86">
        <v>3.8</v>
      </c>
      <c r="AI83" s="11">
        <v>-9.3000000000000007</v>
      </c>
      <c r="AJ83" s="86">
        <v>8.1</v>
      </c>
      <c r="AK83" s="165">
        <v>8.1</v>
      </c>
      <c r="AM83" s="11">
        <v>122.7</v>
      </c>
      <c r="AN83" s="166">
        <v>0.217115</v>
      </c>
      <c r="AO83" s="86">
        <v>10.417199999999999</v>
      </c>
      <c r="AP83" s="11">
        <v>-15.016</v>
      </c>
      <c r="AQ83" s="86">
        <v>6.1795400000000003</v>
      </c>
      <c r="AR83" s="165">
        <v>6.1795400000000003</v>
      </c>
      <c r="AT83" s="87">
        <f t="shared" si="31"/>
        <v>23.135315000000002</v>
      </c>
      <c r="AU83" s="87">
        <f t="shared" si="21"/>
        <v>22.781600000000001</v>
      </c>
      <c r="AV83" s="87">
        <f t="shared" si="22"/>
        <v>21.592700000000001</v>
      </c>
      <c r="AW83" s="87">
        <f t="shared" si="23"/>
        <v>2.8029000000000002</v>
      </c>
      <c r="AX83" s="82"/>
      <c r="AY83" s="88">
        <v>122.7</v>
      </c>
      <c r="AZ83" s="12">
        <v>0.61099999999999999</v>
      </c>
      <c r="BA83" s="12">
        <v>6.6699999999999995E-2</v>
      </c>
      <c r="BB83" s="12">
        <v>2.31E-4</v>
      </c>
      <c r="BC83" s="12">
        <v>3.0800000000000001E-2</v>
      </c>
      <c r="BD83" s="12">
        <v>2.61E-4</v>
      </c>
      <c r="BE83" s="12">
        <v>0</v>
      </c>
      <c r="BF83" s="12">
        <v>8.7300000000000003E-2</v>
      </c>
      <c r="BG83" s="12">
        <v>2.2599999999999999E-3</v>
      </c>
      <c r="BH83" s="12">
        <v>1.34E-3</v>
      </c>
      <c r="BI83" s="12">
        <v>0.17899999999999999</v>
      </c>
      <c r="BJ83" s="12">
        <v>2.12E-2</v>
      </c>
      <c r="BK83" s="12">
        <v>2.22E-4</v>
      </c>
      <c r="BL83" s="12">
        <v>1E-4</v>
      </c>
      <c r="BM83" s="12">
        <v>2.65E-5</v>
      </c>
      <c r="BN83" s="12">
        <v>4.7500000000000003E-5</v>
      </c>
      <c r="BO83" s="12">
        <v>1.9400000000000001E-2</v>
      </c>
      <c r="BP83" s="12">
        <v>8.7600000000000004E-3</v>
      </c>
      <c r="BQ83" s="12">
        <v>2.0899999999999998E-3</v>
      </c>
      <c r="BR83" s="12">
        <v>2.0999999999999999E-3</v>
      </c>
      <c r="BS83" s="12">
        <v>2.96E-3</v>
      </c>
      <c r="BT83" s="12">
        <v>1.98E-3</v>
      </c>
      <c r="BU83" s="12">
        <v>2.6200000000000001E-2</v>
      </c>
      <c r="BV83" s="12">
        <v>5.9100000000000003E-3</v>
      </c>
      <c r="BW83" s="12">
        <v>9.0800000000000006E-2</v>
      </c>
      <c r="BX83" s="12">
        <v>0.19900000000000001</v>
      </c>
      <c r="BZ83" s="88">
        <v>122.7</v>
      </c>
      <c r="CA83" s="12">
        <f t="shared" si="24"/>
        <v>9.8889616799999996E-2</v>
      </c>
      <c r="CB83" s="12">
        <f t="shared" si="25"/>
        <v>1.8080781409600004E-2</v>
      </c>
      <c r="CC83" s="12">
        <f t="shared" si="26"/>
        <v>5.3719120000000009E-2</v>
      </c>
      <c r="CD83" s="12">
        <f t="shared" si="27"/>
        <v>8.3462599999999998E-2</v>
      </c>
      <c r="CE83" s="12">
        <f t="shared" si="28"/>
        <v>9.1112199999999997E-3</v>
      </c>
      <c r="CF83" s="12">
        <f t="shared" si="29"/>
        <v>3.08716E-4</v>
      </c>
      <c r="CG83" s="12">
        <f t="shared" si="30"/>
        <v>0.10765379999999999</v>
      </c>
      <c r="CH83" s="12">
        <f t="shared" si="32"/>
        <v>1.5431255105000001</v>
      </c>
      <c r="CI83" s="12">
        <f t="shared" si="33"/>
        <v>5.3442577650000007E-3</v>
      </c>
      <c r="CJ83" s="12">
        <f t="shared" si="34"/>
        <v>5.22858119E-2</v>
      </c>
      <c r="CK83" s="12">
        <f t="shared" si="35"/>
        <v>3.1001322100000003E-2</v>
      </c>
      <c r="CL83" s="12">
        <f t="shared" si="36"/>
        <v>0.19321282493856001</v>
      </c>
      <c r="CM83" s="12">
        <f t="shared" si="37"/>
        <v>1.2122905060000002</v>
      </c>
      <c r="CN83" s="12">
        <f t="shared" si="38"/>
        <v>2.3135315000000004E-3</v>
      </c>
      <c r="CO83" s="12">
        <f t="shared" si="39"/>
        <v>1.3206555811299201E-2</v>
      </c>
      <c r="CP83" s="12">
        <f t="shared" si="40"/>
        <v>4.5807923700000003E-2</v>
      </c>
      <c r="CQ83" s="12">
        <f t="shared" si="41"/>
        <v>0.20266535940000002</v>
      </c>
    </row>
    <row r="84" spans="1:95" s="8" customFormat="1">
      <c r="A84" s="11">
        <v>122.8</v>
      </c>
      <c r="B84" s="92">
        <v>19.946899999999999</v>
      </c>
      <c r="C84" s="86">
        <v>7.2</v>
      </c>
      <c r="D84" s="11">
        <v>-7.9</v>
      </c>
      <c r="E84" s="86">
        <v>7.5</v>
      </c>
      <c r="F84" s="11">
        <v>-6.9</v>
      </c>
      <c r="H84" s="11">
        <v>122.8</v>
      </c>
      <c r="I84" s="87">
        <v>1.611</v>
      </c>
      <c r="J84" s="86">
        <v>0.2</v>
      </c>
      <c r="K84" s="11">
        <v>-0.2</v>
      </c>
      <c r="L84" s="86">
        <v>2.6</v>
      </c>
      <c r="M84" s="11">
        <v>-2.8</v>
      </c>
      <c r="O84" s="11">
        <v>122.8</v>
      </c>
      <c r="P84" s="166">
        <v>0.74750000000000005</v>
      </c>
      <c r="Q84" s="86">
        <v>1</v>
      </c>
      <c r="R84" s="165">
        <v>1</v>
      </c>
      <c r="S84" s="86">
        <v>2.4</v>
      </c>
      <c r="T84" s="165">
        <v>2.4</v>
      </c>
      <c r="U84" s="166">
        <v>0.47120000000000001</v>
      </c>
      <c r="V84" s="166">
        <v>0.2757</v>
      </c>
      <c r="X84" s="11">
        <v>122.8</v>
      </c>
      <c r="Y84" s="166">
        <v>0.4385</v>
      </c>
      <c r="Z84" s="86">
        <v>3.1</v>
      </c>
      <c r="AA84" s="165">
        <v>3.1</v>
      </c>
      <c r="AB84" s="86">
        <v>2.6</v>
      </c>
      <c r="AC84" s="165">
        <v>2.6</v>
      </c>
      <c r="AD84" s="92">
        <v>33.299999999999997</v>
      </c>
      <c r="AF84" s="11">
        <v>122.8</v>
      </c>
      <c r="AG84" s="166">
        <v>0.1363</v>
      </c>
      <c r="AH84" s="86">
        <v>3.8</v>
      </c>
      <c r="AI84" s="11">
        <v>-9.3000000000000007</v>
      </c>
      <c r="AJ84" s="86">
        <v>8.1</v>
      </c>
      <c r="AK84" s="165">
        <v>8.1</v>
      </c>
      <c r="AM84" s="11">
        <v>122.8</v>
      </c>
      <c r="AN84" s="166">
        <v>0.21651100000000001</v>
      </c>
      <c r="AO84" s="86">
        <v>10.4131</v>
      </c>
      <c r="AP84" s="11">
        <v>-15.0075</v>
      </c>
      <c r="AQ84" s="86">
        <v>6.1760599999999997</v>
      </c>
      <c r="AR84" s="165">
        <v>6.1760599999999997</v>
      </c>
      <c r="AT84" s="87">
        <f t="shared" si="31"/>
        <v>23.096710999999999</v>
      </c>
      <c r="AU84" s="87">
        <f t="shared" si="21"/>
        <v>22.7439</v>
      </c>
      <c r="AV84" s="87">
        <f t="shared" si="22"/>
        <v>21.5579</v>
      </c>
      <c r="AW84" s="87">
        <f t="shared" si="23"/>
        <v>2.7970000000000002</v>
      </c>
      <c r="AX84" s="82"/>
      <c r="AY84" s="88">
        <v>122.8</v>
      </c>
      <c r="AZ84" s="12">
        <v>0.61</v>
      </c>
      <c r="BA84" s="12">
        <v>6.6600000000000006E-2</v>
      </c>
      <c r="BB84" s="12">
        <v>2.31E-4</v>
      </c>
      <c r="BC84" s="12">
        <v>3.0800000000000001E-2</v>
      </c>
      <c r="BD84" s="12">
        <v>2.5999999999999998E-4</v>
      </c>
      <c r="BE84" s="12">
        <v>0</v>
      </c>
      <c r="BF84" s="12">
        <v>8.72E-2</v>
      </c>
      <c r="BG84" s="12">
        <v>2.2699999999999999E-3</v>
      </c>
      <c r="BH84" s="12">
        <v>1.3500000000000001E-3</v>
      </c>
      <c r="BI84" s="12">
        <v>0.18</v>
      </c>
      <c r="BJ84" s="12">
        <v>2.1399999999999999E-2</v>
      </c>
      <c r="BK84" s="12">
        <v>2.24E-4</v>
      </c>
      <c r="BL84" s="12">
        <v>1.01E-4</v>
      </c>
      <c r="BM84" s="12">
        <v>2.6699999999999998E-5</v>
      </c>
      <c r="BN84" s="12">
        <v>4.8000000000000001E-5</v>
      </c>
      <c r="BO84" s="12">
        <v>1.9599999999999999E-2</v>
      </c>
      <c r="BP84" s="12">
        <v>8.8400000000000006E-3</v>
      </c>
      <c r="BQ84" s="12">
        <v>2.1099999999999999E-3</v>
      </c>
      <c r="BR84" s="12">
        <v>2.1199999999999999E-3</v>
      </c>
      <c r="BS84" s="12">
        <v>2.99E-3</v>
      </c>
      <c r="BT84" s="12">
        <v>2E-3</v>
      </c>
      <c r="BU84" s="12">
        <v>2.64E-2</v>
      </c>
      <c r="BV84" s="12">
        <v>5.9699999999999996E-3</v>
      </c>
      <c r="BW84" s="12">
        <v>9.1600000000000001E-2</v>
      </c>
      <c r="BX84" s="12">
        <v>0.2</v>
      </c>
      <c r="BZ84" s="88">
        <v>122.8</v>
      </c>
      <c r="CA84" s="12">
        <f t="shared" si="24"/>
        <v>9.8490600000000011E-2</v>
      </c>
      <c r="CB84" s="12">
        <f t="shared" si="25"/>
        <v>1.8006020259999998E-2</v>
      </c>
      <c r="CC84" s="12">
        <f t="shared" si="26"/>
        <v>5.3496999999999996E-2</v>
      </c>
      <c r="CD84" s="12">
        <f t="shared" si="27"/>
        <v>8.3142999999999995E-2</v>
      </c>
      <c r="CE84" s="12">
        <f t="shared" si="28"/>
        <v>9.0775800000000018E-3</v>
      </c>
      <c r="CF84" s="12">
        <f t="shared" si="29"/>
        <v>3.09401E-4</v>
      </c>
      <c r="CG84" s="12">
        <f t="shared" si="30"/>
        <v>0.10729260000000002</v>
      </c>
      <c r="CH84" s="12">
        <f t="shared" si="32"/>
        <v>1.5382409526</v>
      </c>
      <c r="CI84" s="12">
        <f t="shared" si="33"/>
        <v>5.3353402409999995E-3</v>
      </c>
      <c r="CJ84" s="12">
        <f t="shared" si="34"/>
        <v>5.2429533969999997E-2</v>
      </c>
      <c r="CK84" s="12">
        <f t="shared" si="35"/>
        <v>3.1180559850000001E-2</v>
      </c>
      <c r="CL84" s="12">
        <f t="shared" si="36"/>
        <v>0.19396802671487995</v>
      </c>
      <c r="CM84" s="12">
        <f t="shared" si="37"/>
        <v>1.2195063408</v>
      </c>
      <c r="CN84" s="12">
        <f t="shared" si="38"/>
        <v>2.3327678110000001E-3</v>
      </c>
      <c r="CO84" s="12">
        <f t="shared" si="39"/>
        <v>1.3308901372106561E-2</v>
      </c>
      <c r="CP84" s="12">
        <f t="shared" si="40"/>
        <v>4.6193421999999998E-2</v>
      </c>
      <c r="CQ84" s="12">
        <f t="shared" si="41"/>
        <v>0.20417492524</v>
      </c>
    </row>
    <row r="85" spans="1:95" s="8" customFormat="1">
      <c r="A85" s="11">
        <v>122.9</v>
      </c>
      <c r="B85" s="92">
        <v>19.915299999999998</v>
      </c>
      <c r="C85" s="86">
        <v>7.2</v>
      </c>
      <c r="D85" s="11">
        <v>-7.9</v>
      </c>
      <c r="E85" s="86">
        <v>7.5</v>
      </c>
      <c r="F85" s="11">
        <v>-6.9</v>
      </c>
      <c r="H85" s="11">
        <v>122.9</v>
      </c>
      <c r="I85" s="87">
        <v>1.609</v>
      </c>
      <c r="J85" s="86">
        <v>0.2</v>
      </c>
      <c r="K85" s="11">
        <v>-0.2</v>
      </c>
      <c r="L85" s="86">
        <v>2.6</v>
      </c>
      <c r="M85" s="11">
        <v>-2.8</v>
      </c>
      <c r="O85" s="11">
        <v>122.9</v>
      </c>
      <c r="P85" s="166">
        <v>0.74529999999999996</v>
      </c>
      <c r="Q85" s="86">
        <v>1</v>
      </c>
      <c r="R85" s="165">
        <v>1</v>
      </c>
      <c r="S85" s="86">
        <v>2.4</v>
      </c>
      <c r="T85" s="165">
        <v>2.4</v>
      </c>
      <c r="U85" s="166">
        <v>0.47010000000000002</v>
      </c>
      <c r="V85" s="166">
        <v>0.27500000000000002</v>
      </c>
      <c r="X85" s="11">
        <v>122.9</v>
      </c>
      <c r="Y85" s="166">
        <v>0.43760000000000004</v>
      </c>
      <c r="Z85" s="86">
        <v>3.1</v>
      </c>
      <c r="AA85" s="165">
        <v>3.1</v>
      </c>
      <c r="AB85" s="86">
        <v>2.5</v>
      </c>
      <c r="AC85" s="165">
        <v>2.5</v>
      </c>
      <c r="AD85" s="92">
        <v>33.26</v>
      </c>
      <c r="AF85" s="11">
        <v>122.9</v>
      </c>
      <c r="AG85" s="166">
        <v>0.13600000000000001</v>
      </c>
      <c r="AH85" s="86">
        <v>3.8</v>
      </c>
      <c r="AI85" s="11">
        <v>-9.3000000000000007</v>
      </c>
      <c r="AJ85" s="86">
        <v>8.1</v>
      </c>
      <c r="AK85" s="165">
        <v>8.1</v>
      </c>
      <c r="AM85" s="11">
        <v>122.9</v>
      </c>
      <c r="AN85" s="166">
        <v>0.21590899999999999</v>
      </c>
      <c r="AO85" s="86">
        <v>10.409000000000001</v>
      </c>
      <c r="AP85" s="11">
        <v>-14.999000000000001</v>
      </c>
      <c r="AQ85" s="86">
        <v>6.1725500000000002</v>
      </c>
      <c r="AR85" s="165">
        <v>6.1725500000000002</v>
      </c>
      <c r="AT85" s="87">
        <f t="shared" si="31"/>
        <v>23.059108999999996</v>
      </c>
      <c r="AU85" s="87">
        <f t="shared" si="21"/>
        <v>22.707199999999997</v>
      </c>
      <c r="AV85" s="87">
        <f t="shared" si="22"/>
        <v>21.524299999999997</v>
      </c>
      <c r="AW85" s="87">
        <f t="shared" si="23"/>
        <v>2.7919</v>
      </c>
      <c r="AX85" s="82"/>
      <c r="AY85" s="88">
        <v>122.9</v>
      </c>
      <c r="AZ85" s="12">
        <v>0.60799999999999998</v>
      </c>
      <c r="BA85" s="12">
        <v>6.6400000000000001E-2</v>
      </c>
      <c r="BB85" s="12">
        <v>2.3000000000000001E-4</v>
      </c>
      <c r="BC85" s="12">
        <v>3.0700000000000002E-2</v>
      </c>
      <c r="BD85" s="12">
        <v>2.5999999999999998E-4</v>
      </c>
      <c r="BE85" s="12">
        <v>0</v>
      </c>
      <c r="BF85" s="12">
        <v>8.72E-2</v>
      </c>
      <c r="BG85" s="12">
        <v>2.2699999999999999E-3</v>
      </c>
      <c r="BH85" s="12">
        <v>1.3600000000000001E-3</v>
      </c>
      <c r="BI85" s="12">
        <v>0.182</v>
      </c>
      <c r="BJ85" s="12">
        <v>2.1600000000000001E-2</v>
      </c>
      <c r="BK85" s="12">
        <v>2.2599999999999999E-4</v>
      </c>
      <c r="BL85" s="12">
        <v>1.02E-4</v>
      </c>
      <c r="BM85" s="12">
        <v>2.6999999999999999E-5</v>
      </c>
      <c r="BN85" s="12">
        <v>4.85E-5</v>
      </c>
      <c r="BO85" s="12">
        <v>1.9800000000000002E-2</v>
      </c>
      <c r="BP85" s="12">
        <v>8.9099999999999995E-3</v>
      </c>
      <c r="BQ85" s="12">
        <v>2.1199999999999999E-3</v>
      </c>
      <c r="BR85" s="12">
        <v>2.14E-3</v>
      </c>
      <c r="BS85" s="12">
        <v>3.0200000000000001E-3</v>
      </c>
      <c r="BT85" s="12">
        <v>2.0200000000000001E-3</v>
      </c>
      <c r="BU85" s="12">
        <v>2.6599999999999999E-2</v>
      </c>
      <c r="BV85" s="12">
        <v>6.0299999999999998E-3</v>
      </c>
      <c r="BW85" s="12">
        <v>9.2299999999999993E-2</v>
      </c>
      <c r="BX85" s="12">
        <v>0.20200000000000001</v>
      </c>
      <c r="BZ85" s="88">
        <v>122.9</v>
      </c>
      <c r="CA85" s="12">
        <f t="shared" si="24"/>
        <v>9.7878758399999988E-2</v>
      </c>
      <c r="CB85" s="12">
        <f t="shared" si="25"/>
        <v>1.7910148812800002E-2</v>
      </c>
      <c r="CC85" s="12">
        <f t="shared" si="26"/>
        <v>5.3212160000000008E-2</v>
      </c>
      <c r="CD85" s="12">
        <f t="shared" si="27"/>
        <v>8.2687999999999998E-2</v>
      </c>
      <c r="CE85" s="12">
        <f t="shared" si="28"/>
        <v>9.0304000000000009E-3</v>
      </c>
      <c r="CF85" s="12">
        <f t="shared" si="29"/>
        <v>3.0872000000000001E-4</v>
      </c>
      <c r="CG85" s="12">
        <f t="shared" si="30"/>
        <v>0.1068376</v>
      </c>
      <c r="CH85" s="12">
        <f t="shared" si="32"/>
        <v>1.5311248375999997</v>
      </c>
      <c r="CI85" s="12">
        <f t="shared" si="33"/>
        <v>5.3035950699999992E-3</v>
      </c>
      <c r="CJ85" s="12">
        <f t="shared" si="34"/>
        <v>5.2344177429999986E-2</v>
      </c>
      <c r="CK85" s="12">
        <f t="shared" si="35"/>
        <v>3.1360388239999995E-2</v>
      </c>
      <c r="CL85" s="12">
        <f t="shared" si="36"/>
        <v>0.19580393368972795</v>
      </c>
      <c r="CM85" s="12">
        <f t="shared" si="37"/>
        <v>1.2267445987999996</v>
      </c>
      <c r="CN85" s="12">
        <f t="shared" si="38"/>
        <v>2.3520291179999994E-3</v>
      </c>
      <c r="CO85" s="12">
        <f t="shared" si="39"/>
        <v>1.3411413919676159E-2</v>
      </c>
      <c r="CP85" s="12">
        <f t="shared" si="40"/>
        <v>4.6579400179999994E-2</v>
      </c>
      <c r="CQ85" s="12">
        <f t="shared" si="41"/>
        <v>0.20545666118999995</v>
      </c>
    </row>
    <row r="86" spans="1:95" s="8" customFormat="1">
      <c r="A86" s="11">
        <v>123</v>
      </c>
      <c r="B86" s="92">
        <v>19.883700000000001</v>
      </c>
      <c r="C86" s="86">
        <v>7.2</v>
      </c>
      <c r="D86" s="11">
        <v>-7.9</v>
      </c>
      <c r="E86" s="86">
        <v>7.5</v>
      </c>
      <c r="F86" s="11">
        <v>-6.9</v>
      </c>
      <c r="H86" s="11">
        <v>123</v>
      </c>
      <c r="I86" s="87">
        <v>1.6080000000000001</v>
      </c>
      <c r="J86" s="86">
        <v>0.2</v>
      </c>
      <c r="K86" s="11">
        <v>-0.2</v>
      </c>
      <c r="L86" s="86">
        <v>2.6</v>
      </c>
      <c r="M86" s="11">
        <v>-2.8</v>
      </c>
      <c r="O86" s="11">
        <v>123</v>
      </c>
      <c r="P86" s="166">
        <v>0.74339999999999995</v>
      </c>
      <c r="Q86" s="86">
        <v>1</v>
      </c>
      <c r="R86" s="165">
        <v>1</v>
      </c>
      <c r="S86" s="86">
        <v>2.4</v>
      </c>
      <c r="T86" s="165">
        <v>2.4</v>
      </c>
      <c r="U86" s="166">
        <v>0.46920000000000001</v>
      </c>
      <c r="V86" s="166">
        <v>0.2742</v>
      </c>
      <c r="X86" s="11">
        <v>123</v>
      </c>
      <c r="Y86" s="166">
        <v>0.43660000000000004</v>
      </c>
      <c r="Z86" s="86">
        <v>3.1</v>
      </c>
      <c r="AA86" s="165">
        <v>3.1</v>
      </c>
      <c r="AB86" s="86">
        <v>2.5</v>
      </c>
      <c r="AC86" s="165">
        <v>2.5</v>
      </c>
      <c r="AD86" s="92">
        <v>33.22</v>
      </c>
      <c r="AF86" s="11">
        <v>123</v>
      </c>
      <c r="AG86" s="166">
        <v>0.1356</v>
      </c>
      <c r="AH86" s="86">
        <v>3.8</v>
      </c>
      <c r="AI86" s="11">
        <v>-9.3000000000000007</v>
      </c>
      <c r="AJ86" s="86">
        <v>8.1</v>
      </c>
      <c r="AK86" s="165">
        <v>8.1</v>
      </c>
      <c r="AM86" s="11">
        <v>123</v>
      </c>
      <c r="AN86" s="166">
        <v>0.215307</v>
      </c>
      <c r="AO86" s="86">
        <v>10.4048</v>
      </c>
      <c r="AP86" s="11">
        <v>-14.990500000000001</v>
      </c>
      <c r="AQ86" s="86">
        <v>6.1690199999999997</v>
      </c>
      <c r="AR86" s="165">
        <v>6.1690199999999997</v>
      </c>
      <c r="AT86" s="87">
        <f t="shared" si="31"/>
        <v>23.022607000000001</v>
      </c>
      <c r="AU86" s="87">
        <f t="shared" si="21"/>
        <v>22.671700000000001</v>
      </c>
      <c r="AV86" s="87">
        <f t="shared" si="22"/>
        <v>21.491700000000002</v>
      </c>
      <c r="AW86" s="87">
        <f t="shared" si="23"/>
        <v>2.7879999999999998</v>
      </c>
      <c r="AX86" s="82"/>
      <c r="AY86" s="88">
        <v>123</v>
      </c>
      <c r="AZ86" s="12">
        <v>0.60699999999999998</v>
      </c>
      <c r="BA86" s="12">
        <v>6.6299999999999998E-2</v>
      </c>
      <c r="BB86" s="12">
        <v>2.3000000000000001E-4</v>
      </c>
      <c r="BC86" s="12">
        <v>3.0599999999999999E-2</v>
      </c>
      <c r="BD86" s="12">
        <v>2.5900000000000001E-4</v>
      </c>
      <c r="BE86" s="12">
        <v>0</v>
      </c>
      <c r="BF86" s="12">
        <v>8.7099999999999997E-2</v>
      </c>
      <c r="BG86" s="12">
        <v>2.2699999999999999E-3</v>
      </c>
      <c r="BH86" s="12">
        <v>1.3600000000000001E-3</v>
      </c>
      <c r="BI86" s="12">
        <v>0.183</v>
      </c>
      <c r="BJ86" s="12">
        <v>2.18E-2</v>
      </c>
      <c r="BK86" s="12">
        <v>2.2900000000000001E-4</v>
      </c>
      <c r="BL86" s="12">
        <v>1.03E-4</v>
      </c>
      <c r="BM86" s="12">
        <v>2.72E-5</v>
      </c>
      <c r="BN86" s="12">
        <v>4.8999999999999998E-5</v>
      </c>
      <c r="BO86" s="12">
        <v>1.9900000000000001E-2</v>
      </c>
      <c r="BP86" s="12">
        <v>8.9899999999999997E-3</v>
      </c>
      <c r="BQ86" s="12">
        <v>2.14E-3</v>
      </c>
      <c r="BR86" s="12">
        <v>2.16E-3</v>
      </c>
      <c r="BS86" s="12">
        <v>3.0599999999999998E-3</v>
      </c>
      <c r="BT86" s="12">
        <v>2.0400000000000001E-3</v>
      </c>
      <c r="BU86" s="12">
        <v>2.6800000000000001E-2</v>
      </c>
      <c r="BV86" s="12">
        <v>6.1000000000000004E-3</v>
      </c>
      <c r="BW86" s="12">
        <v>9.3100000000000002E-2</v>
      </c>
      <c r="BX86" s="12">
        <v>0.20399999999999999</v>
      </c>
      <c r="BZ86" s="88">
        <v>123</v>
      </c>
      <c r="CA86" s="12">
        <f t="shared" si="24"/>
        <v>9.7468660799999982E-2</v>
      </c>
      <c r="CB86" s="12">
        <f t="shared" si="25"/>
        <v>1.7839830519200003E-2</v>
      </c>
      <c r="CC86" s="12">
        <f t="shared" si="26"/>
        <v>5.3003240000000007E-2</v>
      </c>
      <c r="CD86" s="12">
        <f t="shared" si="27"/>
        <v>8.2309199999999999E-2</v>
      </c>
      <c r="CE86" s="12">
        <f t="shared" si="28"/>
        <v>8.9902799999999998E-3</v>
      </c>
      <c r="CF86" s="12">
        <f t="shared" si="29"/>
        <v>3.0781199999999997E-4</v>
      </c>
      <c r="CG86" s="12">
        <f t="shared" si="30"/>
        <v>0.10661040000000001</v>
      </c>
      <c r="CH86" s="12">
        <f t="shared" si="32"/>
        <v>1.5263988441</v>
      </c>
      <c r="CI86" s="12">
        <f t="shared" si="33"/>
        <v>5.2951996100000006E-3</v>
      </c>
      <c r="CJ86" s="12">
        <f t="shared" si="34"/>
        <v>5.2261317889999999E-2</v>
      </c>
      <c r="CK86" s="12">
        <f t="shared" si="35"/>
        <v>3.1310745520000002E-2</v>
      </c>
      <c r="CL86" s="12">
        <f t="shared" si="36"/>
        <v>0.19656812365113599</v>
      </c>
      <c r="CM86" s="12">
        <f t="shared" si="37"/>
        <v>1.2340117352000002</v>
      </c>
      <c r="CN86" s="12">
        <f t="shared" si="38"/>
        <v>2.3713285209999999E-3</v>
      </c>
      <c r="CO86" s="12">
        <f t="shared" si="39"/>
        <v>1.3514167167720643E-2</v>
      </c>
      <c r="CP86" s="12">
        <f t="shared" si="40"/>
        <v>4.6966118280000003E-2</v>
      </c>
      <c r="CQ86" s="12">
        <f t="shared" si="41"/>
        <v>0.20697323693</v>
      </c>
    </row>
    <row r="87" spans="1:95" s="8" customFormat="1">
      <c r="A87" s="11">
        <v>123.1</v>
      </c>
      <c r="B87" s="92">
        <v>19.8523</v>
      </c>
      <c r="C87" s="86">
        <v>7.2</v>
      </c>
      <c r="D87" s="11">
        <v>-7.9</v>
      </c>
      <c r="E87" s="86">
        <v>7.5</v>
      </c>
      <c r="F87" s="11">
        <v>-6.9</v>
      </c>
      <c r="H87" s="11">
        <v>123.1</v>
      </c>
      <c r="I87" s="87">
        <v>1.6060000000000001</v>
      </c>
      <c r="J87" s="86">
        <v>0.2</v>
      </c>
      <c r="K87" s="11">
        <v>-0.2</v>
      </c>
      <c r="L87" s="86">
        <v>2.6</v>
      </c>
      <c r="M87" s="11">
        <v>-2.8</v>
      </c>
      <c r="O87" s="11">
        <v>123.1</v>
      </c>
      <c r="P87" s="166">
        <v>0.74139999999999995</v>
      </c>
      <c r="Q87" s="86">
        <v>1</v>
      </c>
      <c r="R87" s="165">
        <v>1</v>
      </c>
      <c r="S87" s="86">
        <v>2.4</v>
      </c>
      <c r="T87" s="165">
        <v>2.4</v>
      </c>
      <c r="U87" s="166">
        <v>0.46789999999999998</v>
      </c>
      <c r="V87" s="166">
        <v>0.27329999999999999</v>
      </c>
      <c r="X87" s="11">
        <v>123.1</v>
      </c>
      <c r="Y87" s="166">
        <v>0.43560000000000004</v>
      </c>
      <c r="Z87" s="86">
        <v>3.1</v>
      </c>
      <c r="AA87" s="165">
        <v>3.1</v>
      </c>
      <c r="AB87" s="86">
        <v>2.6</v>
      </c>
      <c r="AC87" s="165">
        <v>2.6</v>
      </c>
      <c r="AD87" s="92">
        <v>33.19</v>
      </c>
      <c r="AF87" s="11">
        <v>123.1</v>
      </c>
      <c r="AG87" s="166">
        <v>0.1353</v>
      </c>
      <c r="AH87" s="86">
        <v>3.8</v>
      </c>
      <c r="AI87" s="11">
        <v>-9.3000000000000007</v>
      </c>
      <c r="AJ87" s="86">
        <v>8.1</v>
      </c>
      <c r="AK87" s="165">
        <v>8.1</v>
      </c>
      <c r="AM87" s="11">
        <v>123.1</v>
      </c>
      <c r="AN87" s="166">
        <v>0.21470699999999998</v>
      </c>
      <c r="AO87" s="86">
        <v>10.400700000000001</v>
      </c>
      <c r="AP87" s="11">
        <v>-14.981999999999999</v>
      </c>
      <c r="AQ87" s="86">
        <v>6.14872</v>
      </c>
      <c r="AR87" s="165">
        <v>6.14872</v>
      </c>
      <c r="AT87" s="87">
        <f t="shared" si="31"/>
        <v>22.985307000000002</v>
      </c>
      <c r="AU87" s="87">
        <f t="shared" si="21"/>
        <v>22.635300000000001</v>
      </c>
      <c r="AV87" s="87">
        <f t="shared" si="22"/>
        <v>21.458300000000001</v>
      </c>
      <c r="AW87" s="87">
        <f t="shared" si="23"/>
        <v>2.7829999999999999</v>
      </c>
      <c r="AX87" s="82"/>
      <c r="AY87" s="88">
        <v>123.1</v>
      </c>
      <c r="AZ87" s="12">
        <v>0.60499999999999998</v>
      </c>
      <c r="BA87" s="12">
        <v>6.6100000000000006E-2</v>
      </c>
      <c r="BB87" s="12">
        <v>2.2900000000000001E-4</v>
      </c>
      <c r="BC87" s="12">
        <v>3.0599999999999999E-2</v>
      </c>
      <c r="BD87" s="12">
        <v>2.5799999999999998E-4</v>
      </c>
      <c r="BE87" s="12">
        <v>0</v>
      </c>
      <c r="BF87" s="12">
        <v>8.7099999999999997E-2</v>
      </c>
      <c r="BG87" s="12">
        <v>2.2699999999999999E-3</v>
      </c>
      <c r="BH87" s="12">
        <v>1.3699999999999999E-3</v>
      </c>
      <c r="BI87" s="12">
        <v>0.185</v>
      </c>
      <c r="BJ87" s="12">
        <v>2.1999999999999999E-2</v>
      </c>
      <c r="BK87" s="12">
        <v>2.31E-4</v>
      </c>
      <c r="BL87" s="12">
        <v>1.0399999999999999E-4</v>
      </c>
      <c r="BM87" s="12">
        <v>2.7500000000000001E-5</v>
      </c>
      <c r="BN87" s="12">
        <v>4.9400000000000001E-5</v>
      </c>
      <c r="BO87" s="12">
        <v>2.01E-2</v>
      </c>
      <c r="BP87" s="12">
        <v>9.0600000000000003E-3</v>
      </c>
      <c r="BQ87" s="12">
        <v>2.16E-3</v>
      </c>
      <c r="BR87" s="12">
        <v>2.1700000000000001E-3</v>
      </c>
      <c r="BS87" s="12">
        <v>3.0899999999999999E-3</v>
      </c>
      <c r="BT87" s="12">
        <v>2.0600000000000002E-3</v>
      </c>
      <c r="BU87" s="12">
        <v>2.7E-2</v>
      </c>
      <c r="BV87" s="12">
        <v>6.1599999999999997E-3</v>
      </c>
      <c r="BW87" s="12">
        <v>9.3899999999999997E-2</v>
      </c>
      <c r="BX87" s="12">
        <v>0.20599999999999999</v>
      </c>
      <c r="BZ87" s="88">
        <v>123.1</v>
      </c>
      <c r="CA87" s="12">
        <f t="shared" si="24"/>
        <v>9.6886151999999989E-2</v>
      </c>
      <c r="CB87" s="12">
        <f t="shared" si="25"/>
        <v>1.7740324008000002E-2</v>
      </c>
      <c r="CC87" s="12">
        <f t="shared" si="26"/>
        <v>5.2707600000000007E-2</v>
      </c>
      <c r="CD87" s="12">
        <f t="shared" si="27"/>
        <v>8.1856499999999999E-2</v>
      </c>
      <c r="CE87" s="12">
        <f t="shared" si="28"/>
        <v>8.9433300000000011E-3</v>
      </c>
      <c r="CF87" s="12">
        <f t="shared" si="29"/>
        <v>3.0713099999999998E-4</v>
      </c>
      <c r="CG87" s="12">
        <f t="shared" si="30"/>
        <v>0.10615660000000002</v>
      </c>
      <c r="CH87" s="12">
        <f t="shared" si="32"/>
        <v>1.5193287927000003</v>
      </c>
      <c r="CI87" s="12">
        <f t="shared" si="33"/>
        <v>5.263635303000001E-3</v>
      </c>
      <c r="CJ87" s="12">
        <f t="shared" si="34"/>
        <v>5.2176646890000004E-2</v>
      </c>
      <c r="CK87" s="12">
        <f t="shared" si="35"/>
        <v>3.1489870590000003E-2</v>
      </c>
      <c r="CL87" s="12">
        <f t="shared" si="36"/>
        <v>0.19839445942752001</v>
      </c>
      <c r="CM87" s="12">
        <f t="shared" si="37"/>
        <v>1.2412065780000001</v>
      </c>
      <c r="CN87" s="12">
        <f t="shared" si="38"/>
        <v>2.3904719280000001E-3</v>
      </c>
      <c r="CO87" s="12">
        <f t="shared" si="39"/>
        <v>1.3616054548905602E-2</v>
      </c>
      <c r="CP87" s="12">
        <f t="shared" si="40"/>
        <v>4.7349732420000012E-2</v>
      </c>
      <c r="CQ87" s="12">
        <f t="shared" si="41"/>
        <v>0.20824688142000003</v>
      </c>
    </row>
    <row r="88" spans="1:95" s="8" customFormat="1">
      <c r="A88" s="11">
        <v>123.2</v>
      </c>
      <c r="B88" s="92">
        <v>19.820900000000002</v>
      </c>
      <c r="C88" s="86">
        <v>7.2</v>
      </c>
      <c r="D88" s="11">
        <v>-7.9</v>
      </c>
      <c r="E88" s="86">
        <v>7.5</v>
      </c>
      <c r="F88" s="11">
        <v>-6.9</v>
      </c>
      <c r="H88" s="11">
        <v>123.2</v>
      </c>
      <c r="I88" s="87">
        <v>1.605</v>
      </c>
      <c r="J88" s="86">
        <v>0.2</v>
      </c>
      <c r="K88" s="11">
        <v>-0.2</v>
      </c>
      <c r="L88" s="86">
        <v>2.6</v>
      </c>
      <c r="M88" s="11">
        <v>-2.8</v>
      </c>
      <c r="O88" s="11">
        <v>123.2</v>
      </c>
      <c r="P88" s="166">
        <v>0.73929999999999996</v>
      </c>
      <c r="Q88" s="86">
        <v>1</v>
      </c>
      <c r="R88" s="165">
        <v>1</v>
      </c>
      <c r="S88" s="86">
        <v>2.4</v>
      </c>
      <c r="T88" s="165">
        <v>2.4</v>
      </c>
      <c r="U88" s="166">
        <v>0.46660000000000001</v>
      </c>
      <c r="V88" s="166">
        <v>0.2727</v>
      </c>
      <c r="X88" s="11">
        <v>123.2</v>
      </c>
      <c r="Y88" s="166">
        <v>0.43460000000000004</v>
      </c>
      <c r="Z88" s="86">
        <v>3.1</v>
      </c>
      <c r="AA88" s="165">
        <v>3.1</v>
      </c>
      <c r="AB88" s="86">
        <v>2.6</v>
      </c>
      <c r="AC88" s="165">
        <v>2.6</v>
      </c>
      <c r="AD88" s="92">
        <v>33.15</v>
      </c>
      <c r="AF88" s="11">
        <v>123.2</v>
      </c>
      <c r="AG88" s="166">
        <v>0.13500000000000001</v>
      </c>
      <c r="AH88" s="86">
        <v>3.8</v>
      </c>
      <c r="AI88" s="11">
        <v>-9.3000000000000007</v>
      </c>
      <c r="AJ88" s="86">
        <v>8.1</v>
      </c>
      <c r="AK88" s="165">
        <v>8.1</v>
      </c>
      <c r="AM88" s="11">
        <v>123.2</v>
      </c>
      <c r="AN88" s="166">
        <v>0.21410799999999999</v>
      </c>
      <c r="AO88" s="86">
        <v>10.3965</v>
      </c>
      <c r="AP88" s="11">
        <v>-14.9735</v>
      </c>
      <c r="AQ88" s="86">
        <v>6.1283000000000003</v>
      </c>
      <c r="AR88" s="165">
        <v>6.1283000000000003</v>
      </c>
      <c r="AT88" s="87">
        <f t="shared" si="31"/>
        <v>22.948908000000003</v>
      </c>
      <c r="AU88" s="87">
        <f t="shared" si="21"/>
        <v>22.599800000000002</v>
      </c>
      <c r="AV88" s="87">
        <f t="shared" si="22"/>
        <v>21.425900000000002</v>
      </c>
      <c r="AW88" s="87">
        <f t="shared" si="23"/>
        <v>2.7789000000000001</v>
      </c>
      <c r="AX88" s="82"/>
      <c r="AY88" s="88">
        <v>123.2</v>
      </c>
      <c r="AZ88" s="12">
        <v>0.60399999999999998</v>
      </c>
      <c r="BA88" s="12">
        <v>6.6000000000000003E-2</v>
      </c>
      <c r="BB88" s="12">
        <v>2.2900000000000001E-4</v>
      </c>
      <c r="BC88" s="12">
        <v>3.0499999999999999E-2</v>
      </c>
      <c r="BD88" s="12">
        <v>2.5799999999999998E-4</v>
      </c>
      <c r="BE88" s="12">
        <v>0</v>
      </c>
      <c r="BF88" s="12">
        <v>8.6999999999999994E-2</v>
      </c>
      <c r="BG88" s="12">
        <v>2.2699999999999999E-3</v>
      </c>
      <c r="BH88" s="12">
        <v>1.3799999999999999E-3</v>
      </c>
      <c r="BI88" s="12">
        <v>0.186</v>
      </c>
      <c r="BJ88" s="12">
        <v>2.2200000000000001E-2</v>
      </c>
      <c r="BK88" s="12">
        <v>2.33E-4</v>
      </c>
      <c r="BL88" s="12">
        <v>1.05E-4</v>
      </c>
      <c r="BM88" s="12">
        <v>2.7800000000000001E-5</v>
      </c>
      <c r="BN88" s="12">
        <v>4.99E-5</v>
      </c>
      <c r="BO88" s="12">
        <v>2.0299999999999999E-2</v>
      </c>
      <c r="BP88" s="12">
        <v>9.1400000000000006E-3</v>
      </c>
      <c r="BQ88" s="12">
        <v>2.1800000000000001E-3</v>
      </c>
      <c r="BR88" s="12">
        <v>2.1900000000000001E-3</v>
      </c>
      <c r="BS88" s="12">
        <v>3.1199999999999999E-3</v>
      </c>
      <c r="BT88" s="12">
        <v>2.0799999999999998E-3</v>
      </c>
      <c r="BU88" s="12">
        <v>2.7300000000000001E-2</v>
      </c>
      <c r="BV88" s="12">
        <v>6.2199999999999998E-3</v>
      </c>
      <c r="BW88" s="12">
        <v>9.4700000000000006E-2</v>
      </c>
      <c r="BX88" s="12">
        <v>0.20699999999999999</v>
      </c>
      <c r="BZ88" s="88">
        <v>123.2</v>
      </c>
      <c r="CA88" s="12">
        <f t="shared" si="24"/>
        <v>9.6452035199999994E-2</v>
      </c>
      <c r="CB88" s="12">
        <f t="shared" si="25"/>
        <v>1.7670342294400003E-2</v>
      </c>
      <c r="CC88" s="12">
        <f t="shared" si="26"/>
        <v>5.2499680000000007E-2</v>
      </c>
      <c r="CD88" s="12">
        <f t="shared" si="27"/>
        <v>8.1540000000000001E-2</v>
      </c>
      <c r="CE88" s="12">
        <f t="shared" si="28"/>
        <v>8.9100000000000013E-3</v>
      </c>
      <c r="CF88" s="12">
        <f t="shared" si="29"/>
        <v>3.0644999999999999E-4</v>
      </c>
      <c r="CG88" s="12">
        <f t="shared" si="30"/>
        <v>0.10593000000000001</v>
      </c>
      <c r="CH88" s="12">
        <f t="shared" si="32"/>
        <v>1.5146279280000003</v>
      </c>
      <c r="CI88" s="12">
        <f t="shared" si="33"/>
        <v>5.2552999320000012E-3</v>
      </c>
      <c r="CJ88" s="12">
        <f t="shared" si="34"/>
        <v>5.2094021160000004E-2</v>
      </c>
      <c r="CK88" s="12">
        <f t="shared" si="35"/>
        <v>3.1669493040000003E-2</v>
      </c>
      <c r="CL88" s="12">
        <f t="shared" si="36"/>
        <v>0.19915099080652801</v>
      </c>
      <c r="CM88" s="12">
        <f t="shared" si="37"/>
        <v>1.2530103768000003</v>
      </c>
      <c r="CN88" s="12">
        <f t="shared" si="38"/>
        <v>2.4096353400000006E-3</v>
      </c>
      <c r="CO88" s="12">
        <f t="shared" si="39"/>
        <v>1.3718078775440644E-2</v>
      </c>
      <c r="CP88" s="12">
        <f t="shared" si="40"/>
        <v>4.773372864E-2</v>
      </c>
      <c r="CQ88" s="12">
        <f t="shared" si="41"/>
        <v>0.20975301912000005</v>
      </c>
    </row>
    <row r="89" spans="1:95" s="8" customFormat="1">
      <c r="A89" s="11">
        <v>123.3</v>
      </c>
      <c r="B89" s="92">
        <v>19.7896</v>
      </c>
      <c r="C89" s="86">
        <v>7.2</v>
      </c>
      <c r="D89" s="11">
        <v>-7.9</v>
      </c>
      <c r="E89" s="86">
        <v>7.5</v>
      </c>
      <c r="F89" s="11">
        <v>-6.9</v>
      </c>
      <c r="H89" s="11">
        <v>123.3</v>
      </c>
      <c r="I89" s="87">
        <v>1.603</v>
      </c>
      <c r="J89" s="86">
        <v>0.2</v>
      </c>
      <c r="K89" s="11">
        <v>-0.2</v>
      </c>
      <c r="L89" s="86">
        <v>2.6</v>
      </c>
      <c r="M89" s="11">
        <v>-2.8</v>
      </c>
      <c r="O89" s="11">
        <v>123.3</v>
      </c>
      <c r="P89" s="166">
        <v>0.73739999999999994</v>
      </c>
      <c r="Q89" s="86">
        <v>1</v>
      </c>
      <c r="R89" s="165">
        <v>1</v>
      </c>
      <c r="S89" s="86">
        <v>2.4</v>
      </c>
      <c r="T89" s="165">
        <v>2.4</v>
      </c>
      <c r="U89" s="166">
        <v>0.46529999999999999</v>
      </c>
      <c r="V89" s="166">
        <v>0.27189999999999998</v>
      </c>
      <c r="X89" s="11">
        <v>123.3</v>
      </c>
      <c r="Y89" s="166">
        <v>0.4335</v>
      </c>
      <c r="Z89" s="86">
        <v>3.1</v>
      </c>
      <c r="AA89" s="165">
        <v>3.1</v>
      </c>
      <c r="AB89" s="86">
        <v>2.6</v>
      </c>
      <c r="AC89" s="165">
        <v>2.6</v>
      </c>
      <c r="AD89" s="92">
        <v>33.11</v>
      </c>
      <c r="AF89" s="11">
        <v>123.3</v>
      </c>
      <c r="AG89" s="166">
        <v>0.13469999999999999</v>
      </c>
      <c r="AH89" s="86">
        <v>3.8</v>
      </c>
      <c r="AI89" s="11">
        <v>-9.3000000000000007</v>
      </c>
      <c r="AJ89" s="86">
        <v>8.1</v>
      </c>
      <c r="AK89" s="165">
        <v>8.1</v>
      </c>
      <c r="AM89" s="11">
        <v>123.3</v>
      </c>
      <c r="AN89" s="166">
        <v>0.21350999999999998</v>
      </c>
      <c r="AO89" s="86">
        <v>10.392200000000001</v>
      </c>
      <c r="AP89" s="11">
        <v>-14.9651</v>
      </c>
      <c r="AQ89" s="86">
        <v>6.1077599999999999</v>
      </c>
      <c r="AR89" s="165">
        <v>6.1077599999999999</v>
      </c>
      <c r="AT89" s="87">
        <f t="shared" si="31"/>
        <v>22.911709999999999</v>
      </c>
      <c r="AU89" s="87">
        <f t="shared" si="21"/>
        <v>22.563500000000001</v>
      </c>
      <c r="AV89" s="87">
        <f t="shared" si="22"/>
        <v>21.392600000000002</v>
      </c>
      <c r="AW89" s="87">
        <f t="shared" si="23"/>
        <v>2.7738999999999998</v>
      </c>
      <c r="AX89" s="82"/>
      <c r="AY89" s="88">
        <v>123.3</v>
      </c>
      <c r="AZ89" s="12">
        <v>0.60199999999999998</v>
      </c>
      <c r="BA89" s="12">
        <v>6.5799999999999997E-2</v>
      </c>
      <c r="BB89" s="12">
        <v>2.2800000000000001E-4</v>
      </c>
      <c r="BC89" s="12">
        <v>3.04E-2</v>
      </c>
      <c r="BD89" s="12">
        <v>2.5700000000000001E-4</v>
      </c>
      <c r="BE89" s="12">
        <v>0</v>
      </c>
      <c r="BF89" s="12">
        <v>8.6900000000000005E-2</v>
      </c>
      <c r="BG89" s="12">
        <v>2.2699999999999999E-3</v>
      </c>
      <c r="BH89" s="12">
        <v>1.39E-3</v>
      </c>
      <c r="BI89" s="12">
        <v>0.188</v>
      </c>
      <c r="BJ89" s="12">
        <v>2.2499999999999999E-2</v>
      </c>
      <c r="BK89" s="12">
        <v>2.3499999999999999E-4</v>
      </c>
      <c r="BL89" s="12">
        <v>1.06E-4</v>
      </c>
      <c r="BM89" s="12">
        <v>2.8E-5</v>
      </c>
      <c r="BN89" s="12">
        <v>5.0399999999999999E-5</v>
      </c>
      <c r="BO89" s="12">
        <v>2.0400000000000001E-2</v>
      </c>
      <c r="BP89" s="12">
        <v>9.2200000000000008E-3</v>
      </c>
      <c r="BQ89" s="12">
        <v>2.2000000000000001E-3</v>
      </c>
      <c r="BR89" s="12">
        <v>2.2100000000000002E-3</v>
      </c>
      <c r="BS89" s="12">
        <v>3.15E-3</v>
      </c>
      <c r="BT89" s="12">
        <v>2.0999999999999999E-3</v>
      </c>
      <c r="BU89" s="12">
        <v>2.75E-2</v>
      </c>
      <c r="BV89" s="12">
        <v>6.28E-3</v>
      </c>
      <c r="BW89" s="12">
        <v>9.5500000000000002E-2</v>
      </c>
      <c r="BX89" s="12">
        <v>0.20899999999999999</v>
      </c>
      <c r="BZ89" s="88">
        <v>123.3</v>
      </c>
      <c r="CA89" s="12">
        <f t="shared" si="24"/>
        <v>9.5885596799999986E-2</v>
      </c>
      <c r="CB89" s="12">
        <f t="shared" si="25"/>
        <v>1.7567254572E-2</v>
      </c>
      <c r="CC89" s="12">
        <f t="shared" si="26"/>
        <v>5.2193400000000001E-2</v>
      </c>
      <c r="CD89" s="12">
        <f t="shared" si="27"/>
        <v>8.1089399999999992E-2</v>
      </c>
      <c r="CE89" s="12">
        <f t="shared" si="28"/>
        <v>8.8632599999999995E-3</v>
      </c>
      <c r="CF89" s="12">
        <f t="shared" si="29"/>
        <v>3.0576899999999995E-4</v>
      </c>
      <c r="CG89" s="12">
        <f t="shared" si="30"/>
        <v>0.1054774</v>
      </c>
      <c r="CH89" s="12">
        <f t="shared" si="32"/>
        <v>1.507590518</v>
      </c>
      <c r="CI89" s="12">
        <f t="shared" si="33"/>
        <v>5.2238698799999999E-3</v>
      </c>
      <c r="CJ89" s="12">
        <f t="shared" si="34"/>
        <v>5.2009581699999995E-2</v>
      </c>
      <c r="CK89" s="12">
        <f t="shared" si="35"/>
        <v>3.1847276899999999E-2</v>
      </c>
      <c r="CL89" s="12">
        <f t="shared" si="36"/>
        <v>0.20096612345088</v>
      </c>
      <c r="CM89" s="12">
        <f t="shared" si="37"/>
        <v>1.2601440500000001</v>
      </c>
      <c r="CN89" s="12">
        <f t="shared" si="38"/>
        <v>2.4286412599999999E-3</v>
      </c>
      <c r="CO89" s="12">
        <f t="shared" si="39"/>
        <v>1.3880922033240001E-2</v>
      </c>
      <c r="CP89" s="12">
        <f t="shared" si="40"/>
        <v>4.8114590999999998E-2</v>
      </c>
      <c r="CQ89" s="12">
        <f t="shared" si="41"/>
        <v>0.21124596620000002</v>
      </c>
    </row>
    <row r="90" spans="1:95" s="8" customFormat="1">
      <c r="A90" s="11">
        <v>123.4</v>
      </c>
      <c r="B90" s="92">
        <v>19.758400000000002</v>
      </c>
      <c r="C90" s="86">
        <v>7.2</v>
      </c>
      <c r="D90" s="11">
        <v>-7.9</v>
      </c>
      <c r="E90" s="86">
        <v>7.5</v>
      </c>
      <c r="F90" s="11">
        <v>-6.9</v>
      </c>
      <c r="H90" s="11">
        <v>123.4</v>
      </c>
      <c r="I90" s="87">
        <v>1.603</v>
      </c>
      <c r="J90" s="86">
        <v>0.2</v>
      </c>
      <c r="K90" s="11">
        <v>-0.2</v>
      </c>
      <c r="L90" s="86">
        <v>2.6</v>
      </c>
      <c r="M90" s="11">
        <v>-2.8</v>
      </c>
      <c r="O90" s="11">
        <v>123.4</v>
      </c>
      <c r="P90" s="166">
        <v>0.73520000000000008</v>
      </c>
      <c r="Q90" s="86">
        <v>1</v>
      </c>
      <c r="R90" s="165">
        <v>1</v>
      </c>
      <c r="S90" s="86">
        <v>2.4</v>
      </c>
      <c r="T90" s="165">
        <v>2.4</v>
      </c>
      <c r="U90" s="166">
        <v>0.4642</v>
      </c>
      <c r="V90" s="166">
        <v>0.27110000000000001</v>
      </c>
      <c r="X90" s="11">
        <v>123.4</v>
      </c>
      <c r="Y90" s="166">
        <v>0.4325</v>
      </c>
      <c r="Z90" s="86">
        <v>3.1</v>
      </c>
      <c r="AA90" s="165">
        <v>3.1</v>
      </c>
      <c r="AB90" s="86">
        <v>2.6</v>
      </c>
      <c r="AC90" s="165">
        <v>2.6</v>
      </c>
      <c r="AD90" s="92">
        <v>33.07</v>
      </c>
      <c r="AF90" s="11">
        <v>123.4</v>
      </c>
      <c r="AG90" s="166">
        <v>0.1343</v>
      </c>
      <c r="AH90" s="86">
        <v>3.8</v>
      </c>
      <c r="AI90" s="11">
        <v>-9.3000000000000007</v>
      </c>
      <c r="AJ90" s="86">
        <v>8.1</v>
      </c>
      <c r="AK90" s="165">
        <v>8.1</v>
      </c>
      <c r="AM90" s="11">
        <v>123.4</v>
      </c>
      <c r="AN90" s="166">
        <v>0.21291300000000002</v>
      </c>
      <c r="AO90" s="86">
        <v>10.388</v>
      </c>
      <c r="AP90" s="11">
        <v>-14.9566</v>
      </c>
      <c r="AQ90" s="86">
        <v>6.0871000000000004</v>
      </c>
      <c r="AR90" s="165">
        <v>6.0871000000000004</v>
      </c>
      <c r="AT90" s="87">
        <f t="shared" si="31"/>
        <v>22.876313000000003</v>
      </c>
      <c r="AU90" s="87">
        <f t="shared" si="21"/>
        <v>22.529100000000003</v>
      </c>
      <c r="AV90" s="87">
        <f t="shared" si="22"/>
        <v>21.361400000000003</v>
      </c>
      <c r="AW90" s="87">
        <f t="shared" si="23"/>
        <v>2.7707000000000002</v>
      </c>
      <c r="AX90" s="82"/>
      <c r="AY90" s="88">
        <v>123.4</v>
      </c>
      <c r="AZ90" s="12">
        <v>0.60099999999999998</v>
      </c>
      <c r="BA90" s="12">
        <v>6.5699999999999995E-2</v>
      </c>
      <c r="BB90" s="12">
        <v>2.2800000000000001E-4</v>
      </c>
      <c r="BC90" s="12">
        <v>3.0300000000000001E-2</v>
      </c>
      <c r="BD90" s="12">
        <v>2.5700000000000001E-4</v>
      </c>
      <c r="BE90" s="12">
        <v>0</v>
      </c>
      <c r="BF90" s="12">
        <v>8.6900000000000005E-2</v>
      </c>
      <c r="BG90" s="12">
        <v>2.2699999999999999E-3</v>
      </c>
      <c r="BH90" s="12">
        <v>1.4E-3</v>
      </c>
      <c r="BI90" s="12">
        <v>0.189</v>
      </c>
      <c r="BJ90" s="12">
        <v>2.2700000000000001E-2</v>
      </c>
      <c r="BK90" s="12">
        <v>2.3800000000000001E-4</v>
      </c>
      <c r="BL90" s="12">
        <v>1.08E-4</v>
      </c>
      <c r="BM90" s="12">
        <v>2.83E-5</v>
      </c>
      <c r="BN90" s="12">
        <v>5.0899999999999997E-5</v>
      </c>
      <c r="BO90" s="12">
        <v>2.06E-2</v>
      </c>
      <c r="BP90" s="12">
        <v>9.2899999999999996E-3</v>
      </c>
      <c r="BQ90" s="12">
        <v>2.2200000000000002E-3</v>
      </c>
      <c r="BR90" s="12">
        <v>2.2300000000000002E-3</v>
      </c>
      <c r="BS90" s="12">
        <v>3.1800000000000001E-3</v>
      </c>
      <c r="BT90" s="12">
        <v>2.1199999999999999E-3</v>
      </c>
      <c r="BU90" s="12">
        <v>2.7699999999999999E-2</v>
      </c>
      <c r="BV90" s="12">
        <v>6.3400000000000001E-3</v>
      </c>
      <c r="BW90" s="12">
        <v>9.6299999999999997E-2</v>
      </c>
      <c r="BX90" s="12">
        <v>0.21099999999999999</v>
      </c>
      <c r="BZ90" s="88">
        <v>123.4</v>
      </c>
      <c r="CA90" s="12">
        <f t="shared" si="24"/>
        <v>9.5440723199999994E-2</v>
      </c>
      <c r="CB90" s="12">
        <f t="shared" si="25"/>
        <v>1.7497616170000001E-2</v>
      </c>
      <c r="CC90" s="12">
        <f t="shared" si="26"/>
        <v>5.1986500000000005E-2</v>
      </c>
      <c r="CD90" s="12">
        <f t="shared" si="27"/>
        <v>8.0714300000000003E-2</v>
      </c>
      <c r="CE90" s="12">
        <f t="shared" si="28"/>
        <v>8.8235099999999997E-3</v>
      </c>
      <c r="CF90" s="12">
        <f t="shared" si="29"/>
        <v>3.0486099999999997E-4</v>
      </c>
      <c r="CG90" s="12">
        <f t="shared" si="30"/>
        <v>0.1053171</v>
      </c>
      <c r="CH90" s="12">
        <f t="shared" si="32"/>
        <v>1.5029737641000001</v>
      </c>
      <c r="CI90" s="12">
        <f t="shared" si="33"/>
        <v>5.2157993640000013E-3</v>
      </c>
      <c r="CJ90" s="12">
        <f t="shared" si="34"/>
        <v>5.1929230510000007E-2</v>
      </c>
      <c r="CK90" s="12">
        <f t="shared" si="35"/>
        <v>3.2026838200000005E-2</v>
      </c>
      <c r="CL90" s="12">
        <f t="shared" si="36"/>
        <v>0.20172296201299206</v>
      </c>
      <c r="CM90" s="12">
        <f t="shared" si="37"/>
        <v>1.2673477402000002</v>
      </c>
      <c r="CN90" s="12">
        <f t="shared" si="38"/>
        <v>2.4706418040000002E-3</v>
      </c>
      <c r="CO90" s="12">
        <f t="shared" si="39"/>
        <v>1.3982672324044643E-2</v>
      </c>
      <c r="CP90" s="12">
        <f t="shared" si="40"/>
        <v>4.8497783560000007E-2</v>
      </c>
      <c r="CQ90" s="12">
        <f t="shared" si="41"/>
        <v>0.21252094777000002</v>
      </c>
    </row>
    <row r="91" spans="1:95" s="8" customFormat="1">
      <c r="A91" s="11">
        <v>123.5</v>
      </c>
      <c r="B91" s="92">
        <v>19.7272</v>
      </c>
      <c r="C91" s="86">
        <v>7.2</v>
      </c>
      <c r="D91" s="11">
        <v>-7.9</v>
      </c>
      <c r="E91" s="86">
        <v>7.5</v>
      </c>
      <c r="F91" s="11">
        <v>-6.9</v>
      </c>
      <c r="H91" s="11">
        <v>123.5</v>
      </c>
      <c r="I91" s="87">
        <v>1.5980000000000001</v>
      </c>
      <c r="J91" s="86">
        <v>0.2</v>
      </c>
      <c r="K91" s="11">
        <v>-0.2</v>
      </c>
      <c r="L91" s="86">
        <v>2.6</v>
      </c>
      <c r="M91" s="11">
        <v>-2.8</v>
      </c>
      <c r="O91" s="11">
        <v>123.5</v>
      </c>
      <c r="P91" s="166">
        <v>0.73339999999999994</v>
      </c>
      <c r="Q91" s="86">
        <v>1</v>
      </c>
      <c r="R91" s="165">
        <v>1</v>
      </c>
      <c r="S91" s="86">
        <v>2.4</v>
      </c>
      <c r="T91" s="165">
        <v>2.4</v>
      </c>
      <c r="U91" s="166">
        <v>0.4627</v>
      </c>
      <c r="V91" s="166">
        <v>0.27029999999999998</v>
      </c>
      <c r="X91" s="11">
        <v>123.5</v>
      </c>
      <c r="Y91" s="166">
        <v>0.43110000000000004</v>
      </c>
      <c r="Z91" s="86">
        <v>3.1</v>
      </c>
      <c r="AA91" s="165">
        <v>3.1</v>
      </c>
      <c r="AB91" s="86">
        <v>2.6</v>
      </c>
      <c r="AC91" s="165">
        <v>2.6</v>
      </c>
      <c r="AD91" s="92">
        <v>33.03</v>
      </c>
      <c r="AF91" s="11">
        <v>123.5</v>
      </c>
      <c r="AG91" s="166">
        <v>0.13400000000000001</v>
      </c>
      <c r="AH91" s="86">
        <v>3.8</v>
      </c>
      <c r="AI91" s="11">
        <v>-9.3000000000000007</v>
      </c>
      <c r="AJ91" s="86">
        <v>8.1</v>
      </c>
      <c r="AK91" s="165">
        <v>8.1</v>
      </c>
      <c r="AM91" s="11">
        <v>123.5</v>
      </c>
      <c r="AN91" s="166">
        <v>0.21231700000000001</v>
      </c>
      <c r="AO91" s="86">
        <v>10.383599999999999</v>
      </c>
      <c r="AP91" s="11">
        <v>-14.9481</v>
      </c>
      <c r="AQ91" s="86">
        <v>6.0663299999999998</v>
      </c>
      <c r="AR91" s="165">
        <v>6.0663299999999998</v>
      </c>
      <c r="AT91" s="87">
        <f t="shared" si="31"/>
        <v>22.836016999999998</v>
      </c>
      <c r="AU91" s="87">
        <f t="shared" si="21"/>
        <v>22.489699999999999</v>
      </c>
      <c r="AV91" s="87">
        <f t="shared" si="22"/>
        <v>21.325199999999999</v>
      </c>
      <c r="AW91" s="87">
        <f t="shared" si="23"/>
        <v>2.7625000000000002</v>
      </c>
      <c r="AX91" s="82"/>
      <c r="AY91" s="88">
        <v>123.5</v>
      </c>
      <c r="AZ91" s="12">
        <v>0.6</v>
      </c>
      <c r="BA91" s="12">
        <v>6.5500000000000003E-2</v>
      </c>
      <c r="BB91" s="12">
        <v>2.2699999999999999E-4</v>
      </c>
      <c r="BC91" s="12">
        <v>3.0300000000000001E-2</v>
      </c>
      <c r="BD91" s="12">
        <v>2.5599999999999999E-4</v>
      </c>
      <c r="BE91" s="12">
        <v>0</v>
      </c>
      <c r="BF91" s="12">
        <v>8.6800000000000002E-2</v>
      </c>
      <c r="BG91" s="12">
        <v>2.2699999999999999E-3</v>
      </c>
      <c r="BH91" s="12">
        <v>1.41E-3</v>
      </c>
      <c r="BI91" s="12">
        <v>0.191</v>
      </c>
      <c r="BJ91" s="12">
        <v>2.29E-2</v>
      </c>
      <c r="BK91" s="12">
        <v>2.4000000000000001E-4</v>
      </c>
      <c r="BL91" s="12">
        <v>1.0900000000000001E-4</v>
      </c>
      <c r="BM91" s="12">
        <v>2.8600000000000001E-5</v>
      </c>
      <c r="BN91" s="12">
        <v>5.1400000000000003E-5</v>
      </c>
      <c r="BO91" s="12">
        <v>2.0799999999999999E-2</v>
      </c>
      <c r="BP91" s="12">
        <v>9.3699999999999999E-3</v>
      </c>
      <c r="BQ91" s="12">
        <v>2.2300000000000002E-3</v>
      </c>
      <c r="BR91" s="12">
        <v>2.2399999999999998E-3</v>
      </c>
      <c r="BS91" s="12">
        <v>3.2100000000000002E-3</v>
      </c>
      <c r="BT91" s="12">
        <v>2.14E-3</v>
      </c>
      <c r="BU91" s="12">
        <v>2.7900000000000001E-2</v>
      </c>
      <c r="BV91" s="12">
        <v>6.4000000000000003E-3</v>
      </c>
      <c r="BW91" s="12">
        <v>9.7100000000000006E-2</v>
      </c>
      <c r="BX91" s="12">
        <v>0.21299999999999999</v>
      </c>
      <c r="BZ91" s="88">
        <v>123.5</v>
      </c>
      <c r="CA91" s="12">
        <f t="shared" si="24"/>
        <v>9.504863999999999E-2</v>
      </c>
      <c r="CB91" s="12">
        <f t="shared" si="25"/>
        <v>1.741195656E-2</v>
      </c>
      <c r="CC91" s="12">
        <f t="shared" si="26"/>
        <v>5.1732000000000007E-2</v>
      </c>
      <c r="CD91" s="12">
        <f t="shared" si="27"/>
        <v>8.0399999999999999E-2</v>
      </c>
      <c r="CE91" s="12">
        <f t="shared" si="28"/>
        <v>8.7770000000000001E-3</v>
      </c>
      <c r="CF91" s="12">
        <f t="shared" si="29"/>
        <v>3.0417999999999998E-4</v>
      </c>
      <c r="CG91" s="12">
        <f t="shared" si="30"/>
        <v>0.10466900000000001</v>
      </c>
      <c r="CH91" s="12">
        <f t="shared" si="32"/>
        <v>1.4957591134999999</v>
      </c>
      <c r="CI91" s="12">
        <f t="shared" si="33"/>
        <v>5.1837758589999994E-3</v>
      </c>
      <c r="CJ91" s="12">
        <f t="shared" si="34"/>
        <v>5.1837758589999991E-2</v>
      </c>
      <c r="CK91" s="12">
        <f t="shared" si="35"/>
        <v>3.2198783969999999E-2</v>
      </c>
      <c r="CL91" s="12">
        <f t="shared" si="36"/>
        <v>0.20349850694803198</v>
      </c>
      <c r="CM91" s="12">
        <f t="shared" si="37"/>
        <v>1.2742497486</v>
      </c>
      <c r="CN91" s="12">
        <f t="shared" si="38"/>
        <v>2.4891258530000001E-3</v>
      </c>
      <c r="CO91" s="12">
        <f t="shared" si="39"/>
        <v>1.4081020574607521E-2</v>
      </c>
      <c r="CP91" s="12">
        <f t="shared" si="40"/>
        <v>4.8869076379999994E-2</v>
      </c>
      <c r="CQ91" s="12">
        <f t="shared" si="41"/>
        <v>0.21397347928999999</v>
      </c>
    </row>
    <row r="92" spans="1:95" s="8" customFormat="1">
      <c r="A92" s="11">
        <v>123.6</v>
      </c>
      <c r="B92" s="92">
        <v>19.696100000000001</v>
      </c>
      <c r="C92" s="86">
        <v>7.2</v>
      </c>
      <c r="D92" s="11">
        <v>-7.9</v>
      </c>
      <c r="E92" s="86">
        <v>7.5</v>
      </c>
      <c r="F92" s="11">
        <v>-6.9</v>
      </c>
      <c r="H92" s="11">
        <v>123.6</v>
      </c>
      <c r="I92" s="87">
        <v>1.603</v>
      </c>
      <c r="J92" s="86">
        <v>0.2</v>
      </c>
      <c r="K92" s="11">
        <v>-0.2</v>
      </c>
      <c r="L92" s="86">
        <v>2.6</v>
      </c>
      <c r="M92" s="11">
        <v>-2.8</v>
      </c>
      <c r="O92" s="11">
        <v>123.6</v>
      </c>
      <c r="P92" s="166">
        <v>0.73170000000000002</v>
      </c>
      <c r="Q92" s="86">
        <v>1</v>
      </c>
      <c r="R92" s="165">
        <v>1</v>
      </c>
      <c r="S92" s="86">
        <v>2.4</v>
      </c>
      <c r="T92" s="165">
        <v>2.4</v>
      </c>
      <c r="U92" s="166">
        <v>0.46139999999999998</v>
      </c>
      <c r="V92" s="166">
        <v>0.2697</v>
      </c>
      <c r="X92" s="11">
        <v>123.6</v>
      </c>
      <c r="Y92" s="166">
        <v>0.43010000000000004</v>
      </c>
      <c r="Z92" s="86">
        <v>3.1</v>
      </c>
      <c r="AA92" s="165">
        <v>3.1</v>
      </c>
      <c r="AB92" s="86">
        <v>2.6</v>
      </c>
      <c r="AC92" s="165">
        <v>2.6</v>
      </c>
      <c r="AD92" s="92">
        <v>32.99</v>
      </c>
      <c r="AF92" s="11">
        <v>123.6</v>
      </c>
      <c r="AG92" s="166">
        <v>0.13369999999999999</v>
      </c>
      <c r="AH92" s="86">
        <v>3.8</v>
      </c>
      <c r="AI92" s="11">
        <v>-9.3000000000000007</v>
      </c>
      <c r="AJ92" s="86">
        <v>8.1</v>
      </c>
      <c r="AK92" s="165">
        <v>8.1</v>
      </c>
      <c r="AM92" s="11">
        <v>123.6</v>
      </c>
      <c r="AN92" s="166">
        <v>0.21172200000000002</v>
      </c>
      <c r="AO92" s="86">
        <v>10.3794</v>
      </c>
      <c r="AP92" s="11">
        <v>-14.9396</v>
      </c>
      <c r="AQ92" s="86">
        <v>6.0851699999999997</v>
      </c>
      <c r="AR92" s="165">
        <v>6.0851699999999997</v>
      </c>
      <c r="AT92" s="87">
        <f t="shared" si="31"/>
        <v>22.806322000000005</v>
      </c>
      <c r="AU92" s="87">
        <f t="shared" si="21"/>
        <v>22.460900000000002</v>
      </c>
      <c r="AV92" s="87">
        <f t="shared" si="22"/>
        <v>21.299100000000003</v>
      </c>
      <c r="AW92" s="87">
        <f t="shared" si="23"/>
        <v>2.7647999999999997</v>
      </c>
      <c r="AX92" s="82"/>
      <c r="AY92" s="88">
        <v>123.6</v>
      </c>
      <c r="AZ92" s="12">
        <v>0.59799999999999998</v>
      </c>
      <c r="BA92" s="12">
        <v>6.54E-2</v>
      </c>
      <c r="BB92" s="12">
        <v>2.2699999999999999E-4</v>
      </c>
      <c r="BC92" s="12">
        <v>3.0200000000000001E-2</v>
      </c>
      <c r="BD92" s="12">
        <v>2.5500000000000002E-4</v>
      </c>
      <c r="BE92" s="12">
        <v>0</v>
      </c>
      <c r="BF92" s="12">
        <v>8.6800000000000002E-2</v>
      </c>
      <c r="BG92" s="12">
        <v>2.2699999999999999E-3</v>
      </c>
      <c r="BH92" s="12">
        <v>1.42E-3</v>
      </c>
      <c r="BI92" s="12">
        <v>0.192</v>
      </c>
      <c r="BJ92" s="12">
        <v>2.3099999999999999E-2</v>
      </c>
      <c r="BK92" s="12">
        <v>2.42E-4</v>
      </c>
      <c r="BL92" s="12">
        <v>1.1E-4</v>
      </c>
      <c r="BM92" s="12">
        <v>2.8799999999999999E-5</v>
      </c>
      <c r="BN92" s="12">
        <v>5.1999999999999997E-5</v>
      </c>
      <c r="BO92" s="12">
        <v>2.1000000000000001E-2</v>
      </c>
      <c r="BP92" s="12">
        <v>9.4500000000000001E-3</v>
      </c>
      <c r="BQ92" s="12">
        <v>2.2499999999999998E-3</v>
      </c>
      <c r="BR92" s="12">
        <v>2.2599999999999999E-3</v>
      </c>
      <c r="BS92" s="12">
        <v>3.2399999999999998E-3</v>
      </c>
      <c r="BT92" s="12">
        <v>2.16E-3</v>
      </c>
      <c r="BU92" s="12">
        <v>2.8199999999999999E-2</v>
      </c>
      <c r="BV92" s="12">
        <v>6.4700000000000001E-3</v>
      </c>
      <c r="BW92" s="12">
        <v>9.7900000000000001E-2</v>
      </c>
      <c r="BX92" s="12">
        <v>0.214</v>
      </c>
      <c r="BZ92" s="88">
        <v>123.6</v>
      </c>
      <c r="CA92" s="12">
        <f t="shared" si="24"/>
        <v>9.4512225599999999E-2</v>
      </c>
      <c r="CB92" s="12">
        <f t="shared" si="25"/>
        <v>1.7313661736800001E-2</v>
      </c>
      <c r="CC92" s="12">
        <f t="shared" si="26"/>
        <v>5.1439960000000007E-2</v>
      </c>
      <c r="CD92" s="12">
        <f t="shared" si="27"/>
        <v>7.9952599999999985E-2</v>
      </c>
      <c r="CE92" s="12">
        <f t="shared" si="28"/>
        <v>8.7439799999999984E-3</v>
      </c>
      <c r="CF92" s="12">
        <f t="shared" si="29"/>
        <v>3.0349899999999993E-4</v>
      </c>
      <c r="CG92" s="12">
        <f t="shared" si="30"/>
        <v>0.1048362</v>
      </c>
      <c r="CH92" s="12">
        <f t="shared" si="32"/>
        <v>1.4915334588000004</v>
      </c>
      <c r="CI92" s="12">
        <f t="shared" si="33"/>
        <v>5.1770350940000005E-3</v>
      </c>
      <c r="CJ92" s="12">
        <f t="shared" si="34"/>
        <v>5.1770350940000008E-2</v>
      </c>
      <c r="CK92" s="12">
        <f t="shared" si="35"/>
        <v>3.2384977240000008E-2</v>
      </c>
      <c r="CL92" s="12">
        <f t="shared" si="36"/>
        <v>0.20429793777254404</v>
      </c>
      <c r="CM92" s="12">
        <f t="shared" si="37"/>
        <v>1.2862765608000002</v>
      </c>
      <c r="CN92" s="12">
        <f t="shared" si="38"/>
        <v>2.5086954200000005E-3</v>
      </c>
      <c r="CO92" s="12">
        <f t="shared" si="39"/>
        <v>1.4185528634988481E-2</v>
      </c>
      <c r="CP92" s="12">
        <f t="shared" si="40"/>
        <v>4.926165552000001E-2</v>
      </c>
      <c r="CQ92" s="12">
        <f t="shared" si="41"/>
        <v>0.21551974290000006</v>
      </c>
    </row>
    <row r="93" spans="1:95" s="8" customFormat="1">
      <c r="A93" s="11">
        <v>123.7</v>
      </c>
      <c r="B93" s="92">
        <v>19.665099999999999</v>
      </c>
      <c r="C93" s="86">
        <v>7.2</v>
      </c>
      <c r="D93" s="11">
        <v>-7.9</v>
      </c>
      <c r="E93" s="86">
        <v>7.5</v>
      </c>
      <c r="F93" s="11">
        <v>-6.9</v>
      </c>
      <c r="H93" s="11">
        <v>123.7</v>
      </c>
      <c r="I93" s="87">
        <v>1.6</v>
      </c>
      <c r="J93" s="86">
        <v>0.2</v>
      </c>
      <c r="K93" s="11">
        <v>-0.2</v>
      </c>
      <c r="L93" s="86">
        <v>2.6</v>
      </c>
      <c r="M93" s="11">
        <v>-2.8</v>
      </c>
      <c r="O93" s="11">
        <v>123.7</v>
      </c>
      <c r="P93" s="166">
        <v>0.72939999999999994</v>
      </c>
      <c r="Q93" s="86">
        <v>1</v>
      </c>
      <c r="R93" s="165">
        <v>1</v>
      </c>
      <c r="S93" s="86">
        <v>2.2999999999999998</v>
      </c>
      <c r="T93" s="165">
        <v>2.2999999999999998</v>
      </c>
      <c r="U93" s="166">
        <v>0.46029999999999999</v>
      </c>
      <c r="V93" s="166">
        <v>0.26900000000000002</v>
      </c>
      <c r="X93" s="11">
        <v>123.7</v>
      </c>
      <c r="Y93" s="166">
        <v>0.42919999999999997</v>
      </c>
      <c r="Z93" s="86">
        <v>3.1</v>
      </c>
      <c r="AA93" s="165">
        <v>3.1</v>
      </c>
      <c r="AB93" s="86">
        <v>2.6</v>
      </c>
      <c r="AC93" s="165">
        <v>2.6</v>
      </c>
      <c r="AD93" s="92">
        <v>32.950000000000003</v>
      </c>
      <c r="AF93" s="11">
        <v>123.7</v>
      </c>
      <c r="AG93" s="166">
        <v>0.13340000000000002</v>
      </c>
      <c r="AH93" s="86">
        <v>3.8</v>
      </c>
      <c r="AI93" s="11">
        <v>-9.3000000000000007</v>
      </c>
      <c r="AJ93" s="86">
        <v>8.1</v>
      </c>
      <c r="AK93" s="165">
        <v>8.1</v>
      </c>
      <c r="AM93" s="11">
        <v>123.7</v>
      </c>
      <c r="AN93" s="166">
        <v>0.21112899999999998</v>
      </c>
      <c r="AO93" s="86">
        <v>10.3751</v>
      </c>
      <c r="AP93" s="11">
        <v>-14.931100000000001</v>
      </c>
      <c r="AQ93" s="86">
        <v>6.1040999999999999</v>
      </c>
      <c r="AR93" s="165">
        <v>6.1040999999999999</v>
      </c>
      <c r="AT93" s="87">
        <f t="shared" si="31"/>
        <v>22.768229000000002</v>
      </c>
      <c r="AU93" s="87">
        <f t="shared" si="21"/>
        <v>22.4237</v>
      </c>
      <c r="AV93" s="87">
        <f t="shared" si="22"/>
        <v>21.2651</v>
      </c>
      <c r="AW93" s="87">
        <f t="shared" si="23"/>
        <v>2.7585999999999999</v>
      </c>
      <c r="AX93" s="82"/>
      <c r="AY93" s="88">
        <v>123.7</v>
      </c>
      <c r="AZ93" s="12">
        <v>0.59699999999999998</v>
      </c>
      <c r="BA93" s="12">
        <v>6.5199999999999994E-2</v>
      </c>
      <c r="BB93" s="12">
        <v>2.2599999999999999E-4</v>
      </c>
      <c r="BC93" s="12">
        <v>3.0099999999999998E-2</v>
      </c>
      <c r="BD93" s="12">
        <v>2.5500000000000002E-4</v>
      </c>
      <c r="BE93" s="12">
        <v>0</v>
      </c>
      <c r="BF93" s="12">
        <v>8.6699999999999999E-2</v>
      </c>
      <c r="BG93" s="12">
        <v>2.2699999999999999E-3</v>
      </c>
      <c r="BH93" s="12">
        <v>1.4300000000000001E-3</v>
      </c>
      <c r="BI93" s="12">
        <v>0.19400000000000001</v>
      </c>
      <c r="BJ93" s="12">
        <v>2.3400000000000001E-2</v>
      </c>
      <c r="BK93" s="12">
        <v>2.4499999999999999E-4</v>
      </c>
      <c r="BL93" s="12">
        <v>1.11E-4</v>
      </c>
      <c r="BM93" s="12">
        <v>2.9099999999999999E-5</v>
      </c>
      <c r="BN93" s="12">
        <v>5.2500000000000002E-5</v>
      </c>
      <c r="BO93" s="12">
        <v>2.1100000000000001E-2</v>
      </c>
      <c r="BP93" s="12">
        <v>9.5300000000000003E-3</v>
      </c>
      <c r="BQ93" s="12">
        <v>2.2699999999999999E-3</v>
      </c>
      <c r="BR93" s="12">
        <v>2.2799999999999999E-3</v>
      </c>
      <c r="BS93" s="12">
        <v>3.2699999999999999E-3</v>
      </c>
      <c r="BT93" s="12">
        <v>2.1800000000000001E-3</v>
      </c>
      <c r="BU93" s="12">
        <v>2.8400000000000002E-2</v>
      </c>
      <c r="BV93" s="12">
        <v>6.5300000000000002E-3</v>
      </c>
      <c r="BW93" s="12">
        <v>9.8699999999999996E-2</v>
      </c>
      <c r="BX93" s="12">
        <v>0.216</v>
      </c>
      <c r="BZ93" s="88">
        <v>123.7</v>
      </c>
      <c r="CA93" s="12">
        <f t="shared" si="24"/>
        <v>9.405758879999998E-2</v>
      </c>
      <c r="CB93" s="12">
        <f t="shared" si="25"/>
        <v>1.7248540238400001E-2</v>
      </c>
      <c r="CC93" s="12">
        <f t="shared" si="26"/>
        <v>5.1246479999999997E-2</v>
      </c>
      <c r="CD93" s="12">
        <f t="shared" si="27"/>
        <v>7.9639800000000011E-2</v>
      </c>
      <c r="CE93" s="12">
        <f t="shared" si="28"/>
        <v>8.697680000000001E-3</v>
      </c>
      <c r="CF93" s="12">
        <f t="shared" si="29"/>
        <v>3.02818E-4</v>
      </c>
      <c r="CG93" s="12">
        <f t="shared" si="30"/>
        <v>0.10432</v>
      </c>
      <c r="CH93" s="12">
        <f t="shared" si="32"/>
        <v>1.4844885308</v>
      </c>
      <c r="CI93" s="12">
        <f t="shared" si="33"/>
        <v>5.1456197540000002E-3</v>
      </c>
      <c r="CJ93" s="12">
        <f t="shared" si="34"/>
        <v>5.1683879830000001E-2</v>
      </c>
      <c r="CK93" s="12">
        <f t="shared" si="35"/>
        <v>3.2558567470000001E-2</v>
      </c>
      <c r="CL93" s="12">
        <f t="shared" si="36"/>
        <v>0.20608125149145598</v>
      </c>
      <c r="CM93" s="12">
        <f t="shared" si="37"/>
        <v>1.2932354072000001</v>
      </c>
      <c r="CN93" s="12">
        <f t="shared" si="38"/>
        <v>2.5272734190000001E-3</v>
      </c>
      <c r="CO93" s="12">
        <f t="shared" si="39"/>
        <v>1.4345754727487043E-2</v>
      </c>
      <c r="CP93" s="12">
        <f t="shared" si="40"/>
        <v>4.9634739220000008E-2</v>
      </c>
      <c r="CQ93" s="12">
        <f t="shared" si="41"/>
        <v>0.21698122237000003</v>
      </c>
    </row>
    <row r="94" spans="1:95" s="8" customFormat="1">
      <c r="A94" s="11">
        <v>123.8</v>
      </c>
      <c r="B94" s="92">
        <v>19.6341</v>
      </c>
      <c r="C94" s="86">
        <v>7.2</v>
      </c>
      <c r="D94" s="11">
        <v>-7.9</v>
      </c>
      <c r="E94" s="86">
        <v>7.5</v>
      </c>
      <c r="F94" s="11">
        <v>-6.9</v>
      </c>
      <c r="H94" s="11">
        <v>123.8</v>
      </c>
      <c r="I94" s="87">
        <v>1.5980000000000001</v>
      </c>
      <c r="J94" s="86">
        <v>0.3</v>
      </c>
      <c r="K94" s="11">
        <v>-0.2</v>
      </c>
      <c r="L94" s="86">
        <v>2.6</v>
      </c>
      <c r="M94" s="11">
        <v>-2.8</v>
      </c>
      <c r="O94" s="11">
        <v>123.8</v>
      </c>
      <c r="P94" s="166">
        <v>0.72770000000000001</v>
      </c>
      <c r="Q94" s="86">
        <v>1</v>
      </c>
      <c r="R94" s="165">
        <v>1</v>
      </c>
      <c r="S94" s="86">
        <v>2.2999999999999998</v>
      </c>
      <c r="T94" s="165">
        <v>2.2999999999999998</v>
      </c>
      <c r="U94" s="166">
        <v>0.45929999999999999</v>
      </c>
      <c r="V94" s="166">
        <v>0.26830000000000004</v>
      </c>
      <c r="X94" s="11">
        <v>123.8</v>
      </c>
      <c r="Y94" s="166">
        <v>0.42799999999999999</v>
      </c>
      <c r="Z94" s="86">
        <v>3.1</v>
      </c>
      <c r="AA94" s="165">
        <v>3.1</v>
      </c>
      <c r="AB94" s="86">
        <v>2.5</v>
      </c>
      <c r="AC94" s="165">
        <v>2.5</v>
      </c>
      <c r="AD94" s="92">
        <v>32.92</v>
      </c>
      <c r="AF94" s="11">
        <v>123.8</v>
      </c>
      <c r="AG94" s="166">
        <v>0.13300000000000001</v>
      </c>
      <c r="AH94" s="86">
        <v>3.8</v>
      </c>
      <c r="AI94" s="11">
        <v>-9.3000000000000007</v>
      </c>
      <c r="AJ94" s="86">
        <v>8.1</v>
      </c>
      <c r="AK94" s="165">
        <v>8.1</v>
      </c>
      <c r="AM94" s="11">
        <v>123.8</v>
      </c>
      <c r="AN94" s="166">
        <v>0.210536</v>
      </c>
      <c r="AO94" s="86">
        <v>10.370699999999999</v>
      </c>
      <c r="AP94" s="11">
        <v>-14.922599999999999</v>
      </c>
      <c r="AQ94" s="86">
        <v>6.1231400000000002</v>
      </c>
      <c r="AR94" s="165">
        <v>6.1231400000000002</v>
      </c>
      <c r="AT94" s="87">
        <f t="shared" si="31"/>
        <v>22.731335999999999</v>
      </c>
      <c r="AU94" s="87">
        <f t="shared" si="21"/>
        <v>22.387799999999999</v>
      </c>
      <c r="AV94" s="87">
        <f t="shared" si="22"/>
        <v>21.232099999999999</v>
      </c>
      <c r="AW94" s="87">
        <f t="shared" si="23"/>
        <v>2.7537000000000003</v>
      </c>
      <c r="AX94" s="82"/>
      <c r="AY94" s="88">
        <v>123.8</v>
      </c>
      <c r="AZ94" s="12">
        <v>0.59499999999999997</v>
      </c>
      <c r="BA94" s="12">
        <v>6.5100000000000005E-2</v>
      </c>
      <c r="BB94" s="12">
        <v>2.2599999999999999E-4</v>
      </c>
      <c r="BC94" s="12">
        <v>0.03</v>
      </c>
      <c r="BD94" s="12">
        <v>2.5399999999999999E-4</v>
      </c>
      <c r="BE94" s="12">
        <v>0</v>
      </c>
      <c r="BF94" s="12">
        <v>8.6599999999999996E-2</v>
      </c>
      <c r="BG94" s="12">
        <v>2.2699999999999999E-3</v>
      </c>
      <c r="BH94" s="12">
        <v>1.4400000000000001E-3</v>
      </c>
      <c r="BI94" s="12">
        <v>0.19500000000000001</v>
      </c>
      <c r="BJ94" s="12">
        <v>2.3599999999999999E-2</v>
      </c>
      <c r="BK94" s="12">
        <v>2.4699999999999999E-4</v>
      </c>
      <c r="BL94" s="12">
        <v>1.12E-4</v>
      </c>
      <c r="BM94" s="12">
        <v>2.94E-5</v>
      </c>
      <c r="BN94" s="12">
        <v>5.3000000000000001E-5</v>
      </c>
      <c r="BO94" s="12">
        <v>2.1299999999999999E-2</v>
      </c>
      <c r="BP94" s="12">
        <v>9.5999999999999992E-3</v>
      </c>
      <c r="BQ94" s="12">
        <v>2.2899999999999999E-3</v>
      </c>
      <c r="BR94" s="12">
        <v>2.3E-3</v>
      </c>
      <c r="BS94" s="12">
        <v>3.3E-3</v>
      </c>
      <c r="BT94" s="12">
        <v>2.2000000000000001E-3</v>
      </c>
      <c r="BU94" s="12">
        <v>2.86E-2</v>
      </c>
      <c r="BV94" s="12">
        <v>6.5900000000000004E-3</v>
      </c>
      <c r="BW94" s="12">
        <v>9.9500000000000005E-2</v>
      </c>
      <c r="BX94" s="12">
        <v>0.218</v>
      </c>
      <c r="BZ94" s="88">
        <v>123.8</v>
      </c>
      <c r="CA94" s="12">
        <f t="shared" si="24"/>
        <v>9.3524003999999994E-2</v>
      </c>
      <c r="CB94" s="12">
        <f t="shared" si="25"/>
        <v>1.7142692559999999E-2</v>
      </c>
      <c r="CC94" s="12">
        <f t="shared" si="26"/>
        <v>5.0932000000000005E-2</v>
      </c>
      <c r="CD94" s="12">
        <f t="shared" si="27"/>
        <v>7.9134999999999997E-2</v>
      </c>
      <c r="CE94" s="12">
        <f t="shared" si="28"/>
        <v>8.6583000000000007E-3</v>
      </c>
      <c r="CF94" s="12">
        <f t="shared" si="29"/>
        <v>3.0191000000000001E-4</v>
      </c>
      <c r="CG94" s="12">
        <f t="shared" si="30"/>
        <v>0.10402980000000002</v>
      </c>
      <c r="CH94" s="12">
        <f t="shared" si="32"/>
        <v>1.4798099736000001</v>
      </c>
      <c r="CI94" s="12">
        <f t="shared" si="33"/>
        <v>5.1372819359999993E-3</v>
      </c>
      <c r="CJ94" s="12">
        <f t="shared" si="34"/>
        <v>5.1600132719999997E-2</v>
      </c>
      <c r="CK94" s="12">
        <f t="shared" si="35"/>
        <v>3.2733123840000003E-2</v>
      </c>
      <c r="CL94" s="12">
        <f t="shared" si="36"/>
        <v>0.20680787642111997</v>
      </c>
      <c r="CM94" s="12">
        <f t="shared" si="37"/>
        <v>1.3002324191999999</v>
      </c>
      <c r="CN94" s="12">
        <f t="shared" si="38"/>
        <v>2.5459096319999999E-3</v>
      </c>
      <c r="CO94" s="12">
        <f t="shared" si="39"/>
        <v>1.4444923877821439E-2</v>
      </c>
      <c r="CP94" s="12">
        <f t="shared" si="40"/>
        <v>5.0008939199999998E-2</v>
      </c>
      <c r="CQ94" s="12">
        <f t="shared" si="41"/>
        <v>0.21822082559999997</v>
      </c>
    </row>
    <row r="95" spans="1:95" s="8" customFormat="1">
      <c r="A95" s="11">
        <v>123.9</v>
      </c>
      <c r="B95" s="92">
        <v>19.603200000000001</v>
      </c>
      <c r="C95" s="86">
        <v>7.2</v>
      </c>
      <c r="D95" s="11">
        <v>-7.9</v>
      </c>
      <c r="E95" s="86">
        <v>7.5</v>
      </c>
      <c r="F95" s="11">
        <v>-6.9</v>
      </c>
      <c r="H95" s="11">
        <v>123.9</v>
      </c>
      <c r="I95" s="87">
        <v>1.5960000000000001</v>
      </c>
      <c r="J95" s="86">
        <v>0.3</v>
      </c>
      <c r="K95" s="11">
        <v>-0.2</v>
      </c>
      <c r="L95" s="86">
        <v>2.6</v>
      </c>
      <c r="M95" s="11">
        <v>-2.8</v>
      </c>
      <c r="O95" s="11">
        <v>123.9</v>
      </c>
      <c r="P95" s="166">
        <v>0.72589999999999999</v>
      </c>
      <c r="Q95" s="86">
        <v>1</v>
      </c>
      <c r="R95" s="165">
        <v>1</v>
      </c>
      <c r="S95" s="86">
        <v>2.2999999999999998</v>
      </c>
      <c r="T95" s="165">
        <v>2.2999999999999998</v>
      </c>
      <c r="U95" s="166">
        <v>0.45800000000000002</v>
      </c>
      <c r="V95" s="166">
        <v>0.26739999999999997</v>
      </c>
      <c r="X95" s="11">
        <v>123.9</v>
      </c>
      <c r="Y95" s="166">
        <v>0.42710000000000004</v>
      </c>
      <c r="Z95" s="86">
        <v>3.1</v>
      </c>
      <c r="AA95" s="165">
        <v>3.1</v>
      </c>
      <c r="AB95" s="86">
        <v>2.5</v>
      </c>
      <c r="AC95" s="165">
        <v>2.5</v>
      </c>
      <c r="AD95" s="92">
        <v>32.880000000000003</v>
      </c>
      <c r="AF95" s="11">
        <v>123.9</v>
      </c>
      <c r="AG95" s="166">
        <v>0.13269999999999998</v>
      </c>
      <c r="AH95" s="86">
        <v>3.8</v>
      </c>
      <c r="AI95" s="11">
        <v>-9.3000000000000007</v>
      </c>
      <c r="AJ95" s="86">
        <v>8.1</v>
      </c>
      <c r="AK95" s="165">
        <v>8.1</v>
      </c>
      <c r="AM95" s="11">
        <v>123.9</v>
      </c>
      <c r="AN95" s="166">
        <v>0.20994499999999999</v>
      </c>
      <c r="AO95" s="86">
        <v>10.366300000000001</v>
      </c>
      <c r="AP95" s="11">
        <v>-14.914</v>
      </c>
      <c r="AQ95" s="86">
        <v>6.1422800000000004</v>
      </c>
      <c r="AR95" s="165">
        <v>6.1422800000000004</v>
      </c>
      <c r="AT95" s="87">
        <f t="shared" si="31"/>
        <v>22.694845000000001</v>
      </c>
      <c r="AU95" s="87">
        <f t="shared" si="21"/>
        <v>22.3522</v>
      </c>
      <c r="AV95" s="87">
        <f t="shared" si="22"/>
        <v>21.199200000000001</v>
      </c>
      <c r="AW95" s="87">
        <f t="shared" si="23"/>
        <v>2.7490000000000006</v>
      </c>
      <c r="AX95" s="82"/>
      <c r="AY95" s="88">
        <v>123.9</v>
      </c>
      <c r="AZ95" s="12">
        <v>0.59399999999999997</v>
      </c>
      <c r="BA95" s="12">
        <v>6.4899999999999999E-2</v>
      </c>
      <c r="BB95" s="12">
        <v>2.2499999999999999E-4</v>
      </c>
      <c r="BC95" s="12">
        <v>0.03</v>
      </c>
      <c r="BD95" s="12">
        <v>2.5300000000000002E-4</v>
      </c>
      <c r="BE95" s="12">
        <v>0</v>
      </c>
      <c r="BF95" s="12">
        <v>8.6499999999999994E-2</v>
      </c>
      <c r="BG95" s="12">
        <v>2.2699999999999999E-3</v>
      </c>
      <c r="BH95" s="12">
        <v>1.4400000000000001E-3</v>
      </c>
      <c r="BI95" s="12">
        <v>0.19700000000000001</v>
      </c>
      <c r="BJ95" s="12">
        <v>2.3800000000000002E-2</v>
      </c>
      <c r="BK95" s="12">
        <v>2.4899999999999998E-4</v>
      </c>
      <c r="BL95" s="12">
        <v>1.13E-4</v>
      </c>
      <c r="BM95" s="12">
        <v>2.9600000000000001E-5</v>
      </c>
      <c r="BN95" s="12">
        <v>5.3499999999999999E-5</v>
      </c>
      <c r="BO95" s="12">
        <v>2.1499999999999998E-2</v>
      </c>
      <c r="BP95" s="12">
        <v>9.6799999999999994E-3</v>
      </c>
      <c r="BQ95" s="12">
        <v>2.31E-3</v>
      </c>
      <c r="BR95" s="12">
        <v>2.32E-3</v>
      </c>
      <c r="BS95" s="12">
        <v>3.3400000000000001E-3</v>
      </c>
      <c r="BT95" s="12">
        <v>2.2200000000000002E-3</v>
      </c>
      <c r="BU95" s="12">
        <v>2.8799999999999999E-2</v>
      </c>
      <c r="BV95" s="12">
        <v>6.6600000000000001E-3</v>
      </c>
      <c r="BW95" s="12">
        <v>0.1</v>
      </c>
      <c r="BX95" s="12">
        <v>0.22</v>
      </c>
      <c r="BZ95" s="88">
        <v>123.9</v>
      </c>
      <c r="CA95" s="12">
        <f t="shared" si="24"/>
        <v>9.3135873600000002E-2</v>
      </c>
      <c r="CB95" s="12">
        <f t="shared" si="25"/>
        <v>1.7077894178400003E-2</v>
      </c>
      <c r="CC95" s="12">
        <f t="shared" si="26"/>
        <v>5.0739480000000003E-2</v>
      </c>
      <c r="CD95" s="12">
        <f t="shared" si="27"/>
        <v>7.8823799999999986E-2</v>
      </c>
      <c r="CE95" s="12">
        <f t="shared" si="28"/>
        <v>8.6122299999999985E-3</v>
      </c>
      <c r="CF95" s="12">
        <f t="shared" si="29"/>
        <v>3.0122899999999997E-4</v>
      </c>
      <c r="CG95" s="12">
        <f t="shared" si="30"/>
        <v>0.1035804</v>
      </c>
      <c r="CH95" s="12">
        <f t="shared" si="32"/>
        <v>1.4728954405000001</v>
      </c>
      <c r="CI95" s="12">
        <f t="shared" si="33"/>
        <v>5.1063401249999999E-3</v>
      </c>
      <c r="CJ95" s="12">
        <f t="shared" si="34"/>
        <v>5.1517298150000002E-2</v>
      </c>
      <c r="CK95" s="12">
        <f t="shared" si="35"/>
        <v>3.2680576800000007E-2</v>
      </c>
      <c r="CL95" s="12">
        <f t="shared" si="36"/>
        <v>0.20859358559904001</v>
      </c>
      <c r="CM95" s="12">
        <f t="shared" si="37"/>
        <v>1.307223072</v>
      </c>
      <c r="CN95" s="12">
        <f t="shared" si="38"/>
        <v>2.5645174849999999E-3</v>
      </c>
      <c r="CO95" s="12">
        <f t="shared" si="39"/>
        <v>1.4543953290910403E-2</v>
      </c>
      <c r="CP95" s="12">
        <f t="shared" si="40"/>
        <v>5.0382555900000008E-2</v>
      </c>
      <c r="CQ95" s="12">
        <f t="shared" si="41"/>
        <v>0.21968609959999999</v>
      </c>
    </row>
    <row r="96" spans="1:95" s="8" customFormat="1">
      <c r="A96" s="11">
        <v>124</v>
      </c>
      <c r="B96" s="92">
        <v>19.572399999999998</v>
      </c>
      <c r="C96" s="86">
        <v>7.2</v>
      </c>
      <c r="D96" s="11">
        <v>-7.9</v>
      </c>
      <c r="E96" s="86">
        <v>7.5</v>
      </c>
      <c r="F96" s="11">
        <v>-6.9</v>
      </c>
      <c r="H96" s="11">
        <v>124</v>
      </c>
      <c r="I96" s="87">
        <v>1.595</v>
      </c>
      <c r="J96" s="86">
        <v>0.3</v>
      </c>
      <c r="K96" s="11">
        <v>-0.2</v>
      </c>
      <c r="L96" s="86">
        <v>2.6</v>
      </c>
      <c r="M96" s="11">
        <v>-2.8</v>
      </c>
      <c r="O96" s="11">
        <v>124</v>
      </c>
      <c r="P96" s="166">
        <v>0.72389999999999999</v>
      </c>
      <c r="Q96" s="86">
        <v>0.9</v>
      </c>
      <c r="R96" s="165">
        <v>0.9</v>
      </c>
      <c r="S96" s="86">
        <v>2.2999999999999998</v>
      </c>
      <c r="T96" s="165">
        <v>2.2999999999999998</v>
      </c>
      <c r="U96" s="166">
        <v>0.45679999999999998</v>
      </c>
      <c r="V96" s="166">
        <v>0.2666</v>
      </c>
      <c r="X96" s="11">
        <v>124</v>
      </c>
      <c r="Y96" s="166">
        <v>0.42599999999999999</v>
      </c>
      <c r="Z96" s="86">
        <v>3.1</v>
      </c>
      <c r="AA96" s="165">
        <v>3.1</v>
      </c>
      <c r="AB96" s="86">
        <v>2.4</v>
      </c>
      <c r="AC96" s="165">
        <v>2.4</v>
      </c>
      <c r="AD96" s="92">
        <v>32.840000000000003</v>
      </c>
      <c r="AF96" s="11">
        <v>124</v>
      </c>
      <c r="AG96" s="166">
        <v>0.13240000000000002</v>
      </c>
      <c r="AH96" s="86">
        <v>3.8</v>
      </c>
      <c r="AI96" s="11">
        <v>-9.3000000000000007</v>
      </c>
      <c r="AJ96" s="86">
        <v>8.1</v>
      </c>
      <c r="AK96" s="165">
        <v>8.1</v>
      </c>
      <c r="AM96" s="11">
        <v>124</v>
      </c>
      <c r="AN96" s="166">
        <v>0.20935499999999999</v>
      </c>
      <c r="AO96" s="86">
        <v>10.3619</v>
      </c>
      <c r="AP96" s="11">
        <v>-14.9055</v>
      </c>
      <c r="AQ96" s="86">
        <v>6.1615200000000003</v>
      </c>
      <c r="AR96" s="165">
        <v>6.1615200000000003</v>
      </c>
      <c r="AT96" s="87">
        <f t="shared" si="31"/>
        <v>22.659054999999995</v>
      </c>
      <c r="AU96" s="87">
        <f t="shared" si="21"/>
        <v>22.317299999999996</v>
      </c>
      <c r="AV96" s="87">
        <f t="shared" si="22"/>
        <v>21.167399999999997</v>
      </c>
      <c r="AW96" s="87">
        <f t="shared" si="23"/>
        <v>2.7449000000000003</v>
      </c>
      <c r="AX96" s="82"/>
      <c r="AY96" s="88">
        <v>124</v>
      </c>
      <c r="AZ96" s="12">
        <v>0.59199999999999997</v>
      </c>
      <c r="BA96" s="12">
        <v>6.4799999999999996E-2</v>
      </c>
      <c r="BB96" s="12">
        <v>2.2499999999999999E-4</v>
      </c>
      <c r="BC96" s="12">
        <v>2.9899999999999999E-2</v>
      </c>
      <c r="BD96" s="12">
        <v>2.5300000000000002E-4</v>
      </c>
      <c r="BE96" s="12">
        <v>0</v>
      </c>
      <c r="BF96" s="12">
        <v>8.6499999999999994E-2</v>
      </c>
      <c r="BG96" s="12">
        <v>2.2699999999999999E-3</v>
      </c>
      <c r="BH96" s="12">
        <v>1.4499999999999999E-3</v>
      </c>
      <c r="BI96" s="12">
        <v>0.19900000000000001</v>
      </c>
      <c r="BJ96" s="12">
        <v>2.41E-2</v>
      </c>
      <c r="BK96" s="12">
        <v>2.52E-4</v>
      </c>
      <c r="BL96" s="12">
        <v>1.1400000000000001E-4</v>
      </c>
      <c r="BM96" s="12">
        <v>2.9899999999999998E-5</v>
      </c>
      <c r="BN96" s="12">
        <v>5.3999999999999998E-5</v>
      </c>
      <c r="BO96" s="12">
        <v>2.1600000000000001E-2</v>
      </c>
      <c r="BP96" s="12">
        <v>9.7599999999999996E-3</v>
      </c>
      <c r="BQ96" s="12">
        <v>2.33E-3</v>
      </c>
      <c r="BR96" s="12">
        <v>2.3400000000000001E-3</v>
      </c>
      <c r="BS96" s="12">
        <v>3.3700000000000002E-3</v>
      </c>
      <c r="BT96" s="12">
        <v>2.2499999999999998E-3</v>
      </c>
      <c r="BU96" s="12">
        <v>2.9100000000000001E-2</v>
      </c>
      <c r="BV96" s="12">
        <v>6.7200000000000003E-3</v>
      </c>
      <c r="BW96" s="12">
        <v>0.10100000000000001</v>
      </c>
      <c r="BX96" s="12">
        <v>0.221</v>
      </c>
      <c r="BZ96" s="88">
        <v>124</v>
      </c>
      <c r="CA96" s="12">
        <f t="shared" si="24"/>
        <v>9.2566540799999986E-2</v>
      </c>
      <c r="CB96" s="12">
        <f t="shared" si="25"/>
        <v>1.6976556671999998E-2</v>
      </c>
      <c r="CC96" s="12">
        <f t="shared" si="26"/>
        <v>5.0438399999999994E-2</v>
      </c>
      <c r="CD96" s="12">
        <f t="shared" si="27"/>
        <v>7.83808E-2</v>
      </c>
      <c r="CE96" s="12">
        <f t="shared" si="28"/>
        <v>8.5795200000000002E-3</v>
      </c>
      <c r="CF96" s="12">
        <f t="shared" si="29"/>
        <v>3.0054800000000004E-4</v>
      </c>
      <c r="CG96" s="12">
        <f t="shared" si="30"/>
        <v>0.10335599999999999</v>
      </c>
      <c r="CH96" s="12">
        <f t="shared" si="32"/>
        <v>1.4683067639999996</v>
      </c>
      <c r="CI96" s="12">
        <f t="shared" si="33"/>
        <v>5.0982873749999989E-3</v>
      </c>
      <c r="CJ96" s="12">
        <f t="shared" si="34"/>
        <v>5.1436054849999989E-2</v>
      </c>
      <c r="CK96" s="12">
        <f t="shared" si="35"/>
        <v>3.285562974999999E-2</v>
      </c>
      <c r="CL96" s="12">
        <f t="shared" si="36"/>
        <v>0.21037899314591996</v>
      </c>
      <c r="CM96" s="12">
        <f t="shared" si="37"/>
        <v>1.3187570009999998</v>
      </c>
      <c r="CN96" s="12">
        <f t="shared" si="38"/>
        <v>2.5831322699999995E-3</v>
      </c>
      <c r="CO96" s="12">
        <f t="shared" si="39"/>
        <v>1.4704055363103197E-2</v>
      </c>
      <c r="CP96" s="12">
        <f t="shared" si="40"/>
        <v>5.0982873749999984E-2</v>
      </c>
      <c r="CQ96" s="12">
        <f t="shared" si="41"/>
        <v>0.22115237679999994</v>
      </c>
    </row>
    <row r="97" spans="1:95" s="8" customFormat="1">
      <c r="A97" s="11">
        <v>124.1</v>
      </c>
      <c r="B97" s="92">
        <v>19.541699999999999</v>
      </c>
      <c r="C97" s="86">
        <v>7.2</v>
      </c>
      <c r="D97" s="11">
        <v>-7.9</v>
      </c>
      <c r="E97" s="86">
        <v>7.5</v>
      </c>
      <c r="F97" s="11">
        <v>-6.9</v>
      </c>
      <c r="H97" s="11">
        <v>124.1</v>
      </c>
      <c r="I97" s="87">
        <v>1.591</v>
      </c>
      <c r="J97" s="86">
        <v>0.3</v>
      </c>
      <c r="K97" s="11">
        <v>-0.2</v>
      </c>
      <c r="L97" s="86">
        <v>2.6</v>
      </c>
      <c r="M97" s="11">
        <v>-2.8</v>
      </c>
      <c r="O97" s="11">
        <v>124.1</v>
      </c>
      <c r="P97" s="166">
        <v>0.7218</v>
      </c>
      <c r="Q97" s="86">
        <v>0.9</v>
      </c>
      <c r="R97" s="165">
        <v>0.9</v>
      </c>
      <c r="S97" s="86">
        <v>2.2999999999999998</v>
      </c>
      <c r="T97" s="165">
        <v>2.2999999999999998</v>
      </c>
      <c r="U97" s="166">
        <v>0.45550000000000002</v>
      </c>
      <c r="V97" s="166">
        <v>0.26589999999999997</v>
      </c>
      <c r="X97" s="11">
        <v>124.1</v>
      </c>
      <c r="Y97" s="166">
        <v>0.4249</v>
      </c>
      <c r="Z97" s="86">
        <v>3.1</v>
      </c>
      <c r="AA97" s="165">
        <v>3.1</v>
      </c>
      <c r="AB97" s="86">
        <v>2.4</v>
      </c>
      <c r="AC97" s="165">
        <v>2.4</v>
      </c>
      <c r="AD97" s="92">
        <v>32.799999999999997</v>
      </c>
      <c r="AF97" s="11">
        <v>124.1</v>
      </c>
      <c r="AG97" s="166">
        <v>0.1321</v>
      </c>
      <c r="AH97" s="86">
        <v>3.8</v>
      </c>
      <c r="AI97" s="11">
        <v>-9.3000000000000007</v>
      </c>
      <c r="AJ97" s="86">
        <v>8.1</v>
      </c>
      <c r="AK97" s="165">
        <v>8.1</v>
      </c>
      <c r="AM97" s="11">
        <v>124.1</v>
      </c>
      <c r="AN97" s="166">
        <v>0.20876599999999998</v>
      </c>
      <c r="AO97" s="86">
        <v>10.3574</v>
      </c>
      <c r="AP97" s="11">
        <v>-14.897</v>
      </c>
      <c r="AQ97" s="86">
        <v>6.1459299999999999</v>
      </c>
      <c r="AR97" s="165">
        <v>6.1459299999999999</v>
      </c>
      <c r="AT97" s="87">
        <f t="shared" si="31"/>
        <v>22.620266000000004</v>
      </c>
      <c r="AU97" s="87">
        <f t="shared" si="21"/>
        <v>22.279400000000003</v>
      </c>
      <c r="AV97" s="87">
        <f t="shared" si="22"/>
        <v>21.1327</v>
      </c>
      <c r="AW97" s="87">
        <f t="shared" si="23"/>
        <v>2.7377000000000002</v>
      </c>
      <c r="AX97" s="82"/>
      <c r="AY97" s="88">
        <v>124.1</v>
      </c>
      <c r="AZ97" s="12">
        <v>0.59099999999999997</v>
      </c>
      <c r="BA97" s="12">
        <v>6.4600000000000005E-2</v>
      </c>
      <c r="BB97" s="12">
        <v>2.24E-4</v>
      </c>
      <c r="BC97" s="12">
        <v>2.98E-2</v>
      </c>
      <c r="BD97" s="12">
        <v>2.52E-4</v>
      </c>
      <c r="BE97" s="12">
        <v>0</v>
      </c>
      <c r="BF97" s="12">
        <v>8.6400000000000005E-2</v>
      </c>
      <c r="BG97" s="12">
        <v>2.2799999999999999E-3</v>
      </c>
      <c r="BH97" s="12">
        <v>1.4599999999999999E-3</v>
      </c>
      <c r="BI97" s="12">
        <v>0.2</v>
      </c>
      <c r="BJ97" s="12">
        <v>2.4299999999999999E-2</v>
      </c>
      <c r="BK97" s="12">
        <v>2.5399999999999999E-4</v>
      </c>
      <c r="BL97" s="12">
        <v>1.15E-4</v>
      </c>
      <c r="BM97" s="12">
        <v>3.0199999999999999E-5</v>
      </c>
      <c r="BN97" s="12">
        <v>5.4500000000000003E-5</v>
      </c>
      <c r="BO97" s="12">
        <v>2.18E-2</v>
      </c>
      <c r="BP97" s="12">
        <v>9.8399999999999998E-3</v>
      </c>
      <c r="BQ97" s="12">
        <v>2.3500000000000001E-3</v>
      </c>
      <c r="BR97" s="12">
        <v>2.3500000000000001E-3</v>
      </c>
      <c r="BS97" s="12">
        <v>3.3999999999999998E-3</v>
      </c>
      <c r="BT97" s="12">
        <v>2.2699999999999999E-3</v>
      </c>
      <c r="BU97" s="12">
        <v>2.93E-2</v>
      </c>
      <c r="BV97" s="12">
        <v>6.79E-3</v>
      </c>
      <c r="BW97" s="12">
        <v>0.10199999999999999</v>
      </c>
      <c r="BX97" s="12">
        <v>0.223</v>
      </c>
      <c r="BZ97" s="88">
        <v>124.1</v>
      </c>
      <c r="CA97" s="12">
        <f t="shared" si="24"/>
        <v>9.2142100799999987E-2</v>
      </c>
      <c r="CB97" s="12">
        <f t="shared" si="25"/>
        <v>1.6904117924400001E-2</v>
      </c>
      <c r="CC97" s="12">
        <f t="shared" si="26"/>
        <v>5.0223179999999999E-2</v>
      </c>
      <c r="CD97" s="12">
        <f t="shared" si="27"/>
        <v>7.8071099999999991E-2</v>
      </c>
      <c r="CE97" s="12">
        <f t="shared" si="28"/>
        <v>8.5336600000000002E-3</v>
      </c>
      <c r="CF97" s="12">
        <f t="shared" si="29"/>
        <v>3.0118799999999998E-4</v>
      </c>
      <c r="CG97" s="12">
        <f t="shared" si="30"/>
        <v>0.10277860000000001</v>
      </c>
      <c r="CH97" s="12">
        <f t="shared" si="32"/>
        <v>1.4612691836000005</v>
      </c>
      <c r="CI97" s="12">
        <f t="shared" si="33"/>
        <v>5.0669395840000006E-3</v>
      </c>
      <c r="CJ97" s="12">
        <f t="shared" si="34"/>
        <v>5.1574206480000009E-2</v>
      </c>
      <c r="CK97" s="12">
        <f t="shared" si="35"/>
        <v>3.3025588360000004E-2</v>
      </c>
      <c r="CL97" s="12">
        <f t="shared" si="36"/>
        <v>0.21107422609920004</v>
      </c>
      <c r="CM97" s="12">
        <f t="shared" si="37"/>
        <v>1.3255475876000002</v>
      </c>
      <c r="CN97" s="12">
        <f t="shared" si="38"/>
        <v>2.6013305900000005E-3</v>
      </c>
      <c r="CO97" s="12">
        <f t="shared" si="39"/>
        <v>1.4800700629264325E-2</v>
      </c>
      <c r="CP97" s="12">
        <f t="shared" si="40"/>
        <v>5.1348003820000009E-2</v>
      </c>
      <c r="CQ97" s="12">
        <f t="shared" si="41"/>
        <v>0.22258341744000004</v>
      </c>
    </row>
    <row r="98" spans="1:95" s="8" customFormat="1">
      <c r="A98" s="11">
        <v>124.2</v>
      </c>
      <c r="B98" s="92">
        <v>19.510999999999999</v>
      </c>
      <c r="C98" s="86">
        <v>7.2</v>
      </c>
      <c r="D98" s="11">
        <v>-7.9</v>
      </c>
      <c r="E98" s="86">
        <v>7.5</v>
      </c>
      <c r="F98" s="11">
        <v>-6.9</v>
      </c>
      <c r="H98" s="11">
        <v>124.2</v>
      </c>
      <c r="I98" s="87">
        <v>1.591</v>
      </c>
      <c r="J98" s="86">
        <v>0.3</v>
      </c>
      <c r="K98" s="11">
        <v>-0.2</v>
      </c>
      <c r="L98" s="86">
        <v>2.6</v>
      </c>
      <c r="M98" s="11">
        <v>-2.8</v>
      </c>
      <c r="O98" s="11">
        <v>124.2</v>
      </c>
      <c r="P98" s="166">
        <v>0.72010000000000007</v>
      </c>
      <c r="Q98" s="86">
        <v>1</v>
      </c>
      <c r="R98" s="165">
        <v>1</v>
      </c>
      <c r="S98" s="86">
        <v>2.2999999999999998</v>
      </c>
      <c r="T98" s="165">
        <v>2.2999999999999998</v>
      </c>
      <c r="U98" s="166">
        <v>0.4546</v>
      </c>
      <c r="V98" s="166">
        <v>0.26530000000000004</v>
      </c>
      <c r="X98" s="11">
        <v>124.2</v>
      </c>
      <c r="Y98" s="166">
        <v>0.42380000000000001</v>
      </c>
      <c r="Z98" s="86">
        <v>3.1</v>
      </c>
      <c r="AA98" s="165">
        <v>3.1</v>
      </c>
      <c r="AB98" s="86">
        <v>2.4</v>
      </c>
      <c r="AC98" s="165">
        <v>2.4</v>
      </c>
      <c r="AD98" s="92">
        <v>32.770000000000003</v>
      </c>
      <c r="AF98" s="11">
        <v>124.2</v>
      </c>
      <c r="AG98" s="166">
        <v>0.1318</v>
      </c>
      <c r="AH98" s="86">
        <v>3.8</v>
      </c>
      <c r="AI98" s="11">
        <v>-9.3000000000000007</v>
      </c>
      <c r="AJ98" s="86">
        <v>8.1</v>
      </c>
      <c r="AK98" s="165">
        <v>8.1</v>
      </c>
      <c r="AM98" s="11">
        <v>124.2</v>
      </c>
      <c r="AN98" s="166">
        <v>0.208178</v>
      </c>
      <c r="AO98" s="86">
        <v>10.3528</v>
      </c>
      <c r="AP98" s="11">
        <v>-14.888400000000001</v>
      </c>
      <c r="AQ98" s="86">
        <v>6.1302500000000002</v>
      </c>
      <c r="AR98" s="165">
        <v>6.1302500000000002</v>
      </c>
      <c r="AT98" s="87">
        <f t="shared" si="31"/>
        <v>22.585877999999997</v>
      </c>
      <c r="AU98" s="87">
        <f t="shared" si="21"/>
        <v>22.245899999999999</v>
      </c>
      <c r="AV98" s="87">
        <f t="shared" si="22"/>
        <v>21.102</v>
      </c>
      <c r="AW98" s="87">
        <f t="shared" si="23"/>
        <v>2.7349000000000001</v>
      </c>
      <c r="AX98" s="82"/>
      <c r="AY98" s="88">
        <v>124.2</v>
      </c>
      <c r="AZ98" s="12">
        <v>0.58899999999999997</v>
      </c>
      <c r="BA98" s="12">
        <v>6.4500000000000002E-2</v>
      </c>
      <c r="BB98" s="12">
        <v>2.24E-4</v>
      </c>
      <c r="BC98" s="12">
        <v>2.9700000000000001E-2</v>
      </c>
      <c r="BD98" s="12">
        <v>2.5099999999999998E-4</v>
      </c>
      <c r="BE98" s="12">
        <v>0</v>
      </c>
      <c r="BF98" s="12">
        <v>8.6300000000000002E-2</v>
      </c>
      <c r="BG98" s="12">
        <v>2.2799999999999999E-3</v>
      </c>
      <c r="BH98" s="12">
        <v>1.47E-3</v>
      </c>
      <c r="BI98" s="12">
        <v>0.20200000000000001</v>
      </c>
      <c r="BJ98" s="12">
        <v>2.4500000000000001E-2</v>
      </c>
      <c r="BK98" s="12">
        <v>2.5700000000000001E-4</v>
      </c>
      <c r="BL98" s="12">
        <v>1.16E-4</v>
      </c>
      <c r="BM98" s="12">
        <v>3.0499999999999999E-5</v>
      </c>
      <c r="BN98" s="12">
        <v>5.5099999999999998E-5</v>
      </c>
      <c r="BO98" s="12">
        <v>2.1999999999999999E-2</v>
      </c>
      <c r="BP98" s="12">
        <v>9.92E-3</v>
      </c>
      <c r="BQ98" s="12">
        <v>2.3700000000000001E-3</v>
      </c>
      <c r="BR98" s="12">
        <v>2.3700000000000001E-3</v>
      </c>
      <c r="BS98" s="12">
        <v>3.4299999999999999E-3</v>
      </c>
      <c r="BT98" s="12">
        <v>2.2899999999999999E-3</v>
      </c>
      <c r="BU98" s="12">
        <v>2.9499999999999998E-2</v>
      </c>
      <c r="BV98" s="12">
        <v>6.8500000000000002E-3</v>
      </c>
      <c r="BW98" s="12">
        <v>0.10299999999999999</v>
      </c>
      <c r="BX98" s="12">
        <v>0.22500000000000001</v>
      </c>
      <c r="BZ98" s="88">
        <v>124.2</v>
      </c>
      <c r="CA98" s="12">
        <f t="shared" si="24"/>
        <v>9.1614002399999991E-2</v>
      </c>
      <c r="CB98" s="12">
        <f t="shared" si="25"/>
        <v>1.6803298751199999E-2</v>
      </c>
      <c r="CC98" s="12">
        <f t="shared" si="26"/>
        <v>4.9923639999999998E-2</v>
      </c>
      <c r="CD98" s="12">
        <f t="shared" si="27"/>
        <v>7.7630199999999996E-2</v>
      </c>
      <c r="CE98" s="12">
        <f t="shared" si="28"/>
        <v>8.501100000000001E-3</v>
      </c>
      <c r="CF98" s="12">
        <f t="shared" si="29"/>
        <v>3.0050399999999999E-4</v>
      </c>
      <c r="CG98" s="12">
        <f t="shared" si="30"/>
        <v>0.1026195</v>
      </c>
      <c r="CH98" s="12">
        <f t="shared" si="32"/>
        <v>1.4567891309999998</v>
      </c>
      <c r="CI98" s="12">
        <f t="shared" si="33"/>
        <v>5.059236671999999E-3</v>
      </c>
      <c r="CJ98" s="12">
        <f t="shared" si="34"/>
        <v>5.1495801839999994E-2</v>
      </c>
      <c r="CK98" s="12">
        <f t="shared" si="35"/>
        <v>3.3201240659999992E-2</v>
      </c>
      <c r="CL98" s="12">
        <f t="shared" si="36"/>
        <v>0.21286087824153599</v>
      </c>
      <c r="CM98" s="12">
        <f t="shared" si="37"/>
        <v>1.3325668019999999</v>
      </c>
      <c r="CN98" s="12">
        <f t="shared" si="38"/>
        <v>2.6199618479999997E-3</v>
      </c>
      <c r="CO98" s="12">
        <f t="shared" si="39"/>
        <v>1.4899831441790398E-2</v>
      </c>
      <c r="CP98" s="12">
        <f t="shared" si="40"/>
        <v>5.1721660619999991E-2</v>
      </c>
      <c r="CQ98" s="12">
        <f t="shared" si="41"/>
        <v>0.22405190975999997</v>
      </c>
    </row>
    <row r="99" spans="1:95" s="8" customFormat="1">
      <c r="A99" s="11">
        <v>124.3</v>
      </c>
      <c r="B99" s="92">
        <v>19.480499999999999</v>
      </c>
      <c r="C99" s="86">
        <v>7.2</v>
      </c>
      <c r="D99" s="11">
        <v>-7.9</v>
      </c>
      <c r="E99" s="86">
        <v>7.5</v>
      </c>
      <c r="F99" s="11">
        <v>-6.9</v>
      </c>
      <c r="H99" s="11">
        <v>124.3</v>
      </c>
      <c r="I99" s="87">
        <v>1.59</v>
      </c>
      <c r="J99" s="86">
        <v>0.2</v>
      </c>
      <c r="K99" s="11">
        <v>-0.2</v>
      </c>
      <c r="L99" s="86">
        <v>2.6</v>
      </c>
      <c r="M99" s="11">
        <v>-2.8</v>
      </c>
      <c r="O99" s="11">
        <v>124.3</v>
      </c>
      <c r="P99" s="166">
        <v>0.71810000000000007</v>
      </c>
      <c r="Q99" s="86">
        <v>1</v>
      </c>
      <c r="R99" s="165">
        <v>1</v>
      </c>
      <c r="S99" s="86">
        <v>2.2999999999999998</v>
      </c>
      <c r="T99" s="165">
        <v>2.2999999999999998</v>
      </c>
      <c r="U99" s="166">
        <v>0.45330000000000004</v>
      </c>
      <c r="V99" s="166">
        <v>0.2646</v>
      </c>
      <c r="X99" s="11">
        <v>124.3</v>
      </c>
      <c r="Y99" s="166">
        <v>0.42280000000000001</v>
      </c>
      <c r="Z99" s="86">
        <v>3.1</v>
      </c>
      <c r="AA99" s="165">
        <v>3.1</v>
      </c>
      <c r="AB99" s="86">
        <v>2.4</v>
      </c>
      <c r="AC99" s="165">
        <v>2.4</v>
      </c>
      <c r="AD99" s="92">
        <v>32.729999999999997</v>
      </c>
      <c r="AF99" s="11">
        <v>124.3</v>
      </c>
      <c r="AG99" s="166">
        <v>0.13140000000000002</v>
      </c>
      <c r="AH99" s="86">
        <v>3.8</v>
      </c>
      <c r="AI99" s="11">
        <v>-9.3000000000000007</v>
      </c>
      <c r="AJ99" s="86">
        <v>8.1</v>
      </c>
      <c r="AK99" s="165">
        <v>8.1</v>
      </c>
      <c r="AM99" s="11">
        <v>124.3</v>
      </c>
      <c r="AN99" s="166">
        <v>0.207591</v>
      </c>
      <c r="AO99" s="86">
        <v>10.3483</v>
      </c>
      <c r="AP99" s="11">
        <v>-14.879899999999999</v>
      </c>
      <c r="AQ99" s="86">
        <v>6.1144800000000004</v>
      </c>
      <c r="AR99" s="165">
        <v>6.1144800000000004</v>
      </c>
      <c r="AT99" s="87">
        <f t="shared" si="31"/>
        <v>22.550390999999998</v>
      </c>
      <c r="AU99" s="87">
        <f t="shared" si="21"/>
        <v>22.211399999999998</v>
      </c>
      <c r="AV99" s="87">
        <f t="shared" si="22"/>
        <v>21.070499999999999</v>
      </c>
      <c r="AW99" s="87">
        <f t="shared" si="23"/>
        <v>2.7309000000000001</v>
      </c>
      <c r="AX99" s="82"/>
      <c r="AY99" s="88">
        <v>124.3</v>
      </c>
      <c r="AZ99" s="12">
        <v>0.58799999999999997</v>
      </c>
      <c r="BA99" s="12">
        <v>6.4299999999999996E-2</v>
      </c>
      <c r="BB99" s="12">
        <v>2.23E-4</v>
      </c>
      <c r="BC99" s="12">
        <v>2.9600000000000001E-2</v>
      </c>
      <c r="BD99" s="12">
        <v>2.5099999999999998E-4</v>
      </c>
      <c r="BE99" s="12">
        <v>0</v>
      </c>
      <c r="BF99" s="12">
        <v>8.6300000000000002E-2</v>
      </c>
      <c r="BG99" s="12">
        <v>2.2799999999999999E-3</v>
      </c>
      <c r="BH99" s="12">
        <v>1.48E-3</v>
      </c>
      <c r="BI99" s="12">
        <v>0.20300000000000001</v>
      </c>
      <c r="BJ99" s="12">
        <v>2.4799999999999999E-2</v>
      </c>
      <c r="BK99" s="12">
        <v>2.5900000000000001E-4</v>
      </c>
      <c r="BL99" s="12">
        <v>1.17E-4</v>
      </c>
      <c r="BM99" s="12">
        <v>3.0700000000000001E-5</v>
      </c>
      <c r="BN99" s="12">
        <v>5.5600000000000003E-5</v>
      </c>
      <c r="BO99" s="12">
        <v>2.2200000000000001E-2</v>
      </c>
      <c r="BP99" s="12">
        <v>0.01</v>
      </c>
      <c r="BQ99" s="12">
        <v>2.3900000000000002E-3</v>
      </c>
      <c r="BR99" s="12">
        <v>2.3900000000000002E-3</v>
      </c>
      <c r="BS99" s="12">
        <v>3.47E-3</v>
      </c>
      <c r="BT99" s="12">
        <v>2.31E-3</v>
      </c>
      <c r="BU99" s="12">
        <v>2.98E-2</v>
      </c>
      <c r="BV99" s="12">
        <v>6.9199999999999999E-3</v>
      </c>
      <c r="BW99" s="12">
        <v>0.104</v>
      </c>
      <c r="BX99" s="12">
        <v>0.22700000000000001</v>
      </c>
      <c r="BZ99" s="88">
        <v>124.3</v>
      </c>
      <c r="CA99" s="12">
        <f t="shared" si="24"/>
        <v>9.1204444800000006E-2</v>
      </c>
      <c r="CB99" s="12">
        <f t="shared" si="25"/>
        <v>1.6735188422399998E-2</v>
      </c>
      <c r="CC99" s="12">
        <f t="shared" si="26"/>
        <v>4.9721280000000007E-2</v>
      </c>
      <c r="CD99" s="12">
        <f t="shared" si="27"/>
        <v>7.7263200000000004E-2</v>
      </c>
      <c r="CE99" s="12">
        <f t="shared" si="28"/>
        <v>8.4490199999999998E-3</v>
      </c>
      <c r="CF99" s="12">
        <f t="shared" si="29"/>
        <v>2.99592E-4</v>
      </c>
      <c r="CG99" s="12">
        <f t="shared" si="30"/>
        <v>0.10223699999999999</v>
      </c>
      <c r="CH99" s="12">
        <f t="shared" si="32"/>
        <v>1.4499901412999998</v>
      </c>
      <c r="CI99" s="12">
        <f t="shared" si="33"/>
        <v>5.0287371929999998E-3</v>
      </c>
      <c r="CJ99" s="12">
        <f t="shared" si="34"/>
        <v>5.1414891479999995E-2</v>
      </c>
      <c r="CK99" s="12">
        <f t="shared" si="35"/>
        <v>3.3374578679999996E-2</v>
      </c>
      <c r="CL99" s="12">
        <f t="shared" si="36"/>
        <v>0.21357854162668796</v>
      </c>
      <c r="CM99" s="12">
        <f t="shared" si="37"/>
        <v>1.3440033035999999</v>
      </c>
      <c r="CN99" s="12">
        <f t="shared" si="38"/>
        <v>2.6383957469999996E-3</v>
      </c>
      <c r="CO99" s="12">
        <f t="shared" si="39"/>
        <v>1.505858103591552E-2</v>
      </c>
      <c r="CP99" s="12">
        <f t="shared" si="40"/>
        <v>5.2091403209999991E-2</v>
      </c>
      <c r="CQ99" s="12">
        <f t="shared" si="41"/>
        <v>0.22550390999999997</v>
      </c>
    </row>
    <row r="100" spans="1:95" s="8" customFormat="1">
      <c r="A100" s="11">
        <v>124.4</v>
      </c>
      <c r="B100" s="92">
        <v>19.45</v>
      </c>
      <c r="C100" s="86">
        <v>7.2</v>
      </c>
      <c r="D100" s="11">
        <v>-7.9</v>
      </c>
      <c r="E100" s="86">
        <v>7.5</v>
      </c>
      <c r="F100" s="11">
        <v>-6.9</v>
      </c>
      <c r="H100" s="11">
        <v>124.4</v>
      </c>
      <c r="I100" s="87">
        <v>1.589</v>
      </c>
      <c r="J100" s="86">
        <v>0.2</v>
      </c>
      <c r="K100" s="11">
        <v>-0.2</v>
      </c>
      <c r="L100" s="86">
        <v>2.6</v>
      </c>
      <c r="M100" s="11">
        <v>-2.8</v>
      </c>
      <c r="O100" s="11">
        <v>124.4</v>
      </c>
      <c r="P100" s="166">
        <v>0.71589999999999998</v>
      </c>
      <c r="Q100" s="86">
        <v>1</v>
      </c>
      <c r="R100" s="165">
        <v>1</v>
      </c>
      <c r="S100" s="86">
        <v>2.2999999999999998</v>
      </c>
      <c r="T100" s="165">
        <v>2.2999999999999998</v>
      </c>
      <c r="U100" s="166">
        <v>0.4521</v>
      </c>
      <c r="V100" s="166">
        <v>0.26380000000000003</v>
      </c>
      <c r="X100" s="11">
        <v>124.4</v>
      </c>
      <c r="Y100" s="166">
        <v>0.42169999999999996</v>
      </c>
      <c r="Z100" s="86">
        <v>3.2</v>
      </c>
      <c r="AA100" s="165">
        <v>3.2</v>
      </c>
      <c r="AB100" s="86">
        <v>2.5</v>
      </c>
      <c r="AC100" s="165">
        <v>2.5</v>
      </c>
      <c r="AD100" s="92">
        <v>32.700000000000003</v>
      </c>
      <c r="AF100" s="11">
        <v>124.4</v>
      </c>
      <c r="AG100" s="166">
        <v>0.13109999999999999</v>
      </c>
      <c r="AH100" s="86">
        <v>3.8</v>
      </c>
      <c r="AI100" s="11">
        <v>-9.3000000000000007</v>
      </c>
      <c r="AJ100" s="86">
        <v>8.1</v>
      </c>
      <c r="AK100" s="165">
        <v>8.1</v>
      </c>
      <c r="AM100" s="11">
        <v>124.4</v>
      </c>
      <c r="AN100" s="166">
        <v>0.20700499999999999</v>
      </c>
      <c r="AO100" s="86">
        <v>10.3436</v>
      </c>
      <c r="AP100" s="11">
        <v>-14.8713</v>
      </c>
      <c r="AQ100" s="86">
        <v>6.09863</v>
      </c>
      <c r="AR100" s="165">
        <v>6.09863</v>
      </c>
      <c r="AT100" s="87">
        <f t="shared" si="31"/>
        <v>22.514704999999999</v>
      </c>
      <c r="AU100" s="87">
        <f t="shared" si="21"/>
        <v>22.176600000000001</v>
      </c>
      <c r="AV100" s="87">
        <f t="shared" si="22"/>
        <v>21.038999999999998</v>
      </c>
      <c r="AW100" s="87">
        <f t="shared" si="23"/>
        <v>2.7265999999999999</v>
      </c>
      <c r="AX100" s="82"/>
      <c r="AY100" s="88">
        <v>124.4</v>
      </c>
      <c r="AZ100" s="12">
        <v>0.58599999999999997</v>
      </c>
      <c r="BA100" s="12">
        <v>6.4100000000000004E-2</v>
      </c>
      <c r="BB100" s="12">
        <v>2.23E-4</v>
      </c>
      <c r="BC100" s="12">
        <v>2.9600000000000001E-2</v>
      </c>
      <c r="BD100" s="12">
        <v>2.5000000000000001E-4</v>
      </c>
      <c r="BE100" s="12">
        <v>0</v>
      </c>
      <c r="BF100" s="12">
        <v>8.6199999999999999E-2</v>
      </c>
      <c r="BG100" s="12">
        <v>2.2799999999999999E-3</v>
      </c>
      <c r="BH100" s="12">
        <v>1.49E-3</v>
      </c>
      <c r="BI100" s="12">
        <v>0.20499999999999999</v>
      </c>
      <c r="BJ100" s="12">
        <v>2.5000000000000001E-2</v>
      </c>
      <c r="BK100" s="12">
        <v>2.61E-4</v>
      </c>
      <c r="BL100" s="12">
        <v>1.18E-4</v>
      </c>
      <c r="BM100" s="12">
        <v>3.1000000000000001E-5</v>
      </c>
      <c r="BN100" s="12">
        <v>5.6100000000000002E-5</v>
      </c>
      <c r="BO100" s="12">
        <v>2.23E-2</v>
      </c>
      <c r="BP100" s="12">
        <v>1.01E-2</v>
      </c>
      <c r="BQ100" s="12">
        <v>2.3999999999999998E-3</v>
      </c>
      <c r="BR100" s="12">
        <v>2.4099999999999998E-3</v>
      </c>
      <c r="BS100" s="12">
        <v>3.5000000000000001E-3</v>
      </c>
      <c r="BT100" s="12">
        <v>2.33E-3</v>
      </c>
      <c r="BU100" s="12">
        <v>0.03</v>
      </c>
      <c r="BV100" s="12">
        <v>6.9800000000000001E-3</v>
      </c>
      <c r="BW100" s="12">
        <v>0.104</v>
      </c>
      <c r="BX100" s="12">
        <v>0.22900000000000001</v>
      </c>
      <c r="BZ100" s="88">
        <v>124.4</v>
      </c>
      <c r="CA100" s="12">
        <f t="shared" si="24"/>
        <v>9.0615758399999996E-2</v>
      </c>
      <c r="CB100" s="12">
        <f t="shared" si="25"/>
        <v>1.6634874119199998E-2</v>
      </c>
      <c r="CC100" s="12">
        <f t="shared" si="26"/>
        <v>4.9423239999999993E-2</v>
      </c>
      <c r="CD100" s="12">
        <f t="shared" si="27"/>
        <v>7.6824599999999993E-2</v>
      </c>
      <c r="CE100" s="12">
        <f t="shared" si="28"/>
        <v>8.4035099999999995E-3</v>
      </c>
      <c r="CF100" s="12">
        <f t="shared" si="29"/>
        <v>2.9890799999999996E-4</v>
      </c>
      <c r="CG100" s="12">
        <f t="shared" si="30"/>
        <v>0.1018549</v>
      </c>
      <c r="CH100" s="12">
        <f t="shared" si="32"/>
        <v>1.4431925905</v>
      </c>
      <c r="CI100" s="12">
        <f t="shared" si="33"/>
        <v>5.020779215E-3</v>
      </c>
      <c r="CJ100" s="12">
        <f t="shared" si="34"/>
        <v>5.1333527399999995E-2</v>
      </c>
      <c r="CK100" s="12">
        <f t="shared" si="35"/>
        <v>3.3546910450000002E-2</v>
      </c>
      <c r="CL100" s="12">
        <f t="shared" si="36"/>
        <v>0.21534144567839997</v>
      </c>
      <c r="CM100" s="12">
        <f t="shared" si="37"/>
        <v>1.3508822999999999</v>
      </c>
      <c r="CN100" s="12">
        <f t="shared" si="38"/>
        <v>2.65673519E-3</v>
      </c>
      <c r="CO100" s="12">
        <f t="shared" si="39"/>
        <v>1.5155998817800002E-2</v>
      </c>
      <c r="CP100" s="12">
        <f t="shared" si="40"/>
        <v>5.2459262649999998E-2</v>
      </c>
      <c r="CQ100" s="12">
        <f t="shared" si="41"/>
        <v>0.22739852049999998</v>
      </c>
    </row>
    <row r="101" spans="1:95" s="8" customFormat="1">
      <c r="A101" s="11">
        <v>124.5</v>
      </c>
      <c r="B101" s="92">
        <v>19.419699999999999</v>
      </c>
      <c r="C101" s="86">
        <v>7.2</v>
      </c>
      <c r="D101" s="11">
        <v>-7.9</v>
      </c>
      <c r="E101" s="86">
        <v>7.5</v>
      </c>
      <c r="F101" s="11">
        <v>-6.9</v>
      </c>
      <c r="H101" s="11">
        <v>124.5</v>
      </c>
      <c r="I101" s="87">
        <v>1.587</v>
      </c>
      <c r="J101" s="86">
        <v>0.2</v>
      </c>
      <c r="K101" s="11">
        <v>-0.2</v>
      </c>
      <c r="L101" s="86">
        <v>2.6</v>
      </c>
      <c r="M101" s="11">
        <v>-2.8</v>
      </c>
      <c r="O101" s="11">
        <v>124.5</v>
      </c>
      <c r="P101" s="166">
        <v>0.71429999999999993</v>
      </c>
      <c r="Q101" s="86">
        <v>1</v>
      </c>
      <c r="R101" s="165">
        <v>1</v>
      </c>
      <c r="S101" s="86">
        <v>2.2999999999999998</v>
      </c>
      <c r="T101" s="165">
        <v>2.2999999999999998</v>
      </c>
      <c r="U101" s="166">
        <v>0.45089999999999997</v>
      </c>
      <c r="V101" s="166">
        <v>0.2631</v>
      </c>
      <c r="X101" s="11">
        <v>124.5</v>
      </c>
      <c r="Y101" s="166">
        <v>0.42060000000000003</v>
      </c>
      <c r="Z101" s="86">
        <v>3.2</v>
      </c>
      <c r="AA101" s="165">
        <v>3.2</v>
      </c>
      <c r="AB101" s="86">
        <v>2.5</v>
      </c>
      <c r="AC101" s="165">
        <v>2.5</v>
      </c>
      <c r="AD101" s="92">
        <v>32.659999999999997</v>
      </c>
      <c r="AF101" s="11">
        <v>124.5</v>
      </c>
      <c r="AG101" s="166">
        <v>0.1308</v>
      </c>
      <c r="AH101" s="86">
        <v>3.8</v>
      </c>
      <c r="AI101" s="11">
        <v>-9.3000000000000007</v>
      </c>
      <c r="AJ101" s="86">
        <v>8.1</v>
      </c>
      <c r="AK101" s="165">
        <v>8.1</v>
      </c>
      <c r="AM101" s="11">
        <v>124.5</v>
      </c>
      <c r="AN101" s="166">
        <v>0.20641999999999999</v>
      </c>
      <c r="AO101" s="86">
        <v>10.339</v>
      </c>
      <c r="AP101" s="11">
        <v>-14.8627</v>
      </c>
      <c r="AQ101" s="86">
        <v>6.0826900000000004</v>
      </c>
      <c r="AR101" s="165">
        <v>6.0826900000000004</v>
      </c>
      <c r="AT101" s="87">
        <f t="shared" si="31"/>
        <v>22.478820000000002</v>
      </c>
      <c r="AU101" s="87">
        <f t="shared" si="21"/>
        <v>22.1416</v>
      </c>
      <c r="AV101" s="87">
        <f t="shared" si="22"/>
        <v>21.006699999999999</v>
      </c>
      <c r="AW101" s="87">
        <f t="shared" si="23"/>
        <v>2.7218999999999998</v>
      </c>
      <c r="AX101" s="82"/>
      <c r="AY101" s="88">
        <v>124.5</v>
      </c>
      <c r="AZ101" s="12">
        <v>0.58399999999999996</v>
      </c>
      <c r="BA101" s="12">
        <v>6.4000000000000001E-2</v>
      </c>
      <c r="BB101" s="12">
        <v>2.22E-4</v>
      </c>
      <c r="BC101" s="12">
        <v>2.9499999999999998E-2</v>
      </c>
      <c r="BD101" s="12">
        <v>2.5000000000000001E-4</v>
      </c>
      <c r="BE101" s="12">
        <v>0</v>
      </c>
      <c r="BF101" s="12">
        <v>8.6099999999999996E-2</v>
      </c>
      <c r="BG101" s="12">
        <v>2.2799999999999999E-3</v>
      </c>
      <c r="BH101" s="12">
        <v>1.5E-3</v>
      </c>
      <c r="BI101" s="12">
        <v>0.20599999999999999</v>
      </c>
      <c r="BJ101" s="12">
        <v>2.52E-2</v>
      </c>
      <c r="BK101" s="12">
        <v>2.6400000000000002E-4</v>
      </c>
      <c r="BL101" s="12">
        <v>1.1900000000000001E-4</v>
      </c>
      <c r="BM101" s="12">
        <v>3.1300000000000002E-5</v>
      </c>
      <c r="BN101" s="12">
        <v>5.66E-5</v>
      </c>
      <c r="BO101" s="12">
        <v>2.2499999999999999E-2</v>
      </c>
      <c r="BP101" s="12">
        <v>1.0200000000000001E-2</v>
      </c>
      <c r="BQ101" s="12">
        <v>2.4199999999999998E-3</v>
      </c>
      <c r="BR101" s="12">
        <v>2.4299999999999999E-3</v>
      </c>
      <c r="BS101" s="12">
        <v>3.5300000000000002E-3</v>
      </c>
      <c r="BT101" s="12">
        <v>2.3600000000000001E-3</v>
      </c>
      <c r="BU101" s="12">
        <v>3.0200000000000001E-2</v>
      </c>
      <c r="BV101" s="12">
        <v>7.0499999999999998E-3</v>
      </c>
      <c r="BW101" s="12">
        <v>0.105</v>
      </c>
      <c r="BX101" s="12">
        <v>0.23</v>
      </c>
      <c r="BZ101" s="88">
        <v>124.5</v>
      </c>
      <c r="CA101" s="12">
        <f t="shared" si="24"/>
        <v>9.0104659199999979E-2</v>
      </c>
      <c r="CB101" s="12">
        <f t="shared" si="25"/>
        <v>1.6534856006400003E-2</v>
      </c>
      <c r="CC101" s="12">
        <f t="shared" si="26"/>
        <v>4.9126080000000003E-2</v>
      </c>
      <c r="CD101" s="12">
        <f t="shared" si="27"/>
        <v>7.6387199999999988E-2</v>
      </c>
      <c r="CE101" s="12">
        <f t="shared" si="28"/>
        <v>8.3712000000000005E-3</v>
      </c>
      <c r="CF101" s="12">
        <f t="shared" si="29"/>
        <v>2.9822399999999998E-4</v>
      </c>
      <c r="CG101" s="12">
        <f t="shared" si="30"/>
        <v>0.10156800000000001</v>
      </c>
      <c r="CH101" s="12">
        <f t="shared" si="32"/>
        <v>1.4386444800000002</v>
      </c>
      <c r="CI101" s="12">
        <f t="shared" si="33"/>
        <v>4.9902980400000005E-3</v>
      </c>
      <c r="CJ101" s="12">
        <f t="shared" si="34"/>
        <v>5.1251709600000001E-2</v>
      </c>
      <c r="CK101" s="12">
        <f t="shared" si="35"/>
        <v>3.3718230000000002E-2</v>
      </c>
      <c r="CL101" s="12">
        <f t="shared" si="36"/>
        <v>0.21604699613952003</v>
      </c>
      <c r="CM101" s="12">
        <f t="shared" si="37"/>
        <v>1.3577207280000001</v>
      </c>
      <c r="CN101" s="12">
        <f t="shared" si="38"/>
        <v>2.6749795800000004E-3</v>
      </c>
      <c r="CO101" s="12">
        <f t="shared" si="39"/>
        <v>1.5252897210969604E-2</v>
      </c>
      <c r="CP101" s="12">
        <f t="shared" si="40"/>
        <v>5.3050015200000009E-2</v>
      </c>
      <c r="CQ101" s="12">
        <f t="shared" si="41"/>
        <v>0.22928396400000003</v>
      </c>
    </row>
    <row r="102" spans="1:95" s="8" customFormat="1">
      <c r="A102" s="11">
        <v>124.6</v>
      </c>
      <c r="B102" s="92">
        <v>19.389199999999999</v>
      </c>
      <c r="C102" s="86">
        <v>7.2</v>
      </c>
      <c r="D102" s="11">
        <v>-7.9</v>
      </c>
      <c r="E102" s="86">
        <v>7.5</v>
      </c>
      <c r="F102" s="11">
        <v>-6.9</v>
      </c>
      <c r="H102" s="11">
        <v>124.6</v>
      </c>
      <c r="I102" s="87">
        <v>1.5860000000000001</v>
      </c>
      <c r="J102" s="86">
        <v>0.2</v>
      </c>
      <c r="K102" s="11">
        <v>-0.2</v>
      </c>
      <c r="L102" s="86">
        <v>2.6</v>
      </c>
      <c r="M102" s="11">
        <v>-2.8</v>
      </c>
      <c r="O102" s="11">
        <v>124.6</v>
      </c>
      <c r="P102" s="166">
        <v>0.71250000000000002</v>
      </c>
      <c r="Q102" s="86">
        <v>1</v>
      </c>
      <c r="R102" s="165">
        <v>1</v>
      </c>
      <c r="S102" s="86">
        <v>2.2999999999999998</v>
      </c>
      <c r="T102" s="165">
        <v>2.2999999999999998</v>
      </c>
      <c r="U102" s="166">
        <v>0.44969999999999999</v>
      </c>
      <c r="V102" s="166">
        <v>0.26239999999999997</v>
      </c>
      <c r="X102" s="11">
        <v>124.6</v>
      </c>
      <c r="Y102" s="166">
        <v>0.4194</v>
      </c>
      <c r="Z102" s="86">
        <v>3.2</v>
      </c>
      <c r="AA102" s="165">
        <v>3.2</v>
      </c>
      <c r="AB102" s="86">
        <v>2.5</v>
      </c>
      <c r="AC102" s="165">
        <v>2.5</v>
      </c>
      <c r="AD102" s="92">
        <v>32.619999999999997</v>
      </c>
      <c r="AF102" s="11">
        <v>124.6</v>
      </c>
      <c r="AG102" s="166">
        <v>0.1305</v>
      </c>
      <c r="AH102" s="86">
        <v>3.8</v>
      </c>
      <c r="AI102" s="11">
        <v>-9.3000000000000007</v>
      </c>
      <c r="AJ102" s="86">
        <v>8.1</v>
      </c>
      <c r="AK102" s="165">
        <v>8.1</v>
      </c>
      <c r="AM102" s="11">
        <v>124.6</v>
      </c>
      <c r="AN102" s="166">
        <v>0.20583699999999999</v>
      </c>
      <c r="AO102" s="86">
        <v>10.334300000000001</v>
      </c>
      <c r="AP102" s="11">
        <v>-14.854100000000001</v>
      </c>
      <c r="AQ102" s="86">
        <v>6.1012300000000002</v>
      </c>
      <c r="AR102" s="165">
        <v>6.1012300000000002</v>
      </c>
      <c r="AT102" s="87">
        <f t="shared" si="31"/>
        <v>22.443436999999996</v>
      </c>
      <c r="AU102" s="87">
        <f t="shared" si="21"/>
        <v>22.107099999999996</v>
      </c>
      <c r="AV102" s="87">
        <f t="shared" si="22"/>
        <v>20.975199999999997</v>
      </c>
      <c r="AW102" s="87">
        <f t="shared" si="23"/>
        <v>2.7179000000000002</v>
      </c>
      <c r="AX102" s="82"/>
      <c r="AY102" s="88">
        <v>124.6</v>
      </c>
      <c r="AZ102" s="12">
        <v>0.58299999999999996</v>
      </c>
      <c r="BA102" s="12">
        <v>6.3799999999999996E-2</v>
      </c>
      <c r="BB102" s="12">
        <v>2.22E-4</v>
      </c>
      <c r="BC102" s="12">
        <v>2.9399999999999999E-2</v>
      </c>
      <c r="BD102" s="12">
        <v>2.4899999999999998E-4</v>
      </c>
      <c r="BE102" s="12">
        <v>0</v>
      </c>
      <c r="BF102" s="12">
        <v>8.5999999999999993E-2</v>
      </c>
      <c r="BG102" s="12">
        <v>2.2799999999999999E-3</v>
      </c>
      <c r="BH102" s="12">
        <v>1.5E-3</v>
      </c>
      <c r="BI102" s="12">
        <v>0.20799999999999999</v>
      </c>
      <c r="BJ102" s="12">
        <v>2.5499999999999998E-2</v>
      </c>
      <c r="BK102" s="12">
        <v>2.6600000000000001E-4</v>
      </c>
      <c r="BL102" s="12">
        <v>1.2E-4</v>
      </c>
      <c r="BM102" s="12">
        <v>3.1600000000000002E-5</v>
      </c>
      <c r="BN102" s="12">
        <v>5.7200000000000001E-5</v>
      </c>
      <c r="BO102" s="12">
        <v>2.2700000000000001E-2</v>
      </c>
      <c r="BP102" s="12">
        <v>1.0200000000000001E-2</v>
      </c>
      <c r="BQ102" s="12">
        <v>2.4399999999999999E-3</v>
      </c>
      <c r="BR102" s="12">
        <v>2.4499999999999999E-3</v>
      </c>
      <c r="BS102" s="12">
        <v>3.5699999999999998E-3</v>
      </c>
      <c r="BT102" s="12">
        <v>2.3800000000000002E-3</v>
      </c>
      <c r="BU102" s="12">
        <v>3.0499999999999999E-2</v>
      </c>
      <c r="BV102" s="12">
        <v>7.11E-3</v>
      </c>
      <c r="BW102" s="12">
        <v>0.106</v>
      </c>
      <c r="BX102" s="12">
        <v>0.23200000000000001</v>
      </c>
      <c r="BZ102" s="88">
        <v>124.6</v>
      </c>
      <c r="CA102" s="12">
        <f t="shared" si="24"/>
        <v>8.9723700000000003E-2</v>
      </c>
      <c r="CB102" s="12">
        <f t="shared" si="25"/>
        <v>1.6459448623199997E-2</v>
      </c>
      <c r="CC102" s="12">
        <f t="shared" si="26"/>
        <v>4.8902040000000001E-2</v>
      </c>
      <c r="CD102" s="12">
        <f t="shared" si="27"/>
        <v>7.6081499999999996E-2</v>
      </c>
      <c r="CE102" s="12">
        <f t="shared" si="28"/>
        <v>8.3258999999999989E-3</v>
      </c>
      <c r="CF102" s="12">
        <f t="shared" si="29"/>
        <v>2.9754E-4</v>
      </c>
      <c r="CG102" s="12">
        <f t="shared" si="30"/>
        <v>0.10118679999999999</v>
      </c>
      <c r="CH102" s="12">
        <f t="shared" si="32"/>
        <v>1.4318912805999997</v>
      </c>
      <c r="CI102" s="12">
        <f t="shared" si="33"/>
        <v>4.9824430139999995E-3</v>
      </c>
      <c r="CJ102" s="12">
        <f t="shared" si="34"/>
        <v>5.1171036359999991E-2</v>
      </c>
      <c r="CK102" s="12">
        <f t="shared" si="35"/>
        <v>3.3665155499999995E-2</v>
      </c>
      <c r="CL102" s="12">
        <f t="shared" si="36"/>
        <v>0.21780116730777596</v>
      </c>
      <c r="CM102" s="12">
        <f t="shared" si="37"/>
        <v>1.3690496569999997</v>
      </c>
      <c r="CN102" s="12">
        <f t="shared" si="38"/>
        <v>2.6932124399999995E-3</v>
      </c>
      <c r="CO102" s="12">
        <f t="shared" si="39"/>
        <v>1.5410184531938396E-2</v>
      </c>
      <c r="CP102" s="12">
        <f t="shared" si="40"/>
        <v>5.3415380059999996E-2</v>
      </c>
      <c r="CQ102" s="12">
        <f t="shared" si="41"/>
        <v>0.22892305739999996</v>
      </c>
    </row>
    <row r="103" spans="1:95" s="8" customFormat="1">
      <c r="A103" s="11">
        <v>124.7</v>
      </c>
      <c r="B103" s="92">
        <v>19.358799999999999</v>
      </c>
      <c r="C103" s="86">
        <v>7.2</v>
      </c>
      <c r="D103" s="11">
        <v>-7.9</v>
      </c>
      <c r="E103" s="86">
        <v>7.5</v>
      </c>
      <c r="F103" s="11">
        <v>-6.9</v>
      </c>
      <c r="H103" s="11">
        <v>124.7</v>
      </c>
      <c r="I103" s="87">
        <v>1.59</v>
      </c>
      <c r="J103" s="86">
        <v>0.2</v>
      </c>
      <c r="K103" s="11">
        <v>-0.2</v>
      </c>
      <c r="L103" s="86">
        <v>2.6</v>
      </c>
      <c r="M103" s="11">
        <v>-2.8</v>
      </c>
      <c r="O103" s="11">
        <v>124.7</v>
      </c>
      <c r="P103" s="166">
        <v>0.71050000000000002</v>
      </c>
      <c r="Q103" s="86">
        <v>1</v>
      </c>
      <c r="R103" s="165">
        <v>1</v>
      </c>
      <c r="S103" s="86">
        <v>2.2999999999999998</v>
      </c>
      <c r="T103" s="165">
        <v>2.2999999999999998</v>
      </c>
      <c r="U103" s="166">
        <v>0.44839999999999997</v>
      </c>
      <c r="V103" s="166">
        <v>0.2616</v>
      </c>
      <c r="X103" s="11">
        <v>124.7</v>
      </c>
      <c r="Y103" s="166">
        <v>0.41849999999999998</v>
      </c>
      <c r="Z103" s="86">
        <v>3.1</v>
      </c>
      <c r="AA103" s="165">
        <v>3.1</v>
      </c>
      <c r="AB103" s="86">
        <v>2.5</v>
      </c>
      <c r="AC103" s="165">
        <v>2.5</v>
      </c>
      <c r="AD103" s="92">
        <v>32.58</v>
      </c>
      <c r="AF103" s="11">
        <v>124.7</v>
      </c>
      <c r="AG103" s="166">
        <v>0.13019999999999998</v>
      </c>
      <c r="AH103" s="86">
        <v>3.8</v>
      </c>
      <c r="AI103" s="11">
        <v>-9.3000000000000007</v>
      </c>
      <c r="AJ103" s="86">
        <v>8.1</v>
      </c>
      <c r="AK103" s="165">
        <v>8.1</v>
      </c>
      <c r="AM103" s="11">
        <v>124.7</v>
      </c>
      <c r="AN103" s="166">
        <v>0.20525399999999999</v>
      </c>
      <c r="AO103" s="86">
        <v>10.329599999999999</v>
      </c>
      <c r="AP103" s="11">
        <v>-14.845499999999999</v>
      </c>
      <c r="AQ103" s="86">
        <v>6.1198600000000001</v>
      </c>
      <c r="AR103" s="165">
        <v>6.1198600000000001</v>
      </c>
      <c r="AT103" s="87">
        <f t="shared" si="31"/>
        <v>22.413253999999998</v>
      </c>
      <c r="AU103" s="87">
        <f t="shared" si="21"/>
        <v>22.0778</v>
      </c>
      <c r="AV103" s="87">
        <f t="shared" si="22"/>
        <v>20.948799999999999</v>
      </c>
      <c r="AW103" s="87">
        <f t="shared" si="23"/>
        <v>2.7189999999999999</v>
      </c>
      <c r="AX103" s="82"/>
      <c r="AY103" s="88">
        <v>124.7</v>
      </c>
      <c r="AZ103" s="12">
        <v>0.58099999999999996</v>
      </c>
      <c r="BA103" s="12">
        <v>6.3700000000000007E-2</v>
      </c>
      <c r="BB103" s="12">
        <v>2.2100000000000001E-4</v>
      </c>
      <c r="BC103" s="12">
        <v>2.93E-2</v>
      </c>
      <c r="BD103" s="12">
        <v>2.4800000000000001E-4</v>
      </c>
      <c r="BE103" s="12">
        <v>0</v>
      </c>
      <c r="BF103" s="12">
        <v>8.5900000000000004E-2</v>
      </c>
      <c r="BG103" s="12">
        <v>2.2799999999999999E-3</v>
      </c>
      <c r="BH103" s="12">
        <v>1.5100000000000001E-3</v>
      </c>
      <c r="BI103" s="12">
        <v>0.21</v>
      </c>
      <c r="BJ103" s="12">
        <v>2.5700000000000001E-2</v>
      </c>
      <c r="BK103" s="12">
        <v>2.6899999999999998E-4</v>
      </c>
      <c r="BL103" s="12">
        <v>1.21E-4</v>
      </c>
      <c r="BM103" s="12">
        <v>3.1900000000000003E-5</v>
      </c>
      <c r="BN103" s="12">
        <v>5.77E-5</v>
      </c>
      <c r="BO103" s="12">
        <v>2.29E-2</v>
      </c>
      <c r="BP103" s="12">
        <v>1.03E-2</v>
      </c>
      <c r="BQ103" s="12">
        <v>2.4599999999999999E-3</v>
      </c>
      <c r="BR103" s="12">
        <v>2.47E-3</v>
      </c>
      <c r="BS103" s="12">
        <v>3.5999999999999999E-3</v>
      </c>
      <c r="BT103" s="12">
        <v>2.3999999999999998E-3</v>
      </c>
      <c r="BU103" s="12">
        <v>3.0700000000000002E-2</v>
      </c>
      <c r="BV103" s="12">
        <v>7.1799999999999998E-3</v>
      </c>
      <c r="BW103" s="12">
        <v>0.107</v>
      </c>
      <c r="BX103" s="12">
        <v>0.23400000000000001</v>
      </c>
      <c r="BZ103" s="88">
        <v>124.7</v>
      </c>
      <c r="CA103" s="12">
        <f t="shared" si="24"/>
        <v>8.9164907999999987E-2</v>
      </c>
      <c r="CB103" s="12">
        <f t="shared" si="25"/>
        <v>1.6367784425999999E-2</v>
      </c>
      <c r="CC103" s="12">
        <f t="shared" si="26"/>
        <v>4.8629699999999998E-2</v>
      </c>
      <c r="CD103" s="12">
        <f t="shared" si="27"/>
        <v>7.5646199999999983E-2</v>
      </c>
      <c r="CE103" s="12">
        <f t="shared" si="28"/>
        <v>8.2937399999999991E-3</v>
      </c>
      <c r="CF103" s="12">
        <f t="shared" si="29"/>
        <v>2.9685599999999996E-4</v>
      </c>
      <c r="CG103" s="12">
        <f t="shared" si="30"/>
        <v>0.10128300000000001</v>
      </c>
      <c r="CH103" s="12">
        <f t="shared" si="32"/>
        <v>1.4277242798000001</v>
      </c>
      <c r="CI103" s="12">
        <f t="shared" si="33"/>
        <v>4.9533291339999997E-3</v>
      </c>
      <c r="CJ103" s="12">
        <f t="shared" si="34"/>
        <v>5.1102219119999993E-2</v>
      </c>
      <c r="CK103" s="12">
        <f t="shared" si="35"/>
        <v>3.3844013540000002E-2</v>
      </c>
      <c r="CL103" s="12">
        <f t="shared" si="36"/>
        <v>0.21959968351103998</v>
      </c>
      <c r="CM103" s="12">
        <f t="shared" si="37"/>
        <v>1.3761737956</v>
      </c>
      <c r="CN103" s="12">
        <f t="shared" si="38"/>
        <v>2.7120037339999998E-3</v>
      </c>
      <c r="CO103" s="12">
        <f t="shared" si="39"/>
        <v>1.5510161832393921E-2</v>
      </c>
      <c r="CP103" s="12">
        <f t="shared" si="40"/>
        <v>5.379180959999999E-2</v>
      </c>
      <c r="CQ103" s="12">
        <f t="shared" si="41"/>
        <v>0.2308565162</v>
      </c>
    </row>
    <row r="104" spans="1:95" s="8" customFormat="1">
      <c r="A104" s="11">
        <v>124.8</v>
      </c>
      <c r="B104" s="92">
        <v>19.328499999999998</v>
      </c>
      <c r="C104" s="86">
        <v>7.2</v>
      </c>
      <c r="D104" s="11">
        <v>-7.8</v>
      </c>
      <c r="E104" s="86">
        <v>7.5</v>
      </c>
      <c r="F104" s="11">
        <v>-6.9</v>
      </c>
      <c r="H104" s="11">
        <v>124.8</v>
      </c>
      <c r="I104" s="87">
        <v>1.5840000000000001</v>
      </c>
      <c r="J104" s="86">
        <v>0.2</v>
      </c>
      <c r="K104" s="11">
        <v>-0.2</v>
      </c>
      <c r="L104" s="86">
        <v>2.6</v>
      </c>
      <c r="M104" s="11">
        <v>-2.8</v>
      </c>
      <c r="O104" s="11">
        <v>124.8</v>
      </c>
      <c r="P104" s="166">
        <v>0.70860000000000001</v>
      </c>
      <c r="Q104" s="86">
        <v>1</v>
      </c>
      <c r="R104" s="165">
        <v>1</v>
      </c>
      <c r="S104" s="86">
        <v>2.2999999999999998</v>
      </c>
      <c r="T104" s="165">
        <v>2.2999999999999998</v>
      </c>
      <c r="U104" s="166">
        <v>0.44730000000000003</v>
      </c>
      <c r="V104" s="166">
        <v>0.26100000000000001</v>
      </c>
      <c r="X104" s="11">
        <v>124.8</v>
      </c>
      <c r="Y104" s="166">
        <v>0.41739999999999999</v>
      </c>
      <c r="Z104" s="86">
        <v>3.1</v>
      </c>
      <c r="AA104" s="165">
        <v>3.1</v>
      </c>
      <c r="AB104" s="86">
        <v>2.5</v>
      </c>
      <c r="AC104" s="165">
        <v>2.5</v>
      </c>
      <c r="AD104" s="92">
        <v>32.54</v>
      </c>
      <c r="AF104" s="11">
        <v>124.8</v>
      </c>
      <c r="AG104" s="166">
        <v>0.12990000000000002</v>
      </c>
      <c r="AH104" s="86">
        <v>3.8</v>
      </c>
      <c r="AI104" s="11">
        <v>-9.3000000000000007</v>
      </c>
      <c r="AJ104" s="86">
        <v>8.1</v>
      </c>
      <c r="AK104" s="165">
        <v>8.1</v>
      </c>
      <c r="AM104" s="11">
        <v>124.8</v>
      </c>
      <c r="AN104" s="166">
        <v>0.20467299999999999</v>
      </c>
      <c r="AO104" s="86">
        <v>10.3248</v>
      </c>
      <c r="AP104" s="11">
        <v>-14.8369</v>
      </c>
      <c r="AQ104" s="86">
        <v>6.1386000000000003</v>
      </c>
      <c r="AR104" s="165">
        <v>6.1386000000000003</v>
      </c>
      <c r="AT104" s="87">
        <f t="shared" si="31"/>
        <v>22.373072999999998</v>
      </c>
      <c r="AU104" s="87">
        <f t="shared" si="21"/>
        <v>22.038499999999999</v>
      </c>
      <c r="AV104" s="87">
        <f t="shared" si="22"/>
        <v>20.912499999999998</v>
      </c>
      <c r="AW104" s="87">
        <f t="shared" si="23"/>
        <v>2.71</v>
      </c>
      <c r="AX104" s="82"/>
      <c r="AY104" s="88">
        <v>124.8</v>
      </c>
      <c r="AZ104" s="12">
        <v>0.57999999999999996</v>
      </c>
      <c r="BA104" s="12">
        <v>6.3500000000000001E-2</v>
      </c>
      <c r="BB104" s="12">
        <v>2.2000000000000001E-4</v>
      </c>
      <c r="BC104" s="12">
        <v>2.93E-2</v>
      </c>
      <c r="BD104" s="12">
        <v>2.4800000000000001E-4</v>
      </c>
      <c r="BE104" s="12">
        <v>0</v>
      </c>
      <c r="BF104" s="12">
        <v>8.5900000000000004E-2</v>
      </c>
      <c r="BG104" s="12">
        <v>2.2799999999999999E-3</v>
      </c>
      <c r="BH104" s="12">
        <v>1.5200000000000001E-3</v>
      </c>
      <c r="BI104" s="12">
        <v>0.21099999999999999</v>
      </c>
      <c r="BJ104" s="12">
        <v>2.5899999999999999E-2</v>
      </c>
      <c r="BK104" s="12">
        <v>2.7099999999999997E-4</v>
      </c>
      <c r="BL104" s="12">
        <v>1.2300000000000001E-4</v>
      </c>
      <c r="BM104" s="12">
        <v>3.2100000000000001E-5</v>
      </c>
      <c r="BN104" s="12">
        <v>5.8199999999999998E-5</v>
      </c>
      <c r="BO104" s="12">
        <v>2.3099999999999999E-2</v>
      </c>
      <c r="BP104" s="12">
        <v>1.04E-2</v>
      </c>
      <c r="BQ104" s="12">
        <v>2.48E-3</v>
      </c>
      <c r="BR104" s="12">
        <v>2.49E-3</v>
      </c>
      <c r="BS104" s="12">
        <v>3.63E-3</v>
      </c>
      <c r="BT104" s="12">
        <v>2.4199999999999998E-3</v>
      </c>
      <c r="BU104" s="12">
        <v>3.09E-2</v>
      </c>
      <c r="BV104" s="12">
        <v>7.2500000000000004E-3</v>
      </c>
      <c r="BW104" s="12">
        <v>0.108</v>
      </c>
      <c r="BX104" s="12">
        <v>0.23599999999999999</v>
      </c>
      <c r="BZ104" s="88">
        <v>124.8</v>
      </c>
      <c r="CA104" s="12">
        <f t="shared" si="24"/>
        <v>8.8773407999999984E-2</v>
      </c>
      <c r="CB104" s="12">
        <f t="shared" si="25"/>
        <v>1.6296665071999998E-2</v>
      </c>
      <c r="CC104" s="12">
        <f t="shared" si="26"/>
        <v>4.8418399999999993E-2</v>
      </c>
      <c r="CD104" s="12">
        <f t="shared" si="27"/>
        <v>7.5342000000000006E-2</v>
      </c>
      <c r="CE104" s="12">
        <f t="shared" si="28"/>
        <v>8.2486500000000015E-3</v>
      </c>
      <c r="CF104" s="12">
        <f t="shared" si="29"/>
        <v>2.9617200000000004E-4</v>
      </c>
      <c r="CG104" s="12">
        <f t="shared" si="30"/>
        <v>0.10058400000000001</v>
      </c>
      <c r="CH104" s="12">
        <f t="shared" si="32"/>
        <v>1.4206901354999999</v>
      </c>
      <c r="CI104" s="12">
        <f t="shared" si="33"/>
        <v>4.9220760599999998E-3</v>
      </c>
      <c r="CJ104" s="12">
        <f t="shared" si="34"/>
        <v>5.1010606439999995E-2</v>
      </c>
      <c r="CK104" s="12">
        <f t="shared" si="35"/>
        <v>3.4007070959999997E-2</v>
      </c>
      <c r="CL104" s="12">
        <f t="shared" si="36"/>
        <v>0.22024983781036794</v>
      </c>
      <c r="CM104" s="12">
        <f t="shared" si="37"/>
        <v>1.3826559113999999</v>
      </c>
      <c r="CN104" s="12">
        <f t="shared" si="38"/>
        <v>2.7518879789999997E-3</v>
      </c>
      <c r="CO104" s="12">
        <f t="shared" si="39"/>
        <v>1.560284150222448E-2</v>
      </c>
      <c r="CP104" s="12">
        <f t="shared" si="40"/>
        <v>5.4142836659999992E-2</v>
      </c>
      <c r="CQ104" s="12">
        <f t="shared" si="41"/>
        <v>0.23267995919999998</v>
      </c>
    </row>
    <row r="105" spans="1:95" s="8" customFormat="1">
      <c r="A105" s="11">
        <v>124.9</v>
      </c>
      <c r="B105" s="92">
        <v>19.298300000000001</v>
      </c>
      <c r="C105" s="86">
        <v>7.2</v>
      </c>
      <c r="D105" s="11">
        <v>-7.8</v>
      </c>
      <c r="E105" s="86">
        <v>7.5</v>
      </c>
      <c r="F105" s="11">
        <v>-6.9</v>
      </c>
      <c r="H105" s="11">
        <v>124.9</v>
      </c>
      <c r="I105" s="87">
        <v>1.5820000000000001</v>
      </c>
      <c r="J105" s="86">
        <v>0.2</v>
      </c>
      <c r="K105" s="11">
        <v>-0.2</v>
      </c>
      <c r="L105" s="86">
        <v>2.6</v>
      </c>
      <c r="M105" s="11">
        <v>-2.8</v>
      </c>
      <c r="O105" s="11">
        <v>124.9</v>
      </c>
      <c r="P105" s="166">
        <v>0.70650000000000002</v>
      </c>
      <c r="Q105" s="86">
        <v>1</v>
      </c>
      <c r="R105" s="165">
        <v>1</v>
      </c>
      <c r="S105" s="86">
        <v>2.2999999999999998</v>
      </c>
      <c r="T105" s="165">
        <v>2.2999999999999998</v>
      </c>
      <c r="U105" s="166">
        <v>0.4461</v>
      </c>
      <c r="V105" s="166">
        <v>0.26019999999999999</v>
      </c>
      <c r="X105" s="11">
        <v>124.9</v>
      </c>
      <c r="Y105" s="166">
        <v>0.41639999999999999</v>
      </c>
      <c r="Z105" s="86">
        <v>3.1</v>
      </c>
      <c r="AA105" s="165">
        <v>3.1</v>
      </c>
      <c r="AB105" s="86">
        <v>2.5</v>
      </c>
      <c r="AC105" s="165">
        <v>2.5</v>
      </c>
      <c r="AD105" s="92">
        <v>32.5</v>
      </c>
      <c r="AF105" s="11">
        <v>124.9</v>
      </c>
      <c r="AG105" s="166">
        <v>0.12959999999999999</v>
      </c>
      <c r="AH105" s="86">
        <v>3.8</v>
      </c>
      <c r="AI105" s="11">
        <v>-9.3000000000000007</v>
      </c>
      <c r="AJ105" s="86">
        <v>8.1</v>
      </c>
      <c r="AK105" s="165">
        <v>8.1</v>
      </c>
      <c r="AM105" s="11">
        <v>124.9</v>
      </c>
      <c r="AN105" s="166">
        <v>0.20409200000000002</v>
      </c>
      <c r="AO105" s="86">
        <v>10.32</v>
      </c>
      <c r="AP105" s="11">
        <v>-14.828200000000001</v>
      </c>
      <c r="AQ105" s="86">
        <v>6.1574499999999999</v>
      </c>
      <c r="AR105" s="165">
        <v>6.1574499999999999</v>
      </c>
      <c r="AT105" s="87">
        <f t="shared" si="31"/>
        <v>22.336891999999999</v>
      </c>
      <c r="AU105" s="87">
        <f t="shared" si="21"/>
        <v>22.0032</v>
      </c>
      <c r="AV105" s="87">
        <f t="shared" si="22"/>
        <v>20.880300000000002</v>
      </c>
      <c r="AW105" s="87">
        <f t="shared" si="23"/>
        <v>2.7048999999999999</v>
      </c>
      <c r="AX105" s="82"/>
      <c r="AY105" s="88">
        <v>124.9</v>
      </c>
      <c r="AZ105" s="12">
        <v>0.57799999999999996</v>
      </c>
      <c r="BA105" s="12">
        <v>6.3299999999999995E-2</v>
      </c>
      <c r="BB105" s="12">
        <v>2.2000000000000001E-4</v>
      </c>
      <c r="BC105" s="12">
        <v>2.92E-2</v>
      </c>
      <c r="BD105" s="12">
        <v>2.4699999999999999E-4</v>
      </c>
      <c r="BE105" s="12">
        <v>0</v>
      </c>
      <c r="BF105" s="12">
        <v>8.5800000000000001E-2</v>
      </c>
      <c r="BG105" s="12">
        <v>2.2799999999999999E-3</v>
      </c>
      <c r="BH105" s="12">
        <v>1.5299999999999999E-3</v>
      </c>
      <c r="BI105" s="12">
        <v>0.21299999999999999</v>
      </c>
      <c r="BJ105" s="12">
        <v>2.6200000000000001E-2</v>
      </c>
      <c r="BK105" s="12">
        <v>2.7399999999999999E-4</v>
      </c>
      <c r="BL105" s="12">
        <v>1.2400000000000001E-4</v>
      </c>
      <c r="BM105" s="12">
        <v>3.2400000000000001E-5</v>
      </c>
      <c r="BN105" s="12">
        <v>5.8799999999999999E-5</v>
      </c>
      <c r="BO105" s="12">
        <v>2.3199999999999998E-2</v>
      </c>
      <c r="BP105" s="12">
        <v>1.0500000000000001E-2</v>
      </c>
      <c r="BQ105" s="12">
        <v>2.5000000000000001E-3</v>
      </c>
      <c r="BR105" s="12">
        <v>2.5000000000000001E-3</v>
      </c>
      <c r="BS105" s="12">
        <v>3.6700000000000001E-3</v>
      </c>
      <c r="BT105" s="12">
        <v>2.4399999999999999E-3</v>
      </c>
      <c r="BU105" s="12">
        <v>3.1199999999999999E-2</v>
      </c>
      <c r="BV105" s="12">
        <v>7.3099999999999997E-3</v>
      </c>
      <c r="BW105" s="12">
        <v>0.109</v>
      </c>
      <c r="BX105" s="12">
        <v>0.23799999999999999</v>
      </c>
      <c r="BZ105" s="88">
        <v>124.9</v>
      </c>
      <c r="CA105" s="12">
        <f t="shared" si="24"/>
        <v>8.8205111999999988E-2</v>
      </c>
      <c r="CB105" s="12">
        <f t="shared" si="25"/>
        <v>1.6201561027199999E-2</v>
      </c>
      <c r="CC105" s="12">
        <f t="shared" si="26"/>
        <v>4.8135839999999999E-2</v>
      </c>
      <c r="CD105" s="12">
        <f t="shared" si="27"/>
        <v>7.4908799999999984E-2</v>
      </c>
      <c r="CE105" s="12">
        <f t="shared" si="28"/>
        <v>8.2036799999999997E-3</v>
      </c>
      <c r="CF105" s="12">
        <f t="shared" si="29"/>
        <v>2.9548799999999995E-4</v>
      </c>
      <c r="CG105" s="12">
        <f t="shared" si="30"/>
        <v>0.1001406</v>
      </c>
      <c r="CH105" s="12">
        <f t="shared" si="32"/>
        <v>1.4139252635999999</v>
      </c>
      <c r="CI105" s="12">
        <f t="shared" si="33"/>
        <v>4.9141162399999995E-3</v>
      </c>
      <c r="CJ105" s="12">
        <f t="shared" si="34"/>
        <v>5.0928113759999998E-2</v>
      </c>
      <c r="CK105" s="12">
        <f t="shared" si="35"/>
        <v>3.4175444759999993E-2</v>
      </c>
      <c r="CL105" s="12">
        <f t="shared" si="36"/>
        <v>0.22197795706137599</v>
      </c>
      <c r="CM105" s="12">
        <f t="shared" si="37"/>
        <v>1.3938220607999998</v>
      </c>
      <c r="CN105" s="12">
        <f t="shared" si="38"/>
        <v>2.7697746080000002E-3</v>
      </c>
      <c r="CO105" s="12">
        <f t="shared" si="39"/>
        <v>1.5758044725218561E-2</v>
      </c>
      <c r="CP105" s="12">
        <f t="shared" si="40"/>
        <v>5.4502016479999991E-2</v>
      </c>
      <c r="CQ105" s="12">
        <f t="shared" si="41"/>
        <v>0.234537366</v>
      </c>
    </row>
    <row r="106" spans="1:95" s="8" customFormat="1">
      <c r="A106" s="11">
        <v>125</v>
      </c>
      <c r="B106" s="92">
        <v>19.2681</v>
      </c>
      <c r="C106" s="86">
        <v>7.2</v>
      </c>
      <c r="D106" s="11">
        <v>-7.8</v>
      </c>
      <c r="E106" s="86">
        <v>7.5</v>
      </c>
      <c r="F106" s="11">
        <v>-6.9</v>
      </c>
      <c r="H106" s="11">
        <v>125</v>
      </c>
      <c r="I106" s="87">
        <v>1.5780000000000001</v>
      </c>
      <c r="J106" s="86">
        <v>0.2</v>
      </c>
      <c r="K106" s="11">
        <v>-0.2</v>
      </c>
      <c r="L106" s="86">
        <v>2.6</v>
      </c>
      <c r="M106" s="11">
        <v>-2.8</v>
      </c>
      <c r="O106" s="11">
        <v>125</v>
      </c>
      <c r="P106" s="166">
        <v>0.7046</v>
      </c>
      <c r="Q106" s="86">
        <v>1</v>
      </c>
      <c r="R106" s="165">
        <v>1</v>
      </c>
      <c r="S106" s="86">
        <v>2.2999999999999998</v>
      </c>
      <c r="T106" s="165">
        <v>2.2999999999999998</v>
      </c>
      <c r="U106" s="166">
        <v>0.44500000000000001</v>
      </c>
      <c r="V106" s="166">
        <v>0.25969999999999999</v>
      </c>
      <c r="X106" s="11">
        <v>125</v>
      </c>
      <c r="Y106" s="166">
        <v>0.4153</v>
      </c>
      <c r="Z106" s="86">
        <v>3.1</v>
      </c>
      <c r="AA106" s="165">
        <v>3.1</v>
      </c>
      <c r="AB106" s="86">
        <v>2.5</v>
      </c>
      <c r="AC106" s="165">
        <v>2.5</v>
      </c>
      <c r="AD106" s="92">
        <v>32.46</v>
      </c>
      <c r="AF106" s="11">
        <v>125</v>
      </c>
      <c r="AG106" s="166">
        <v>0.1293</v>
      </c>
      <c r="AH106" s="86">
        <v>3.8</v>
      </c>
      <c r="AI106" s="11">
        <v>-9.3000000000000007</v>
      </c>
      <c r="AJ106" s="86">
        <v>8.1</v>
      </c>
      <c r="AK106" s="165">
        <v>8.1</v>
      </c>
      <c r="AM106" s="11">
        <v>125</v>
      </c>
      <c r="AN106" s="166">
        <v>0.203513</v>
      </c>
      <c r="AO106" s="86">
        <v>10.315200000000001</v>
      </c>
      <c r="AP106" s="11">
        <v>-14.8194</v>
      </c>
      <c r="AQ106" s="86">
        <v>6.1763899999999996</v>
      </c>
      <c r="AR106" s="165">
        <v>6.1763899999999996</v>
      </c>
      <c r="AT106" s="87">
        <f t="shared" si="31"/>
        <v>22.298812999999999</v>
      </c>
      <c r="AU106" s="87">
        <f t="shared" si="21"/>
        <v>21.965999999999998</v>
      </c>
      <c r="AV106" s="87">
        <f t="shared" si="22"/>
        <v>20.8461</v>
      </c>
      <c r="AW106" s="87">
        <f t="shared" si="23"/>
        <v>2.6978999999999997</v>
      </c>
      <c r="AX106" s="82"/>
      <c r="AY106" s="88">
        <v>125</v>
      </c>
      <c r="AZ106" s="12">
        <v>0.57699999999999996</v>
      </c>
      <c r="BA106" s="12">
        <v>6.3200000000000006E-2</v>
      </c>
      <c r="BB106" s="12">
        <v>2.1900000000000001E-4</v>
      </c>
      <c r="BC106" s="12">
        <v>2.9100000000000001E-2</v>
      </c>
      <c r="BD106" s="12">
        <v>2.4600000000000002E-4</v>
      </c>
      <c r="BE106" s="12">
        <v>0</v>
      </c>
      <c r="BF106" s="12">
        <v>8.5699999999999998E-2</v>
      </c>
      <c r="BG106" s="12">
        <v>2.2799999999999999E-3</v>
      </c>
      <c r="BH106" s="12">
        <v>1.5399999999999999E-3</v>
      </c>
      <c r="BI106" s="12">
        <v>0.215</v>
      </c>
      <c r="BJ106" s="12">
        <v>2.64E-2</v>
      </c>
      <c r="BK106" s="12">
        <v>2.7599999999999999E-4</v>
      </c>
      <c r="BL106" s="12">
        <v>1.25E-4</v>
      </c>
      <c r="BM106" s="12">
        <v>3.2700000000000002E-5</v>
      </c>
      <c r="BN106" s="12">
        <v>5.9299999999999998E-5</v>
      </c>
      <c r="BO106" s="12">
        <v>2.3400000000000001E-2</v>
      </c>
      <c r="BP106" s="12">
        <v>1.06E-2</v>
      </c>
      <c r="BQ106" s="12">
        <v>2.5200000000000001E-3</v>
      </c>
      <c r="BR106" s="12">
        <v>2.5200000000000001E-3</v>
      </c>
      <c r="BS106" s="12">
        <v>3.7000000000000002E-3</v>
      </c>
      <c r="BT106" s="12">
        <v>2.47E-3</v>
      </c>
      <c r="BU106" s="12">
        <v>3.1399999999999997E-2</v>
      </c>
      <c r="BV106" s="12">
        <v>7.3800000000000003E-3</v>
      </c>
      <c r="BW106" s="12">
        <v>0.11</v>
      </c>
      <c r="BX106" s="12">
        <v>0.24</v>
      </c>
      <c r="BZ106" s="88">
        <v>125</v>
      </c>
      <c r="CA106" s="12">
        <f t="shared" si="24"/>
        <v>8.7815707199999996E-2</v>
      </c>
      <c r="CB106" s="12">
        <f t="shared" si="25"/>
        <v>1.61308051796E-2</v>
      </c>
      <c r="CC106" s="12">
        <f t="shared" si="26"/>
        <v>4.7925620000000002E-2</v>
      </c>
      <c r="CD106" s="12">
        <f t="shared" si="27"/>
        <v>7.4606099999999995E-2</v>
      </c>
      <c r="CE106" s="12">
        <f t="shared" si="28"/>
        <v>8.1717600000000001E-3</v>
      </c>
      <c r="CF106" s="12">
        <f t="shared" si="29"/>
        <v>2.9480399999999996E-4</v>
      </c>
      <c r="CG106" s="12">
        <f t="shared" si="30"/>
        <v>9.9729600000000015E-2</v>
      </c>
      <c r="CH106" s="12">
        <f t="shared" si="32"/>
        <v>1.4092849816000002</v>
      </c>
      <c r="CI106" s="12">
        <f t="shared" si="33"/>
        <v>4.8834400470000004E-3</v>
      </c>
      <c r="CJ106" s="12">
        <f t="shared" si="34"/>
        <v>5.0841293639999993E-2</v>
      </c>
      <c r="CK106" s="12">
        <f t="shared" si="35"/>
        <v>3.4340172019999997E-2</v>
      </c>
      <c r="CL106" s="12">
        <f t="shared" si="36"/>
        <v>0.22368028515551999</v>
      </c>
      <c r="CM106" s="12">
        <f t="shared" si="37"/>
        <v>1.4003654563999999</v>
      </c>
      <c r="CN106" s="12">
        <f t="shared" si="38"/>
        <v>2.7873516250000001E-3</v>
      </c>
      <c r="CO106" s="12">
        <f t="shared" si="39"/>
        <v>1.5851266420788483E-2</v>
      </c>
      <c r="CP106" s="12">
        <f t="shared" si="40"/>
        <v>5.5078068109999996E-2</v>
      </c>
      <c r="CQ106" s="12">
        <f t="shared" si="41"/>
        <v>0.23636741779999998</v>
      </c>
    </row>
    <row r="107" spans="1:95" s="8" customFormat="1">
      <c r="A107" s="11">
        <v>125.1</v>
      </c>
      <c r="B107" s="92">
        <v>19.238099999999999</v>
      </c>
      <c r="C107" s="86">
        <v>7.2</v>
      </c>
      <c r="D107" s="11">
        <v>-7.8</v>
      </c>
      <c r="E107" s="86">
        <v>7.5</v>
      </c>
      <c r="F107" s="11">
        <v>-6.9</v>
      </c>
      <c r="H107" s="11">
        <v>125.1</v>
      </c>
      <c r="I107" s="87">
        <v>1.579</v>
      </c>
      <c r="J107" s="86">
        <v>0.2</v>
      </c>
      <c r="K107" s="11">
        <v>-0.2</v>
      </c>
      <c r="L107" s="86">
        <v>2.6</v>
      </c>
      <c r="M107" s="11">
        <v>-2.8</v>
      </c>
      <c r="O107" s="11">
        <v>125.1</v>
      </c>
      <c r="P107" s="166">
        <v>0.70269999999999999</v>
      </c>
      <c r="Q107" s="86">
        <v>1</v>
      </c>
      <c r="R107" s="165">
        <v>1</v>
      </c>
      <c r="S107" s="86">
        <v>2.2999999999999998</v>
      </c>
      <c r="T107" s="165">
        <v>2.2999999999999998</v>
      </c>
      <c r="U107" s="166">
        <v>0.44380000000000003</v>
      </c>
      <c r="V107" s="166">
        <v>0.25889999999999996</v>
      </c>
      <c r="X107" s="11">
        <v>125.1</v>
      </c>
      <c r="Y107" s="166">
        <v>0.41420000000000001</v>
      </c>
      <c r="Z107" s="86">
        <v>3.1</v>
      </c>
      <c r="AA107" s="165">
        <v>3.1</v>
      </c>
      <c r="AB107" s="86">
        <v>2.5</v>
      </c>
      <c r="AC107" s="165">
        <v>2.5</v>
      </c>
      <c r="AD107" s="92">
        <v>32.43</v>
      </c>
      <c r="AF107" s="11">
        <v>125.1</v>
      </c>
      <c r="AG107" s="166">
        <v>0.129</v>
      </c>
      <c r="AH107" s="86">
        <v>3.8</v>
      </c>
      <c r="AI107" s="11">
        <v>-9.3000000000000007</v>
      </c>
      <c r="AJ107" s="86">
        <v>8.1</v>
      </c>
      <c r="AK107" s="165">
        <v>8.1</v>
      </c>
      <c r="AM107" s="11">
        <v>125.1</v>
      </c>
      <c r="AN107" s="166">
        <v>0.202959</v>
      </c>
      <c r="AO107" s="86">
        <v>10.3232</v>
      </c>
      <c r="AP107" s="11">
        <v>-14.826700000000001</v>
      </c>
      <c r="AQ107" s="86">
        <v>6.1542500000000002</v>
      </c>
      <c r="AR107" s="165">
        <v>6.1542500000000002</v>
      </c>
      <c r="AT107" s="87">
        <f t="shared" si="31"/>
        <v>22.265959000000002</v>
      </c>
      <c r="AU107" s="87">
        <f t="shared" si="21"/>
        <v>21.934000000000001</v>
      </c>
      <c r="AV107" s="87">
        <f t="shared" si="22"/>
        <v>20.8171</v>
      </c>
      <c r="AW107" s="87">
        <f t="shared" si="23"/>
        <v>2.6959</v>
      </c>
      <c r="AX107" s="82"/>
      <c r="AY107" s="88">
        <v>125.1</v>
      </c>
      <c r="AZ107" s="12">
        <v>0.57499999999999996</v>
      </c>
      <c r="BA107" s="12">
        <v>6.3E-2</v>
      </c>
      <c r="BB107" s="12">
        <v>2.1900000000000001E-4</v>
      </c>
      <c r="BC107" s="12">
        <v>2.9000000000000001E-2</v>
      </c>
      <c r="BD107" s="12">
        <v>2.4600000000000002E-4</v>
      </c>
      <c r="BE107" s="12">
        <v>0</v>
      </c>
      <c r="BF107" s="12">
        <v>8.5599999999999996E-2</v>
      </c>
      <c r="BG107" s="12">
        <v>2.2799999999999999E-3</v>
      </c>
      <c r="BH107" s="12">
        <v>1.5499999999999999E-3</v>
      </c>
      <c r="BI107" s="12">
        <v>0.216</v>
      </c>
      <c r="BJ107" s="12">
        <v>2.6700000000000002E-2</v>
      </c>
      <c r="BK107" s="12">
        <v>2.7900000000000001E-4</v>
      </c>
      <c r="BL107" s="12">
        <v>1.26E-4</v>
      </c>
      <c r="BM107" s="12">
        <v>3.3000000000000003E-5</v>
      </c>
      <c r="BN107" s="12">
        <v>5.9899999999999999E-5</v>
      </c>
      <c r="BO107" s="12">
        <v>2.3599999999999999E-2</v>
      </c>
      <c r="BP107" s="12">
        <v>1.06E-2</v>
      </c>
      <c r="BQ107" s="12">
        <v>2.5400000000000002E-3</v>
      </c>
      <c r="BR107" s="12">
        <v>2.5400000000000002E-3</v>
      </c>
      <c r="BS107" s="12">
        <v>3.7399999999999998E-3</v>
      </c>
      <c r="BT107" s="12">
        <v>2.49E-3</v>
      </c>
      <c r="BU107" s="12">
        <v>3.1699999999999999E-2</v>
      </c>
      <c r="BV107" s="12">
        <v>7.45E-3</v>
      </c>
      <c r="BW107" s="12">
        <v>0.11</v>
      </c>
      <c r="BX107" s="12">
        <v>0.24199999999999999</v>
      </c>
      <c r="BZ107" s="88">
        <v>125.1</v>
      </c>
      <c r="CA107" s="12">
        <f t="shared" si="24"/>
        <v>8.7275339999999993E-2</v>
      </c>
      <c r="CB107" s="12">
        <f t="shared" si="25"/>
        <v>1.603231514E-2</v>
      </c>
      <c r="CC107" s="12">
        <f t="shared" si="26"/>
        <v>4.7633000000000002E-2</v>
      </c>
      <c r="CD107" s="12">
        <f t="shared" si="27"/>
        <v>7.4174999999999991E-2</v>
      </c>
      <c r="CE107" s="12">
        <f t="shared" si="28"/>
        <v>8.1270000000000005E-3</v>
      </c>
      <c r="CF107" s="12">
        <f t="shared" si="29"/>
        <v>2.9411999999999998E-4</v>
      </c>
      <c r="CG107" s="12">
        <f t="shared" si="30"/>
        <v>9.9476999999999996E-2</v>
      </c>
      <c r="CH107" s="12">
        <f t="shared" si="32"/>
        <v>1.4027554170000001</v>
      </c>
      <c r="CI107" s="12">
        <f t="shared" si="33"/>
        <v>4.8762450210000008E-3</v>
      </c>
      <c r="CJ107" s="12">
        <f t="shared" si="34"/>
        <v>5.0766386520000005E-2</v>
      </c>
      <c r="CK107" s="12">
        <f t="shared" si="35"/>
        <v>3.4512236450000004E-2</v>
      </c>
      <c r="CL107" s="12">
        <f t="shared" si="36"/>
        <v>0.22438956595046403</v>
      </c>
      <c r="CM107" s="12">
        <f t="shared" si="37"/>
        <v>1.4116618006000001</v>
      </c>
      <c r="CN107" s="12">
        <f t="shared" si="38"/>
        <v>2.8055108340000003E-3</v>
      </c>
      <c r="CO107" s="12">
        <f t="shared" si="39"/>
        <v>1.6007774561749923E-2</v>
      </c>
      <c r="CP107" s="12">
        <f t="shared" si="40"/>
        <v>5.5442237910000004E-2</v>
      </c>
      <c r="CQ107" s="12">
        <f t="shared" si="41"/>
        <v>0.23601916540000004</v>
      </c>
    </row>
    <row r="108" spans="1:95" s="8" customFormat="1">
      <c r="A108" s="11">
        <v>125.2</v>
      </c>
      <c r="B108" s="92">
        <v>19.208200000000001</v>
      </c>
      <c r="C108" s="86">
        <v>7.2</v>
      </c>
      <c r="D108" s="11">
        <v>-7.8</v>
      </c>
      <c r="E108" s="86">
        <v>7.5</v>
      </c>
      <c r="F108" s="11">
        <v>-6.9</v>
      </c>
      <c r="H108" s="11">
        <v>125.2</v>
      </c>
      <c r="I108" s="87">
        <v>1.5760000000000001</v>
      </c>
      <c r="J108" s="86">
        <v>0.2</v>
      </c>
      <c r="K108" s="11">
        <v>-0.2</v>
      </c>
      <c r="L108" s="86">
        <v>2.6</v>
      </c>
      <c r="M108" s="11">
        <v>-2.8</v>
      </c>
      <c r="O108" s="11">
        <v>125.2</v>
      </c>
      <c r="P108" s="166">
        <v>0.70050000000000001</v>
      </c>
      <c r="Q108" s="86">
        <v>1</v>
      </c>
      <c r="R108" s="165">
        <v>1</v>
      </c>
      <c r="S108" s="86">
        <v>2.4</v>
      </c>
      <c r="T108" s="165">
        <v>2.4</v>
      </c>
      <c r="U108" s="166">
        <v>0.44269999999999998</v>
      </c>
      <c r="V108" s="166">
        <v>0.2581</v>
      </c>
      <c r="X108" s="11">
        <v>125.2</v>
      </c>
      <c r="Y108" s="166">
        <v>0.4133</v>
      </c>
      <c r="Z108" s="86">
        <v>3.1</v>
      </c>
      <c r="AA108" s="165">
        <v>3.1</v>
      </c>
      <c r="AB108" s="86">
        <v>2.5</v>
      </c>
      <c r="AC108" s="165">
        <v>2.5</v>
      </c>
      <c r="AD108" s="92">
        <v>32.39</v>
      </c>
      <c r="AF108" s="11">
        <v>125.2</v>
      </c>
      <c r="AG108" s="166">
        <v>0.12859999999999999</v>
      </c>
      <c r="AH108" s="86">
        <v>3.8</v>
      </c>
      <c r="AI108" s="11">
        <v>-9.3000000000000007</v>
      </c>
      <c r="AJ108" s="86">
        <v>8.1</v>
      </c>
      <c r="AK108" s="165">
        <v>8.1</v>
      </c>
      <c r="AM108" s="11">
        <v>125.2</v>
      </c>
      <c r="AN108" s="166">
        <v>0.202406</v>
      </c>
      <c r="AO108" s="86">
        <v>10.331300000000001</v>
      </c>
      <c r="AP108" s="11">
        <v>-14.8339</v>
      </c>
      <c r="AQ108" s="86">
        <v>6.1319900000000001</v>
      </c>
      <c r="AR108" s="165">
        <v>6.1319900000000001</v>
      </c>
      <c r="AT108" s="87">
        <f t="shared" si="31"/>
        <v>22.229006000000002</v>
      </c>
      <c r="AU108" s="87">
        <f t="shared" si="21"/>
        <v>21.898000000000003</v>
      </c>
      <c r="AV108" s="87">
        <f t="shared" si="22"/>
        <v>20.784200000000002</v>
      </c>
      <c r="AW108" s="87">
        <f t="shared" si="23"/>
        <v>2.6898</v>
      </c>
      <c r="AX108" s="82"/>
      <c r="AY108" s="88">
        <v>125.2</v>
      </c>
      <c r="AZ108" s="12">
        <v>0.57399999999999995</v>
      </c>
      <c r="BA108" s="12">
        <v>6.2899999999999998E-2</v>
      </c>
      <c r="BB108" s="12">
        <v>2.1800000000000001E-4</v>
      </c>
      <c r="BC108" s="12">
        <v>2.8899999999999999E-2</v>
      </c>
      <c r="BD108" s="12">
        <v>2.4499999999999999E-4</v>
      </c>
      <c r="BE108" s="12">
        <v>0</v>
      </c>
      <c r="BF108" s="12">
        <v>8.5500000000000007E-2</v>
      </c>
      <c r="BG108" s="12">
        <v>2.2799999999999999E-3</v>
      </c>
      <c r="BH108" s="12">
        <v>1.56E-3</v>
      </c>
      <c r="BI108" s="12">
        <v>0.218</v>
      </c>
      <c r="BJ108" s="12">
        <v>2.69E-2</v>
      </c>
      <c r="BK108" s="12">
        <v>2.81E-4</v>
      </c>
      <c r="BL108" s="12">
        <v>1.27E-4</v>
      </c>
      <c r="BM108" s="12">
        <v>3.3300000000000003E-5</v>
      </c>
      <c r="BN108" s="12">
        <v>6.0399999999999998E-5</v>
      </c>
      <c r="BO108" s="12">
        <v>2.3800000000000002E-2</v>
      </c>
      <c r="BP108" s="12">
        <v>1.0699999999999999E-2</v>
      </c>
      <c r="BQ108" s="12">
        <v>2.5600000000000002E-3</v>
      </c>
      <c r="BR108" s="12">
        <v>2.5600000000000002E-3</v>
      </c>
      <c r="BS108" s="12">
        <v>3.7699999999999999E-3</v>
      </c>
      <c r="BT108" s="12">
        <v>2.5100000000000001E-3</v>
      </c>
      <c r="BU108" s="12">
        <v>3.1899999999999998E-2</v>
      </c>
      <c r="BV108" s="12">
        <v>7.5199999999999998E-3</v>
      </c>
      <c r="BW108" s="12">
        <v>0.111</v>
      </c>
      <c r="BX108" s="12">
        <v>0.24299999999999999</v>
      </c>
      <c r="BZ108" s="88">
        <v>125.2</v>
      </c>
      <c r="CA108" s="12">
        <f t="shared" si="24"/>
        <v>8.6850791999999996E-2</v>
      </c>
      <c r="CB108" s="12">
        <f t="shared" si="25"/>
        <v>1.5969657407199998E-2</v>
      </c>
      <c r="CC108" s="12">
        <f t="shared" si="26"/>
        <v>4.7446840000000004E-2</v>
      </c>
      <c r="CD108" s="12">
        <f t="shared" si="27"/>
        <v>7.381639999999999E-2</v>
      </c>
      <c r="CE108" s="12">
        <f t="shared" si="28"/>
        <v>8.0889399999999993E-3</v>
      </c>
      <c r="CF108" s="12">
        <f t="shared" si="29"/>
        <v>2.9320799999999999E-4</v>
      </c>
      <c r="CG108" s="12">
        <f t="shared" si="30"/>
        <v>9.9130399999999994E-2</v>
      </c>
      <c r="CH108" s="12">
        <f t="shared" si="32"/>
        <v>1.3982044774</v>
      </c>
      <c r="CI108" s="12">
        <f t="shared" si="33"/>
        <v>4.8459233080000007E-3</v>
      </c>
      <c r="CJ108" s="12">
        <f t="shared" si="34"/>
        <v>5.0682133680000005E-2</v>
      </c>
      <c r="CK108" s="12">
        <f t="shared" si="35"/>
        <v>3.4677249360000002E-2</v>
      </c>
      <c r="CL108" s="12">
        <f t="shared" si="36"/>
        <v>0.22609139785804805</v>
      </c>
      <c r="CM108" s="12">
        <f t="shared" si="37"/>
        <v>1.4182105828</v>
      </c>
      <c r="CN108" s="12">
        <f t="shared" si="38"/>
        <v>2.8230837620000001E-3</v>
      </c>
      <c r="CO108" s="12">
        <f t="shared" si="39"/>
        <v>1.6100917182560962E-2</v>
      </c>
      <c r="CP108" s="12">
        <f t="shared" si="40"/>
        <v>5.5794805060000008E-2</v>
      </c>
      <c r="CQ108" s="12">
        <f t="shared" si="41"/>
        <v>0.2378503642</v>
      </c>
    </row>
    <row r="109" spans="1:95" s="8" customFormat="1">
      <c r="A109" s="11">
        <v>125.3</v>
      </c>
      <c r="B109" s="92">
        <v>19.1783</v>
      </c>
      <c r="C109" s="86">
        <v>7.2</v>
      </c>
      <c r="D109" s="11">
        <v>-7.8</v>
      </c>
      <c r="E109" s="86">
        <v>7.5</v>
      </c>
      <c r="F109" s="11">
        <v>-6.9</v>
      </c>
      <c r="H109" s="11">
        <v>125.3</v>
      </c>
      <c r="I109" s="87">
        <v>1.5760000000000001</v>
      </c>
      <c r="J109" s="86">
        <v>0.2</v>
      </c>
      <c r="K109" s="11">
        <v>-0.2</v>
      </c>
      <c r="L109" s="86">
        <v>2.6</v>
      </c>
      <c r="M109" s="11">
        <v>-2.8</v>
      </c>
      <c r="O109" s="11">
        <v>125.3</v>
      </c>
      <c r="P109" s="166">
        <v>0.69879999999999998</v>
      </c>
      <c r="Q109" s="86">
        <v>1</v>
      </c>
      <c r="R109" s="165">
        <v>1</v>
      </c>
      <c r="S109" s="86">
        <v>2.4</v>
      </c>
      <c r="T109" s="165">
        <v>2.4</v>
      </c>
      <c r="U109" s="166">
        <v>0.44139999999999996</v>
      </c>
      <c r="V109" s="166">
        <v>0.25739999999999996</v>
      </c>
      <c r="X109" s="11">
        <v>125.3</v>
      </c>
      <c r="Y109" s="166">
        <v>0.4123</v>
      </c>
      <c r="Z109" s="86">
        <v>3.1</v>
      </c>
      <c r="AA109" s="165">
        <v>3.1</v>
      </c>
      <c r="AB109" s="86">
        <v>2.5</v>
      </c>
      <c r="AC109" s="165">
        <v>2.5</v>
      </c>
      <c r="AD109" s="92">
        <v>32.35</v>
      </c>
      <c r="AF109" s="11">
        <v>125.3</v>
      </c>
      <c r="AG109" s="166">
        <v>0.12830000000000003</v>
      </c>
      <c r="AH109" s="86">
        <v>3.8</v>
      </c>
      <c r="AI109" s="11">
        <v>-9.3000000000000007</v>
      </c>
      <c r="AJ109" s="86">
        <v>8.1</v>
      </c>
      <c r="AK109" s="165">
        <v>8.1</v>
      </c>
      <c r="AM109" s="11">
        <v>125.3</v>
      </c>
      <c r="AN109" s="166">
        <v>0.20185400000000001</v>
      </c>
      <c r="AO109" s="86">
        <v>10.3393</v>
      </c>
      <c r="AP109" s="11">
        <v>-14.840999999999999</v>
      </c>
      <c r="AQ109" s="86">
        <v>6.10961</v>
      </c>
      <c r="AR109" s="165">
        <v>6.10961</v>
      </c>
      <c r="AT109" s="87">
        <f t="shared" si="31"/>
        <v>22.195553999999998</v>
      </c>
      <c r="AU109" s="87">
        <f t="shared" si="21"/>
        <v>21.865399999999998</v>
      </c>
      <c r="AV109" s="87">
        <f t="shared" si="22"/>
        <v>20.754300000000001</v>
      </c>
      <c r="AW109" s="87">
        <f t="shared" si="23"/>
        <v>2.6871</v>
      </c>
      <c r="AX109" s="82"/>
      <c r="AY109" s="88">
        <v>125.3</v>
      </c>
      <c r="AZ109" s="12">
        <v>0.57199999999999995</v>
      </c>
      <c r="BA109" s="12">
        <v>6.2700000000000006E-2</v>
      </c>
      <c r="BB109" s="12">
        <v>2.1800000000000001E-4</v>
      </c>
      <c r="BC109" s="12">
        <v>2.8899999999999999E-2</v>
      </c>
      <c r="BD109" s="12">
        <v>2.4399999999999999E-4</v>
      </c>
      <c r="BE109" s="12">
        <v>0</v>
      </c>
      <c r="BF109" s="12">
        <v>8.5400000000000004E-2</v>
      </c>
      <c r="BG109" s="12">
        <v>2.2799999999999999E-3</v>
      </c>
      <c r="BH109" s="12">
        <v>1.56E-3</v>
      </c>
      <c r="BI109" s="12">
        <v>0.219</v>
      </c>
      <c r="BJ109" s="12">
        <v>2.7199999999999998E-2</v>
      </c>
      <c r="BK109" s="12">
        <v>2.8400000000000002E-4</v>
      </c>
      <c r="BL109" s="12">
        <v>1.2799999999999999E-4</v>
      </c>
      <c r="BM109" s="12">
        <v>3.3599999999999997E-5</v>
      </c>
      <c r="BN109" s="12">
        <v>6.0999999999999999E-5</v>
      </c>
      <c r="BO109" s="12">
        <v>2.4E-2</v>
      </c>
      <c r="BP109" s="12">
        <v>1.0800000000000001E-2</v>
      </c>
      <c r="BQ109" s="12">
        <v>2.5799999999999998E-3</v>
      </c>
      <c r="BR109" s="12">
        <v>2.5799999999999998E-3</v>
      </c>
      <c r="BS109" s="12">
        <v>3.8E-3</v>
      </c>
      <c r="BT109" s="12">
        <v>2.5400000000000002E-3</v>
      </c>
      <c r="BU109" s="12">
        <v>3.2099999999999997E-2</v>
      </c>
      <c r="BV109" s="12">
        <v>7.5900000000000004E-3</v>
      </c>
      <c r="BW109" s="12">
        <v>0.112</v>
      </c>
      <c r="BX109" s="12">
        <v>0.245</v>
      </c>
      <c r="BZ109" s="88">
        <v>125.3</v>
      </c>
      <c r="CA109" s="12">
        <f t="shared" si="24"/>
        <v>8.6338137599999989E-2</v>
      </c>
      <c r="CB109" s="12">
        <f t="shared" si="25"/>
        <v>1.58755092496E-2</v>
      </c>
      <c r="CC109" s="12">
        <f t="shared" si="26"/>
        <v>4.716712E-2</v>
      </c>
      <c r="CD109" s="12">
        <f t="shared" si="27"/>
        <v>7.3387600000000011E-2</v>
      </c>
      <c r="CE109" s="12">
        <f t="shared" si="28"/>
        <v>8.0444100000000018E-3</v>
      </c>
      <c r="CF109" s="12">
        <f t="shared" si="29"/>
        <v>2.9252400000000006E-4</v>
      </c>
      <c r="CG109" s="12">
        <f t="shared" si="30"/>
        <v>9.881520000000002E-2</v>
      </c>
      <c r="CH109" s="12">
        <f t="shared" si="32"/>
        <v>1.3916612358</v>
      </c>
      <c r="CI109" s="12">
        <f t="shared" si="33"/>
        <v>4.8386307719999995E-3</v>
      </c>
      <c r="CJ109" s="12">
        <f t="shared" si="34"/>
        <v>5.060586311999999E-2</v>
      </c>
      <c r="CK109" s="12">
        <f t="shared" si="35"/>
        <v>3.4625064239999996E-2</v>
      </c>
      <c r="CL109" s="12">
        <f t="shared" si="36"/>
        <v>0.22678671306585599</v>
      </c>
      <c r="CM109" s="12">
        <f t="shared" si="37"/>
        <v>1.4249545667999997</v>
      </c>
      <c r="CN109" s="12">
        <f t="shared" si="38"/>
        <v>2.8410309119999994E-3</v>
      </c>
      <c r="CO109" s="12">
        <f t="shared" si="39"/>
        <v>1.6255981134136319E-2</v>
      </c>
      <c r="CP109" s="12">
        <f t="shared" si="40"/>
        <v>5.6376707159999997E-2</v>
      </c>
      <c r="CQ109" s="12">
        <f t="shared" si="41"/>
        <v>0.23971198319999998</v>
      </c>
    </row>
    <row r="110" spans="1:95" s="8" customFormat="1">
      <c r="A110" s="11">
        <v>125.4</v>
      </c>
      <c r="B110" s="92">
        <v>19.148399999999999</v>
      </c>
      <c r="C110" s="86">
        <v>7.2</v>
      </c>
      <c r="D110" s="11">
        <v>-7.8</v>
      </c>
      <c r="E110" s="86">
        <v>7.5</v>
      </c>
      <c r="F110" s="11">
        <v>-6.9</v>
      </c>
      <c r="H110" s="11">
        <v>125.4</v>
      </c>
      <c r="I110" s="87">
        <v>1.573</v>
      </c>
      <c r="J110" s="86">
        <v>0.2</v>
      </c>
      <c r="K110" s="11">
        <v>-0.2</v>
      </c>
      <c r="L110" s="86">
        <v>2.6</v>
      </c>
      <c r="M110" s="11">
        <v>-2.8</v>
      </c>
      <c r="O110" s="11">
        <v>125.4</v>
      </c>
      <c r="P110" s="166">
        <v>0.69699999999999995</v>
      </c>
      <c r="Q110" s="86">
        <v>1</v>
      </c>
      <c r="R110" s="165">
        <v>1</v>
      </c>
      <c r="S110" s="86">
        <v>2.4</v>
      </c>
      <c r="T110" s="165">
        <v>2.4</v>
      </c>
      <c r="U110" s="166">
        <v>0.44039999999999996</v>
      </c>
      <c r="V110" s="166">
        <v>0.25680000000000003</v>
      </c>
      <c r="X110" s="11">
        <v>125.4</v>
      </c>
      <c r="Y110" s="166">
        <v>0.41120000000000001</v>
      </c>
      <c r="Z110" s="86">
        <v>3.1</v>
      </c>
      <c r="AA110" s="165">
        <v>3.1</v>
      </c>
      <c r="AB110" s="86">
        <v>2.5</v>
      </c>
      <c r="AC110" s="165">
        <v>2.5</v>
      </c>
      <c r="AD110" s="92">
        <v>32.31</v>
      </c>
      <c r="AF110" s="11">
        <v>125.4</v>
      </c>
      <c r="AG110" s="166">
        <v>0.128</v>
      </c>
      <c r="AH110" s="86">
        <v>3.8</v>
      </c>
      <c r="AI110" s="11">
        <v>-9.3000000000000007</v>
      </c>
      <c r="AJ110" s="86">
        <v>8.1</v>
      </c>
      <c r="AK110" s="165">
        <v>8.1</v>
      </c>
      <c r="AM110" s="11">
        <v>125.4</v>
      </c>
      <c r="AN110" s="166">
        <v>0.20130400000000001</v>
      </c>
      <c r="AO110" s="86">
        <v>10.3474</v>
      </c>
      <c r="AP110" s="11">
        <v>-14.848100000000001</v>
      </c>
      <c r="AQ110" s="86">
        <v>6.0870899999999999</v>
      </c>
      <c r="AR110" s="165">
        <v>6.0870899999999999</v>
      </c>
      <c r="AT110" s="87">
        <f t="shared" si="31"/>
        <v>22.158904</v>
      </c>
      <c r="AU110" s="87">
        <f t="shared" si="21"/>
        <v>21.829599999999999</v>
      </c>
      <c r="AV110" s="87">
        <f t="shared" si="22"/>
        <v>20.721399999999999</v>
      </c>
      <c r="AW110" s="87">
        <f t="shared" si="23"/>
        <v>2.6812</v>
      </c>
      <c r="AX110" s="82"/>
      <c r="AY110" s="88">
        <v>125.4</v>
      </c>
      <c r="AZ110" s="12">
        <v>0.57099999999999995</v>
      </c>
      <c r="BA110" s="12">
        <v>6.25E-2</v>
      </c>
      <c r="BB110" s="12">
        <v>2.1699999999999999E-4</v>
      </c>
      <c r="BC110" s="12">
        <v>2.8799999999999999E-2</v>
      </c>
      <c r="BD110" s="12">
        <v>2.4399999999999999E-4</v>
      </c>
      <c r="BE110" s="12">
        <v>0</v>
      </c>
      <c r="BF110" s="12">
        <v>8.5300000000000001E-2</v>
      </c>
      <c r="BG110" s="12">
        <v>2.2799999999999999E-3</v>
      </c>
      <c r="BH110" s="12">
        <v>1.57E-3</v>
      </c>
      <c r="BI110" s="12">
        <v>0.221</v>
      </c>
      <c r="BJ110" s="12">
        <v>2.7400000000000001E-2</v>
      </c>
      <c r="BK110" s="12">
        <v>2.8600000000000001E-4</v>
      </c>
      <c r="BL110" s="12">
        <v>1.2899999999999999E-4</v>
      </c>
      <c r="BM110" s="12">
        <v>3.3899999999999997E-5</v>
      </c>
      <c r="BN110" s="12">
        <v>6.1500000000000004E-5</v>
      </c>
      <c r="BO110" s="12">
        <v>2.41E-2</v>
      </c>
      <c r="BP110" s="12">
        <v>1.09E-2</v>
      </c>
      <c r="BQ110" s="12">
        <v>2.5999999999999999E-3</v>
      </c>
      <c r="BR110" s="12">
        <v>2.5999999999999999E-3</v>
      </c>
      <c r="BS110" s="12">
        <v>3.8400000000000001E-3</v>
      </c>
      <c r="BT110" s="12">
        <v>2.5600000000000002E-3</v>
      </c>
      <c r="BU110" s="12">
        <v>3.2399999999999998E-2</v>
      </c>
      <c r="BV110" s="12">
        <v>7.6600000000000001E-3</v>
      </c>
      <c r="BW110" s="12">
        <v>0.113</v>
      </c>
      <c r="BX110" s="12">
        <v>0.247</v>
      </c>
      <c r="BZ110" s="88">
        <v>125.4</v>
      </c>
      <c r="CA110" s="12">
        <f t="shared" si="24"/>
        <v>8.5965191999999982E-2</v>
      </c>
      <c r="CB110" s="12">
        <f t="shared" si="25"/>
        <v>1.58054736832E-2</v>
      </c>
      <c r="CC110" s="12">
        <f t="shared" si="26"/>
        <v>4.6959040000000001E-2</v>
      </c>
      <c r="CD110" s="12">
        <f t="shared" si="27"/>
        <v>7.3088E-2</v>
      </c>
      <c r="CE110" s="12">
        <f t="shared" si="28"/>
        <v>8.0000000000000002E-3</v>
      </c>
      <c r="CF110" s="12">
        <f t="shared" si="29"/>
        <v>2.9183999999999997E-4</v>
      </c>
      <c r="CG110" s="12">
        <f t="shared" si="30"/>
        <v>9.8312499999999997E-2</v>
      </c>
      <c r="CH110" s="12">
        <f t="shared" si="32"/>
        <v>1.3849315</v>
      </c>
      <c r="CI110" s="12">
        <f t="shared" si="33"/>
        <v>4.8084821679999995E-3</v>
      </c>
      <c r="CJ110" s="12">
        <f t="shared" si="34"/>
        <v>5.0522301119999995E-2</v>
      </c>
      <c r="CK110" s="12">
        <f t="shared" si="35"/>
        <v>3.4789479280000001E-2</v>
      </c>
      <c r="CL110" s="12">
        <f t="shared" si="36"/>
        <v>0.22847992733030401</v>
      </c>
      <c r="CM110" s="12">
        <f t="shared" si="37"/>
        <v>1.4358969791999998</v>
      </c>
      <c r="CN110" s="12">
        <f t="shared" si="38"/>
        <v>2.8584986159999998E-3</v>
      </c>
      <c r="CO110" s="12">
        <f t="shared" si="39"/>
        <v>1.6348470647037441E-2</v>
      </c>
      <c r="CP110" s="12">
        <f t="shared" si="40"/>
        <v>5.6726794240000003E-2</v>
      </c>
      <c r="CQ110" s="12">
        <f t="shared" si="41"/>
        <v>0.24153205359999999</v>
      </c>
    </row>
    <row r="111" spans="1:95" s="8" customFormat="1">
      <c r="A111" s="11">
        <v>125.5</v>
      </c>
      <c r="B111" s="92">
        <v>19.1187</v>
      </c>
      <c r="C111" s="86">
        <v>7.2</v>
      </c>
      <c r="D111" s="11">
        <v>-7.8</v>
      </c>
      <c r="E111" s="86">
        <v>7.5</v>
      </c>
      <c r="F111" s="11">
        <v>-6.9</v>
      </c>
      <c r="H111" s="11">
        <v>125.5</v>
      </c>
      <c r="I111" s="87">
        <v>1.573</v>
      </c>
      <c r="J111" s="86">
        <v>0.2</v>
      </c>
      <c r="K111" s="11">
        <v>-0.2</v>
      </c>
      <c r="L111" s="86">
        <v>2.6</v>
      </c>
      <c r="M111" s="11">
        <v>-2.8</v>
      </c>
      <c r="O111" s="11">
        <v>125.5</v>
      </c>
      <c r="P111" s="166">
        <v>0.69510000000000005</v>
      </c>
      <c r="Q111" s="86">
        <v>1</v>
      </c>
      <c r="R111" s="165">
        <v>1</v>
      </c>
      <c r="S111" s="86">
        <v>2.4</v>
      </c>
      <c r="T111" s="165">
        <v>2.4</v>
      </c>
      <c r="U111" s="166">
        <v>0.43919999999999998</v>
      </c>
      <c r="V111" s="166">
        <v>0.25590000000000002</v>
      </c>
      <c r="X111" s="11">
        <v>125.5</v>
      </c>
      <c r="Y111" s="166">
        <v>0.41020000000000001</v>
      </c>
      <c r="Z111" s="86">
        <v>3.1</v>
      </c>
      <c r="AA111" s="165">
        <v>3.1</v>
      </c>
      <c r="AB111" s="86">
        <v>2.5</v>
      </c>
      <c r="AC111" s="165">
        <v>2.5</v>
      </c>
      <c r="AD111" s="92">
        <v>32.270000000000003</v>
      </c>
      <c r="AF111" s="11">
        <v>125.5</v>
      </c>
      <c r="AG111" s="166">
        <v>0.12770000000000001</v>
      </c>
      <c r="AH111" s="86">
        <v>3.8</v>
      </c>
      <c r="AI111" s="11">
        <v>-9.3000000000000007</v>
      </c>
      <c r="AJ111" s="86">
        <v>8.1</v>
      </c>
      <c r="AK111" s="165">
        <v>8.1</v>
      </c>
      <c r="AM111" s="11">
        <v>125.5</v>
      </c>
      <c r="AN111" s="166">
        <v>0.20075399999999999</v>
      </c>
      <c r="AO111" s="86">
        <v>10.355600000000001</v>
      </c>
      <c r="AP111" s="11">
        <v>-14.855700000000001</v>
      </c>
      <c r="AQ111" s="86">
        <v>6.0644499999999999</v>
      </c>
      <c r="AR111" s="165">
        <v>6.0644499999999999</v>
      </c>
      <c r="AT111" s="87">
        <f t="shared" si="31"/>
        <v>22.125454000000001</v>
      </c>
      <c r="AU111" s="87">
        <f t="shared" si="21"/>
        <v>21.797000000000001</v>
      </c>
      <c r="AV111" s="87">
        <f t="shared" si="22"/>
        <v>20.691700000000001</v>
      </c>
      <c r="AW111" s="87">
        <f t="shared" si="23"/>
        <v>2.6783000000000001</v>
      </c>
      <c r="AX111" s="82"/>
      <c r="AY111" s="88">
        <v>125.5</v>
      </c>
      <c r="AZ111" s="12">
        <v>0.56899999999999995</v>
      </c>
      <c r="BA111" s="12">
        <v>6.2399999999999997E-2</v>
      </c>
      <c r="BB111" s="12">
        <v>2.1599999999999999E-4</v>
      </c>
      <c r="BC111" s="12">
        <v>2.87E-2</v>
      </c>
      <c r="BD111" s="12">
        <v>2.43E-4</v>
      </c>
      <c r="BE111" s="12">
        <v>0</v>
      </c>
      <c r="BF111" s="12">
        <v>8.5199999999999998E-2</v>
      </c>
      <c r="BG111" s="12">
        <v>2.2799999999999999E-3</v>
      </c>
      <c r="BH111" s="12">
        <v>1.58E-3</v>
      </c>
      <c r="BI111" s="12">
        <v>0.223</v>
      </c>
      <c r="BJ111" s="12">
        <v>2.76E-2</v>
      </c>
      <c r="BK111" s="12">
        <v>2.8899999999999998E-4</v>
      </c>
      <c r="BL111" s="12">
        <v>1.2999999999999999E-4</v>
      </c>
      <c r="BM111" s="12">
        <v>3.4199999999999998E-5</v>
      </c>
      <c r="BN111" s="12">
        <v>6.2100000000000005E-5</v>
      </c>
      <c r="BO111" s="12">
        <v>2.4299999999999999E-2</v>
      </c>
      <c r="BP111" s="12">
        <v>1.0999999999999999E-2</v>
      </c>
      <c r="BQ111" s="12">
        <v>2.6199999999999999E-3</v>
      </c>
      <c r="BR111" s="12">
        <v>2.6199999999999999E-3</v>
      </c>
      <c r="BS111" s="12">
        <v>3.8700000000000002E-3</v>
      </c>
      <c r="BT111" s="12">
        <v>2.5799999999999998E-3</v>
      </c>
      <c r="BU111" s="12">
        <v>3.2599999999999997E-2</v>
      </c>
      <c r="BV111" s="12">
        <v>7.7299999999999999E-3</v>
      </c>
      <c r="BW111" s="12">
        <v>0.114</v>
      </c>
      <c r="BX111" s="12">
        <v>0.249</v>
      </c>
      <c r="BZ111" s="88">
        <v>125.5</v>
      </c>
      <c r="CA111" s="12">
        <f t="shared" si="24"/>
        <v>8.5430570400000003E-2</v>
      </c>
      <c r="CB111" s="12">
        <f t="shared" si="25"/>
        <v>1.5711810200799998E-2</v>
      </c>
      <c r="CC111" s="12">
        <f t="shared" si="26"/>
        <v>4.6680759999999995E-2</v>
      </c>
      <c r="CD111" s="12">
        <f t="shared" si="27"/>
        <v>7.2661299999999998E-2</v>
      </c>
      <c r="CE111" s="12">
        <f t="shared" si="28"/>
        <v>7.96848E-3</v>
      </c>
      <c r="CF111" s="12">
        <f t="shared" si="29"/>
        <v>2.9115599999999999E-4</v>
      </c>
      <c r="CG111" s="12">
        <f t="shared" si="30"/>
        <v>9.8155199999999998E-2</v>
      </c>
      <c r="CH111" s="12">
        <f t="shared" si="32"/>
        <v>1.3806283295999999</v>
      </c>
      <c r="CI111" s="12">
        <f t="shared" si="33"/>
        <v>4.7790980640000005E-3</v>
      </c>
      <c r="CJ111" s="12">
        <f t="shared" si="34"/>
        <v>5.0446035120000003E-2</v>
      </c>
      <c r="CK111" s="12">
        <f t="shared" si="35"/>
        <v>3.4958217320000005E-2</v>
      </c>
      <c r="CL111" s="12">
        <f t="shared" si="36"/>
        <v>0.23019959554675198</v>
      </c>
      <c r="CM111" s="12">
        <f t="shared" si="37"/>
        <v>1.4425796008</v>
      </c>
      <c r="CN111" s="12">
        <f t="shared" si="38"/>
        <v>2.87630902E-3</v>
      </c>
      <c r="CO111" s="12">
        <f t="shared" si="39"/>
        <v>1.6442943558562562E-2</v>
      </c>
      <c r="CP111" s="12">
        <f t="shared" si="40"/>
        <v>5.7083671320000001E-2</v>
      </c>
      <c r="CQ111" s="12">
        <f t="shared" si="41"/>
        <v>0.24337999399999999</v>
      </c>
    </row>
    <row r="112" spans="1:95" s="8" customFormat="1">
      <c r="A112" s="11">
        <v>125.6</v>
      </c>
      <c r="B112" s="92">
        <v>19.088999999999999</v>
      </c>
      <c r="C112" s="86">
        <v>7.2</v>
      </c>
      <c r="D112" s="11">
        <v>-7.8</v>
      </c>
      <c r="E112" s="86">
        <v>7.5</v>
      </c>
      <c r="F112" s="11">
        <v>-6.9</v>
      </c>
      <c r="H112" s="11">
        <v>125.6</v>
      </c>
      <c r="I112" s="87">
        <v>1.5720000000000001</v>
      </c>
      <c r="J112" s="86">
        <v>0.2</v>
      </c>
      <c r="K112" s="11">
        <v>-0.2</v>
      </c>
      <c r="L112" s="86">
        <v>2.6</v>
      </c>
      <c r="M112" s="11">
        <v>-2.8</v>
      </c>
      <c r="O112" s="11">
        <v>125.6</v>
      </c>
      <c r="P112" s="166">
        <v>0.69310000000000005</v>
      </c>
      <c r="Q112" s="86">
        <v>1</v>
      </c>
      <c r="R112" s="165">
        <v>1</v>
      </c>
      <c r="S112" s="86">
        <v>2.4</v>
      </c>
      <c r="T112" s="165">
        <v>2.4</v>
      </c>
      <c r="U112" s="166">
        <v>0.43789999999999996</v>
      </c>
      <c r="V112" s="166">
        <v>0.25530000000000003</v>
      </c>
      <c r="X112" s="11">
        <v>125.6</v>
      </c>
      <c r="Y112" s="166">
        <v>0.40910000000000002</v>
      </c>
      <c r="Z112" s="86">
        <v>3.2</v>
      </c>
      <c r="AA112" s="165">
        <v>3.2</v>
      </c>
      <c r="AB112" s="86">
        <v>2.5</v>
      </c>
      <c r="AC112" s="165">
        <v>2.5</v>
      </c>
      <c r="AD112" s="92">
        <v>32.229999999999997</v>
      </c>
      <c r="AF112" s="11">
        <v>125.6</v>
      </c>
      <c r="AG112" s="166">
        <v>0.12740000000000001</v>
      </c>
      <c r="AH112" s="86">
        <v>3.8</v>
      </c>
      <c r="AI112" s="11">
        <v>-9.3000000000000007</v>
      </c>
      <c r="AJ112" s="86">
        <v>8.1</v>
      </c>
      <c r="AK112" s="165">
        <v>8.1</v>
      </c>
      <c r="AM112" s="11">
        <v>125.6</v>
      </c>
      <c r="AN112" s="166">
        <v>0.20019000000000001</v>
      </c>
      <c r="AO112" s="86">
        <v>10.3437</v>
      </c>
      <c r="AP112" s="11">
        <v>-14.8461</v>
      </c>
      <c r="AQ112" s="86">
        <v>6.0640599999999996</v>
      </c>
      <c r="AR112" s="165">
        <v>6.0640599999999996</v>
      </c>
      <c r="AT112" s="87">
        <f t="shared" si="31"/>
        <v>22.090789999999998</v>
      </c>
      <c r="AU112" s="87">
        <f t="shared" si="21"/>
        <v>21.763199999999998</v>
      </c>
      <c r="AV112" s="87">
        <f t="shared" si="22"/>
        <v>20.660999999999998</v>
      </c>
      <c r="AW112" s="87">
        <f t="shared" si="23"/>
        <v>2.6742000000000004</v>
      </c>
      <c r="AX112" s="82"/>
      <c r="AY112" s="88">
        <v>125.6</v>
      </c>
      <c r="AZ112" s="12">
        <v>0.56699999999999995</v>
      </c>
      <c r="BA112" s="12">
        <v>6.2199999999999998E-2</v>
      </c>
      <c r="BB112" s="12">
        <v>2.1599999999999999E-4</v>
      </c>
      <c r="BC112" s="12">
        <v>2.86E-2</v>
      </c>
      <c r="BD112" s="12">
        <v>2.42E-4</v>
      </c>
      <c r="BE112" s="12">
        <v>0</v>
      </c>
      <c r="BF112" s="12">
        <v>8.5199999999999998E-2</v>
      </c>
      <c r="BG112" s="12">
        <v>2.2799999999999999E-3</v>
      </c>
      <c r="BH112" s="12">
        <v>1.5900000000000001E-3</v>
      </c>
      <c r="BI112" s="12">
        <v>0.224</v>
      </c>
      <c r="BJ112" s="12">
        <v>2.7900000000000001E-2</v>
      </c>
      <c r="BK112" s="12">
        <v>2.9100000000000003E-4</v>
      </c>
      <c r="BL112" s="12">
        <v>1.3200000000000001E-4</v>
      </c>
      <c r="BM112" s="12">
        <v>3.4499999999999998E-5</v>
      </c>
      <c r="BN112" s="12">
        <v>6.2700000000000006E-5</v>
      </c>
      <c r="BO112" s="12">
        <v>2.4500000000000001E-2</v>
      </c>
      <c r="BP112" s="12">
        <v>1.11E-2</v>
      </c>
      <c r="BQ112" s="12">
        <v>2.64E-3</v>
      </c>
      <c r="BR112" s="12">
        <v>2.64E-3</v>
      </c>
      <c r="BS112" s="12">
        <v>3.9100000000000003E-3</v>
      </c>
      <c r="BT112" s="12">
        <v>2.6099999999999999E-3</v>
      </c>
      <c r="BU112" s="12">
        <v>3.2899999999999999E-2</v>
      </c>
      <c r="BV112" s="12">
        <v>7.7999999999999996E-3</v>
      </c>
      <c r="BW112" s="12">
        <v>0.115</v>
      </c>
      <c r="BX112" s="12">
        <v>0.251</v>
      </c>
      <c r="BZ112" s="88">
        <v>125.6</v>
      </c>
      <c r="CA112" s="12">
        <f t="shared" si="24"/>
        <v>8.4885343199999991E-2</v>
      </c>
      <c r="CB112" s="12">
        <f t="shared" si="25"/>
        <v>1.5614599165199999E-2</v>
      </c>
      <c r="CC112" s="12">
        <f t="shared" si="26"/>
        <v>4.639194E-2</v>
      </c>
      <c r="CD112" s="12">
        <f t="shared" si="27"/>
        <v>7.2235800000000003E-2</v>
      </c>
      <c r="CE112" s="12">
        <f t="shared" si="28"/>
        <v>7.9242800000000006E-3</v>
      </c>
      <c r="CF112" s="12">
        <f t="shared" si="29"/>
        <v>2.9047200000000001E-4</v>
      </c>
      <c r="CG112" s="12">
        <f t="shared" si="30"/>
        <v>9.7778400000000001E-2</v>
      </c>
      <c r="CH112" s="12">
        <f t="shared" si="32"/>
        <v>1.3740471379999999</v>
      </c>
      <c r="CI112" s="12">
        <f t="shared" si="33"/>
        <v>4.7716106399999991E-3</v>
      </c>
      <c r="CJ112" s="12">
        <f t="shared" si="34"/>
        <v>5.0367001199999997E-2</v>
      </c>
      <c r="CK112" s="12">
        <f t="shared" si="35"/>
        <v>3.5124356099999997E-2</v>
      </c>
      <c r="CL112" s="12">
        <f t="shared" si="36"/>
        <v>0.23086960920576</v>
      </c>
      <c r="CM112" s="12">
        <f t="shared" si="37"/>
        <v>1.4535739819999998</v>
      </c>
      <c r="CN112" s="12">
        <f t="shared" si="38"/>
        <v>2.9159842800000001E-3</v>
      </c>
      <c r="CO112" s="12">
        <f t="shared" si="39"/>
        <v>1.6595629995182399E-2</v>
      </c>
      <c r="CP112" s="12">
        <f t="shared" si="40"/>
        <v>5.7656961899999991E-2</v>
      </c>
      <c r="CQ112" s="12">
        <f t="shared" si="41"/>
        <v>0.24520776899999999</v>
      </c>
    </row>
    <row r="113" spans="1:95" s="8" customFormat="1">
      <c r="A113" s="11">
        <v>125.7</v>
      </c>
      <c r="B113" s="92">
        <v>19.0593</v>
      </c>
      <c r="C113" s="86">
        <v>7.2</v>
      </c>
      <c r="D113" s="11">
        <v>-7.8</v>
      </c>
      <c r="E113" s="86">
        <v>7.5</v>
      </c>
      <c r="F113" s="11">
        <v>-6.9</v>
      </c>
      <c r="H113" s="11">
        <v>125.7</v>
      </c>
      <c r="I113" s="87">
        <v>1.57</v>
      </c>
      <c r="J113" s="86">
        <v>0.2</v>
      </c>
      <c r="K113" s="11">
        <v>-0.2</v>
      </c>
      <c r="L113" s="86">
        <v>2.6</v>
      </c>
      <c r="M113" s="11">
        <v>-2.8</v>
      </c>
      <c r="O113" s="11">
        <v>125.7</v>
      </c>
      <c r="P113" s="166">
        <v>0.69129999999999991</v>
      </c>
      <c r="Q113" s="86">
        <v>1</v>
      </c>
      <c r="R113" s="165">
        <v>1</v>
      </c>
      <c r="S113" s="86">
        <v>2.2999999999999998</v>
      </c>
      <c r="T113" s="165">
        <v>2.2999999999999998</v>
      </c>
      <c r="U113" s="166">
        <v>0.43689999999999996</v>
      </c>
      <c r="V113" s="166">
        <v>0.25469999999999998</v>
      </c>
      <c r="X113" s="11">
        <v>125.7</v>
      </c>
      <c r="Y113" s="166">
        <v>0.40820000000000001</v>
      </c>
      <c r="Z113" s="86">
        <v>3.2</v>
      </c>
      <c r="AA113" s="165">
        <v>3.2</v>
      </c>
      <c r="AB113" s="86">
        <v>2.5</v>
      </c>
      <c r="AC113" s="165">
        <v>2.5</v>
      </c>
      <c r="AD113" s="92">
        <v>32.200000000000003</v>
      </c>
      <c r="AF113" s="11">
        <v>125.7</v>
      </c>
      <c r="AG113" s="166">
        <v>0.12709999999999999</v>
      </c>
      <c r="AH113" s="86">
        <v>3.8</v>
      </c>
      <c r="AI113" s="11">
        <v>-9.3000000000000007</v>
      </c>
      <c r="AJ113" s="86">
        <v>8.1</v>
      </c>
      <c r="AK113" s="165">
        <v>8.1</v>
      </c>
      <c r="AM113" s="11">
        <v>125.7</v>
      </c>
      <c r="AN113" s="166">
        <v>0.19962799999999997</v>
      </c>
      <c r="AO113" s="86">
        <v>10.3317</v>
      </c>
      <c r="AP113" s="11">
        <v>-14.8378</v>
      </c>
      <c r="AQ113" s="86">
        <v>6.0636599999999996</v>
      </c>
      <c r="AR113" s="165">
        <v>6.0636599999999996</v>
      </c>
      <c r="AT113" s="87">
        <f t="shared" si="31"/>
        <v>22.055527999999999</v>
      </c>
      <c r="AU113" s="87">
        <f t="shared" si="21"/>
        <v>21.7288</v>
      </c>
      <c r="AV113" s="87">
        <f t="shared" si="22"/>
        <v>20.629300000000001</v>
      </c>
      <c r="AW113" s="87">
        <f t="shared" si="23"/>
        <v>2.6694999999999998</v>
      </c>
      <c r="AX113" s="82"/>
      <c r="AY113" s="88">
        <v>125.7</v>
      </c>
      <c r="AZ113" s="12">
        <v>0.56599999999999995</v>
      </c>
      <c r="BA113" s="12">
        <v>6.2100000000000002E-2</v>
      </c>
      <c r="BB113" s="12">
        <v>2.1499999999999999E-4</v>
      </c>
      <c r="BC113" s="12">
        <v>2.8500000000000001E-2</v>
      </c>
      <c r="BD113" s="12">
        <v>2.41E-4</v>
      </c>
      <c r="BE113" s="12">
        <v>0</v>
      </c>
      <c r="BF113" s="12">
        <v>8.5099999999999995E-2</v>
      </c>
      <c r="BG113" s="12">
        <v>2.2799999999999999E-3</v>
      </c>
      <c r="BH113" s="12">
        <v>1.6000000000000001E-3</v>
      </c>
      <c r="BI113" s="12">
        <v>0.22600000000000001</v>
      </c>
      <c r="BJ113" s="12">
        <v>2.81E-2</v>
      </c>
      <c r="BK113" s="12">
        <v>2.9399999999999999E-4</v>
      </c>
      <c r="BL113" s="12">
        <v>1.3300000000000001E-4</v>
      </c>
      <c r="BM113" s="12">
        <v>3.4799999999999999E-5</v>
      </c>
      <c r="BN113" s="12">
        <v>6.3200000000000005E-5</v>
      </c>
      <c r="BO113" s="12">
        <v>2.47E-2</v>
      </c>
      <c r="BP113" s="12">
        <v>1.11E-2</v>
      </c>
      <c r="BQ113" s="12">
        <v>2.66E-3</v>
      </c>
      <c r="BR113" s="12">
        <v>2.66E-3</v>
      </c>
      <c r="BS113" s="12">
        <v>3.9399999999999999E-3</v>
      </c>
      <c r="BT113" s="12">
        <v>2.63E-3</v>
      </c>
      <c r="BU113" s="12">
        <v>3.3099999999999997E-2</v>
      </c>
      <c r="BV113" s="12">
        <v>7.8700000000000003E-3</v>
      </c>
      <c r="BW113" s="12">
        <v>0.11600000000000001</v>
      </c>
      <c r="BX113" s="12">
        <v>0.253</v>
      </c>
      <c r="BZ113" s="88">
        <v>125.7</v>
      </c>
      <c r="CA113" s="12">
        <f t="shared" si="24"/>
        <v>8.451557279999998E-2</v>
      </c>
      <c r="CB113" s="12">
        <f t="shared" si="25"/>
        <v>1.5552769419199999E-2</v>
      </c>
      <c r="CC113" s="12">
        <f t="shared" si="26"/>
        <v>4.6208239999999998E-2</v>
      </c>
      <c r="CD113" s="12">
        <f t="shared" si="27"/>
        <v>7.1938599999999991E-2</v>
      </c>
      <c r="CE113" s="12">
        <f t="shared" si="28"/>
        <v>7.8929099999999995E-3</v>
      </c>
      <c r="CF113" s="12">
        <f t="shared" si="29"/>
        <v>2.8978799999999997E-4</v>
      </c>
      <c r="CG113" s="12">
        <f t="shared" si="30"/>
        <v>9.7497000000000014E-2</v>
      </c>
      <c r="CH113" s="12">
        <f t="shared" si="32"/>
        <v>1.3696482887999999</v>
      </c>
      <c r="CI113" s="12">
        <f t="shared" si="33"/>
        <v>4.7419385199999999E-3</v>
      </c>
      <c r="CJ113" s="12">
        <f t="shared" si="34"/>
        <v>5.0286603839999992E-2</v>
      </c>
      <c r="CK113" s="12">
        <f t="shared" si="35"/>
        <v>3.5288844799999997E-2</v>
      </c>
      <c r="CL113" s="12">
        <f t="shared" si="36"/>
        <v>0.232559133447168</v>
      </c>
      <c r="CM113" s="12">
        <f t="shared" si="37"/>
        <v>1.4600759535999999</v>
      </c>
      <c r="CN113" s="12">
        <f t="shared" si="38"/>
        <v>2.9333852240000001E-3</v>
      </c>
      <c r="CO113" s="12">
        <f t="shared" si="39"/>
        <v>1.6687914732811521E-2</v>
      </c>
      <c r="CP113" s="12">
        <f t="shared" si="40"/>
        <v>5.8006038639999993E-2</v>
      </c>
      <c r="CQ113" s="12">
        <f t="shared" si="41"/>
        <v>0.24481636079999999</v>
      </c>
    </row>
    <row r="114" spans="1:95" s="8" customFormat="1">
      <c r="A114" s="11">
        <v>125.8</v>
      </c>
      <c r="B114" s="92">
        <v>19.029699999999998</v>
      </c>
      <c r="C114" s="86">
        <v>7.2</v>
      </c>
      <c r="D114" s="11">
        <v>-7.8</v>
      </c>
      <c r="E114" s="86">
        <v>7.5</v>
      </c>
      <c r="F114" s="11">
        <v>-6.9</v>
      </c>
      <c r="H114" s="11">
        <v>125.8</v>
      </c>
      <c r="I114" s="87">
        <v>1.5680000000000001</v>
      </c>
      <c r="J114" s="86">
        <v>0.3</v>
      </c>
      <c r="K114" s="11">
        <v>-0.1</v>
      </c>
      <c r="L114" s="86">
        <v>2.6</v>
      </c>
      <c r="M114" s="11">
        <v>-2.8</v>
      </c>
      <c r="O114" s="11">
        <v>125.8</v>
      </c>
      <c r="P114" s="166">
        <v>0.6895</v>
      </c>
      <c r="Q114" s="86">
        <v>1</v>
      </c>
      <c r="R114" s="165">
        <v>1</v>
      </c>
      <c r="S114" s="86">
        <v>2.2999999999999998</v>
      </c>
      <c r="T114" s="165">
        <v>2.2999999999999998</v>
      </c>
      <c r="U114" s="166">
        <v>0.43589999999999995</v>
      </c>
      <c r="V114" s="166">
        <v>0.25390000000000001</v>
      </c>
      <c r="X114" s="11">
        <v>125.8</v>
      </c>
      <c r="Y114" s="166">
        <v>0.40699999999999997</v>
      </c>
      <c r="Z114" s="86">
        <v>3.2</v>
      </c>
      <c r="AA114" s="165">
        <v>3.2</v>
      </c>
      <c r="AB114" s="86">
        <v>2.5</v>
      </c>
      <c r="AC114" s="165">
        <v>2.5</v>
      </c>
      <c r="AD114" s="92">
        <v>32.159999999999997</v>
      </c>
      <c r="AF114" s="11">
        <v>125.8</v>
      </c>
      <c r="AG114" s="166">
        <v>0.1268</v>
      </c>
      <c r="AH114" s="86">
        <v>3.8</v>
      </c>
      <c r="AI114" s="11">
        <v>-9.3000000000000007</v>
      </c>
      <c r="AJ114" s="86">
        <v>8.1</v>
      </c>
      <c r="AK114" s="165">
        <v>8.1</v>
      </c>
      <c r="AM114" s="11">
        <v>125.8</v>
      </c>
      <c r="AN114" s="166">
        <v>0.19906599999999999</v>
      </c>
      <c r="AO114" s="86">
        <v>10.319599999999999</v>
      </c>
      <c r="AP114" s="11">
        <v>-14.823600000000001</v>
      </c>
      <c r="AQ114" s="86">
        <v>6.0632599999999996</v>
      </c>
      <c r="AR114" s="165">
        <v>6.0632599999999996</v>
      </c>
      <c r="AT114" s="87">
        <f t="shared" si="31"/>
        <v>22.020065999999996</v>
      </c>
      <c r="AU114" s="87">
        <f t="shared" si="21"/>
        <v>21.694199999999999</v>
      </c>
      <c r="AV114" s="87">
        <f t="shared" si="22"/>
        <v>20.5977</v>
      </c>
      <c r="AW114" s="87">
        <f t="shared" si="23"/>
        <v>2.6645000000000003</v>
      </c>
      <c r="AX114" s="82"/>
      <c r="AY114" s="88">
        <v>125.8</v>
      </c>
      <c r="AZ114" s="12">
        <v>0.56399999999999995</v>
      </c>
      <c r="BA114" s="12">
        <v>6.1899999999999997E-2</v>
      </c>
      <c r="BB114" s="12">
        <v>2.1499999999999999E-4</v>
      </c>
      <c r="BC114" s="12">
        <v>2.8500000000000001E-2</v>
      </c>
      <c r="BD114" s="12">
        <v>2.41E-4</v>
      </c>
      <c r="BE114" s="12">
        <v>0</v>
      </c>
      <c r="BF114" s="12">
        <v>8.5000000000000006E-2</v>
      </c>
      <c r="BG114" s="12">
        <v>2.2799999999999999E-3</v>
      </c>
      <c r="BH114" s="12">
        <v>1.6100000000000001E-3</v>
      </c>
      <c r="BI114" s="12">
        <v>0.22800000000000001</v>
      </c>
      <c r="BJ114" s="12">
        <v>2.8400000000000002E-2</v>
      </c>
      <c r="BK114" s="12">
        <v>2.9700000000000001E-4</v>
      </c>
      <c r="BL114" s="12">
        <v>1.34E-4</v>
      </c>
      <c r="BM114" s="12">
        <v>3.5099999999999999E-5</v>
      </c>
      <c r="BN114" s="12">
        <v>6.3800000000000006E-5</v>
      </c>
      <c r="BO114" s="12">
        <v>2.4899999999999999E-2</v>
      </c>
      <c r="BP114" s="12">
        <v>1.12E-2</v>
      </c>
      <c r="BQ114" s="12">
        <v>2.6800000000000001E-3</v>
      </c>
      <c r="BR114" s="12">
        <v>2.6800000000000001E-3</v>
      </c>
      <c r="BS114" s="12">
        <v>3.98E-3</v>
      </c>
      <c r="BT114" s="12">
        <v>2.65E-3</v>
      </c>
      <c r="BU114" s="12">
        <v>3.3399999999999999E-2</v>
      </c>
      <c r="BV114" s="12">
        <v>7.9399999999999991E-3</v>
      </c>
      <c r="BW114" s="12">
        <v>0.11600000000000001</v>
      </c>
      <c r="BX114" s="12">
        <v>0.255</v>
      </c>
      <c r="BZ114" s="88">
        <v>125.8</v>
      </c>
      <c r="CA114" s="12">
        <f t="shared" si="24"/>
        <v>8.3997647999999994E-2</v>
      </c>
      <c r="CB114" s="12">
        <f t="shared" si="25"/>
        <v>1.5452253167999997E-2</v>
      </c>
      <c r="CC114" s="12">
        <f t="shared" si="26"/>
        <v>4.5909599999999995E-2</v>
      </c>
      <c r="CD114" s="12">
        <f t="shared" si="27"/>
        <v>7.1515199999999987E-2</v>
      </c>
      <c r="CE114" s="12">
        <f t="shared" si="28"/>
        <v>7.8489199999999988E-3</v>
      </c>
      <c r="CF114" s="12">
        <f t="shared" si="29"/>
        <v>2.8910399999999999E-4</v>
      </c>
      <c r="CG114" s="12">
        <f t="shared" si="30"/>
        <v>9.7059199999999998E-2</v>
      </c>
      <c r="CH114" s="12">
        <f t="shared" si="32"/>
        <v>1.3630420853999996</v>
      </c>
      <c r="CI114" s="12">
        <f t="shared" si="33"/>
        <v>4.7343141899999991E-3</v>
      </c>
      <c r="CJ114" s="12">
        <f t="shared" si="34"/>
        <v>5.0205750479999992E-2</v>
      </c>
      <c r="CK114" s="12">
        <f t="shared" si="35"/>
        <v>3.5452306259999997E-2</v>
      </c>
      <c r="CL114" s="12">
        <f t="shared" si="36"/>
        <v>0.23423994943948798</v>
      </c>
      <c r="CM114" s="12">
        <f t="shared" si="37"/>
        <v>1.4709404087999998</v>
      </c>
      <c r="CN114" s="12">
        <f t="shared" si="38"/>
        <v>2.9506888439999996E-3</v>
      </c>
      <c r="CO114" s="12">
        <f t="shared" si="39"/>
        <v>1.6838959386044159E-2</v>
      </c>
      <c r="CP114" s="12">
        <f t="shared" si="40"/>
        <v>5.8353174899999992E-2</v>
      </c>
      <c r="CQ114" s="12">
        <f t="shared" si="41"/>
        <v>0.24662473919999997</v>
      </c>
    </row>
    <row r="115" spans="1:95" s="8" customFormat="1">
      <c r="A115" s="11">
        <v>125.9</v>
      </c>
      <c r="B115" s="92">
        <v>19.0002</v>
      </c>
      <c r="C115" s="86">
        <v>7.2</v>
      </c>
      <c r="D115" s="11">
        <v>-7.8</v>
      </c>
      <c r="E115" s="86">
        <v>7.5</v>
      </c>
      <c r="F115" s="11">
        <v>-6.9</v>
      </c>
      <c r="H115" s="11">
        <v>125.9</v>
      </c>
      <c r="I115" s="87">
        <v>1.5680000000000001</v>
      </c>
      <c r="J115" s="86">
        <v>0.3</v>
      </c>
      <c r="K115" s="11">
        <v>-0.1</v>
      </c>
      <c r="L115" s="86">
        <v>2.6</v>
      </c>
      <c r="M115" s="11">
        <v>-2.8</v>
      </c>
      <c r="O115" s="11">
        <v>125.9</v>
      </c>
      <c r="P115" s="166">
        <v>0.68779999999999997</v>
      </c>
      <c r="Q115" s="86">
        <v>1</v>
      </c>
      <c r="R115" s="165">
        <v>1</v>
      </c>
      <c r="S115" s="86">
        <v>2.2999999999999998</v>
      </c>
      <c r="T115" s="165">
        <v>2.2999999999999998</v>
      </c>
      <c r="U115" s="166">
        <v>0.4345</v>
      </c>
      <c r="V115" s="166">
        <v>0.25319999999999998</v>
      </c>
      <c r="X115" s="11">
        <v>125.9</v>
      </c>
      <c r="Y115" s="166">
        <v>0.40610000000000002</v>
      </c>
      <c r="Z115" s="86">
        <v>3.2</v>
      </c>
      <c r="AA115" s="165">
        <v>3.2</v>
      </c>
      <c r="AB115" s="86">
        <v>2.5</v>
      </c>
      <c r="AC115" s="165">
        <v>2.5</v>
      </c>
      <c r="AD115" s="92">
        <v>32.119999999999997</v>
      </c>
      <c r="AF115" s="11">
        <v>125.9</v>
      </c>
      <c r="AG115" s="166">
        <v>0.1265</v>
      </c>
      <c r="AH115" s="86">
        <v>3.8</v>
      </c>
      <c r="AI115" s="11">
        <v>-9.3000000000000007</v>
      </c>
      <c r="AJ115" s="86">
        <v>8.1</v>
      </c>
      <c r="AK115" s="165">
        <v>8.1</v>
      </c>
      <c r="AM115" s="11">
        <v>125.9</v>
      </c>
      <c r="AN115" s="166">
        <v>0.19850599999999999</v>
      </c>
      <c r="AO115" s="86">
        <v>10.307399999999999</v>
      </c>
      <c r="AP115" s="11">
        <v>-14.8087</v>
      </c>
      <c r="AQ115" s="86">
        <v>6.0628599999999997</v>
      </c>
      <c r="AR115" s="165">
        <v>6.0628599999999997</v>
      </c>
      <c r="AT115" s="87">
        <f t="shared" si="31"/>
        <v>21.987105999999997</v>
      </c>
      <c r="AU115" s="87">
        <f t="shared" si="21"/>
        <v>21.662099999999999</v>
      </c>
      <c r="AV115" s="87">
        <f t="shared" si="22"/>
        <v>20.568200000000001</v>
      </c>
      <c r="AW115" s="87">
        <f t="shared" si="23"/>
        <v>2.6618999999999997</v>
      </c>
      <c r="AX115" s="82"/>
      <c r="AY115" s="88">
        <v>125.9</v>
      </c>
      <c r="AZ115" s="12">
        <v>0.56299999999999994</v>
      </c>
      <c r="BA115" s="12">
        <v>6.1699999999999998E-2</v>
      </c>
      <c r="BB115" s="12">
        <v>2.14E-4</v>
      </c>
      <c r="BC115" s="12">
        <v>2.8400000000000002E-2</v>
      </c>
      <c r="BD115" s="12">
        <v>2.4000000000000001E-4</v>
      </c>
      <c r="BE115" s="12">
        <v>0</v>
      </c>
      <c r="BF115" s="12">
        <v>8.4900000000000003E-2</v>
      </c>
      <c r="BG115" s="12">
        <v>2.2799999999999999E-3</v>
      </c>
      <c r="BH115" s="12">
        <v>1.6199999999999999E-3</v>
      </c>
      <c r="BI115" s="12">
        <v>0.22900000000000001</v>
      </c>
      <c r="BJ115" s="12">
        <v>2.87E-2</v>
      </c>
      <c r="BK115" s="12">
        <v>2.99E-4</v>
      </c>
      <c r="BL115" s="12">
        <v>1.35E-4</v>
      </c>
      <c r="BM115" s="12">
        <v>3.5299999999999997E-5</v>
      </c>
      <c r="BN115" s="12">
        <v>6.4399999999999993E-5</v>
      </c>
      <c r="BO115" s="12">
        <v>2.5100000000000001E-2</v>
      </c>
      <c r="BP115" s="12">
        <v>1.1299999999999999E-2</v>
      </c>
      <c r="BQ115" s="12">
        <v>2.7000000000000001E-3</v>
      </c>
      <c r="BR115" s="12">
        <v>2.7000000000000001E-3</v>
      </c>
      <c r="BS115" s="12">
        <v>4.0200000000000001E-3</v>
      </c>
      <c r="BT115" s="12">
        <v>2.6800000000000001E-3</v>
      </c>
      <c r="BU115" s="12">
        <v>3.3599999999999998E-2</v>
      </c>
      <c r="BV115" s="12">
        <v>8.0099999999999998E-3</v>
      </c>
      <c r="BW115" s="12">
        <v>0.11700000000000001</v>
      </c>
      <c r="BX115" s="12">
        <v>0.25700000000000001</v>
      </c>
      <c r="BZ115" s="88">
        <v>125.9</v>
      </c>
      <c r="CA115" s="12">
        <f t="shared" si="24"/>
        <v>8.3641982399999995E-2</v>
      </c>
      <c r="CB115" s="12">
        <f t="shared" si="25"/>
        <v>1.53907465388E-2</v>
      </c>
      <c r="CC115" s="12">
        <f t="shared" si="26"/>
        <v>4.5726860000000001E-2</v>
      </c>
      <c r="CD115" s="12">
        <f t="shared" si="27"/>
        <v>7.1219499999999991E-2</v>
      </c>
      <c r="CE115" s="12">
        <f t="shared" si="28"/>
        <v>7.80505E-3</v>
      </c>
      <c r="CF115" s="12">
        <f t="shared" si="29"/>
        <v>2.8842000000000001E-4</v>
      </c>
      <c r="CG115" s="12">
        <f t="shared" si="30"/>
        <v>9.6745600000000001E-2</v>
      </c>
      <c r="CH115" s="12">
        <f t="shared" si="32"/>
        <v>1.3566044401999997</v>
      </c>
      <c r="CI115" s="12">
        <f t="shared" si="33"/>
        <v>4.7052406839999993E-3</v>
      </c>
      <c r="CJ115" s="12">
        <f t="shared" si="34"/>
        <v>5.0130601679999991E-2</v>
      </c>
      <c r="CK115" s="12">
        <f t="shared" si="35"/>
        <v>3.5619111719999992E-2</v>
      </c>
      <c r="CL115" s="12">
        <f t="shared" si="36"/>
        <v>0.23491516561574394</v>
      </c>
      <c r="CM115" s="12">
        <f t="shared" si="37"/>
        <v>1.4775335231999998</v>
      </c>
      <c r="CN115" s="12">
        <f t="shared" si="38"/>
        <v>2.9682593099999996E-3</v>
      </c>
      <c r="CO115" s="12">
        <f t="shared" si="39"/>
        <v>1.6991364635654076E-2</v>
      </c>
      <c r="CP115" s="12">
        <f t="shared" si="40"/>
        <v>5.8925444079999993E-2</v>
      </c>
      <c r="CQ115" s="12">
        <f t="shared" si="41"/>
        <v>0.24845429779999995</v>
      </c>
    </row>
    <row r="116" spans="1:95" s="8" customFormat="1">
      <c r="A116" s="11">
        <v>126</v>
      </c>
      <c r="B116" s="92">
        <v>18.970800000000001</v>
      </c>
      <c r="C116" s="86">
        <v>7.2</v>
      </c>
      <c r="D116" s="11">
        <v>-7.8</v>
      </c>
      <c r="E116" s="86">
        <v>7.5</v>
      </c>
      <c r="F116" s="11">
        <v>-6.9</v>
      </c>
      <c r="H116" s="11">
        <v>126</v>
      </c>
      <c r="I116" s="87">
        <v>1.5680000000000001</v>
      </c>
      <c r="J116" s="86">
        <v>0.3</v>
      </c>
      <c r="K116" s="11">
        <v>-0.1</v>
      </c>
      <c r="L116" s="86">
        <v>2.6</v>
      </c>
      <c r="M116" s="11">
        <v>-2.8</v>
      </c>
      <c r="O116" s="11">
        <v>126</v>
      </c>
      <c r="P116" s="166">
        <v>0.68600000000000005</v>
      </c>
      <c r="Q116" s="86">
        <v>1</v>
      </c>
      <c r="R116" s="165">
        <v>1</v>
      </c>
      <c r="S116" s="86">
        <v>2.2999999999999998</v>
      </c>
      <c r="T116" s="165">
        <v>2.2999999999999998</v>
      </c>
      <c r="U116" s="166">
        <v>0.4335</v>
      </c>
      <c r="V116" s="166">
        <v>0.2525</v>
      </c>
      <c r="X116" s="11">
        <v>126</v>
      </c>
      <c r="Y116" s="166">
        <v>0.40500000000000003</v>
      </c>
      <c r="Z116" s="86">
        <v>3.2</v>
      </c>
      <c r="AA116" s="165">
        <v>3.2</v>
      </c>
      <c r="AB116" s="86">
        <v>2.5</v>
      </c>
      <c r="AC116" s="165">
        <v>2.5</v>
      </c>
      <c r="AD116" s="92">
        <v>32.08</v>
      </c>
      <c r="AF116" s="11">
        <v>126</v>
      </c>
      <c r="AG116" s="166">
        <v>0.12620000000000001</v>
      </c>
      <c r="AH116" s="86">
        <v>3.8</v>
      </c>
      <c r="AI116" s="11">
        <v>-9.3000000000000007</v>
      </c>
      <c r="AJ116" s="86">
        <v>8.1</v>
      </c>
      <c r="AK116" s="165">
        <v>8.1</v>
      </c>
      <c r="AM116" s="11">
        <v>126</v>
      </c>
      <c r="AN116" s="166">
        <v>0.19794600000000001</v>
      </c>
      <c r="AO116" s="86">
        <v>10.295199999999999</v>
      </c>
      <c r="AP116" s="11">
        <v>-14.7941</v>
      </c>
      <c r="AQ116" s="86">
        <v>6.0624599999999997</v>
      </c>
      <c r="AR116" s="165">
        <v>6.0624599999999997</v>
      </c>
      <c r="AT116" s="87">
        <f t="shared" si="31"/>
        <v>21.953946000000006</v>
      </c>
      <c r="AU116" s="87">
        <f t="shared" si="21"/>
        <v>21.629800000000003</v>
      </c>
      <c r="AV116" s="87">
        <f t="shared" si="22"/>
        <v>20.538800000000002</v>
      </c>
      <c r="AW116" s="87">
        <f t="shared" si="23"/>
        <v>2.6589999999999998</v>
      </c>
      <c r="AX116" s="82"/>
      <c r="AY116" s="88">
        <v>126</v>
      </c>
      <c r="AZ116" s="12">
        <v>0.56100000000000005</v>
      </c>
      <c r="BA116" s="12">
        <v>6.1600000000000002E-2</v>
      </c>
      <c r="BB116" s="12">
        <v>2.14E-4</v>
      </c>
      <c r="BC116" s="12">
        <v>2.8299999999999999E-2</v>
      </c>
      <c r="BD116" s="12">
        <v>2.3900000000000001E-4</v>
      </c>
      <c r="BE116" s="12">
        <v>0</v>
      </c>
      <c r="BF116" s="12">
        <v>8.48E-2</v>
      </c>
      <c r="BG116" s="12">
        <v>2.2799999999999999E-3</v>
      </c>
      <c r="BH116" s="12">
        <v>1.6199999999999999E-3</v>
      </c>
      <c r="BI116" s="12">
        <v>0.23100000000000001</v>
      </c>
      <c r="BJ116" s="12">
        <v>2.8899999999999999E-2</v>
      </c>
      <c r="BK116" s="12">
        <v>3.0200000000000002E-4</v>
      </c>
      <c r="BL116" s="12">
        <v>1.36E-4</v>
      </c>
      <c r="BM116" s="12">
        <v>3.5599999999999998E-5</v>
      </c>
      <c r="BN116" s="12">
        <v>6.4900000000000005E-5</v>
      </c>
      <c r="BO116" s="12">
        <v>2.53E-2</v>
      </c>
      <c r="BP116" s="12">
        <v>1.14E-2</v>
      </c>
      <c r="BQ116" s="12">
        <v>2.7200000000000002E-3</v>
      </c>
      <c r="BR116" s="12">
        <v>2.7200000000000002E-3</v>
      </c>
      <c r="BS116" s="12">
        <v>4.0499999999999998E-3</v>
      </c>
      <c r="BT116" s="12">
        <v>2.7000000000000001E-3</v>
      </c>
      <c r="BU116" s="12">
        <v>3.3799999999999997E-2</v>
      </c>
      <c r="BV116" s="12">
        <v>8.0800000000000004E-3</v>
      </c>
      <c r="BW116" s="12">
        <v>0.11799999999999999</v>
      </c>
      <c r="BX116" s="12">
        <v>0.25900000000000001</v>
      </c>
      <c r="BZ116" s="88">
        <v>126</v>
      </c>
      <c r="CA116" s="12">
        <f t="shared" si="24"/>
        <v>8.3126736000000007E-2</v>
      </c>
      <c r="CB116" s="12">
        <f t="shared" si="25"/>
        <v>1.5294531780000002E-2</v>
      </c>
      <c r="CC116" s="12">
        <f t="shared" si="26"/>
        <v>4.5441000000000016E-2</v>
      </c>
      <c r="CD116" s="12">
        <f t="shared" si="27"/>
        <v>7.0798200000000006E-2</v>
      </c>
      <c r="CE116" s="12">
        <f t="shared" si="28"/>
        <v>7.773920000000001E-3</v>
      </c>
      <c r="CF116" s="12">
        <f t="shared" si="29"/>
        <v>2.8773600000000002E-4</v>
      </c>
      <c r="CG116" s="12">
        <f t="shared" si="30"/>
        <v>9.6588800000000002E-2</v>
      </c>
      <c r="CH116" s="12">
        <f t="shared" si="32"/>
        <v>1.3523630736000003</v>
      </c>
      <c r="CI116" s="12">
        <f t="shared" si="33"/>
        <v>4.6981444440000013E-3</v>
      </c>
      <c r="CJ116" s="12">
        <f t="shared" si="34"/>
        <v>5.0054996880000008E-2</v>
      </c>
      <c r="CK116" s="12">
        <f t="shared" si="35"/>
        <v>3.556539252000001E-2</v>
      </c>
      <c r="CL116" s="12">
        <f t="shared" si="36"/>
        <v>0.23660944335705605</v>
      </c>
      <c r="CM116" s="12">
        <f t="shared" si="37"/>
        <v>1.4840867496000003</v>
      </c>
      <c r="CN116" s="12">
        <f t="shared" si="38"/>
        <v>2.9857366560000005E-3</v>
      </c>
      <c r="CO116" s="12">
        <f t="shared" si="39"/>
        <v>1.7083967142500163E-2</v>
      </c>
      <c r="CP116" s="12">
        <f t="shared" si="40"/>
        <v>5.9275654200000021E-2</v>
      </c>
      <c r="CQ116" s="12">
        <f t="shared" si="41"/>
        <v>0.25027498440000007</v>
      </c>
    </row>
    <row r="117" spans="1:95" s="8" customFormat="1">
      <c r="A117" s="11">
        <v>126.1</v>
      </c>
      <c r="B117" s="92">
        <v>18.941500000000001</v>
      </c>
      <c r="C117" s="86">
        <v>7.2</v>
      </c>
      <c r="D117" s="11">
        <v>-7.8</v>
      </c>
      <c r="E117" s="86">
        <v>7.5</v>
      </c>
      <c r="F117" s="11">
        <v>-6.9</v>
      </c>
      <c r="H117" s="11">
        <v>126.1</v>
      </c>
      <c r="I117" s="87">
        <v>1.5649999999999999</v>
      </c>
      <c r="J117" s="86">
        <v>0.3</v>
      </c>
      <c r="K117" s="11">
        <v>-0.1</v>
      </c>
      <c r="L117" s="86">
        <v>2.6</v>
      </c>
      <c r="M117" s="11">
        <v>-2.8</v>
      </c>
      <c r="O117" s="11">
        <v>126.1</v>
      </c>
      <c r="P117" s="166">
        <v>0.68379999999999996</v>
      </c>
      <c r="Q117" s="86">
        <v>1</v>
      </c>
      <c r="R117" s="165">
        <v>1</v>
      </c>
      <c r="S117" s="86">
        <v>2.2999999999999998</v>
      </c>
      <c r="T117" s="165">
        <v>2.2999999999999998</v>
      </c>
      <c r="U117" s="166">
        <v>0.43210000000000004</v>
      </c>
      <c r="V117" s="166">
        <v>0.25180000000000002</v>
      </c>
      <c r="X117" s="11">
        <v>126.1</v>
      </c>
      <c r="Y117" s="166">
        <v>0.4042</v>
      </c>
      <c r="Z117" s="86">
        <v>3.2</v>
      </c>
      <c r="AA117" s="165">
        <v>3.2</v>
      </c>
      <c r="AB117" s="86">
        <v>2.5</v>
      </c>
      <c r="AC117" s="165">
        <v>2.5</v>
      </c>
      <c r="AD117" s="92">
        <v>32.049999999999997</v>
      </c>
      <c r="AF117" s="11">
        <v>126.1</v>
      </c>
      <c r="AG117" s="166">
        <v>0.12590000000000001</v>
      </c>
      <c r="AH117" s="86">
        <v>3.8</v>
      </c>
      <c r="AI117" s="11">
        <v>-9.3000000000000007</v>
      </c>
      <c r="AJ117" s="86">
        <v>8.1</v>
      </c>
      <c r="AK117" s="165">
        <v>8.1</v>
      </c>
      <c r="AM117" s="11">
        <v>126.1</v>
      </c>
      <c r="AN117" s="166">
        <v>0.19742400000000002</v>
      </c>
      <c r="AO117" s="86">
        <v>10.2761</v>
      </c>
      <c r="AP117" s="11">
        <v>-14.788399999999999</v>
      </c>
      <c r="AQ117" s="86">
        <v>6.0732100000000004</v>
      </c>
      <c r="AR117" s="165">
        <v>6.0732100000000004</v>
      </c>
      <c r="AT117" s="87">
        <f t="shared" si="31"/>
        <v>21.917824000000007</v>
      </c>
      <c r="AU117" s="87">
        <f t="shared" si="21"/>
        <v>21.594500000000004</v>
      </c>
      <c r="AV117" s="87">
        <f t="shared" si="22"/>
        <v>20.506500000000003</v>
      </c>
      <c r="AW117" s="87">
        <f t="shared" si="23"/>
        <v>2.653</v>
      </c>
      <c r="AX117" s="82"/>
      <c r="AY117" s="88">
        <v>126.1</v>
      </c>
      <c r="AZ117" s="12">
        <v>0.55900000000000005</v>
      </c>
      <c r="BA117" s="12">
        <v>6.1400000000000003E-2</v>
      </c>
      <c r="BB117" s="12">
        <v>2.13E-4</v>
      </c>
      <c r="BC117" s="12">
        <v>2.8199999999999999E-2</v>
      </c>
      <c r="BD117" s="12">
        <v>2.3900000000000001E-4</v>
      </c>
      <c r="BE117" s="12">
        <v>0</v>
      </c>
      <c r="BF117" s="12">
        <v>8.4699999999999998E-2</v>
      </c>
      <c r="BG117" s="12">
        <v>2.2799999999999999E-3</v>
      </c>
      <c r="BH117" s="12">
        <v>1.6299999999999999E-3</v>
      </c>
      <c r="BI117" s="12">
        <v>0.23300000000000001</v>
      </c>
      <c r="BJ117" s="12">
        <v>2.92E-2</v>
      </c>
      <c r="BK117" s="12">
        <v>3.0400000000000002E-4</v>
      </c>
      <c r="BL117" s="12">
        <v>1.37E-4</v>
      </c>
      <c r="BM117" s="12">
        <v>3.5899999999999998E-5</v>
      </c>
      <c r="BN117" s="12">
        <v>6.5500000000000006E-5</v>
      </c>
      <c r="BO117" s="12">
        <v>2.5399999999999999E-2</v>
      </c>
      <c r="BP117" s="12">
        <v>1.15E-2</v>
      </c>
      <c r="BQ117" s="12">
        <v>2.7399999999999998E-3</v>
      </c>
      <c r="BR117" s="12">
        <v>2.7399999999999998E-3</v>
      </c>
      <c r="BS117" s="12">
        <v>4.0899999999999999E-3</v>
      </c>
      <c r="BT117" s="12">
        <v>2.7200000000000002E-3</v>
      </c>
      <c r="BU117" s="12">
        <v>3.4099999999999998E-2</v>
      </c>
      <c r="BV117" s="12">
        <v>8.1499999999999993E-3</v>
      </c>
      <c r="BW117" s="12">
        <v>0.11899999999999999</v>
      </c>
      <c r="BX117" s="12">
        <v>0.26100000000000001</v>
      </c>
      <c r="BZ117" s="88">
        <v>126.1</v>
      </c>
      <c r="CA117" s="12">
        <f t="shared" si="24"/>
        <v>8.256474720000001E-2</v>
      </c>
      <c r="CB117" s="12">
        <f t="shared" si="25"/>
        <v>1.5209902104800003E-2</v>
      </c>
      <c r="CC117" s="12">
        <f t="shared" si="26"/>
        <v>4.5189560000000011E-2</v>
      </c>
      <c r="CD117" s="12">
        <f t="shared" si="27"/>
        <v>7.0378100000000013E-2</v>
      </c>
      <c r="CE117" s="12">
        <f t="shared" si="28"/>
        <v>7.730260000000001E-3</v>
      </c>
      <c r="CF117" s="12">
        <f t="shared" si="29"/>
        <v>2.8705199999999999E-4</v>
      </c>
      <c r="CG117" s="12">
        <f t="shared" si="30"/>
        <v>9.6090999999999996E-2</v>
      </c>
      <c r="CH117" s="12">
        <f t="shared" si="32"/>
        <v>1.3457543936000005</v>
      </c>
      <c r="CI117" s="12">
        <f t="shared" si="33"/>
        <v>4.6684965120000017E-3</v>
      </c>
      <c r="CJ117" s="12">
        <f t="shared" si="34"/>
        <v>4.9972638720000011E-2</v>
      </c>
      <c r="CK117" s="12">
        <f t="shared" si="35"/>
        <v>3.5726053120000011E-2</v>
      </c>
      <c r="CL117" s="12">
        <f t="shared" si="36"/>
        <v>0.2382653331947521</v>
      </c>
      <c r="CM117" s="12">
        <f t="shared" si="37"/>
        <v>1.4947955968000004</v>
      </c>
      <c r="CN117" s="12">
        <f t="shared" si="38"/>
        <v>3.002741888000001E-3</v>
      </c>
      <c r="CO117" s="12">
        <f t="shared" si="39"/>
        <v>1.7232908407685123E-2</v>
      </c>
      <c r="CP117" s="12">
        <f t="shared" si="40"/>
        <v>5.9616481280000022E-2</v>
      </c>
      <c r="CQ117" s="12">
        <f t="shared" si="41"/>
        <v>0.2520549760000001</v>
      </c>
    </row>
    <row r="118" spans="1:95" s="8" customFormat="1">
      <c r="A118" s="11">
        <v>126.2</v>
      </c>
      <c r="B118" s="92">
        <v>18.912199999999999</v>
      </c>
      <c r="C118" s="86">
        <v>7.2</v>
      </c>
      <c r="D118" s="11">
        <v>-7.8</v>
      </c>
      <c r="E118" s="86">
        <v>7.5</v>
      </c>
      <c r="F118" s="11">
        <v>-6.9</v>
      </c>
      <c r="H118" s="11">
        <v>126.2</v>
      </c>
      <c r="I118" s="87">
        <v>1.5649999999999999</v>
      </c>
      <c r="J118" s="86">
        <v>0.3</v>
      </c>
      <c r="K118" s="11">
        <v>-0.1</v>
      </c>
      <c r="L118" s="86">
        <v>2.6</v>
      </c>
      <c r="M118" s="11">
        <v>-2.8</v>
      </c>
      <c r="O118" s="11">
        <v>126.2</v>
      </c>
      <c r="P118" s="166">
        <v>0.68179999999999996</v>
      </c>
      <c r="Q118" s="86">
        <v>1</v>
      </c>
      <c r="R118" s="165">
        <v>1</v>
      </c>
      <c r="S118" s="86">
        <v>2.2999999999999998</v>
      </c>
      <c r="T118" s="165">
        <v>2.2999999999999998</v>
      </c>
      <c r="U118" s="166">
        <v>0.43099999999999999</v>
      </c>
      <c r="V118" s="166">
        <v>0.25109999999999999</v>
      </c>
      <c r="X118" s="11">
        <v>126.2</v>
      </c>
      <c r="Y118" s="166">
        <v>0.40300000000000002</v>
      </c>
      <c r="Z118" s="86">
        <v>3.2</v>
      </c>
      <c r="AA118" s="165">
        <v>3.2</v>
      </c>
      <c r="AB118" s="86">
        <v>2.5</v>
      </c>
      <c r="AC118" s="165">
        <v>2.5</v>
      </c>
      <c r="AD118" s="92">
        <v>32.01</v>
      </c>
      <c r="AF118" s="11">
        <v>126.2</v>
      </c>
      <c r="AG118" s="166">
        <v>0.12559999999999999</v>
      </c>
      <c r="AH118" s="86">
        <v>3.8</v>
      </c>
      <c r="AI118" s="11">
        <v>-9.3000000000000007</v>
      </c>
      <c r="AJ118" s="86">
        <v>8.1</v>
      </c>
      <c r="AK118" s="165">
        <v>8.1</v>
      </c>
      <c r="AM118" s="11">
        <v>126.2</v>
      </c>
      <c r="AN118" s="166">
        <v>0.19690299999999999</v>
      </c>
      <c r="AO118" s="86">
        <v>10.2568</v>
      </c>
      <c r="AP118" s="11">
        <v>-14.7829</v>
      </c>
      <c r="AQ118" s="86">
        <v>6.0840100000000001</v>
      </c>
      <c r="AR118" s="165">
        <v>6.0840100000000001</v>
      </c>
      <c r="AT118" s="87">
        <f t="shared" si="31"/>
        <v>21.884502999999995</v>
      </c>
      <c r="AU118" s="87">
        <f t="shared" si="21"/>
        <v>21.561999999999998</v>
      </c>
      <c r="AV118" s="87">
        <f t="shared" si="22"/>
        <v>20.4772</v>
      </c>
      <c r="AW118" s="87">
        <f t="shared" si="23"/>
        <v>2.6497999999999999</v>
      </c>
      <c r="AX118" s="82"/>
      <c r="AY118" s="88">
        <v>126.2</v>
      </c>
      <c r="AZ118" s="12">
        <v>0.55800000000000005</v>
      </c>
      <c r="BA118" s="12">
        <v>6.1199999999999997E-2</v>
      </c>
      <c r="BB118" s="12">
        <v>2.12E-4</v>
      </c>
      <c r="BC118" s="12">
        <v>2.81E-2</v>
      </c>
      <c r="BD118" s="12">
        <v>2.3800000000000001E-4</v>
      </c>
      <c r="BE118" s="12">
        <v>0</v>
      </c>
      <c r="BF118" s="12">
        <v>8.4599999999999995E-2</v>
      </c>
      <c r="BG118" s="12">
        <v>2.2799999999999999E-3</v>
      </c>
      <c r="BH118" s="12">
        <v>1.64E-3</v>
      </c>
      <c r="BI118" s="12">
        <v>0.23499999999999999</v>
      </c>
      <c r="BJ118" s="12">
        <v>2.9399999999999999E-2</v>
      </c>
      <c r="BK118" s="12">
        <v>3.0699999999999998E-4</v>
      </c>
      <c r="BL118" s="12">
        <v>1.3899999999999999E-4</v>
      </c>
      <c r="BM118" s="12">
        <v>3.6300000000000001E-5</v>
      </c>
      <c r="BN118" s="12">
        <v>6.6099999999999994E-5</v>
      </c>
      <c r="BO118" s="12">
        <v>2.5600000000000001E-2</v>
      </c>
      <c r="BP118" s="12">
        <v>1.1599999999999999E-2</v>
      </c>
      <c r="BQ118" s="12">
        <v>2.7599999999999999E-3</v>
      </c>
      <c r="BR118" s="12">
        <v>2.7599999999999999E-3</v>
      </c>
      <c r="BS118" s="12">
        <v>4.1200000000000004E-3</v>
      </c>
      <c r="BT118" s="12">
        <v>2.7499999999999998E-3</v>
      </c>
      <c r="BU118" s="12">
        <v>3.4299999999999997E-2</v>
      </c>
      <c r="BV118" s="12">
        <v>8.2199999999999999E-3</v>
      </c>
      <c r="BW118" s="12">
        <v>0.12</v>
      </c>
      <c r="BX118" s="12">
        <v>0.26300000000000001</v>
      </c>
      <c r="BZ118" s="88">
        <v>126.2</v>
      </c>
      <c r="CA118" s="12">
        <f t="shared" si="24"/>
        <v>8.2175990399999996E-2</v>
      </c>
      <c r="CB118" s="12">
        <f t="shared" si="25"/>
        <v>1.5137618184000003E-2</v>
      </c>
      <c r="CC118" s="12">
        <f t="shared" si="26"/>
        <v>4.4974800000000009E-2</v>
      </c>
      <c r="CD118" s="12">
        <f t="shared" si="27"/>
        <v>7.0084800000000003E-2</v>
      </c>
      <c r="CE118" s="12">
        <f t="shared" si="28"/>
        <v>7.6867199999999993E-3</v>
      </c>
      <c r="CF118" s="12">
        <f t="shared" si="29"/>
        <v>2.8636799999999995E-4</v>
      </c>
      <c r="CG118" s="12">
        <f t="shared" si="30"/>
        <v>9.5777999999999988E-2</v>
      </c>
      <c r="CH118" s="12">
        <f t="shared" si="32"/>
        <v>1.3393315835999997</v>
      </c>
      <c r="CI118" s="12">
        <f t="shared" si="33"/>
        <v>4.6395146359999992E-3</v>
      </c>
      <c r="CJ118" s="12">
        <f t="shared" si="34"/>
        <v>4.9896666839999985E-2</v>
      </c>
      <c r="CK118" s="12">
        <f t="shared" si="35"/>
        <v>3.5890584919999989E-2</v>
      </c>
      <c r="CL118" s="12">
        <f t="shared" si="36"/>
        <v>0.23994519241247994</v>
      </c>
      <c r="CM118" s="12">
        <f t="shared" si="37"/>
        <v>1.5012769057999995</v>
      </c>
      <c r="CN118" s="12">
        <f t="shared" si="38"/>
        <v>3.0419459169999993E-3</v>
      </c>
      <c r="CO118" s="12">
        <f t="shared" si="39"/>
        <v>1.7324563918428473E-2</v>
      </c>
      <c r="CP118" s="12">
        <f t="shared" si="40"/>
        <v>6.0182383249999985E-2</v>
      </c>
      <c r="CQ118" s="12">
        <f t="shared" si="41"/>
        <v>0.25386023479999992</v>
      </c>
    </row>
    <row r="119" spans="1:95" s="83" customFormat="1">
      <c r="A119" s="11">
        <v>126.3</v>
      </c>
      <c r="B119" s="92">
        <v>18.882999999999999</v>
      </c>
      <c r="C119" s="86">
        <v>7.2</v>
      </c>
      <c r="D119" s="11">
        <v>-7.8</v>
      </c>
      <c r="E119" s="86">
        <v>7.5</v>
      </c>
      <c r="F119" s="11">
        <v>-6.9</v>
      </c>
      <c r="G119" s="8"/>
      <c r="H119" s="11">
        <v>126.3</v>
      </c>
      <c r="I119" s="87">
        <v>1.5640000000000001</v>
      </c>
      <c r="J119" s="86">
        <v>0.2</v>
      </c>
      <c r="K119" s="11">
        <v>-0.2</v>
      </c>
      <c r="L119" s="86">
        <v>2.6</v>
      </c>
      <c r="M119" s="11">
        <v>-2.7</v>
      </c>
      <c r="N119" s="8"/>
      <c r="O119" s="11">
        <v>126.3</v>
      </c>
      <c r="P119" s="166">
        <v>0.68020000000000003</v>
      </c>
      <c r="Q119" s="86">
        <v>1</v>
      </c>
      <c r="R119" s="165">
        <v>1</v>
      </c>
      <c r="S119" s="86">
        <v>2.2999999999999998</v>
      </c>
      <c r="T119" s="165">
        <v>2.2999999999999998</v>
      </c>
      <c r="U119" s="166">
        <v>0.4299</v>
      </c>
      <c r="V119" s="166">
        <v>0.25040000000000001</v>
      </c>
      <c r="W119" s="8"/>
      <c r="X119" s="11">
        <v>126.3</v>
      </c>
      <c r="Y119" s="166">
        <v>0.40200000000000002</v>
      </c>
      <c r="Z119" s="86">
        <v>3.2</v>
      </c>
      <c r="AA119" s="165">
        <v>3.2</v>
      </c>
      <c r="AB119" s="86">
        <v>2.5</v>
      </c>
      <c r="AC119" s="165">
        <v>2.5</v>
      </c>
      <c r="AD119" s="92">
        <v>31.97</v>
      </c>
      <c r="AE119" s="8"/>
      <c r="AF119" s="11">
        <v>126.3</v>
      </c>
      <c r="AG119" s="166">
        <v>0.12529999999999999</v>
      </c>
      <c r="AH119" s="86">
        <v>3.8</v>
      </c>
      <c r="AI119" s="11">
        <v>-9.3000000000000007</v>
      </c>
      <c r="AJ119" s="86">
        <v>8.1</v>
      </c>
      <c r="AK119" s="165">
        <v>8.1</v>
      </c>
      <c r="AL119" s="8"/>
      <c r="AM119" s="11">
        <v>126.3</v>
      </c>
      <c r="AN119" s="166">
        <v>0.196382</v>
      </c>
      <c r="AO119" s="86">
        <v>10.237500000000001</v>
      </c>
      <c r="AP119" s="11">
        <v>-14.7775</v>
      </c>
      <c r="AQ119" s="86">
        <v>6.0948700000000002</v>
      </c>
      <c r="AR119" s="165">
        <v>6.0948700000000002</v>
      </c>
      <c r="AS119" s="8"/>
      <c r="AT119" s="87">
        <f t="shared" si="31"/>
        <v>21.850881999999999</v>
      </c>
      <c r="AU119" s="87">
        <f t="shared" si="21"/>
        <v>21.529199999999999</v>
      </c>
      <c r="AV119" s="87">
        <f t="shared" si="22"/>
        <v>20.446999999999999</v>
      </c>
      <c r="AW119" s="87">
        <f t="shared" si="23"/>
        <v>2.6462000000000003</v>
      </c>
      <c r="AX119" s="90"/>
      <c r="AY119" s="88">
        <v>126.3</v>
      </c>
      <c r="AZ119" s="12">
        <v>0.55600000000000005</v>
      </c>
      <c r="BA119" s="12">
        <v>6.0999999999999999E-2</v>
      </c>
      <c r="BB119" s="12">
        <v>2.12E-4</v>
      </c>
      <c r="BC119" s="12">
        <v>2.81E-2</v>
      </c>
      <c r="BD119" s="12">
        <v>2.3699999999999999E-4</v>
      </c>
      <c r="BE119" s="12">
        <v>0</v>
      </c>
      <c r="BF119" s="12">
        <v>8.4500000000000006E-2</v>
      </c>
      <c r="BG119" s="12">
        <v>2.2799999999999999E-3</v>
      </c>
      <c r="BH119" s="12">
        <v>1.65E-3</v>
      </c>
      <c r="BI119" s="12">
        <v>0.23599999999999999</v>
      </c>
      <c r="BJ119" s="12">
        <v>2.9700000000000001E-2</v>
      </c>
      <c r="BK119" s="12">
        <v>3.1E-4</v>
      </c>
      <c r="BL119" s="12">
        <v>1.3999999999999999E-4</v>
      </c>
      <c r="BM119" s="12">
        <v>3.6600000000000002E-5</v>
      </c>
      <c r="BN119" s="12">
        <v>6.6699999999999995E-5</v>
      </c>
      <c r="BO119" s="12">
        <v>2.58E-2</v>
      </c>
      <c r="BP119" s="12">
        <v>1.17E-2</v>
      </c>
      <c r="BQ119" s="12">
        <v>2.7799999999999999E-3</v>
      </c>
      <c r="BR119" s="12">
        <v>2.7799999999999999E-3</v>
      </c>
      <c r="BS119" s="12">
        <v>4.1599999999999996E-3</v>
      </c>
      <c r="BT119" s="12">
        <v>2.7699999999999999E-3</v>
      </c>
      <c r="BU119" s="12">
        <v>3.4599999999999999E-2</v>
      </c>
      <c r="BV119" s="12">
        <v>8.2900000000000005E-3</v>
      </c>
      <c r="BW119" s="12">
        <v>0.121</v>
      </c>
      <c r="BX119" s="12">
        <v>0.26500000000000001</v>
      </c>
      <c r="BY119" s="8"/>
      <c r="BZ119" s="88">
        <v>126.3</v>
      </c>
      <c r="CA119" s="12">
        <f t="shared" si="24"/>
        <v>8.168929920000001E-2</v>
      </c>
      <c r="CB119" s="12">
        <f t="shared" si="25"/>
        <v>1.5045933792000003E-2</v>
      </c>
      <c r="CC119" s="12">
        <f t="shared" si="26"/>
        <v>4.470240000000001E-2</v>
      </c>
      <c r="CD119" s="12">
        <f t="shared" si="27"/>
        <v>6.9666800000000001E-2</v>
      </c>
      <c r="CE119" s="12">
        <f t="shared" si="28"/>
        <v>7.6432999999999996E-3</v>
      </c>
      <c r="CF119" s="12">
        <f t="shared" si="29"/>
        <v>2.8568399999999997E-4</v>
      </c>
      <c r="CG119" s="12">
        <f t="shared" si="30"/>
        <v>9.5404000000000003E-2</v>
      </c>
      <c r="CH119" s="12">
        <f t="shared" si="32"/>
        <v>1.3329038019999999</v>
      </c>
      <c r="CI119" s="12">
        <f t="shared" si="33"/>
        <v>4.632386984E-3</v>
      </c>
      <c r="CJ119" s="12">
        <f t="shared" si="34"/>
        <v>4.9820010959999994E-2</v>
      </c>
      <c r="CK119" s="12">
        <f t="shared" si="35"/>
        <v>3.6053955299999996E-2</v>
      </c>
      <c r="CL119" s="12">
        <f t="shared" si="36"/>
        <v>0.24059604113971197</v>
      </c>
      <c r="CM119" s="12">
        <f t="shared" si="37"/>
        <v>1.5120810343999997</v>
      </c>
      <c r="CN119" s="12">
        <f t="shared" si="38"/>
        <v>3.0591234799999993E-3</v>
      </c>
      <c r="CO119" s="12">
        <f t="shared" si="39"/>
        <v>1.7474457995818558E-2</v>
      </c>
      <c r="CP119" s="12">
        <f t="shared" si="40"/>
        <v>6.052694313999999E-2</v>
      </c>
      <c r="CQ119" s="12">
        <f t="shared" si="41"/>
        <v>0.25565531939999997</v>
      </c>
    </row>
    <row r="120" spans="1:95" s="8" customFormat="1">
      <c r="A120" s="11">
        <v>126.4</v>
      </c>
      <c r="B120" s="92">
        <v>18.853899999999999</v>
      </c>
      <c r="C120" s="86">
        <v>7.2</v>
      </c>
      <c r="D120" s="11">
        <v>-7.8</v>
      </c>
      <c r="E120" s="86">
        <v>7.5</v>
      </c>
      <c r="F120" s="11">
        <v>-6.9</v>
      </c>
      <c r="H120" s="11">
        <v>126.4</v>
      </c>
      <c r="I120" s="87">
        <v>1.5609999999999999</v>
      </c>
      <c r="J120" s="86">
        <v>0.2</v>
      </c>
      <c r="K120" s="11">
        <v>-0.2</v>
      </c>
      <c r="L120" s="86">
        <v>2.6</v>
      </c>
      <c r="M120" s="11">
        <v>-2.7</v>
      </c>
      <c r="O120" s="11">
        <v>126.4</v>
      </c>
      <c r="P120" s="166">
        <v>0.6784</v>
      </c>
      <c r="Q120" s="86">
        <v>1</v>
      </c>
      <c r="R120" s="165">
        <v>1</v>
      </c>
      <c r="S120" s="86">
        <v>2.2999999999999998</v>
      </c>
      <c r="T120" s="165">
        <v>2.2999999999999998</v>
      </c>
      <c r="U120" s="166">
        <v>0.42880000000000001</v>
      </c>
      <c r="V120" s="166">
        <v>0.24980000000000002</v>
      </c>
      <c r="X120" s="11">
        <v>126.4</v>
      </c>
      <c r="Y120" s="166">
        <v>0.40100000000000002</v>
      </c>
      <c r="Z120" s="86">
        <v>3.2</v>
      </c>
      <c r="AA120" s="165">
        <v>3.2</v>
      </c>
      <c r="AB120" s="86">
        <v>2.5</v>
      </c>
      <c r="AC120" s="165">
        <v>2.5</v>
      </c>
      <c r="AD120" s="92">
        <v>31.93</v>
      </c>
      <c r="AF120" s="11">
        <v>126.4</v>
      </c>
      <c r="AG120" s="166">
        <v>0.125</v>
      </c>
      <c r="AH120" s="86">
        <v>3.8</v>
      </c>
      <c r="AI120" s="11">
        <v>-9.3000000000000007</v>
      </c>
      <c r="AJ120" s="86">
        <v>8.1</v>
      </c>
      <c r="AK120" s="165">
        <v>8.1</v>
      </c>
      <c r="AM120" s="11">
        <v>126.4</v>
      </c>
      <c r="AN120" s="166">
        <v>0.19586300000000001</v>
      </c>
      <c r="AO120" s="86">
        <v>10.2181</v>
      </c>
      <c r="AP120" s="11">
        <v>-14.7722</v>
      </c>
      <c r="AQ120" s="86">
        <v>6.1057899999999998</v>
      </c>
      <c r="AR120" s="165">
        <v>6.1057899999999998</v>
      </c>
      <c r="AT120" s="87">
        <f t="shared" si="31"/>
        <v>21.815162999999998</v>
      </c>
      <c r="AU120" s="87">
        <f t="shared" si="21"/>
        <v>21.494299999999999</v>
      </c>
      <c r="AV120" s="87">
        <f t="shared" si="22"/>
        <v>20.414899999999999</v>
      </c>
      <c r="AW120" s="87">
        <f t="shared" si="23"/>
        <v>2.6403999999999996</v>
      </c>
      <c r="AX120" s="82"/>
      <c r="AY120" s="88">
        <v>126.4</v>
      </c>
      <c r="AZ120" s="12">
        <v>0.55500000000000005</v>
      </c>
      <c r="BA120" s="12">
        <v>6.0900000000000003E-2</v>
      </c>
      <c r="BB120" s="12">
        <v>2.1100000000000001E-4</v>
      </c>
      <c r="BC120" s="12">
        <v>2.8000000000000001E-2</v>
      </c>
      <c r="BD120" s="12">
        <v>2.3699999999999999E-4</v>
      </c>
      <c r="BE120" s="12">
        <v>0</v>
      </c>
      <c r="BF120" s="12">
        <v>8.4400000000000003E-2</v>
      </c>
      <c r="BG120" s="12">
        <v>2.2799999999999999E-3</v>
      </c>
      <c r="BH120" s="12">
        <v>1.66E-3</v>
      </c>
      <c r="BI120" s="12">
        <v>0.23799999999999999</v>
      </c>
      <c r="BJ120" s="12">
        <v>2.9899999999999999E-2</v>
      </c>
      <c r="BK120" s="12">
        <v>3.1199999999999999E-4</v>
      </c>
      <c r="BL120" s="12">
        <v>1.4100000000000001E-4</v>
      </c>
      <c r="BM120" s="12">
        <v>3.6900000000000002E-5</v>
      </c>
      <c r="BN120" s="12">
        <v>6.7199999999999994E-5</v>
      </c>
      <c r="BO120" s="12">
        <v>2.5999999999999999E-2</v>
      </c>
      <c r="BP120" s="12">
        <v>1.17E-2</v>
      </c>
      <c r="BQ120" s="12">
        <v>2.81E-3</v>
      </c>
      <c r="BR120" s="12">
        <v>2.8E-3</v>
      </c>
      <c r="BS120" s="12">
        <v>4.1900000000000001E-3</v>
      </c>
      <c r="BT120" s="12">
        <v>2.8E-3</v>
      </c>
      <c r="BU120" s="12">
        <v>3.4799999999999998E-2</v>
      </c>
      <c r="BV120" s="12">
        <v>8.3599999999999994E-3</v>
      </c>
      <c r="BW120" s="12">
        <v>0.122</v>
      </c>
      <c r="BX120" s="12">
        <v>0.26600000000000001</v>
      </c>
      <c r="BZ120" s="88">
        <v>126.4</v>
      </c>
      <c r="CA120" s="12">
        <f t="shared" si="24"/>
        <v>8.1326592000000017E-2</v>
      </c>
      <c r="CB120" s="12">
        <f t="shared" si="25"/>
        <v>1.4981512380000003E-2</v>
      </c>
      <c r="CC120" s="12">
        <f t="shared" si="26"/>
        <v>4.4511000000000009E-2</v>
      </c>
      <c r="CD120" s="12">
        <f t="shared" si="27"/>
        <v>6.9375000000000006E-2</v>
      </c>
      <c r="CE120" s="12">
        <f t="shared" si="28"/>
        <v>7.6125000000000003E-3</v>
      </c>
      <c r="CF120" s="12">
        <f t="shared" si="29"/>
        <v>2.8499999999999999E-4</v>
      </c>
      <c r="CG120" s="12">
        <f t="shared" si="30"/>
        <v>9.5064900000000008E-2</v>
      </c>
      <c r="CH120" s="12">
        <f t="shared" si="32"/>
        <v>1.3285434267</v>
      </c>
      <c r="CI120" s="12">
        <f t="shared" si="33"/>
        <v>4.6029993929999997E-3</v>
      </c>
      <c r="CJ120" s="12">
        <f t="shared" si="34"/>
        <v>4.9738571639999993E-2</v>
      </c>
      <c r="CK120" s="12">
        <f t="shared" si="35"/>
        <v>3.6213170579999995E-2</v>
      </c>
      <c r="CL120" s="12">
        <f t="shared" si="36"/>
        <v>0.24223836229286397</v>
      </c>
      <c r="CM120" s="12">
        <f t="shared" si="37"/>
        <v>1.5183353447999999</v>
      </c>
      <c r="CN120" s="12">
        <f t="shared" si="38"/>
        <v>3.0759379829999999E-3</v>
      </c>
      <c r="CO120" s="12">
        <f t="shared" si="39"/>
        <v>1.7563373769595679E-2</v>
      </c>
      <c r="CP120" s="12">
        <f t="shared" si="40"/>
        <v>6.1082456399999992E-2</v>
      </c>
      <c r="CQ120" s="12">
        <f t="shared" si="41"/>
        <v>0.25523740709999998</v>
      </c>
    </row>
    <row r="121" spans="1:95" s="8" customFormat="1">
      <c r="A121" s="11">
        <v>126.5</v>
      </c>
      <c r="B121" s="92">
        <v>18.8249</v>
      </c>
      <c r="C121" s="86">
        <v>7.2</v>
      </c>
      <c r="D121" s="11">
        <v>-7.8</v>
      </c>
      <c r="E121" s="86">
        <v>7.5</v>
      </c>
      <c r="F121" s="11">
        <v>-6.9</v>
      </c>
      <c r="H121" s="11">
        <v>126.5</v>
      </c>
      <c r="I121" s="87">
        <v>1.5580000000000001</v>
      </c>
      <c r="J121" s="86">
        <v>0.2</v>
      </c>
      <c r="K121" s="11">
        <v>-0.2</v>
      </c>
      <c r="L121" s="86">
        <v>2.6</v>
      </c>
      <c r="M121" s="11">
        <v>-2.7</v>
      </c>
      <c r="O121" s="11">
        <v>126.5</v>
      </c>
      <c r="P121" s="166">
        <v>0.67670000000000008</v>
      </c>
      <c r="Q121" s="86">
        <v>1</v>
      </c>
      <c r="R121" s="165">
        <v>1</v>
      </c>
      <c r="S121" s="86">
        <v>2.2999999999999998</v>
      </c>
      <c r="T121" s="165">
        <v>2.2999999999999998</v>
      </c>
      <c r="U121" s="166">
        <v>0.42769999999999997</v>
      </c>
      <c r="V121" s="166">
        <v>0.249</v>
      </c>
      <c r="X121" s="11">
        <v>126.5</v>
      </c>
      <c r="Y121" s="166">
        <v>0.4</v>
      </c>
      <c r="Z121" s="86">
        <v>3.2</v>
      </c>
      <c r="AA121" s="165">
        <v>3.2</v>
      </c>
      <c r="AB121" s="86">
        <v>2.5</v>
      </c>
      <c r="AC121" s="165">
        <v>2.5</v>
      </c>
      <c r="AD121" s="92">
        <v>31.9</v>
      </c>
      <c r="AF121" s="11">
        <v>126.5</v>
      </c>
      <c r="AG121" s="166">
        <v>0.12470000000000001</v>
      </c>
      <c r="AH121" s="86">
        <v>3.8</v>
      </c>
      <c r="AI121" s="11">
        <v>-9.3000000000000007</v>
      </c>
      <c r="AJ121" s="86">
        <v>8.1</v>
      </c>
      <c r="AK121" s="165">
        <v>8.1</v>
      </c>
      <c r="AM121" s="11">
        <v>126.5</v>
      </c>
      <c r="AN121" s="166">
        <v>0.19534499999999999</v>
      </c>
      <c r="AO121" s="86">
        <v>10.198499999999999</v>
      </c>
      <c r="AP121" s="11">
        <v>-14.7669</v>
      </c>
      <c r="AQ121" s="86">
        <v>6.1167699999999998</v>
      </c>
      <c r="AR121" s="165">
        <v>6.1167699999999998</v>
      </c>
      <c r="AT121" s="87">
        <f t="shared" si="31"/>
        <v>21.779644999999999</v>
      </c>
      <c r="AU121" s="87">
        <f t="shared" si="21"/>
        <v>21.459599999999998</v>
      </c>
      <c r="AV121" s="87">
        <f t="shared" si="22"/>
        <v>20.382899999999999</v>
      </c>
      <c r="AW121" s="87">
        <f t="shared" si="23"/>
        <v>2.6347</v>
      </c>
      <c r="AX121" s="82"/>
      <c r="AY121" s="88">
        <v>126.5</v>
      </c>
      <c r="AZ121" s="12">
        <v>0.55300000000000005</v>
      </c>
      <c r="BA121" s="12">
        <v>6.0699999999999997E-2</v>
      </c>
      <c r="BB121" s="12">
        <v>2.1100000000000001E-4</v>
      </c>
      <c r="BC121" s="12">
        <v>2.7900000000000001E-2</v>
      </c>
      <c r="BD121" s="12">
        <v>2.3599999999999999E-4</v>
      </c>
      <c r="BE121" s="12">
        <v>0</v>
      </c>
      <c r="BF121" s="12">
        <v>8.4199999999999997E-2</v>
      </c>
      <c r="BG121" s="12">
        <v>2.2799999999999999E-3</v>
      </c>
      <c r="BH121" s="12">
        <v>1.67E-3</v>
      </c>
      <c r="BI121" s="12">
        <v>0.24</v>
      </c>
      <c r="BJ121" s="12">
        <v>3.0200000000000001E-2</v>
      </c>
      <c r="BK121" s="12">
        <v>3.1500000000000001E-4</v>
      </c>
      <c r="BL121" s="12">
        <v>1.4200000000000001E-4</v>
      </c>
      <c r="BM121" s="12">
        <v>3.7200000000000003E-5</v>
      </c>
      <c r="BN121" s="12">
        <v>6.7799999999999995E-5</v>
      </c>
      <c r="BO121" s="12">
        <v>2.6200000000000001E-2</v>
      </c>
      <c r="BP121" s="12">
        <v>1.18E-2</v>
      </c>
      <c r="BQ121" s="12">
        <v>2.8300000000000001E-3</v>
      </c>
      <c r="BR121" s="12">
        <v>2.82E-3</v>
      </c>
      <c r="BS121" s="12">
        <v>4.2300000000000003E-3</v>
      </c>
      <c r="BT121" s="12">
        <v>2.82E-3</v>
      </c>
      <c r="BU121" s="12">
        <v>3.5099999999999999E-2</v>
      </c>
      <c r="BV121" s="12">
        <v>8.4399999999999996E-3</v>
      </c>
      <c r="BW121" s="12">
        <v>0.123</v>
      </c>
      <c r="BX121" s="12">
        <v>0.26800000000000002</v>
      </c>
      <c r="BZ121" s="88">
        <v>126.5</v>
      </c>
      <c r="CA121" s="12">
        <f t="shared" si="24"/>
        <v>8.0830461600000014E-2</v>
      </c>
      <c r="CB121" s="12">
        <f t="shared" si="25"/>
        <v>1.4890299200000004E-2</v>
      </c>
      <c r="CC121" s="12">
        <f t="shared" si="26"/>
        <v>4.4240000000000015E-2</v>
      </c>
      <c r="CD121" s="12">
        <f t="shared" si="27"/>
        <v>6.8959100000000009E-2</v>
      </c>
      <c r="CE121" s="12">
        <f t="shared" si="28"/>
        <v>7.5692900000000002E-3</v>
      </c>
      <c r="CF121" s="12">
        <f t="shared" si="29"/>
        <v>2.8431600000000001E-4</v>
      </c>
      <c r="CG121" s="12">
        <f t="shared" si="30"/>
        <v>9.4570600000000005E-2</v>
      </c>
      <c r="CH121" s="12">
        <f t="shared" si="32"/>
        <v>1.3220244514999999</v>
      </c>
      <c r="CI121" s="12">
        <f t="shared" si="33"/>
        <v>4.5955050949999998E-3</v>
      </c>
      <c r="CJ121" s="12">
        <f t="shared" si="34"/>
        <v>4.9657590599999996E-2</v>
      </c>
      <c r="CK121" s="12">
        <f t="shared" si="35"/>
        <v>3.6372007149999996E-2</v>
      </c>
      <c r="CL121" s="12">
        <f t="shared" si="36"/>
        <v>0.2438762681088</v>
      </c>
      <c r="CM121" s="12">
        <f t="shared" si="37"/>
        <v>1.5289310789999999</v>
      </c>
      <c r="CN121" s="12">
        <f t="shared" si="38"/>
        <v>3.0927095900000002E-3</v>
      </c>
      <c r="CO121" s="12">
        <f t="shared" si="39"/>
        <v>1.7710712480465601E-2</v>
      </c>
      <c r="CP121" s="12">
        <f t="shared" si="40"/>
        <v>6.1418598899999996E-2</v>
      </c>
      <c r="CQ121" s="12">
        <f t="shared" si="41"/>
        <v>0.25699981099999997</v>
      </c>
    </row>
    <row r="122" spans="1:95" s="8" customFormat="1">
      <c r="A122" s="11">
        <v>126.6</v>
      </c>
      <c r="B122" s="92">
        <v>18.7958</v>
      </c>
      <c r="C122" s="86">
        <v>7.2</v>
      </c>
      <c r="D122" s="11">
        <v>-7.8</v>
      </c>
      <c r="E122" s="86">
        <v>7.5</v>
      </c>
      <c r="F122" s="11">
        <v>-6.9</v>
      </c>
      <c r="H122" s="11">
        <v>126.6</v>
      </c>
      <c r="I122" s="87">
        <v>1.56</v>
      </c>
      <c r="J122" s="86">
        <v>0.2</v>
      </c>
      <c r="K122" s="11">
        <v>-0.2</v>
      </c>
      <c r="L122" s="86">
        <v>2.6</v>
      </c>
      <c r="M122" s="11">
        <v>-2.7</v>
      </c>
      <c r="O122" s="11">
        <v>126.6</v>
      </c>
      <c r="P122" s="166">
        <v>0.67470000000000008</v>
      </c>
      <c r="Q122" s="86">
        <v>1</v>
      </c>
      <c r="R122" s="165">
        <v>1</v>
      </c>
      <c r="S122" s="86">
        <v>2.2999999999999998</v>
      </c>
      <c r="T122" s="165">
        <v>2.2999999999999998</v>
      </c>
      <c r="U122" s="166">
        <v>0.42660000000000003</v>
      </c>
      <c r="V122" s="166">
        <v>0.2485</v>
      </c>
      <c r="X122" s="11">
        <v>126.6</v>
      </c>
      <c r="Y122" s="166">
        <v>0.39900000000000002</v>
      </c>
      <c r="Z122" s="86">
        <v>3.2</v>
      </c>
      <c r="AA122" s="165">
        <v>3.2</v>
      </c>
      <c r="AB122" s="86">
        <v>2.5</v>
      </c>
      <c r="AC122" s="165">
        <v>2.5</v>
      </c>
      <c r="AD122" s="92">
        <v>31.86</v>
      </c>
      <c r="AF122" s="11">
        <v>126.6</v>
      </c>
      <c r="AG122" s="166">
        <v>0.1245</v>
      </c>
      <c r="AH122" s="86">
        <v>3.8</v>
      </c>
      <c r="AI122" s="11">
        <v>-9.3000000000000007</v>
      </c>
      <c r="AJ122" s="86">
        <v>8.1</v>
      </c>
      <c r="AK122" s="165">
        <v>8.1</v>
      </c>
      <c r="AM122" s="11">
        <v>126.6</v>
      </c>
      <c r="AN122" s="166">
        <v>0.194827</v>
      </c>
      <c r="AO122" s="86">
        <v>10.178900000000001</v>
      </c>
      <c r="AP122" s="11">
        <v>-14.761699999999999</v>
      </c>
      <c r="AQ122" s="86">
        <v>6.1140100000000004</v>
      </c>
      <c r="AR122" s="165">
        <v>6.1140100000000004</v>
      </c>
      <c r="AT122" s="87">
        <f t="shared" si="31"/>
        <v>21.748827000000002</v>
      </c>
      <c r="AU122" s="87">
        <f t="shared" si="21"/>
        <v>21.429500000000001</v>
      </c>
      <c r="AV122" s="87">
        <f t="shared" si="22"/>
        <v>20.355799999999999</v>
      </c>
      <c r="AW122" s="87">
        <f t="shared" si="23"/>
        <v>2.6337000000000002</v>
      </c>
      <c r="AX122" s="82"/>
      <c r="AY122" s="88">
        <v>126.6</v>
      </c>
      <c r="AZ122" s="12">
        <v>0.55100000000000005</v>
      </c>
      <c r="BA122" s="12">
        <v>6.0499999999999998E-2</v>
      </c>
      <c r="BB122" s="12">
        <v>2.1000000000000001E-4</v>
      </c>
      <c r="BC122" s="12">
        <v>2.7799999999999998E-2</v>
      </c>
      <c r="BD122" s="12">
        <v>2.3499999999999999E-4</v>
      </c>
      <c r="BE122" s="12">
        <v>0</v>
      </c>
      <c r="BF122" s="12">
        <v>8.4199999999999997E-2</v>
      </c>
      <c r="BG122" s="12">
        <v>2.2799999999999999E-3</v>
      </c>
      <c r="BH122" s="12">
        <v>1.6800000000000001E-3</v>
      </c>
      <c r="BI122" s="12">
        <v>0.24099999999999999</v>
      </c>
      <c r="BJ122" s="12">
        <v>3.04E-2</v>
      </c>
      <c r="BK122" s="12">
        <v>3.1799999999999998E-4</v>
      </c>
      <c r="BL122" s="12">
        <v>1.4300000000000001E-4</v>
      </c>
      <c r="BM122" s="12">
        <v>3.7499999999999997E-5</v>
      </c>
      <c r="BN122" s="12">
        <v>6.8399999999999996E-5</v>
      </c>
      <c r="BO122" s="12">
        <v>2.64E-2</v>
      </c>
      <c r="BP122" s="12">
        <v>1.1900000000000001E-2</v>
      </c>
      <c r="BQ122" s="12">
        <v>2.8500000000000001E-3</v>
      </c>
      <c r="BR122" s="12">
        <v>2.8400000000000001E-3</v>
      </c>
      <c r="BS122" s="12">
        <v>4.2700000000000004E-3</v>
      </c>
      <c r="BT122" s="12">
        <v>2.8500000000000001E-3</v>
      </c>
      <c r="BU122" s="12">
        <v>3.5299999999999998E-2</v>
      </c>
      <c r="BV122" s="12">
        <v>8.5100000000000002E-3</v>
      </c>
      <c r="BW122" s="12">
        <v>0.124</v>
      </c>
      <c r="BX122" s="12">
        <v>0.27</v>
      </c>
      <c r="BZ122" s="88">
        <v>126.6</v>
      </c>
      <c r="CA122" s="12">
        <f t="shared" si="24"/>
        <v>8.0300095200000018E-2</v>
      </c>
      <c r="CB122" s="12">
        <f t="shared" si="25"/>
        <v>1.4799355284000002E-2</v>
      </c>
      <c r="CC122" s="12">
        <f t="shared" si="26"/>
        <v>4.396980000000001E-2</v>
      </c>
      <c r="CD122" s="12">
        <f t="shared" si="27"/>
        <v>6.8599500000000008E-2</v>
      </c>
      <c r="CE122" s="12">
        <f t="shared" si="28"/>
        <v>7.5322499999999999E-3</v>
      </c>
      <c r="CF122" s="12">
        <f t="shared" si="29"/>
        <v>2.8385999999999998E-4</v>
      </c>
      <c r="CG122" s="12">
        <f t="shared" si="30"/>
        <v>9.4380000000000006E-2</v>
      </c>
      <c r="CH122" s="12">
        <f t="shared" si="32"/>
        <v>1.3158040335000001</v>
      </c>
      <c r="CI122" s="12">
        <f t="shared" si="33"/>
        <v>4.5672536700000002E-3</v>
      </c>
      <c r="CJ122" s="12">
        <f t="shared" si="34"/>
        <v>4.9587325560000006E-2</v>
      </c>
      <c r="CK122" s="12">
        <f t="shared" si="35"/>
        <v>3.6538029360000002E-2</v>
      </c>
      <c r="CL122" s="12">
        <f t="shared" si="36"/>
        <v>0.244545898675392</v>
      </c>
      <c r="CM122" s="12">
        <f t="shared" si="37"/>
        <v>1.5354671862</v>
      </c>
      <c r="CN122" s="12">
        <f t="shared" si="38"/>
        <v>3.1100822610000004E-3</v>
      </c>
      <c r="CO122" s="12">
        <f t="shared" si="39"/>
        <v>1.7802775506117124E-2</v>
      </c>
      <c r="CP122" s="12">
        <f t="shared" si="40"/>
        <v>6.1984156950000008E-2</v>
      </c>
      <c r="CQ122" s="12">
        <f t="shared" si="41"/>
        <v>0.25881104130000004</v>
      </c>
    </row>
    <row r="123" spans="1:95" s="8" customFormat="1">
      <c r="A123" s="11">
        <v>126.7</v>
      </c>
      <c r="B123" s="92">
        <v>18.7668</v>
      </c>
      <c r="C123" s="86">
        <v>7.2</v>
      </c>
      <c r="D123" s="11">
        <v>-7.8</v>
      </c>
      <c r="E123" s="86">
        <v>7.5</v>
      </c>
      <c r="F123" s="11">
        <v>-6.9</v>
      </c>
      <c r="H123" s="11">
        <v>126.7</v>
      </c>
      <c r="I123" s="87">
        <v>1.5569999999999999</v>
      </c>
      <c r="J123" s="86">
        <v>0.2</v>
      </c>
      <c r="K123" s="11">
        <v>-0.2</v>
      </c>
      <c r="L123" s="86">
        <v>2.6</v>
      </c>
      <c r="M123" s="11">
        <v>-2.7</v>
      </c>
      <c r="O123" s="11">
        <v>126.7</v>
      </c>
      <c r="P123" s="166">
        <v>0.67310000000000003</v>
      </c>
      <c r="Q123" s="86">
        <v>1</v>
      </c>
      <c r="R123" s="165">
        <v>1</v>
      </c>
      <c r="S123" s="86">
        <v>2.2999999999999998</v>
      </c>
      <c r="T123" s="165">
        <v>2.2999999999999998</v>
      </c>
      <c r="U123" s="166">
        <v>0.42530000000000001</v>
      </c>
      <c r="V123" s="166">
        <v>0.24759999999999999</v>
      </c>
      <c r="X123" s="11">
        <v>126.7</v>
      </c>
      <c r="Y123" s="166">
        <v>0.39800000000000002</v>
      </c>
      <c r="Z123" s="86">
        <v>3.2</v>
      </c>
      <c r="AA123" s="165">
        <v>3.2</v>
      </c>
      <c r="AB123" s="86">
        <v>2.5</v>
      </c>
      <c r="AC123" s="165">
        <v>2.5</v>
      </c>
      <c r="AD123" s="92">
        <v>31.82</v>
      </c>
      <c r="AF123" s="11">
        <v>126.7</v>
      </c>
      <c r="AG123" s="166">
        <v>0.1242</v>
      </c>
      <c r="AH123" s="86">
        <v>3.8</v>
      </c>
      <c r="AI123" s="11">
        <v>-9.3000000000000007</v>
      </c>
      <c r="AJ123" s="86">
        <v>8.1</v>
      </c>
      <c r="AK123" s="165">
        <v>8.1</v>
      </c>
      <c r="AM123" s="11">
        <v>126.7</v>
      </c>
      <c r="AN123" s="166">
        <v>0.19431100000000001</v>
      </c>
      <c r="AO123" s="86">
        <v>10.1593</v>
      </c>
      <c r="AP123" s="11">
        <v>-14.756500000000001</v>
      </c>
      <c r="AQ123" s="86">
        <v>6.1112299999999999</v>
      </c>
      <c r="AR123" s="165">
        <v>6.1112299999999999</v>
      </c>
      <c r="AT123" s="87">
        <f t="shared" si="31"/>
        <v>21.713410999999997</v>
      </c>
      <c r="AU123" s="87">
        <f t="shared" si="21"/>
        <v>21.3949</v>
      </c>
      <c r="AV123" s="87">
        <f t="shared" si="22"/>
        <v>20.323799999999999</v>
      </c>
      <c r="AW123" s="87">
        <f t="shared" si="23"/>
        <v>2.6281000000000003</v>
      </c>
      <c r="AX123" s="82"/>
      <c r="AY123" s="88">
        <v>126.7</v>
      </c>
      <c r="AZ123" s="12">
        <v>0.55000000000000004</v>
      </c>
      <c r="BA123" s="12">
        <v>6.0400000000000002E-2</v>
      </c>
      <c r="BB123" s="12">
        <v>2.1000000000000001E-4</v>
      </c>
      <c r="BC123" s="12">
        <v>2.7699999999999999E-2</v>
      </c>
      <c r="BD123" s="12">
        <v>2.3499999999999999E-4</v>
      </c>
      <c r="BE123" s="12">
        <v>0</v>
      </c>
      <c r="BF123" s="12">
        <v>8.4000000000000005E-2</v>
      </c>
      <c r="BG123" s="12">
        <v>2.2799999999999999E-3</v>
      </c>
      <c r="BH123" s="12">
        <v>1.6800000000000001E-3</v>
      </c>
      <c r="BI123" s="12">
        <v>0.24299999999999999</v>
      </c>
      <c r="BJ123" s="12">
        <v>3.0700000000000002E-2</v>
      </c>
      <c r="BK123" s="12">
        <v>3.2000000000000003E-4</v>
      </c>
      <c r="BL123" s="12">
        <v>1.45E-4</v>
      </c>
      <c r="BM123" s="12">
        <v>3.7799999999999997E-5</v>
      </c>
      <c r="BN123" s="12">
        <v>6.8999999999999997E-5</v>
      </c>
      <c r="BO123" s="12">
        <v>2.6599999999999999E-2</v>
      </c>
      <c r="BP123" s="12">
        <v>1.2E-2</v>
      </c>
      <c r="BQ123" s="12">
        <v>2.8700000000000002E-3</v>
      </c>
      <c r="BR123" s="12">
        <v>2.8600000000000001E-3</v>
      </c>
      <c r="BS123" s="12">
        <v>4.3E-3</v>
      </c>
      <c r="BT123" s="12">
        <v>2.8700000000000002E-3</v>
      </c>
      <c r="BU123" s="12">
        <v>3.56E-2</v>
      </c>
      <c r="BV123" s="12">
        <v>8.5800000000000008E-3</v>
      </c>
      <c r="BW123" s="12">
        <v>0.125</v>
      </c>
      <c r="BX123" s="12">
        <v>0.27200000000000002</v>
      </c>
      <c r="BZ123" s="88">
        <v>126.7</v>
      </c>
      <c r="CA123" s="12">
        <f t="shared" si="24"/>
        <v>7.9964280000000013E-2</v>
      </c>
      <c r="CB123" s="12">
        <f t="shared" si="25"/>
        <v>1.4735472400000001E-2</v>
      </c>
      <c r="CC123" s="12">
        <f t="shared" si="26"/>
        <v>4.3780000000000006E-2</v>
      </c>
      <c r="CD123" s="12">
        <f t="shared" si="27"/>
        <v>6.831000000000001E-2</v>
      </c>
      <c r="CE123" s="12">
        <f t="shared" si="28"/>
        <v>7.5016800000000002E-3</v>
      </c>
      <c r="CF123" s="12">
        <f t="shared" si="29"/>
        <v>2.83176E-4</v>
      </c>
      <c r="CG123" s="12">
        <f t="shared" si="30"/>
        <v>9.4042799999999996E-2</v>
      </c>
      <c r="CH123" s="12">
        <f t="shared" si="32"/>
        <v>1.3114900243999998</v>
      </c>
      <c r="CI123" s="12">
        <f t="shared" si="33"/>
        <v>4.55981631E-3</v>
      </c>
      <c r="CJ123" s="12">
        <f t="shared" si="34"/>
        <v>4.9506577079999989E-2</v>
      </c>
      <c r="CK123" s="12">
        <f t="shared" si="35"/>
        <v>3.647853048E-2</v>
      </c>
      <c r="CL123" s="12">
        <f t="shared" si="36"/>
        <v>0.24617379957868796</v>
      </c>
      <c r="CM123" s="12">
        <f t="shared" si="37"/>
        <v>1.5459948631999998</v>
      </c>
      <c r="CN123" s="12">
        <f t="shared" si="38"/>
        <v>3.1484445949999996E-3</v>
      </c>
      <c r="CO123" s="12">
        <f t="shared" si="39"/>
        <v>1.7949184491477279E-2</v>
      </c>
      <c r="CP123" s="12">
        <f t="shared" si="40"/>
        <v>6.2317489569999995E-2</v>
      </c>
      <c r="CQ123" s="12">
        <f t="shared" si="41"/>
        <v>0.26056093199999997</v>
      </c>
    </row>
    <row r="124" spans="1:95" s="8" customFormat="1">
      <c r="A124" s="11">
        <v>126.8</v>
      </c>
      <c r="B124" s="92">
        <v>18.7378</v>
      </c>
      <c r="C124" s="86">
        <v>7.1</v>
      </c>
      <c r="D124" s="11">
        <v>-7.8</v>
      </c>
      <c r="E124" s="86">
        <v>7.5</v>
      </c>
      <c r="F124" s="11">
        <v>-6.9</v>
      </c>
      <c r="H124" s="11">
        <v>126.8</v>
      </c>
      <c r="I124" s="87">
        <v>1.5549999999999999</v>
      </c>
      <c r="J124" s="86">
        <v>0.3</v>
      </c>
      <c r="K124" s="11">
        <v>-0.2</v>
      </c>
      <c r="L124" s="86">
        <v>2.6</v>
      </c>
      <c r="M124" s="11">
        <v>-2.7</v>
      </c>
      <c r="O124" s="11">
        <v>126.8</v>
      </c>
      <c r="P124" s="166">
        <v>0.67110000000000003</v>
      </c>
      <c r="Q124" s="86">
        <v>1</v>
      </c>
      <c r="R124" s="165">
        <v>1</v>
      </c>
      <c r="S124" s="86">
        <v>2.2999999999999998</v>
      </c>
      <c r="T124" s="165">
        <v>2.2999999999999998</v>
      </c>
      <c r="U124" s="166">
        <v>0.42430000000000001</v>
      </c>
      <c r="V124" s="166">
        <v>0.24690000000000001</v>
      </c>
      <c r="X124" s="11">
        <v>126.8</v>
      </c>
      <c r="Y124" s="166">
        <v>0.39700000000000002</v>
      </c>
      <c r="Z124" s="86">
        <v>3.2</v>
      </c>
      <c r="AA124" s="165">
        <v>3.2</v>
      </c>
      <c r="AB124" s="86">
        <v>2.5</v>
      </c>
      <c r="AC124" s="165">
        <v>2.5</v>
      </c>
      <c r="AD124" s="92">
        <v>31.78</v>
      </c>
      <c r="AF124" s="11">
        <v>126.8</v>
      </c>
      <c r="AG124" s="166">
        <v>0.12390000000000001</v>
      </c>
      <c r="AH124" s="86">
        <v>3.8</v>
      </c>
      <c r="AI124" s="11">
        <v>-9.3000000000000007</v>
      </c>
      <c r="AJ124" s="86">
        <v>8.1</v>
      </c>
      <c r="AK124" s="165">
        <v>8.1</v>
      </c>
      <c r="AM124" s="11">
        <v>126.8</v>
      </c>
      <c r="AN124" s="166">
        <v>0.193796</v>
      </c>
      <c r="AO124" s="86">
        <v>10.1395</v>
      </c>
      <c r="AP124" s="11">
        <v>-14.751300000000001</v>
      </c>
      <c r="AQ124" s="86">
        <v>6.1084300000000002</v>
      </c>
      <c r="AR124" s="165">
        <v>6.1084300000000002</v>
      </c>
      <c r="AT124" s="87">
        <f t="shared" si="31"/>
        <v>21.678595999999995</v>
      </c>
      <c r="AU124" s="87">
        <f t="shared" si="21"/>
        <v>21.360899999999997</v>
      </c>
      <c r="AV124" s="87">
        <f t="shared" si="22"/>
        <v>20.2928</v>
      </c>
      <c r="AW124" s="87">
        <f t="shared" si="23"/>
        <v>2.6231</v>
      </c>
      <c r="AX124" s="82"/>
      <c r="AY124" s="88">
        <v>126.8</v>
      </c>
      <c r="AZ124" s="12">
        <v>0.54800000000000004</v>
      </c>
      <c r="BA124" s="12">
        <v>6.0199999999999997E-2</v>
      </c>
      <c r="BB124" s="12">
        <v>2.0900000000000001E-4</v>
      </c>
      <c r="BC124" s="12">
        <v>2.76E-2</v>
      </c>
      <c r="BD124" s="12">
        <v>2.34E-4</v>
      </c>
      <c r="BE124" s="12">
        <v>0</v>
      </c>
      <c r="BF124" s="12">
        <v>8.3900000000000002E-2</v>
      </c>
      <c r="BG124" s="12">
        <v>2.2799999999999999E-3</v>
      </c>
      <c r="BH124" s="12">
        <v>1.6900000000000001E-3</v>
      </c>
      <c r="BI124" s="12">
        <v>0.245</v>
      </c>
      <c r="BJ124" s="12">
        <v>3.1E-2</v>
      </c>
      <c r="BK124" s="12">
        <v>3.2299999999999999E-4</v>
      </c>
      <c r="BL124" s="12">
        <v>1.46E-4</v>
      </c>
      <c r="BM124" s="12">
        <v>3.8099999999999998E-5</v>
      </c>
      <c r="BN124" s="12">
        <v>6.9599999999999998E-5</v>
      </c>
      <c r="BO124" s="12">
        <v>2.6800000000000001E-2</v>
      </c>
      <c r="BP124" s="12">
        <v>1.21E-2</v>
      </c>
      <c r="BQ124" s="12">
        <v>2.8900000000000002E-3</v>
      </c>
      <c r="BR124" s="12">
        <v>2.8800000000000002E-3</v>
      </c>
      <c r="BS124" s="12">
        <v>4.3400000000000001E-3</v>
      </c>
      <c r="BT124" s="12">
        <v>2.8900000000000002E-3</v>
      </c>
      <c r="BU124" s="12">
        <v>3.5799999999999998E-2</v>
      </c>
      <c r="BV124" s="12">
        <v>8.6599999999999993E-3</v>
      </c>
      <c r="BW124" s="12">
        <v>0.125</v>
      </c>
      <c r="BX124" s="12">
        <v>0.27400000000000002</v>
      </c>
      <c r="BZ124" s="88">
        <v>126.8</v>
      </c>
      <c r="CA124" s="12">
        <f t="shared" si="24"/>
        <v>7.9436764800000004E-2</v>
      </c>
      <c r="CB124" s="12">
        <f t="shared" si="25"/>
        <v>1.4644999696000003E-2</v>
      </c>
      <c r="CC124" s="12">
        <f t="shared" si="26"/>
        <v>4.3511200000000007E-2</v>
      </c>
      <c r="CD124" s="12">
        <f t="shared" si="27"/>
        <v>6.7897200000000005E-2</v>
      </c>
      <c r="CE124" s="12">
        <f t="shared" si="28"/>
        <v>7.4587799999999999E-3</v>
      </c>
      <c r="CF124" s="12">
        <f t="shared" si="29"/>
        <v>2.8249200000000002E-4</v>
      </c>
      <c r="CG124" s="12">
        <f t="shared" si="30"/>
        <v>9.3610999999999986E-2</v>
      </c>
      <c r="CH124" s="12">
        <f t="shared" si="32"/>
        <v>1.3050514791999996</v>
      </c>
      <c r="CI124" s="12">
        <f t="shared" si="33"/>
        <v>4.5308265639999994E-3</v>
      </c>
      <c r="CJ124" s="12">
        <f t="shared" si="34"/>
        <v>4.9427198879999988E-2</v>
      </c>
      <c r="CK124" s="12">
        <f t="shared" si="35"/>
        <v>3.6636827239999996E-2</v>
      </c>
      <c r="CL124" s="12">
        <f t="shared" si="36"/>
        <v>0.24780196086911996</v>
      </c>
      <c r="CM124" s="12">
        <f t="shared" si="37"/>
        <v>1.5521874735999996</v>
      </c>
      <c r="CN124" s="12">
        <f t="shared" si="38"/>
        <v>3.1650750159999993E-3</v>
      </c>
      <c r="CO124" s="12">
        <f t="shared" si="39"/>
        <v>1.8095522967366395E-2</v>
      </c>
      <c r="CP124" s="12">
        <f t="shared" si="40"/>
        <v>6.2651142439999988E-2</v>
      </c>
      <c r="CQ124" s="12">
        <f t="shared" si="41"/>
        <v>0.26231101159999992</v>
      </c>
    </row>
    <row r="125" spans="1:95" s="83" customFormat="1">
      <c r="A125" s="11">
        <v>126.9</v>
      </c>
      <c r="B125" s="92">
        <v>18.7089</v>
      </c>
      <c r="C125" s="86">
        <v>7.1</v>
      </c>
      <c r="D125" s="11">
        <v>-7.8</v>
      </c>
      <c r="E125" s="86">
        <v>7.5</v>
      </c>
      <c r="F125" s="11">
        <v>-6.9</v>
      </c>
      <c r="G125" s="8"/>
      <c r="H125" s="11">
        <v>126.9</v>
      </c>
      <c r="I125" s="87">
        <v>1.554</v>
      </c>
      <c r="J125" s="86">
        <v>0.3</v>
      </c>
      <c r="K125" s="11">
        <v>-0.2</v>
      </c>
      <c r="L125" s="86">
        <v>2.6</v>
      </c>
      <c r="M125" s="11">
        <v>-2.7</v>
      </c>
      <c r="N125" s="8"/>
      <c r="O125" s="11">
        <v>126.9</v>
      </c>
      <c r="P125" s="166">
        <v>0.66930000000000001</v>
      </c>
      <c r="Q125" s="86">
        <v>1</v>
      </c>
      <c r="R125" s="165">
        <v>1</v>
      </c>
      <c r="S125" s="86">
        <v>2.2999999999999998</v>
      </c>
      <c r="T125" s="165">
        <v>2.2999999999999998</v>
      </c>
      <c r="U125" s="166">
        <v>0.42319999999999997</v>
      </c>
      <c r="V125" s="166">
        <v>0.24640000000000001</v>
      </c>
      <c r="W125" s="8"/>
      <c r="X125" s="11">
        <v>126.9</v>
      </c>
      <c r="Y125" s="166">
        <v>0.3962</v>
      </c>
      <c r="Z125" s="86">
        <v>3.2</v>
      </c>
      <c r="AA125" s="165">
        <v>3.2</v>
      </c>
      <c r="AB125" s="86">
        <v>2.6</v>
      </c>
      <c r="AC125" s="165">
        <v>2.6</v>
      </c>
      <c r="AD125" s="92">
        <v>31.75</v>
      </c>
      <c r="AE125" s="8"/>
      <c r="AF125" s="11">
        <v>126.9</v>
      </c>
      <c r="AG125" s="166">
        <v>0.12359999999999999</v>
      </c>
      <c r="AH125" s="86">
        <v>3.8</v>
      </c>
      <c r="AI125" s="11">
        <v>-9.3000000000000007</v>
      </c>
      <c r="AJ125" s="86">
        <v>8.1</v>
      </c>
      <c r="AK125" s="165">
        <v>8.1</v>
      </c>
      <c r="AL125" s="8"/>
      <c r="AM125" s="11">
        <v>126.9</v>
      </c>
      <c r="AN125" s="166">
        <v>0.19328100000000001</v>
      </c>
      <c r="AO125" s="86">
        <v>10.1196</v>
      </c>
      <c r="AP125" s="11">
        <v>-14.7461</v>
      </c>
      <c r="AQ125" s="86">
        <v>6.10562</v>
      </c>
      <c r="AR125" s="165">
        <v>6.10562</v>
      </c>
      <c r="AS125" s="8"/>
      <c r="AT125" s="87">
        <f t="shared" si="31"/>
        <v>21.645280999999997</v>
      </c>
      <c r="AU125" s="87">
        <f t="shared" si="21"/>
        <v>21.328399999999998</v>
      </c>
      <c r="AV125" s="87">
        <f t="shared" si="22"/>
        <v>20.262899999999998</v>
      </c>
      <c r="AW125" s="87">
        <f t="shared" si="23"/>
        <v>2.6194999999999999</v>
      </c>
      <c r="AX125" s="90"/>
      <c r="AY125" s="88">
        <v>126.9</v>
      </c>
      <c r="AZ125" s="12">
        <v>0.54600000000000004</v>
      </c>
      <c r="BA125" s="12">
        <v>0.06</v>
      </c>
      <c r="BB125" s="12">
        <v>2.0799999999999999E-4</v>
      </c>
      <c r="BC125" s="12">
        <v>2.76E-2</v>
      </c>
      <c r="BD125" s="12">
        <v>2.33E-4</v>
      </c>
      <c r="BE125" s="12">
        <v>0</v>
      </c>
      <c r="BF125" s="12">
        <v>8.3799999999999999E-2</v>
      </c>
      <c r="BG125" s="12">
        <v>2.2699999999999999E-3</v>
      </c>
      <c r="BH125" s="12">
        <v>1.6999999999999999E-3</v>
      </c>
      <c r="BI125" s="12">
        <v>0.247</v>
      </c>
      <c r="BJ125" s="12">
        <v>3.1199999999999999E-2</v>
      </c>
      <c r="BK125" s="12">
        <v>3.2600000000000001E-4</v>
      </c>
      <c r="BL125" s="12">
        <v>1.47E-4</v>
      </c>
      <c r="BM125" s="12">
        <v>3.8399999999999998E-5</v>
      </c>
      <c r="BN125" s="12">
        <v>7.0199999999999999E-5</v>
      </c>
      <c r="BO125" s="12">
        <v>2.7E-2</v>
      </c>
      <c r="BP125" s="12">
        <v>1.2200000000000001E-2</v>
      </c>
      <c r="BQ125" s="12">
        <v>2.9099999999999998E-3</v>
      </c>
      <c r="BR125" s="12">
        <v>2.8999999999999998E-3</v>
      </c>
      <c r="BS125" s="12">
        <v>4.3800000000000002E-3</v>
      </c>
      <c r="BT125" s="12">
        <v>2.9199999999999999E-3</v>
      </c>
      <c r="BU125" s="12">
        <v>3.61E-2</v>
      </c>
      <c r="BV125" s="12">
        <v>8.7299999999999999E-3</v>
      </c>
      <c r="BW125" s="12">
        <v>0.126</v>
      </c>
      <c r="BX125" s="12">
        <v>0.27600000000000002</v>
      </c>
      <c r="BY125" s="8"/>
      <c r="BZ125" s="88">
        <v>126.9</v>
      </c>
      <c r="CA125" s="12">
        <f t="shared" si="24"/>
        <v>7.8934564800000009E-2</v>
      </c>
      <c r="CB125" s="12">
        <f t="shared" si="25"/>
        <v>1.45621471632E-2</v>
      </c>
      <c r="CC125" s="12">
        <f t="shared" si="26"/>
        <v>4.3265040000000005E-2</v>
      </c>
      <c r="CD125" s="12">
        <f t="shared" si="27"/>
        <v>6.7485599999999993E-2</v>
      </c>
      <c r="CE125" s="12">
        <f t="shared" si="28"/>
        <v>7.415999999999999E-3</v>
      </c>
      <c r="CF125" s="12">
        <f t="shared" si="29"/>
        <v>2.8057199999999998E-4</v>
      </c>
      <c r="CG125" s="12">
        <f t="shared" si="30"/>
        <v>9.3240000000000003E-2</v>
      </c>
      <c r="CH125" s="12">
        <f t="shared" si="32"/>
        <v>1.2987168599999999</v>
      </c>
      <c r="CI125" s="12">
        <f t="shared" si="33"/>
        <v>4.5022184479999987E-3</v>
      </c>
      <c r="CJ125" s="12">
        <f t="shared" si="34"/>
        <v>4.9134787869999988E-2</v>
      </c>
      <c r="CK125" s="12">
        <f t="shared" si="35"/>
        <v>3.679697769999999E-2</v>
      </c>
      <c r="CL125" s="12">
        <f t="shared" si="36"/>
        <v>0.249440910892992</v>
      </c>
      <c r="CM125" s="12">
        <f t="shared" si="37"/>
        <v>1.5627892881999998</v>
      </c>
      <c r="CN125" s="12">
        <f t="shared" si="38"/>
        <v>3.1818563069999995E-3</v>
      </c>
      <c r="CO125" s="12">
        <f t="shared" si="39"/>
        <v>1.8184280222734078E-2</v>
      </c>
      <c r="CP125" s="12">
        <f t="shared" si="40"/>
        <v>6.3204220519999993E-2</v>
      </c>
      <c r="CQ125" s="12">
        <f t="shared" si="41"/>
        <v>0.26407242819999999</v>
      </c>
    </row>
    <row r="126" spans="1:95" s="8" customFormat="1">
      <c r="A126" s="11">
        <v>127</v>
      </c>
      <c r="B126" s="92">
        <v>18.680099999999999</v>
      </c>
      <c r="C126" s="86">
        <v>7.1</v>
      </c>
      <c r="D126" s="11">
        <v>-7.8</v>
      </c>
      <c r="E126" s="86">
        <v>7.5</v>
      </c>
      <c r="F126" s="11">
        <v>-6.9</v>
      </c>
      <c r="H126" s="11">
        <v>127</v>
      </c>
      <c r="I126" s="87">
        <v>1.552</v>
      </c>
      <c r="J126" s="86">
        <v>0.3</v>
      </c>
      <c r="K126" s="11">
        <v>-0.2</v>
      </c>
      <c r="L126" s="86">
        <v>2.6</v>
      </c>
      <c r="M126" s="11">
        <v>-2.7</v>
      </c>
      <c r="O126" s="11">
        <v>127</v>
      </c>
      <c r="P126" s="166">
        <v>0.66759999999999997</v>
      </c>
      <c r="Q126" s="86">
        <v>1</v>
      </c>
      <c r="R126" s="165">
        <v>1</v>
      </c>
      <c r="S126" s="86">
        <v>2.2999999999999998</v>
      </c>
      <c r="T126" s="165">
        <v>2.2999999999999998</v>
      </c>
      <c r="U126" s="166">
        <v>0.42199999999999999</v>
      </c>
      <c r="V126" s="166">
        <v>0.2457</v>
      </c>
      <c r="X126" s="11">
        <v>127</v>
      </c>
      <c r="Y126" s="166">
        <v>0.39529999999999998</v>
      </c>
      <c r="Z126" s="86">
        <v>3.2</v>
      </c>
      <c r="AA126" s="165">
        <v>3.2</v>
      </c>
      <c r="AB126" s="86">
        <v>2.6</v>
      </c>
      <c r="AC126" s="165">
        <v>2.6</v>
      </c>
      <c r="AD126" s="92">
        <v>31.71</v>
      </c>
      <c r="AF126" s="11">
        <v>127</v>
      </c>
      <c r="AG126" s="166">
        <v>0.12329999999999999</v>
      </c>
      <c r="AH126" s="86">
        <v>3.8</v>
      </c>
      <c r="AI126" s="11">
        <v>-9.3000000000000007</v>
      </c>
      <c r="AJ126" s="86">
        <v>8.1</v>
      </c>
      <c r="AK126" s="165">
        <v>8.1</v>
      </c>
      <c r="AM126" s="11">
        <v>127</v>
      </c>
      <c r="AN126" s="166">
        <v>0.19276799999999999</v>
      </c>
      <c r="AO126" s="86">
        <v>10.099600000000001</v>
      </c>
      <c r="AP126" s="11">
        <v>-14.741</v>
      </c>
      <c r="AQ126" s="86">
        <v>6.1028000000000002</v>
      </c>
      <c r="AR126" s="165">
        <v>6.1028000000000002</v>
      </c>
      <c r="AT126" s="87">
        <f t="shared" si="31"/>
        <v>21.611068</v>
      </c>
      <c r="AU126" s="87">
        <f t="shared" si="21"/>
        <v>21.294999999999998</v>
      </c>
      <c r="AV126" s="87">
        <f t="shared" si="22"/>
        <v>20.232099999999999</v>
      </c>
      <c r="AW126" s="87">
        <f t="shared" si="23"/>
        <v>2.6148999999999996</v>
      </c>
      <c r="AX126" s="82"/>
      <c r="AY126" s="88">
        <v>127</v>
      </c>
      <c r="AZ126" s="12">
        <v>0.54500000000000004</v>
      </c>
      <c r="BA126" s="12">
        <v>5.9799999999999999E-2</v>
      </c>
      <c r="BB126" s="12">
        <v>2.0799999999999999E-4</v>
      </c>
      <c r="BC126" s="12">
        <v>2.75E-2</v>
      </c>
      <c r="BD126" s="12">
        <v>2.32E-4</v>
      </c>
      <c r="BE126" s="12">
        <v>0</v>
      </c>
      <c r="BF126" s="12">
        <v>8.3699999999999997E-2</v>
      </c>
      <c r="BG126" s="12">
        <v>2.2699999999999999E-3</v>
      </c>
      <c r="BH126" s="12">
        <v>1.7099999999999999E-3</v>
      </c>
      <c r="BI126" s="12">
        <v>0.248</v>
      </c>
      <c r="BJ126" s="12">
        <v>3.15E-2</v>
      </c>
      <c r="BK126" s="12">
        <v>3.28E-4</v>
      </c>
      <c r="BL126" s="12">
        <v>1.4799999999999999E-4</v>
      </c>
      <c r="BM126" s="12">
        <v>3.8699999999999999E-5</v>
      </c>
      <c r="BN126" s="12">
        <v>7.08E-5</v>
      </c>
      <c r="BO126" s="12">
        <v>2.7199999999999998E-2</v>
      </c>
      <c r="BP126" s="12">
        <v>1.23E-2</v>
      </c>
      <c r="BQ126" s="12">
        <v>2.9299999999999999E-3</v>
      </c>
      <c r="BR126" s="12">
        <v>2.9199999999999999E-3</v>
      </c>
      <c r="BS126" s="12">
        <v>4.4200000000000003E-3</v>
      </c>
      <c r="BT126" s="12">
        <v>2.9399999999999999E-3</v>
      </c>
      <c r="BU126" s="12">
        <v>3.6400000000000002E-2</v>
      </c>
      <c r="BV126" s="12">
        <v>8.8100000000000001E-3</v>
      </c>
      <c r="BW126" s="12">
        <v>0.127</v>
      </c>
      <c r="BX126" s="12">
        <v>0.27800000000000002</v>
      </c>
      <c r="BZ126" s="88">
        <v>127</v>
      </c>
      <c r="CA126" s="12">
        <f t="shared" si="24"/>
        <v>7.8589871999999991E-2</v>
      </c>
      <c r="CB126" s="12">
        <f t="shared" si="25"/>
        <v>1.4502458066E-2</v>
      </c>
      <c r="CC126" s="12">
        <f t="shared" si="26"/>
        <v>4.3087700000000007E-2</v>
      </c>
      <c r="CD126" s="12">
        <f t="shared" si="27"/>
        <v>6.7198499999999994E-2</v>
      </c>
      <c r="CE126" s="12">
        <f t="shared" si="28"/>
        <v>7.3733399999999991E-3</v>
      </c>
      <c r="CF126" s="12">
        <f t="shared" si="29"/>
        <v>2.7989099999999999E-4</v>
      </c>
      <c r="CG126" s="12">
        <f t="shared" si="30"/>
        <v>9.2809600000000006E-2</v>
      </c>
      <c r="CH126" s="12">
        <f t="shared" si="32"/>
        <v>1.2923418663999999</v>
      </c>
      <c r="CI126" s="12">
        <f t="shared" si="33"/>
        <v>4.4951021439999994E-3</v>
      </c>
      <c r="CJ126" s="12">
        <f t="shared" si="34"/>
        <v>4.9057124359999996E-2</v>
      </c>
      <c r="CK126" s="12">
        <f t="shared" si="35"/>
        <v>3.6954926279999994E-2</v>
      </c>
      <c r="CL126" s="12">
        <f t="shared" si="36"/>
        <v>0.250054925174784</v>
      </c>
      <c r="CM126" s="12">
        <f t="shared" si="37"/>
        <v>1.5732857504</v>
      </c>
      <c r="CN126" s="12">
        <f t="shared" si="38"/>
        <v>3.1984380639999998E-3</v>
      </c>
      <c r="CO126" s="12">
        <f t="shared" si="39"/>
        <v>1.8330110233948798E-2</v>
      </c>
      <c r="CP126" s="12">
        <f t="shared" si="40"/>
        <v>6.3536539919999996E-2</v>
      </c>
      <c r="CQ126" s="12">
        <f t="shared" si="41"/>
        <v>0.26581613640000001</v>
      </c>
    </row>
    <row r="127" spans="1:95" s="8" customFormat="1">
      <c r="A127" s="11">
        <v>127.1</v>
      </c>
      <c r="B127" s="92">
        <v>18.651399999999999</v>
      </c>
      <c r="C127" s="86">
        <v>7.1</v>
      </c>
      <c r="D127" s="11">
        <v>-7.8</v>
      </c>
      <c r="E127" s="86">
        <v>7.5</v>
      </c>
      <c r="F127" s="11">
        <v>-6.9</v>
      </c>
      <c r="H127" s="11">
        <v>127.1</v>
      </c>
      <c r="I127" s="87">
        <v>1.548</v>
      </c>
      <c r="J127" s="86">
        <v>0.3</v>
      </c>
      <c r="K127" s="11">
        <v>-0.2</v>
      </c>
      <c r="L127" s="86">
        <v>2.6</v>
      </c>
      <c r="M127" s="11">
        <v>-2.7</v>
      </c>
      <c r="O127" s="11">
        <v>127.1</v>
      </c>
      <c r="P127" s="166">
        <v>0.66579999999999995</v>
      </c>
      <c r="Q127" s="86">
        <v>1</v>
      </c>
      <c r="R127" s="165">
        <v>1</v>
      </c>
      <c r="S127" s="86">
        <v>2.2999999999999998</v>
      </c>
      <c r="T127" s="165">
        <v>2.2999999999999998</v>
      </c>
      <c r="U127" s="166">
        <v>0.42099999999999999</v>
      </c>
      <c r="V127" s="166">
        <v>0.24490000000000001</v>
      </c>
      <c r="X127" s="11">
        <v>127.1</v>
      </c>
      <c r="Y127" s="166">
        <v>0.39429999999999998</v>
      </c>
      <c r="Z127" s="86">
        <v>3.2</v>
      </c>
      <c r="AA127" s="165">
        <v>3.2</v>
      </c>
      <c r="AB127" s="86">
        <v>2.6</v>
      </c>
      <c r="AC127" s="165">
        <v>2.6</v>
      </c>
      <c r="AD127" s="92">
        <v>31.67</v>
      </c>
      <c r="AF127" s="11">
        <v>127.1</v>
      </c>
      <c r="AG127" s="166">
        <v>0.123</v>
      </c>
      <c r="AH127" s="86">
        <v>3.8</v>
      </c>
      <c r="AI127" s="11">
        <v>-9.3000000000000007</v>
      </c>
      <c r="AJ127" s="86">
        <v>8.1</v>
      </c>
      <c r="AK127" s="165">
        <v>8.1</v>
      </c>
      <c r="AM127" s="11">
        <v>127.1</v>
      </c>
      <c r="AN127" s="166">
        <v>0.19225600000000001</v>
      </c>
      <c r="AO127" s="86">
        <v>10.079499999999999</v>
      </c>
      <c r="AP127" s="11">
        <v>-14.735900000000001</v>
      </c>
      <c r="AQ127" s="86">
        <v>6.0881100000000004</v>
      </c>
      <c r="AR127" s="165">
        <v>6.0881100000000004</v>
      </c>
      <c r="AT127" s="87">
        <f t="shared" si="31"/>
        <v>21.574756000000001</v>
      </c>
      <c r="AU127" s="87">
        <f t="shared" si="21"/>
        <v>21.259499999999999</v>
      </c>
      <c r="AV127" s="87">
        <f t="shared" si="22"/>
        <v>20.199399999999997</v>
      </c>
      <c r="AW127" s="87">
        <f t="shared" si="23"/>
        <v>2.6080999999999999</v>
      </c>
      <c r="AX127" s="82"/>
      <c r="AY127" s="88">
        <v>127.1</v>
      </c>
      <c r="AZ127" s="12">
        <v>0.54300000000000004</v>
      </c>
      <c r="BA127" s="12">
        <v>5.9700000000000003E-2</v>
      </c>
      <c r="BB127" s="12">
        <v>2.0699999999999999E-4</v>
      </c>
      <c r="BC127" s="12">
        <v>2.7400000000000001E-2</v>
      </c>
      <c r="BD127" s="12">
        <v>2.32E-4</v>
      </c>
      <c r="BE127" s="12">
        <v>0</v>
      </c>
      <c r="BF127" s="12">
        <v>8.3599999999999994E-2</v>
      </c>
      <c r="BG127" s="12">
        <v>2.2699999999999999E-3</v>
      </c>
      <c r="BH127" s="12">
        <v>1.72E-3</v>
      </c>
      <c r="BI127" s="12">
        <v>0.25</v>
      </c>
      <c r="BJ127" s="12">
        <v>3.1800000000000002E-2</v>
      </c>
      <c r="BK127" s="12">
        <v>3.3100000000000002E-4</v>
      </c>
      <c r="BL127" s="12">
        <v>1.4899999999999999E-4</v>
      </c>
      <c r="BM127" s="12">
        <v>3.8999999999999999E-5</v>
      </c>
      <c r="BN127" s="12">
        <v>7.1400000000000001E-5</v>
      </c>
      <c r="BO127" s="12">
        <v>2.7400000000000001E-2</v>
      </c>
      <c r="BP127" s="12">
        <v>1.24E-2</v>
      </c>
      <c r="BQ127" s="12">
        <v>2.9499999999999999E-3</v>
      </c>
      <c r="BR127" s="12">
        <v>2.9399999999999999E-3</v>
      </c>
      <c r="BS127" s="12">
        <v>4.45E-3</v>
      </c>
      <c r="BT127" s="12">
        <v>2.97E-3</v>
      </c>
      <c r="BU127" s="12">
        <v>3.6600000000000001E-2</v>
      </c>
      <c r="BV127" s="12">
        <v>8.8800000000000007E-3</v>
      </c>
      <c r="BW127" s="12">
        <v>0.128</v>
      </c>
      <c r="BX127" s="12">
        <v>0.28000000000000003</v>
      </c>
      <c r="BZ127" s="88">
        <v>127.1</v>
      </c>
      <c r="CA127" s="12">
        <f t="shared" si="24"/>
        <v>7.8090350399999994E-2</v>
      </c>
      <c r="CB127" s="12">
        <f t="shared" si="25"/>
        <v>1.4412685448400001E-2</v>
      </c>
      <c r="CC127" s="12">
        <f t="shared" si="26"/>
        <v>4.2820980000000002E-2</v>
      </c>
      <c r="CD127" s="12">
        <f t="shared" si="27"/>
        <v>6.6789000000000001E-2</v>
      </c>
      <c r="CE127" s="12">
        <f t="shared" si="28"/>
        <v>7.3431E-3</v>
      </c>
      <c r="CF127" s="12">
        <f t="shared" si="29"/>
        <v>2.7921000000000001E-4</v>
      </c>
      <c r="CG127" s="12">
        <f t="shared" si="30"/>
        <v>9.2415600000000001E-2</v>
      </c>
      <c r="CH127" s="12">
        <f t="shared" si="32"/>
        <v>1.2880129332000001</v>
      </c>
      <c r="CI127" s="12">
        <f t="shared" si="33"/>
        <v>4.4659744919999999E-3</v>
      </c>
      <c r="CJ127" s="12">
        <f t="shared" si="34"/>
        <v>4.8974696120000001E-2</v>
      </c>
      <c r="CK127" s="12">
        <f t="shared" si="35"/>
        <v>3.7108580320000001E-2</v>
      </c>
      <c r="CL127" s="12">
        <f t="shared" si="36"/>
        <v>0.25164795398399997</v>
      </c>
      <c r="CM127" s="12">
        <f t="shared" si="37"/>
        <v>1.5792721392</v>
      </c>
      <c r="CN127" s="12">
        <f t="shared" si="38"/>
        <v>3.2146386439999997E-3</v>
      </c>
      <c r="CO127" s="12">
        <f t="shared" si="39"/>
        <v>1.8473590216677122E-2</v>
      </c>
      <c r="CP127" s="12">
        <f t="shared" si="40"/>
        <v>6.4077025320000008E-2</v>
      </c>
      <c r="CQ127" s="12">
        <f t="shared" si="41"/>
        <v>0.26752697440000001</v>
      </c>
    </row>
    <row r="128" spans="1:95" s="8" customFormat="1">
      <c r="A128" s="11">
        <v>127.2</v>
      </c>
      <c r="B128" s="92">
        <v>18.622800000000002</v>
      </c>
      <c r="C128" s="86">
        <v>7.1</v>
      </c>
      <c r="D128" s="11">
        <v>-7.8</v>
      </c>
      <c r="E128" s="86">
        <v>7.5</v>
      </c>
      <c r="F128" s="11">
        <v>-6.9</v>
      </c>
      <c r="H128" s="11">
        <v>127.2</v>
      </c>
      <c r="I128" s="87">
        <v>1.548</v>
      </c>
      <c r="J128" s="86">
        <v>0.3</v>
      </c>
      <c r="K128" s="11">
        <v>-0.2</v>
      </c>
      <c r="L128" s="86">
        <v>2.6</v>
      </c>
      <c r="M128" s="11">
        <v>-2.7</v>
      </c>
      <c r="O128" s="11">
        <v>127.2</v>
      </c>
      <c r="P128" s="166">
        <v>0.66400000000000003</v>
      </c>
      <c r="Q128" s="86">
        <v>1</v>
      </c>
      <c r="R128" s="165">
        <v>1</v>
      </c>
      <c r="S128" s="86">
        <v>2.2999999999999998</v>
      </c>
      <c r="T128" s="165">
        <v>2.2999999999999998</v>
      </c>
      <c r="U128" s="166">
        <v>0.4199</v>
      </c>
      <c r="V128" s="166">
        <v>0.2442</v>
      </c>
      <c r="X128" s="11">
        <v>127.2</v>
      </c>
      <c r="Y128" s="166">
        <v>0.39319999999999999</v>
      </c>
      <c r="Z128" s="86">
        <v>3.2</v>
      </c>
      <c r="AA128" s="165">
        <v>3.2</v>
      </c>
      <c r="AB128" s="86">
        <v>2.5</v>
      </c>
      <c r="AC128" s="165">
        <v>2.5</v>
      </c>
      <c r="AD128" s="92">
        <v>31.63</v>
      </c>
      <c r="AF128" s="11">
        <v>127.2</v>
      </c>
      <c r="AG128" s="166">
        <v>0.1227</v>
      </c>
      <c r="AH128" s="86">
        <v>3.7</v>
      </c>
      <c r="AI128" s="11">
        <v>-9.3000000000000007</v>
      </c>
      <c r="AJ128" s="86">
        <v>8.1</v>
      </c>
      <c r="AK128" s="165">
        <v>8.1</v>
      </c>
      <c r="AM128" s="11">
        <v>127.2</v>
      </c>
      <c r="AN128" s="166">
        <v>0.191744</v>
      </c>
      <c r="AO128" s="86">
        <v>10.0594</v>
      </c>
      <c r="AP128" s="11">
        <v>-14.7308</v>
      </c>
      <c r="AQ128" s="86">
        <v>6.0733499999999996</v>
      </c>
      <c r="AR128" s="165">
        <v>6.0733499999999996</v>
      </c>
      <c r="AT128" s="87">
        <f t="shared" si="31"/>
        <v>21.542444</v>
      </c>
      <c r="AU128" s="87">
        <f t="shared" si="21"/>
        <v>21.228000000000002</v>
      </c>
      <c r="AV128" s="87">
        <f t="shared" si="22"/>
        <v>20.1708</v>
      </c>
      <c r="AW128" s="87">
        <f t="shared" si="23"/>
        <v>2.6052</v>
      </c>
      <c r="AX128" s="82"/>
      <c r="AY128" s="88">
        <v>127.2</v>
      </c>
      <c r="AZ128" s="12">
        <v>0.54100000000000004</v>
      </c>
      <c r="BA128" s="12">
        <v>5.9499999999999997E-2</v>
      </c>
      <c r="BB128" s="12">
        <v>2.0699999999999999E-4</v>
      </c>
      <c r="BC128" s="12">
        <v>2.7300000000000001E-2</v>
      </c>
      <c r="BD128" s="12">
        <v>2.31E-4</v>
      </c>
      <c r="BE128" s="12">
        <v>0</v>
      </c>
      <c r="BF128" s="12">
        <v>8.3500000000000005E-2</v>
      </c>
      <c r="BG128" s="12">
        <v>2.2699999999999999E-3</v>
      </c>
      <c r="BH128" s="12">
        <v>1.73E-3</v>
      </c>
      <c r="BI128" s="12">
        <v>0.252</v>
      </c>
      <c r="BJ128" s="12">
        <v>3.2000000000000001E-2</v>
      </c>
      <c r="BK128" s="12">
        <v>3.3399999999999999E-4</v>
      </c>
      <c r="BL128" s="12">
        <v>1.5100000000000001E-4</v>
      </c>
      <c r="BM128" s="12">
        <v>3.93E-5</v>
      </c>
      <c r="BN128" s="12">
        <v>7.2000000000000002E-5</v>
      </c>
      <c r="BO128" s="12">
        <v>2.76E-2</v>
      </c>
      <c r="BP128" s="12">
        <v>1.24E-2</v>
      </c>
      <c r="BQ128" s="12">
        <v>2.97E-3</v>
      </c>
      <c r="BR128" s="12">
        <v>2.96E-3</v>
      </c>
      <c r="BS128" s="12">
        <v>4.4900000000000001E-3</v>
      </c>
      <c r="BT128" s="12">
        <v>2.99E-3</v>
      </c>
      <c r="BU128" s="12">
        <v>3.6900000000000002E-2</v>
      </c>
      <c r="BV128" s="12">
        <v>8.9499999999999996E-3</v>
      </c>
      <c r="BW128" s="12">
        <v>0.129</v>
      </c>
      <c r="BX128" s="12">
        <v>0.28199999999999997</v>
      </c>
      <c r="BZ128" s="88">
        <v>127.2</v>
      </c>
      <c r="CA128" s="12">
        <f t="shared" si="24"/>
        <v>7.7592384E-2</v>
      </c>
      <c r="CB128" s="12">
        <f t="shared" si="25"/>
        <v>1.43195402992E-2</v>
      </c>
      <c r="CC128" s="12">
        <f t="shared" si="26"/>
        <v>4.2544240000000004E-2</v>
      </c>
      <c r="CD128" s="12">
        <f t="shared" si="27"/>
        <v>6.6380700000000001E-2</v>
      </c>
      <c r="CE128" s="12">
        <f t="shared" si="28"/>
        <v>7.3006499999999997E-3</v>
      </c>
      <c r="CF128" s="12">
        <f t="shared" si="29"/>
        <v>2.7852900000000002E-4</v>
      </c>
      <c r="CG128" s="12">
        <f t="shared" si="30"/>
        <v>9.2105999999999993E-2</v>
      </c>
      <c r="CH128" s="12">
        <f t="shared" si="32"/>
        <v>1.2817754179999998</v>
      </c>
      <c r="CI128" s="12">
        <f t="shared" si="33"/>
        <v>4.4592859079999993E-3</v>
      </c>
      <c r="CJ128" s="12">
        <f t="shared" si="34"/>
        <v>4.8901347879999994E-2</v>
      </c>
      <c r="CK128" s="12">
        <f t="shared" si="35"/>
        <v>3.7268428120000002E-2</v>
      </c>
      <c r="CL128" s="12">
        <f t="shared" si="36"/>
        <v>0.25328123535052799</v>
      </c>
      <c r="CM128" s="12">
        <f t="shared" si="37"/>
        <v>1.5898323672000001</v>
      </c>
      <c r="CN128" s="12">
        <f t="shared" si="38"/>
        <v>3.2529090440000003E-3</v>
      </c>
      <c r="CO128" s="12">
        <f t="shared" si="39"/>
        <v>1.8561934851891202E-2</v>
      </c>
      <c r="CP128" s="12">
        <f t="shared" si="40"/>
        <v>6.4411907559999995E-2</v>
      </c>
      <c r="CQ128" s="12">
        <f t="shared" si="41"/>
        <v>0.2671263056</v>
      </c>
    </row>
    <row r="129" spans="1:95" s="8" customFormat="1">
      <c r="A129" s="11">
        <v>127.3</v>
      </c>
      <c r="B129" s="92">
        <v>18.5943</v>
      </c>
      <c r="C129" s="86">
        <v>7.1</v>
      </c>
      <c r="D129" s="11">
        <v>-7.8</v>
      </c>
      <c r="E129" s="86">
        <v>7.5</v>
      </c>
      <c r="F129" s="11">
        <v>-6.9</v>
      </c>
      <c r="H129" s="11">
        <v>127.3</v>
      </c>
      <c r="I129" s="87">
        <v>1.5489999999999999</v>
      </c>
      <c r="J129" s="86">
        <v>0.2</v>
      </c>
      <c r="K129" s="11">
        <v>-0.2</v>
      </c>
      <c r="L129" s="86">
        <v>2.6</v>
      </c>
      <c r="M129" s="11">
        <v>-2.7</v>
      </c>
      <c r="O129" s="11">
        <v>127.3</v>
      </c>
      <c r="P129" s="166">
        <v>0.6623</v>
      </c>
      <c r="Q129" s="86">
        <v>1</v>
      </c>
      <c r="R129" s="165">
        <v>1</v>
      </c>
      <c r="S129" s="86">
        <v>2.4</v>
      </c>
      <c r="T129" s="165">
        <v>2.4</v>
      </c>
      <c r="U129" s="166">
        <v>0.41869999999999996</v>
      </c>
      <c r="V129" s="166">
        <v>0.24349999999999999</v>
      </c>
      <c r="X129" s="11">
        <v>127.3</v>
      </c>
      <c r="Y129" s="166">
        <v>0.3921</v>
      </c>
      <c r="Z129" s="86">
        <v>3.2</v>
      </c>
      <c r="AA129" s="165">
        <v>3.2</v>
      </c>
      <c r="AB129" s="86">
        <v>2.5</v>
      </c>
      <c r="AC129" s="165">
        <v>2.5</v>
      </c>
      <c r="AD129" s="92">
        <v>31.59</v>
      </c>
      <c r="AF129" s="11">
        <v>127.3</v>
      </c>
      <c r="AG129" s="166">
        <v>0.12240000000000001</v>
      </c>
      <c r="AH129" s="86">
        <v>3.7</v>
      </c>
      <c r="AI129" s="11">
        <v>-9.3000000000000007</v>
      </c>
      <c r="AJ129" s="86">
        <v>8.1</v>
      </c>
      <c r="AK129" s="165">
        <v>8.1</v>
      </c>
      <c r="AM129" s="11">
        <v>127.3</v>
      </c>
      <c r="AN129" s="166">
        <v>0.19123400000000002</v>
      </c>
      <c r="AO129" s="86">
        <v>10.039199999999999</v>
      </c>
      <c r="AP129" s="11">
        <v>-14.7257</v>
      </c>
      <c r="AQ129" s="86">
        <v>6.0585000000000004</v>
      </c>
      <c r="AR129" s="165">
        <v>6.0585000000000004</v>
      </c>
      <c r="AT129" s="87">
        <f t="shared" si="31"/>
        <v>21.511333999999998</v>
      </c>
      <c r="AU129" s="87">
        <f t="shared" si="21"/>
        <v>21.197699999999998</v>
      </c>
      <c r="AV129" s="87">
        <f t="shared" si="22"/>
        <v>20.1433</v>
      </c>
      <c r="AW129" s="87">
        <f t="shared" si="23"/>
        <v>2.6034000000000002</v>
      </c>
      <c r="AX129" s="82"/>
      <c r="AY129" s="88">
        <v>127.3</v>
      </c>
      <c r="AZ129" s="12">
        <v>0.54</v>
      </c>
      <c r="BA129" s="12">
        <v>5.9299999999999999E-2</v>
      </c>
      <c r="BB129" s="12">
        <v>2.0599999999999999E-4</v>
      </c>
      <c r="BC129" s="12">
        <v>2.7199999999999998E-2</v>
      </c>
      <c r="BD129" s="12">
        <v>2.3000000000000001E-4</v>
      </c>
      <c r="BE129" s="12">
        <v>0</v>
      </c>
      <c r="BF129" s="12">
        <v>8.3400000000000002E-2</v>
      </c>
      <c r="BG129" s="12">
        <v>2.2699999999999999E-3</v>
      </c>
      <c r="BH129" s="12">
        <v>1.73E-3</v>
      </c>
      <c r="BI129" s="12">
        <v>0.254</v>
      </c>
      <c r="BJ129" s="12">
        <v>3.2300000000000002E-2</v>
      </c>
      <c r="BK129" s="12">
        <v>3.3700000000000001E-4</v>
      </c>
      <c r="BL129" s="12">
        <v>1.5200000000000001E-4</v>
      </c>
      <c r="BM129" s="12">
        <v>3.9700000000000003E-5</v>
      </c>
      <c r="BN129" s="12">
        <v>7.2600000000000003E-5</v>
      </c>
      <c r="BO129" s="12">
        <v>2.7799999999999998E-2</v>
      </c>
      <c r="BP129" s="12">
        <v>1.2500000000000001E-2</v>
      </c>
      <c r="BQ129" s="12">
        <v>3.0000000000000001E-3</v>
      </c>
      <c r="BR129" s="12">
        <v>2.98E-3</v>
      </c>
      <c r="BS129" s="12">
        <v>4.5300000000000002E-3</v>
      </c>
      <c r="BT129" s="12">
        <v>3.0200000000000001E-3</v>
      </c>
      <c r="BU129" s="12">
        <v>3.7100000000000001E-2</v>
      </c>
      <c r="BV129" s="12">
        <v>9.0299999999999998E-3</v>
      </c>
      <c r="BW129" s="12">
        <v>0.13</v>
      </c>
      <c r="BX129" s="12">
        <v>0.28399999999999997</v>
      </c>
      <c r="BZ129" s="88">
        <v>127.3</v>
      </c>
      <c r="CA129" s="12">
        <f t="shared" si="24"/>
        <v>7.7250672000000006E-2</v>
      </c>
      <c r="CB129" s="12">
        <f t="shared" si="25"/>
        <v>1.4253085944000002E-2</v>
      </c>
      <c r="CC129" s="12">
        <f t="shared" si="26"/>
        <v>4.2346800000000004E-2</v>
      </c>
      <c r="CD129" s="12">
        <f t="shared" si="27"/>
        <v>6.6096000000000016E-2</v>
      </c>
      <c r="CE129" s="12">
        <f t="shared" si="28"/>
        <v>7.2583200000000004E-3</v>
      </c>
      <c r="CF129" s="12">
        <f t="shared" si="29"/>
        <v>2.7784800000000003E-4</v>
      </c>
      <c r="CG129" s="12">
        <f t="shared" si="30"/>
        <v>9.1855699999999998E-2</v>
      </c>
      <c r="CH129" s="12">
        <f t="shared" si="32"/>
        <v>1.2756221061999999</v>
      </c>
      <c r="CI129" s="12">
        <f t="shared" si="33"/>
        <v>4.4313348039999997E-3</v>
      </c>
      <c r="CJ129" s="12">
        <f t="shared" si="34"/>
        <v>4.8830728179999991E-2</v>
      </c>
      <c r="CK129" s="12">
        <f t="shared" si="35"/>
        <v>3.7214607819999995E-2</v>
      </c>
      <c r="CL129" s="12">
        <f t="shared" si="36"/>
        <v>0.25492273097241597</v>
      </c>
      <c r="CM129" s="12">
        <f t="shared" si="37"/>
        <v>1.5961409827999999</v>
      </c>
      <c r="CN129" s="12">
        <f t="shared" si="38"/>
        <v>3.269722768E-3</v>
      </c>
      <c r="CO129" s="12">
        <f t="shared" si="39"/>
        <v>1.8708895917308479E-2</v>
      </c>
      <c r="CP129" s="12">
        <f t="shared" si="40"/>
        <v>6.496422868E-2</v>
      </c>
      <c r="CQ129" s="12">
        <f t="shared" si="41"/>
        <v>0.268891675</v>
      </c>
    </row>
    <row r="130" spans="1:95" s="8" customFormat="1">
      <c r="A130" s="11">
        <v>127.4</v>
      </c>
      <c r="B130" s="92">
        <v>18.565799999999999</v>
      </c>
      <c r="C130" s="86">
        <v>7.1</v>
      </c>
      <c r="D130" s="11">
        <v>-7.8</v>
      </c>
      <c r="E130" s="86">
        <v>7.5</v>
      </c>
      <c r="F130" s="11">
        <v>-6.9</v>
      </c>
      <c r="H130" s="11">
        <v>127.4</v>
      </c>
      <c r="I130" s="87">
        <v>1.5469999999999999</v>
      </c>
      <c r="J130" s="86">
        <v>0.2</v>
      </c>
      <c r="K130" s="11">
        <v>-0.2</v>
      </c>
      <c r="L130" s="86">
        <v>2.6</v>
      </c>
      <c r="M130" s="11">
        <v>-2.7</v>
      </c>
      <c r="O130" s="11">
        <v>127.4</v>
      </c>
      <c r="P130" s="166">
        <v>0.66049999999999998</v>
      </c>
      <c r="Q130" s="86">
        <v>1</v>
      </c>
      <c r="R130" s="165">
        <v>1</v>
      </c>
      <c r="S130" s="86">
        <v>2.4</v>
      </c>
      <c r="T130" s="165">
        <v>2.4</v>
      </c>
      <c r="U130" s="166">
        <v>0.41770000000000002</v>
      </c>
      <c r="V130" s="166">
        <v>0.2429</v>
      </c>
      <c r="X130" s="11">
        <v>127.4</v>
      </c>
      <c r="Y130" s="166">
        <v>0.39119999999999999</v>
      </c>
      <c r="Z130" s="86">
        <v>3.2</v>
      </c>
      <c r="AA130" s="165">
        <v>3.2</v>
      </c>
      <c r="AB130" s="86">
        <v>2.5</v>
      </c>
      <c r="AC130" s="165">
        <v>2.5</v>
      </c>
      <c r="AD130" s="92">
        <v>31.56</v>
      </c>
      <c r="AF130" s="11">
        <v>127.4</v>
      </c>
      <c r="AG130" s="166">
        <v>0.1221</v>
      </c>
      <c r="AH130" s="86">
        <v>3.7</v>
      </c>
      <c r="AI130" s="11">
        <v>-9.3000000000000007</v>
      </c>
      <c r="AJ130" s="86">
        <v>8.1</v>
      </c>
      <c r="AK130" s="165">
        <v>8.1</v>
      </c>
      <c r="AM130" s="11">
        <v>127.4</v>
      </c>
      <c r="AN130" s="166">
        <v>0.19072399999999998</v>
      </c>
      <c r="AO130" s="86">
        <v>10.0189</v>
      </c>
      <c r="AP130" s="11">
        <v>-14.720700000000001</v>
      </c>
      <c r="AQ130" s="86">
        <v>6.0435699999999999</v>
      </c>
      <c r="AR130" s="165">
        <v>6.0435699999999999</v>
      </c>
      <c r="AT130" s="87">
        <f t="shared" si="31"/>
        <v>21.477323999999999</v>
      </c>
      <c r="AU130" s="87">
        <f t="shared" si="21"/>
        <v>21.1645</v>
      </c>
      <c r="AV130" s="87">
        <f t="shared" si="22"/>
        <v>20.1128</v>
      </c>
      <c r="AW130" s="87">
        <f t="shared" si="23"/>
        <v>2.5987</v>
      </c>
      <c r="AX130" s="82"/>
      <c r="AY130" s="88">
        <v>127.4</v>
      </c>
      <c r="AZ130" s="12">
        <v>0.53800000000000003</v>
      </c>
      <c r="BA130" s="12">
        <v>5.9200000000000003E-2</v>
      </c>
      <c r="BB130" s="12">
        <v>2.05E-4</v>
      </c>
      <c r="BC130" s="12">
        <v>2.7099999999999999E-2</v>
      </c>
      <c r="BD130" s="12">
        <v>2.3000000000000001E-4</v>
      </c>
      <c r="BE130" s="12">
        <v>0</v>
      </c>
      <c r="BF130" s="12">
        <v>8.3199999999999996E-2</v>
      </c>
      <c r="BG130" s="12">
        <v>2.2699999999999999E-3</v>
      </c>
      <c r="BH130" s="12">
        <v>1.74E-3</v>
      </c>
      <c r="BI130" s="12">
        <v>0.255</v>
      </c>
      <c r="BJ130" s="12">
        <v>3.2599999999999997E-2</v>
      </c>
      <c r="BK130" s="12">
        <v>3.39E-4</v>
      </c>
      <c r="BL130" s="12">
        <v>1.5300000000000001E-4</v>
      </c>
      <c r="BM130" s="12">
        <v>4.0000000000000003E-5</v>
      </c>
      <c r="BN130" s="12">
        <v>7.3200000000000004E-5</v>
      </c>
      <c r="BO130" s="12">
        <v>2.8000000000000001E-2</v>
      </c>
      <c r="BP130" s="12">
        <v>1.26E-2</v>
      </c>
      <c r="BQ130" s="12">
        <v>3.0200000000000001E-3</v>
      </c>
      <c r="BR130" s="12">
        <v>3.0000000000000001E-3</v>
      </c>
      <c r="BS130" s="12">
        <v>4.5599999999999998E-3</v>
      </c>
      <c r="BT130" s="12">
        <v>3.0400000000000002E-3</v>
      </c>
      <c r="BU130" s="12">
        <v>3.7400000000000003E-2</v>
      </c>
      <c r="BV130" s="12">
        <v>9.1000000000000004E-3</v>
      </c>
      <c r="BW130" s="12">
        <v>0.13100000000000001</v>
      </c>
      <c r="BX130" s="12">
        <v>0.28599999999999998</v>
      </c>
      <c r="BZ130" s="88">
        <v>127.4</v>
      </c>
      <c r="CA130" s="12">
        <f t="shared" si="24"/>
        <v>7.6755383999999996E-2</v>
      </c>
      <c r="CB130" s="12">
        <f t="shared" si="25"/>
        <v>1.4167702329600001E-2</v>
      </c>
      <c r="CC130" s="12">
        <f t="shared" si="26"/>
        <v>4.2093120000000005E-2</v>
      </c>
      <c r="CD130" s="12">
        <f t="shared" si="27"/>
        <v>6.5689800000000007E-2</v>
      </c>
      <c r="CE130" s="12">
        <f t="shared" si="28"/>
        <v>7.2283200000000008E-3</v>
      </c>
      <c r="CF130" s="12">
        <f t="shared" si="29"/>
        <v>2.7716699999999998E-4</v>
      </c>
      <c r="CG130" s="12">
        <f t="shared" si="30"/>
        <v>9.1582399999999994E-2</v>
      </c>
      <c r="CH130" s="12">
        <f t="shared" si="32"/>
        <v>1.2714575807999999</v>
      </c>
      <c r="CI130" s="12">
        <f t="shared" si="33"/>
        <v>4.4028514200000002E-3</v>
      </c>
      <c r="CJ130" s="12">
        <f t="shared" si="34"/>
        <v>4.8753525479999997E-2</v>
      </c>
      <c r="CK130" s="12">
        <f t="shared" si="35"/>
        <v>3.737054376E-2</v>
      </c>
      <c r="CL130" s="12">
        <f t="shared" si="36"/>
        <v>0.25552173727871996</v>
      </c>
      <c r="CM130" s="12">
        <f t="shared" si="37"/>
        <v>1.6065038352000001</v>
      </c>
      <c r="CN130" s="12">
        <f t="shared" si="38"/>
        <v>3.286030572E-3</v>
      </c>
      <c r="CO130" s="12">
        <f t="shared" si="39"/>
        <v>1.8852808752687359E-2</v>
      </c>
      <c r="CP130" s="12">
        <f t="shared" si="40"/>
        <v>6.5291064960000006E-2</v>
      </c>
      <c r="CQ130" s="12">
        <f t="shared" si="41"/>
        <v>0.27061428240000002</v>
      </c>
    </row>
    <row r="131" spans="1:95" s="83" customFormat="1">
      <c r="A131" s="11">
        <v>127.5</v>
      </c>
      <c r="B131" s="92">
        <v>18.537500000000001</v>
      </c>
      <c r="C131" s="86">
        <v>7.1</v>
      </c>
      <c r="D131" s="11">
        <v>-7.8</v>
      </c>
      <c r="E131" s="86">
        <v>7.5</v>
      </c>
      <c r="F131" s="11">
        <v>-6.9</v>
      </c>
      <c r="G131" s="8"/>
      <c r="H131" s="11">
        <v>127.5</v>
      </c>
      <c r="I131" s="87">
        <v>1.5429999999999999</v>
      </c>
      <c r="J131" s="86">
        <v>0.2</v>
      </c>
      <c r="K131" s="11">
        <v>-0.2</v>
      </c>
      <c r="L131" s="86">
        <v>2.6</v>
      </c>
      <c r="M131" s="11">
        <v>-2.7</v>
      </c>
      <c r="N131" s="8"/>
      <c r="O131" s="11">
        <v>127.5</v>
      </c>
      <c r="P131" s="166">
        <v>0.65879999999999994</v>
      </c>
      <c r="Q131" s="86">
        <v>1</v>
      </c>
      <c r="R131" s="165">
        <v>1</v>
      </c>
      <c r="S131" s="86">
        <v>2.4</v>
      </c>
      <c r="T131" s="165">
        <v>2.4</v>
      </c>
      <c r="U131" s="166">
        <v>0.41670000000000001</v>
      </c>
      <c r="V131" s="166">
        <v>0.24230000000000002</v>
      </c>
      <c r="W131" s="8"/>
      <c r="X131" s="11">
        <v>127.5</v>
      </c>
      <c r="Y131" s="166">
        <v>0.3901</v>
      </c>
      <c r="Z131" s="86">
        <v>3.2</v>
      </c>
      <c r="AA131" s="165">
        <v>3.2</v>
      </c>
      <c r="AB131" s="86">
        <v>2.5</v>
      </c>
      <c r="AC131" s="165">
        <v>2.5</v>
      </c>
      <c r="AD131" s="92">
        <v>31.52</v>
      </c>
      <c r="AE131" s="8"/>
      <c r="AF131" s="11">
        <v>127.5</v>
      </c>
      <c r="AG131" s="166">
        <v>0.12179999999999999</v>
      </c>
      <c r="AH131" s="86">
        <v>3.7</v>
      </c>
      <c r="AI131" s="11">
        <v>-9.3000000000000007</v>
      </c>
      <c r="AJ131" s="86">
        <v>8.1</v>
      </c>
      <c r="AK131" s="165">
        <v>8.1</v>
      </c>
      <c r="AL131" s="8"/>
      <c r="AM131" s="11">
        <v>127.5</v>
      </c>
      <c r="AN131" s="166">
        <v>0.190215</v>
      </c>
      <c r="AO131" s="86">
        <v>9.9985400000000002</v>
      </c>
      <c r="AP131" s="11">
        <v>-14.7156</v>
      </c>
      <c r="AQ131" s="86">
        <v>6.0285500000000001</v>
      </c>
      <c r="AR131" s="165">
        <v>6.0285500000000001</v>
      </c>
      <c r="AS131" s="8"/>
      <c r="AT131" s="87">
        <f t="shared" si="31"/>
        <v>21.441414999999999</v>
      </c>
      <c r="AU131" s="87">
        <f t="shared" si="21"/>
        <v>21.1294</v>
      </c>
      <c r="AV131" s="87">
        <f t="shared" si="22"/>
        <v>20.080500000000001</v>
      </c>
      <c r="AW131" s="87">
        <f t="shared" si="23"/>
        <v>2.5918999999999999</v>
      </c>
      <c r="AX131" s="90"/>
      <c r="AY131" s="88">
        <v>127.5</v>
      </c>
      <c r="AZ131" s="12">
        <v>0.53600000000000003</v>
      </c>
      <c r="BA131" s="12">
        <v>5.8999999999999997E-2</v>
      </c>
      <c r="BB131" s="12">
        <v>2.05E-4</v>
      </c>
      <c r="BC131" s="12">
        <v>2.7099999999999999E-2</v>
      </c>
      <c r="BD131" s="12">
        <v>2.2900000000000001E-4</v>
      </c>
      <c r="BE131" s="12">
        <v>0</v>
      </c>
      <c r="BF131" s="12">
        <v>8.3099999999999993E-2</v>
      </c>
      <c r="BG131" s="12">
        <v>2.2699999999999999E-3</v>
      </c>
      <c r="BH131" s="12">
        <v>1.75E-3</v>
      </c>
      <c r="BI131" s="12">
        <v>0.25700000000000001</v>
      </c>
      <c r="BJ131" s="12">
        <v>3.2800000000000003E-2</v>
      </c>
      <c r="BK131" s="12">
        <v>3.4200000000000002E-4</v>
      </c>
      <c r="BL131" s="12">
        <v>1.54E-4</v>
      </c>
      <c r="BM131" s="12">
        <v>4.0299999999999997E-5</v>
      </c>
      <c r="BN131" s="12">
        <v>7.3800000000000005E-5</v>
      </c>
      <c r="BO131" s="12">
        <v>2.81E-2</v>
      </c>
      <c r="BP131" s="12">
        <v>1.2699999999999999E-2</v>
      </c>
      <c r="BQ131" s="12">
        <v>3.0400000000000002E-3</v>
      </c>
      <c r="BR131" s="12">
        <v>3.0200000000000001E-3</v>
      </c>
      <c r="BS131" s="12">
        <v>4.5999999999999999E-3</v>
      </c>
      <c r="BT131" s="12">
        <v>3.0699999999999998E-3</v>
      </c>
      <c r="BU131" s="12">
        <v>3.7600000000000001E-2</v>
      </c>
      <c r="BV131" s="12">
        <v>9.1800000000000007E-3</v>
      </c>
      <c r="BW131" s="12">
        <v>0.13200000000000001</v>
      </c>
      <c r="BX131" s="12">
        <v>0.28899999999999998</v>
      </c>
      <c r="BY131" s="8"/>
      <c r="BZ131" s="88">
        <v>127.5</v>
      </c>
      <c r="CA131" s="12">
        <f t="shared" si="24"/>
        <v>7.6273228799999995E-2</v>
      </c>
      <c r="CB131" s="12">
        <f t="shared" si="25"/>
        <v>1.4075344777600002E-2</v>
      </c>
      <c r="CC131" s="12">
        <f t="shared" si="26"/>
        <v>4.1818720000000004E-2</v>
      </c>
      <c r="CD131" s="12">
        <f t="shared" si="27"/>
        <v>6.5284800000000004E-2</v>
      </c>
      <c r="CE131" s="12">
        <f t="shared" si="28"/>
        <v>7.1861999999999994E-3</v>
      </c>
      <c r="CF131" s="12">
        <f t="shared" si="29"/>
        <v>2.7648599999999994E-4</v>
      </c>
      <c r="CG131" s="12">
        <f t="shared" si="30"/>
        <v>9.1036999999999993E-2</v>
      </c>
      <c r="CH131" s="12">
        <f t="shared" si="32"/>
        <v>1.2650434849999999</v>
      </c>
      <c r="CI131" s="12">
        <f t="shared" si="33"/>
        <v>4.3954900749999994E-3</v>
      </c>
      <c r="CJ131" s="12">
        <f t="shared" si="34"/>
        <v>4.8672012049999998E-2</v>
      </c>
      <c r="CK131" s="12">
        <f t="shared" si="35"/>
        <v>3.7522476249999999E-2</v>
      </c>
      <c r="CL131" s="12">
        <f t="shared" si="36"/>
        <v>0.25709525916767995</v>
      </c>
      <c r="CM131" s="12">
        <f t="shared" si="37"/>
        <v>1.6123944080000001</v>
      </c>
      <c r="CN131" s="12">
        <f t="shared" si="38"/>
        <v>3.30197791E-3</v>
      </c>
      <c r="CO131" s="12">
        <f t="shared" si="39"/>
        <v>1.8936755832876805E-2</v>
      </c>
      <c r="CP131" s="12">
        <f t="shared" si="40"/>
        <v>6.5825144049999992E-2</v>
      </c>
      <c r="CQ131" s="12">
        <f t="shared" si="41"/>
        <v>0.27230597049999999</v>
      </c>
    </row>
    <row r="132" spans="1:95" s="8" customFormat="1">
      <c r="A132" s="11">
        <v>127.6</v>
      </c>
      <c r="B132" s="92">
        <v>18.509</v>
      </c>
      <c r="C132" s="86">
        <v>7.1</v>
      </c>
      <c r="D132" s="11">
        <v>-7.8</v>
      </c>
      <c r="E132" s="86">
        <v>7.5</v>
      </c>
      <c r="F132" s="11">
        <v>-6.9</v>
      </c>
      <c r="H132" s="11">
        <v>127.6</v>
      </c>
      <c r="I132" s="87">
        <v>1.5449999999999999</v>
      </c>
      <c r="J132" s="86">
        <v>0.2</v>
      </c>
      <c r="K132" s="11">
        <v>-0.2</v>
      </c>
      <c r="L132" s="86">
        <v>2.6</v>
      </c>
      <c r="M132" s="11">
        <v>-2.7</v>
      </c>
      <c r="O132" s="11">
        <v>127.6</v>
      </c>
      <c r="P132" s="166">
        <v>0.65720000000000001</v>
      </c>
      <c r="Q132" s="86">
        <v>1</v>
      </c>
      <c r="R132" s="165">
        <v>1</v>
      </c>
      <c r="S132" s="86">
        <v>2.4</v>
      </c>
      <c r="T132" s="165">
        <v>2.4</v>
      </c>
      <c r="U132" s="166">
        <v>0.41549999999999998</v>
      </c>
      <c r="V132" s="166">
        <v>0.2417</v>
      </c>
      <c r="X132" s="11">
        <v>127.6</v>
      </c>
      <c r="Y132" s="166">
        <v>0.38919999999999999</v>
      </c>
      <c r="Z132" s="86">
        <v>3.2</v>
      </c>
      <c r="AA132" s="165">
        <v>3.2</v>
      </c>
      <c r="AB132" s="86">
        <v>2.5</v>
      </c>
      <c r="AC132" s="165">
        <v>2.5</v>
      </c>
      <c r="AD132" s="92">
        <v>31.48</v>
      </c>
      <c r="AF132" s="11">
        <v>127.6</v>
      </c>
      <c r="AG132" s="166">
        <v>0.1216</v>
      </c>
      <c r="AH132" s="86">
        <v>3.7</v>
      </c>
      <c r="AI132" s="11">
        <v>-9.3000000000000007</v>
      </c>
      <c r="AJ132" s="86">
        <v>8.1</v>
      </c>
      <c r="AK132" s="165">
        <v>8.1</v>
      </c>
      <c r="AM132" s="11">
        <v>127.6</v>
      </c>
      <c r="AN132" s="166">
        <v>0.18970799999999999</v>
      </c>
      <c r="AO132" s="86">
        <v>9.9780700000000007</v>
      </c>
      <c r="AP132" s="11">
        <v>-14.710599999999999</v>
      </c>
      <c r="AQ132" s="86">
        <v>6.02813</v>
      </c>
      <c r="AR132" s="165">
        <v>6.02813</v>
      </c>
      <c r="AT132" s="87">
        <f t="shared" si="31"/>
        <v>21.411708000000001</v>
      </c>
      <c r="AU132" s="87">
        <f t="shared" si="21"/>
        <v>21.1004</v>
      </c>
      <c r="AV132" s="87">
        <f t="shared" si="22"/>
        <v>20.054000000000002</v>
      </c>
      <c r="AW132" s="87">
        <f t="shared" si="23"/>
        <v>2.5914000000000001</v>
      </c>
      <c r="AX132" s="82"/>
      <c r="AY132" s="88">
        <v>127.6</v>
      </c>
      <c r="AZ132" s="12">
        <v>0.53500000000000003</v>
      </c>
      <c r="BA132" s="12">
        <v>5.8799999999999998E-2</v>
      </c>
      <c r="BB132" s="12">
        <v>2.04E-4</v>
      </c>
      <c r="BC132" s="12">
        <v>2.7E-2</v>
      </c>
      <c r="BD132" s="12">
        <v>2.2800000000000001E-4</v>
      </c>
      <c r="BE132" s="12">
        <v>0</v>
      </c>
      <c r="BF132" s="12">
        <v>8.3000000000000004E-2</v>
      </c>
      <c r="BG132" s="12">
        <v>2.2699999999999999E-3</v>
      </c>
      <c r="BH132" s="12">
        <v>1.7600000000000001E-3</v>
      </c>
      <c r="BI132" s="12">
        <v>0.25900000000000001</v>
      </c>
      <c r="BJ132" s="12">
        <v>3.3099999999999997E-2</v>
      </c>
      <c r="BK132" s="12">
        <v>3.4499999999999998E-4</v>
      </c>
      <c r="BL132" s="12">
        <v>1.56E-4</v>
      </c>
      <c r="BM132" s="12">
        <v>4.0599999999999998E-5</v>
      </c>
      <c r="BN132" s="12">
        <v>7.4400000000000006E-5</v>
      </c>
      <c r="BO132" s="12">
        <v>2.8299999999999999E-2</v>
      </c>
      <c r="BP132" s="12">
        <v>1.2800000000000001E-2</v>
      </c>
      <c r="BQ132" s="12">
        <v>3.0599999999999998E-3</v>
      </c>
      <c r="BR132" s="12">
        <v>3.0500000000000002E-3</v>
      </c>
      <c r="BS132" s="12">
        <v>4.64E-3</v>
      </c>
      <c r="BT132" s="12">
        <v>3.0899999999999999E-3</v>
      </c>
      <c r="BU132" s="12">
        <v>3.7900000000000003E-2</v>
      </c>
      <c r="BV132" s="12">
        <v>9.2499999999999995E-3</v>
      </c>
      <c r="BW132" s="12">
        <v>0.13300000000000001</v>
      </c>
      <c r="BX132" s="12">
        <v>0.29099999999999998</v>
      </c>
      <c r="BZ132" s="88">
        <v>127.6</v>
      </c>
      <c r="CA132" s="12">
        <f t="shared" si="24"/>
        <v>7.5946032000000011E-2</v>
      </c>
      <c r="CB132" s="12">
        <f t="shared" si="25"/>
        <v>1.4016672152E-2</v>
      </c>
      <c r="CC132" s="12">
        <f t="shared" si="26"/>
        <v>4.1644400000000005E-2</v>
      </c>
      <c r="CD132" s="12">
        <f t="shared" si="27"/>
        <v>6.5056000000000003E-2</v>
      </c>
      <c r="CE132" s="12">
        <f t="shared" si="28"/>
        <v>7.1500799999999996E-3</v>
      </c>
      <c r="CF132" s="12">
        <f t="shared" si="29"/>
        <v>2.76032E-4</v>
      </c>
      <c r="CG132" s="12">
        <f t="shared" si="30"/>
        <v>9.0845999999999996E-2</v>
      </c>
      <c r="CH132" s="12">
        <f t="shared" si="32"/>
        <v>1.2590084304</v>
      </c>
      <c r="CI132" s="12">
        <f t="shared" si="33"/>
        <v>4.3679884319999997E-3</v>
      </c>
      <c r="CJ132" s="12">
        <f t="shared" si="34"/>
        <v>4.8604577160000002E-2</v>
      </c>
      <c r="CK132" s="12">
        <f t="shared" si="35"/>
        <v>3.7684606080000002E-2</v>
      </c>
      <c r="CL132" s="12">
        <f t="shared" si="36"/>
        <v>0.258737023948032</v>
      </c>
      <c r="CM132" s="12">
        <f t="shared" si="37"/>
        <v>1.6230074664000003</v>
      </c>
      <c r="CN132" s="12">
        <f t="shared" si="38"/>
        <v>3.3402264479999999E-3</v>
      </c>
      <c r="CO132" s="12">
        <f t="shared" si="39"/>
        <v>1.9083481093038718E-2</v>
      </c>
      <c r="CP132" s="12">
        <f t="shared" si="40"/>
        <v>6.6162177720000007E-2</v>
      </c>
      <c r="CQ132" s="12">
        <f t="shared" si="41"/>
        <v>0.27406986240000003</v>
      </c>
    </row>
    <row r="133" spans="1:95" s="8" customFormat="1">
      <c r="A133" s="11">
        <v>127.7</v>
      </c>
      <c r="B133" s="92">
        <v>18.480599999999999</v>
      </c>
      <c r="C133" s="86">
        <v>7.1</v>
      </c>
      <c r="D133" s="11">
        <v>-7.8</v>
      </c>
      <c r="E133" s="86">
        <v>7.5</v>
      </c>
      <c r="F133" s="11">
        <v>-6.9</v>
      </c>
      <c r="H133" s="11">
        <v>127.7</v>
      </c>
      <c r="I133" s="87">
        <v>1.544</v>
      </c>
      <c r="J133" s="86">
        <v>0.2</v>
      </c>
      <c r="K133" s="11">
        <v>-0.2</v>
      </c>
      <c r="L133" s="86">
        <v>2.6</v>
      </c>
      <c r="M133" s="11">
        <v>-2.7</v>
      </c>
      <c r="O133" s="11">
        <v>127.7</v>
      </c>
      <c r="P133" s="166">
        <v>0.65529999999999999</v>
      </c>
      <c r="Q133" s="86">
        <v>1</v>
      </c>
      <c r="R133" s="165">
        <v>1</v>
      </c>
      <c r="S133" s="86">
        <v>2.4</v>
      </c>
      <c r="T133" s="165">
        <v>2.4</v>
      </c>
      <c r="U133" s="166">
        <v>0.41439999999999999</v>
      </c>
      <c r="V133" s="166">
        <v>0.24099999999999999</v>
      </c>
      <c r="X133" s="11">
        <v>127.7</v>
      </c>
      <c r="Y133" s="166">
        <v>0.38830000000000003</v>
      </c>
      <c r="Z133" s="86">
        <v>3.2</v>
      </c>
      <c r="AA133" s="165">
        <v>3.2</v>
      </c>
      <c r="AB133" s="86">
        <v>2.5</v>
      </c>
      <c r="AC133" s="165">
        <v>2.5</v>
      </c>
      <c r="AD133" s="92">
        <v>31.44</v>
      </c>
      <c r="AF133" s="11">
        <v>127.7</v>
      </c>
      <c r="AG133" s="166">
        <v>0.12129999999999999</v>
      </c>
      <c r="AH133" s="86">
        <v>3.7</v>
      </c>
      <c r="AI133" s="11">
        <v>-9.3000000000000007</v>
      </c>
      <c r="AJ133" s="86">
        <v>8.1</v>
      </c>
      <c r="AK133" s="165">
        <v>8.1</v>
      </c>
      <c r="AM133" s="11">
        <v>127.7</v>
      </c>
      <c r="AN133" s="166">
        <v>0.18920099999999998</v>
      </c>
      <c r="AO133" s="86">
        <v>9.95749</v>
      </c>
      <c r="AP133" s="11">
        <v>-14.7056</v>
      </c>
      <c r="AQ133" s="86">
        <v>6.0277099999999999</v>
      </c>
      <c r="AR133" s="165">
        <v>6.0277099999999999</v>
      </c>
      <c r="AT133" s="87">
        <f t="shared" si="31"/>
        <v>21.378701000000003</v>
      </c>
      <c r="AU133" s="87">
        <f t="shared" si="21"/>
        <v>21.068200000000001</v>
      </c>
      <c r="AV133" s="87">
        <f t="shared" si="22"/>
        <v>20.0246</v>
      </c>
      <c r="AW133" s="87">
        <f t="shared" si="23"/>
        <v>2.5876000000000001</v>
      </c>
      <c r="AX133" s="82"/>
      <c r="AY133" s="88">
        <v>127.7</v>
      </c>
      <c r="AZ133" s="12">
        <v>0.53300000000000003</v>
      </c>
      <c r="BA133" s="12">
        <v>5.8599999999999999E-2</v>
      </c>
      <c r="BB133" s="12">
        <v>2.03E-4</v>
      </c>
      <c r="BC133" s="12">
        <v>2.69E-2</v>
      </c>
      <c r="BD133" s="12">
        <v>2.2800000000000001E-4</v>
      </c>
      <c r="BE133" s="12">
        <v>0</v>
      </c>
      <c r="BF133" s="12">
        <v>8.2900000000000001E-2</v>
      </c>
      <c r="BG133" s="12">
        <v>2.2699999999999999E-3</v>
      </c>
      <c r="BH133" s="12">
        <v>1.7700000000000001E-3</v>
      </c>
      <c r="BI133" s="12">
        <v>0.26100000000000001</v>
      </c>
      <c r="BJ133" s="12">
        <v>3.3399999999999999E-2</v>
      </c>
      <c r="BK133" s="12">
        <v>3.48E-4</v>
      </c>
      <c r="BL133" s="12">
        <v>1.5699999999999999E-4</v>
      </c>
      <c r="BM133" s="12">
        <v>4.0899999999999998E-5</v>
      </c>
      <c r="BN133" s="12">
        <v>7.4999999999999993E-5</v>
      </c>
      <c r="BO133" s="12">
        <v>2.8500000000000001E-2</v>
      </c>
      <c r="BP133" s="12">
        <v>1.29E-2</v>
      </c>
      <c r="BQ133" s="12">
        <v>3.0799999999999998E-3</v>
      </c>
      <c r="BR133" s="12">
        <v>3.0699999999999998E-3</v>
      </c>
      <c r="BS133" s="12">
        <v>4.6800000000000001E-3</v>
      </c>
      <c r="BT133" s="12">
        <v>3.1199999999999999E-3</v>
      </c>
      <c r="BU133" s="12">
        <v>3.8199999999999998E-2</v>
      </c>
      <c r="BV133" s="12">
        <v>9.3299999999999998E-3</v>
      </c>
      <c r="BW133" s="12">
        <v>0.13400000000000001</v>
      </c>
      <c r="BX133" s="12">
        <v>0.29299999999999998</v>
      </c>
      <c r="BZ133" s="88">
        <v>127.7</v>
      </c>
      <c r="CA133" s="12">
        <f t="shared" si="24"/>
        <v>7.5443378399999997E-2</v>
      </c>
      <c r="CB133" s="12">
        <f t="shared" si="25"/>
        <v>1.3931981892400002E-2</v>
      </c>
      <c r="CC133" s="12">
        <f t="shared" si="26"/>
        <v>4.1392780000000004E-2</v>
      </c>
      <c r="CD133" s="12">
        <f t="shared" si="27"/>
        <v>6.4652899999999999E-2</v>
      </c>
      <c r="CE133" s="12">
        <f t="shared" si="28"/>
        <v>7.1081799999999995E-3</v>
      </c>
      <c r="CF133" s="12">
        <f t="shared" si="29"/>
        <v>2.7535099999999996E-4</v>
      </c>
      <c r="CG133" s="12">
        <f t="shared" si="30"/>
        <v>9.04784E-2</v>
      </c>
      <c r="CH133" s="12">
        <f t="shared" si="32"/>
        <v>1.2527918786000001</v>
      </c>
      <c r="CI133" s="12">
        <f t="shared" si="33"/>
        <v>4.3398763030000004E-3</v>
      </c>
      <c r="CJ133" s="12">
        <f t="shared" si="34"/>
        <v>4.8529651270000002E-2</v>
      </c>
      <c r="CK133" s="12">
        <f t="shared" si="35"/>
        <v>3.7840300770000009E-2</v>
      </c>
      <c r="CL133" s="12">
        <f t="shared" si="36"/>
        <v>0.26033305987641608</v>
      </c>
      <c r="CM133" s="12">
        <f t="shared" si="37"/>
        <v>1.6333327564000002</v>
      </c>
      <c r="CN133" s="12">
        <f t="shared" si="38"/>
        <v>3.3564560570000005E-3</v>
      </c>
      <c r="CO133" s="12">
        <f t="shared" si="39"/>
        <v>1.9226758583853764E-2</v>
      </c>
      <c r="CP133" s="12">
        <f t="shared" si="40"/>
        <v>6.670154712000001E-2</v>
      </c>
      <c r="CQ133" s="12">
        <f t="shared" si="41"/>
        <v>0.27578524290000006</v>
      </c>
    </row>
    <row r="134" spans="1:95" s="8" customFormat="1">
      <c r="A134" s="11">
        <v>127.8</v>
      </c>
      <c r="B134" s="92">
        <v>18.452300000000001</v>
      </c>
      <c r="C134" s="86">
        <v>7.1</v>
      </c>
      <c r="D134" s="11">
        <v>-7.8</v>
      </c>
      <c r="E134" s="86">
        <v>7.5</v>
      </c>
      <c r="F134" s="11">
        <v>-6.9</v>
      </c>
      <c r="H134" s="11">
        <v>127.8</v>
      </c>
      <c r="I134" s="87">
        <v>1.5409999999999999</v>
      </c>
      <c r="J134" s="86">
        <v>0.2</v>
      </c>
      <c r="K134" s="11">
        <v>-0.2</v>
      </c>
      <c r="L134" s="86">
        <v>2.6</v>
      </c>
      <c r="M134" s="11">
        <v>-2.7</v>
      </c>
      <c r="O134" s="11">
        <v>127.8</v>
      </c>
      <c r="P134" s="166">
        <v>0.65349999999999997</v>
      </c>
      <c r="Q134" s="86">
        <v>1</v>
      </c>
      <c r="R134" s="165">
        <v>1</v>
      </c>
      <c r="S134" s="86">
        <v>2.4</v>
      </c>
      <c r="T134" s="165">
        <v>2.4</v>
      </c>
      <c r="U134" s="166">
        <v>0.41349999999999998</v>
      </c>
      <c r="V134" s="166">
        <v>0.2402</v>
      </c>
      <c r="X134" s="11">
        <v>127.8</v>
      </c>
      <c r="Y134" s="166">
        <v>0.38739999999999997</v>
      </c>
      <c r="Z134" s="86">
        <v>3.2</v>
      </c>
      <c r="AA134" s="165">
        <v>3.2</v>
      </c>
      <c r="AB134" s="86">
        <v>2.4</v>
      </c>
      <c r="AC134" s="165">
        <v>2.4</v>
      </c>
      <c r="AD134" s="92">
        <v>31.4</v>
      </c>
      <c r="AF134" s="11">
        <v>127.8</v>
      </c>
      <c r="AG134" s="166">
        <v>0.121</v>
      </c>
      <c r="AH134" s="86">
        <v>3.7</v>
      </c>
      <c r="AI134" s="11">
        <v>-9.3000000000000007</v>
      </c>
      <c r="AJ134" s="86">
        <v>8.1</v>
      </c>
      <c r="AK134" s="165">
        <v>8.1</v>
      </c>
      <c r="AM134" s="11">
        <v>127.8</v>
      </c>
      <c r="AN134" s="166">
        <v>0.188696</v>
      </c>
      <c r="AO134" s="86">
        <v>9.9368300000000005</v>
      </c>
      <c r="AP134" s="11">
        <v>-14.7005</v>
      </c>
      <c r="AQ134" s="86">
        <v>6.0272800000000002</v>
      </c>
      <c r="AR134" s="165">
        <v>6.0272800000000002</v>
      </c>
      <c r="AT134" s="87">
        <f t="shared" si="31"/>
        <v>21.343896000000001</v>
      </c>
      <c r="AU134" s="87">
        <f t="shared" ref="AU134:AU197" si="42">B134+I134+P134+Y134</f>
        <v>21.034200000000002</v>
      </c>
      <c r="AV134" s="87">
        <f t="shared" ref="AV134:AV197" si="43">B134+I134</f>
        <v>19.993300000000001</v>
      </c>
      <c r="AW134" s="87">
        <f t="shared" ref="AW134:AW197" si="44">I134+P134+Y134</f>
        <v>2.5818999999999996</v>
      </c>
      <c r="AX134" s="82"/>
      <c r="AY134" s="88">
        <v>127.8</v>
      </c>
      <c r="AZ134" s="12">
        <v>0.53100000000000003</v>
      </c>
      <c r="BA134" s="12">
        <v>5.8500000000000003E-2</v>
      </c>
      <c r="BB134" s="12">
        <v>2.03E-4</v>
      </c>
      <c r="BC134" s="12">
        <v>2.6800000000000001E-2</v>
      </c>
      <c r="BD134" s="12">
        <v>2.2699999999999999E-4</v>
      </c>
      <c r="BE134" s="12">
        <v>0</v>
      </c>
      <c r="BF134" s="12">
        <v>8.2799999999999999E-2</v>
      </c>
      <c r="BG134" s="12">
        <v>2.2699999999999999E-3</v>
      </c>
      <c r="BH134" s="12">
        <v>1.7700000000000001E-3</v>
      </c>
      <c r="BI134" s="12">
        <v>0.26200000000000001</v>
      </c>
      <c r="BJ134" s="12">
        <v>3.3599999999999998E-2</v>
      </c>
      <c r="BK134" s="12">
        <v>3.5100000000000002E-4</v>
      </c>
      <c r="BL134" s="12">
        <v>1.5799999999999999E-4</v>
      </c>
      <c r="BM134" s="12">
        <v>4.1199999999999999E-5</v>
      </c>
      <c r="BN134" s="12">
        <v>7.5599999999999994E-5</v>
      </c>
      <c r="BO134" s="12">
        <v>2.87E-2</v>
      </c>
      <c r="BP134" s="12">
        <v>1.2999999999999999E-2</v>
      </c>
      <c r="BQ134" s="12">
        <v>3.0999999999999999E-3</v>
      </c>
      <c r="BR134" s="12">
        <v>3.0899999999999999E-3</v>
      </c>
      <c r="BS134" s="12">
        <v>4.7200000000000002E-3</v>
      </c>
      <c r="BT134" s="12">
        <v>3.14E-3</v>
      </c>
      <c r="BU134" s="12">
        <v>3.8399999999999997E-2</v>
      </c>
      <c r="BV134" s="12">
        <v>9.4000000000000004E-3</v>
      </c>
      <c r="BW134" s="12">
        <v>0.13500000000000001</v>
      </c>
      <c r="BX134" s="12">
        <v>0.29499999999999998</v>
      </c>
      <c r="BZ134" s="88">
        <v>127.8</v>
      </c>
      <c r="CA134" s="12">
        <f t="shared" ref="CA134:CA197" si="45">P134*2*0.108*AZ134</f>
        <v>7.495383600000001E-2</v>
      </c>
      <c r="CB134" s="12">
        <f t="shared" ref="CB134:CB197" si="46">Y134*2*0.033658*AZ134</f>
        <v>1.38475339704E-2</v>
      </c>
      <c r="CC134" s="12">
        <f t="shared" ref="CC134:CC197" si="47">Y134*0.2*AZ134</f>
        <v>4.1141879999999999E-2</v>
      </c>
      <c r="CD134" s="12">
        <f t="shared" ref="CD134:CD197" si="48">AG134*AZ134</f>
        <v>6.4251000000000003E-2</v>
      </c>
      <c r="CE134" s="12">
        <f t="shared" ref="CE134:CE197" si="49">AG134*BA134</f>
        <v>7.0785000000000006E-3</v>
      </c>
      <c r="CF134" s="12">
        <f t="shared" ref="CF134:CF197" si="50">AG134*BG134</f>
        <v>2.7466999999999997E-4</v>
      </c>
      <c r="CG134" s="12">
        <f t="shared" ref="CG134:CG197" si="51">I134*BA134</f>
        <v>9.0148500000000006E-2</v>
      </c>
      <c r="CH134" s="12">
        <f t="shared" si="32"/>
        <v>1.2486179160000002</v>
      </c>
      <c r="CI134" s="12">
        <f t="shared" si="33"/>
        <v>4.3328108880000002E-3</v>
      </c>
      <c r="CJ134" s="12">
        <f t="shared" si="34"/>
        <v>4.8450643920000001E-2</v>
      </c>
      <c r="CK134" s="12">
        <f t="shared" si="35"/>
        <v>3.7778695920000001E-2</v>
      </c>
      <c r="CL134" s="12">
        <f t="shared" si="36"/>
        <v>0.260905052685312</v>
      </c>
      <c r="CM134" s="12">
        <f t="shared" si="37"/>
        <v>1.6392112127999998</v>
      </c>
      <c r="CN134" s="12">
        <f t="shared" si="38"/>
        <v>3.3723355680000001E-3</v>
      </c>
      <c r="CO134" s="12">
        <f t="shared" si="39"/>
        <v>1.931039985014784E-2</v>
      </c>
      <c r="CP134" s="12">
        <f t="shared" si="40"/>
        <v>6.701983344000001E-2</v>
      </c>
      <c r="CQ134" s="12">
        <f t="shared" si="41"/>
        <v>0.27747064799999999</v>
      </c>
    </row>
    <row r="135" spans="1:95" s="8" customFormat="1">
      <c r="A135" s="11">
        <v>127.9</v>
      </c>
      <c r="B135" s="92">
        <v>18.424099999999999</v>
      </c>
      <c r="C135" s="86">
        <v>7.1</v>
      </c>
      <c r="D135" s="11">
        <v>-7.8</v>
      </c>
      <c r="E135" s="86">
        <v>7.5</v>
      </c>
      <c r="F135" s="11">
        <v>-6.9</v>
      </c>
      <c r="H135" s="11">
        <v>127.9</v>
      </c>
      <c r="I135" s="87">
        <v>1.5409999999999999</v>
      </c>
      <c r="J135" s="86">
        <v>0.2</v>
      </c>
      <c r="K135" s="11">
        <v>-0.2</v>
      </c>
      <c r="L135" s="86">
        <v>2.6</v>
      </c>
      <c r="M135" s="11">
        <v>-2.7</v>
      </c>
      <c r="O135" s="11">
        <v>127.9</v>
      </c>
      <c r="P135" s="166">
        <v>0.65179999999999993</v>
      </c>
      <c r="Q135" s="86">
        <v>1</v>
      </c>
      <c r="R135" s="165">
        <v>1</v>
      </c>
      <c r="S135" s="86">
        <v>2.4</v>
      </c>
      <c r="T135" s="165">
        <v>2.4</v>
      </c>
      <c r="U135" s="166">
        <v>0.41220000000000001</v>
      </c>
      <c r="V135" s="166">
        <v>0.23960000000000001</v>
      </c>
      <c r="X135" s="11">
        <v>127.9</v>
      </c>
      <c r="Y135" s="166">
        <v>0.38630000000000003</v>
      </c>
      <c r="Z135" s="86">
        <v>3.2</v>
      </c>
      <c r="AA135" s="165">
        <v>3.2</v>
      </c>
      <c r="AB135" s="86">
        <v>2.4</v>
      </c>
      <c r="AC135" s="165">
        <v>2.4</v>
      </c>
      <c r="AD135" s="92">
        <v>31.37</v>
      </c>
      <c r="AF135" s="11">
        <v>127.9</v>
      </c>
      <c r="AG135" s="166">
        <v>0.1207</v>
      </c>
      <c r="AH135" s="86">
        <v>3.7</v>
      </c>
      <c r="AI135" s="11">
        <v>-9.3000000000000007</v>
      </c>
      <c r="AJ135" s="86">
        <v>8.1</v>
      </c>
      <c r="AK135" s="165">
        <v>8.1</v>
      </c>
      <c r="AM135" s="11">
        <v>127.9</v>
      </c>
      <c r="AN135" s="166">
        <v>0.188191</v>
      </c>
      <c r="AO135" s="86">
        <v>9.9160900000000005</v>
      </c>
      <c r="AP135" s="11">
        <v>-14.695499999999999</v>
      </c>
      <c r="AQ135" s="86">
        <v>6.0268499999999996</v>
      </c>
      <c r="AR135" s="165">
        <v>6.0268499999999996</v>
      </c>
      <c r="AT135" s="87">
        <f t="shared" ref="AT135:AT198" si="52">B135+I135+P135+Y135+AG135+AN135</f>
        <v>21.312090999999999</v>
      </c>
      <c r="AU135" s="87">
        <f t="shared" si="42"/>
        <v>21.0032</v>
      </c>
      <c r="AV135" s="87">
        <f t="shared" si="43"/>
        <v>19.9651</v>
      </c>
      <c r="AW135" s="87">
        <f t="shared" si="44"/>
        <v>2.5790999999999999</v>
      </c>
      <c r="AX135" s="82"/>
      <c r="AY135" s="88">
        <v>127.9</v>
      </c>
      <c r="AZ135" s="12">
        <v>0.53</v>
      </c>
      <c r="BA135" s="12">
        <v>5.8299999999999998E-2</v>
      </c>
      <c r="BB135" s="12">
        <v>2.02E-4</v>
      </c>
      <c r="BC135" s="12">
        <v>2.6700000000000002E-2</v>
      </c>
      <c r="BD135" s="12">
        <v>2.2599999999999999E-4</v>
      </c>
      <c r="BE135" s="12">
        <v>0</v>
      </c>
      <c r="BF135" s="12">
        <v>8.2600000000000007E-2</v>
      </c>
      <c r="BG135" s="12">
        <v>2.2699999999999999E-3</v>
      </c>
      <c r="BH135" s="12">
        <v>1.7799999999999999E-3</v>
      </c>
      <c r="BI135" s="12">
        <v>0.26400000000000001</v>
      </c>
      <c r="BJ135" s="12">
        <v>3.39E-2</v>
      </c>
      <c r="BK135" s="12">
        <v>3.5300000000000002E-4</v>
      </c>
      <c r="BL135" s="12">
        <v>1.5899999999999999E-4</v>
      </c>
      <c r="BM135" s="12">
        <v>4.1600000000000002E-5</v>
      </c>
      <c r="BN135" s="12">
        <v>7.6199999999999995E-5</v>
      </c>
      <c r="BO135" s="12">
        <v>2.8899999999999999E-2</v>
      </c>
      <c r="BP135" s="12">
        <v>1.3100000000000001E-2</v>
      </c>
      <c r="BQ135" s="12">
        <v>3.1199999999999999E-3</v>
      </c>
      <c r="BR135" s="12">
        <v>3.1099999999999999E-3</v>
      </c>
      <c r="BS135" s="12">
        <v>4.7499999999999999E-3</v>
      </c>
      <c r="BT135" s="12">
        <v>3.1700000000000001E-3</v>
      </c>
      <c r="BU135" s="12">
        <v>3.8699999999999998E-2</v>
      </c>
      <c r="BV135" s="12">
        <v>9.4800000000000006E-3</v>
      </c>
      <c r="BW135" s="12">
        <v>0.13600000000000001</v>
      </c>
      <c r="BX135" s="12">
        <v>0.29699999999999999</v>
      </c>
      <c r="BZ135" s="88">
        <v>127.9</v>
      </c>
      <c r="CA135" s="12">
        <f t="shared" si="45"/>
        <v>7.4618063999999998E-2</v>
      </c>
      <c r="CB135" s="12">
        <f t="shared" si="46"/>
        <v>1.3782210524000003E-2</v>
      </c>
      <c r="CC135" s="12">
        <f t="shared" si="47"/>
        <v>4.0947800000000006E-2</v>
      </c>
      <c r="CD135" s="12">
        <f t="shared" si="48"/>
        <v>6.3971E-2</v>
      </c>
      <c r="CE135" s="12">
        <f t="shared" si="49"/>
        <v>7.0368100000000001E-3</v>
      </c>
      <c r="CF135" s="12">
        <f t="shared" si="50"/>
        <v>2.7398899999999998E-4</v>
      </c>
      <c r="CG135" s="12">
        <f t="shared" si="51"/>
        <v>8.9840299999999998E-2</v>
      </c>
      <c r="CH135" s="12">
        <f t="shared" ref="CH135:CH198" si="53">AT135*BA135</f>
        <v>1.2424949052999998</v>
      </c>
      <c r="CI135" s="12">
        <f t="shared" ref="CI135:CI198" si="54">AT135*BB135</f>
        <v>4.3050423819999996E-3</v>
      </c>
      <c r="CJ135" s="12">
        <f t="shared" ref="CJ135:CJ198" si="55">AT135*BG135</f>
        <v>4.8378446569999997E-2</v>
      </c>
      <c r="CK135" s="12">
        <f t="shared" ref="CK135:CK198" si="56">AT135*BH135</f>
        <v>3.7935521979999998E-2</v>
      </c>
      <c r="CL135" s="12">
        <f t="shared" ref="CL135:CL198" si="57">AT135*BI135*2*0.108*2*0.108</f>
        <v>0.26250494627174398</v>
      </c>
      <c r="CM135" s="12">
        <f t="shared" ref="CM135:CM198" si="58">AT135*2*BU135</f>
        <v>1.6495558433999999</v>
      </c>
      <c r="CN135" s="12">
        <f t="shared" ref="CN135:CN198" si="59">AT135*BL135</f>
        <v>3.3886224689999994E-3</v>
      </c>
      <c r="CO135" s="12">
        <f t="shared" ref="CO135:CO198" si="60">2*AT135*BJ135*2*0.033658*0.2</f>
        <v>1.9453782372771358E-2</v>
      </c>
      <c r="CP135" s="12">
        <f t="shared" ref="CP135:CP198" si="61">AT135*BT135</f>
        <v>6.7559328469999999E-2</v>
      </c>
      <c r="CQ135" s="12">
        <f t="shared" ref="CQ135:CQ198" si="62">AT135*BP135</f>
        <v>0.27918839210000002</v>
      </c>
    </row>
    <row r="136" spans="1:95" s="8" customFormat="1">
      <c r="A136" s="11">
        <v>128</v>
      </c>
      <c r="B136" s="92">
        <v>18.395900000000001</v>
      </c>
      <c r="C136" s="86">
        <v>7.1</v>
      </c>
      <c r="D136" s="11">
        <v>-7.8</v>
      </c>
      <c r="E136" s="86">
        <v>7.5</v>
      </c>
      <c r="F136" s="11">
        <v>-6.9</v>
      </c>
      <c r="H136" s="11">
        <v>128</v>
      </c>
      <c r="I136" s="87">
        <v>1.54</v>
      </c>
      <c r="J136" s="86">
        <v>0.2</v>
      </c>
      <c r="K136" s="11">
        <v>-0.2</v>
      </c>
      <c r="L136" s="86">
        <v>2.6</v>
      </c>
      <c r="M136" s="11">
        <v>-2.7</v>
      </c>
      <c r="O136" s="11">
        <v>128</v>
      </c>
      <c r="P136" s="166">
        <v>0.65010000000000001</v>
      </c>
      <c r="Q136" s="86">
        <v>1</v>
      </c>
      <c r="R136" s="165">
        <v>1</v>
      </c>
      <c r="S136" s="86">
        <v>2.4</v>
      </c>
      <c r="T136" s="165">
        <v>2.4</v>
      </c>
      <c r="U136" s="166">
        <v>0.4113</v>
      </c>
      <c r="V136" s="166">
        <v>0.23899999999999999</v>
      </c>
      <c r="X136" s="11">
        <v>128</v>
      </c>
      <c r="Y136" s="166">
        <v>0.3856</v>
      </c>
      <c r="Z136" s="86">
        <v>3.3</v>
      </c>
      <c r="AA136" s="165">
        <v>3.3</v>
      </c>
      <c r="AB136" s="86">
        <v>2.4</v>
      </c>
      <c r="AC136" s="165">
        <v>2.4</v>
      </c>
      <c r="AD136" s="92">
        <v>31.33</v>
      </c>
      <c r="AF136" s="11">
        <v>128</v>
      </c>
      <c r="AG136" s="166">
        <v>0.12040000000000001</v>
      </c>
      <c r="AH136" s="86">
        <v>3.7</v>
      </c>
      <c r="AI136" s="11">
        <v>-9.3000000000000007</v>
      </c>
      <c r="AJ136" s="86">
        <v>8.1</v>
      </c>
      <c r="AK136" s="165">
        <v>8.1</v>
      </c>
      <c r="AM136" s="11">
        <v>128</v>
      </c>
      <c r="AN136" s="166">
        <v>0.18768700000000002</v>
      </c>
      <c r="AO136" s="86">
        <v>9.8952600000000004</v>
      </c>
      <c r="AP136" s="11">
        <v>-14.6905</v>
      </c>
      <c r="AQ136" s="86">
        <v>6.0264100000000003</v>
      </c>
      <c r="AR136" s="165">
        <v>6.0264100000000003</v>
      </c>
      <c r="AT136" s="87">
        <f t="shared" si="52"/>
        <v>21.279686999999999</v>
      </c>
      <c r="AU136" s="87">
        <f t="shared" si="42"/>
        <v>20.971599999999999</v>
      </c>
      <c r="AV136" s="87">
        <f t="shared" si="43"/>
        <v>19.9359</v>
      </c>
      <c r="AW136" s="87">
        <f t="shared" si="44"/>
        <v>2.5757000000000003</v>
      </c>
      <c r="AX136" s="82"/>
      <c r="AY136" s="88">
        <v>128</v>
      </c>
      <c r="AZ136" s="12">
        <v>0.52800000000000002</v>
      </c>
      <c r="BA136" s="12">
        <v>5.8099999999999999E-2</v>
      </c>
      <c r="BB136" s="12">
        <v>2.02E-4</v>
      </c>
      <c r="BC136" s="12">
        <v>2.6599999999999999E-2</v>
      </c>
      <c r="BD136" s="12">
        <v>2.2499999999999999E-4</v>
      </c>
      <c r="BE136" s="12">
        <v>0</v>
      </c>
      <c r="BF136" s="12">
        <v>8.2500000000000004E-2</v>
      </c>
      <c r="BG136" s="12">
        <v>2.2699999999999999E-3</v>
      </c>
      <c r="BH136" s="12">
        <v>1.7899999999999999E-3</v>
      </c>
      <c r="BI136" s="12">
        <v>0.26600000000000001</v>
      </c>
      <c r="BJ136" s="12">
        <v>3.4200000000000001E-2</v>
      </c>
      <c r="BK136" s="12">
        <v>3.5599999999999998E-4</v>
      </c>
      <c r="BL136" s="12">
        <v>1.6100000000000001E-4</v>
      </c>
      <c r="BM136" s="12">
        <v>4.1900000000000002E-5</v>
      </c>
      <c r="BN136" s="12">
        <v>7.6799999999999997E-5</v>
      </c>
      <c r="BO136" s="12">
        <v>2.9100000000000001E-2</v>
      </c>
      <c r="BP136" s="12">
        <v>1.32E-2</v>
      </c>
      <c r="BQ136" s="12">
        <v>3.15E-3</v>
      </c>
      <c r="BR136" s="12">
        <v>3.13E-3</v>
      </c>
      <c r="BS136" s="12">
        <v>4.79E-3</v>
      </c>
      <c r="BT136" s="12">
        <v>3.2000000000000002E-3</v>
      </c>
      <c r="BU136" s="12">
        <v>3.8899999999999997E-2</v>
      </c>
      <c r="BV136" s="12">
        <v>9.5600000000000008E-3</v>
      </c>
      <c r="BW136" s="12">
        <v>0.13700000000000001</v>
      </c>
      <c r="BX136" s="12">
        <v>0.29899999999999999</v>
      </c>
      <c r="BZ136" s="88">
        <v>128</v>
      </c>
      <c r="CA136" s="12">
        <f t="shared" si="45"/>
        <v>7.4142604800000012E-2</v>
      </c>
      <c r="CB136" s="12">
        <f t="shared" si="46"/>
        <v>1.3705322188800001E-2</v>
      </c>
      <c r="CC136" s="12">
        <f t="shared" si="47"/>
        <v>4.0719360000000003E-2</v>
      </c>
      <c r="CD136" s="12">
        <f t="shared" si="48"/>
        <v>6.3571200000000008E-2</v>
      </c>
      <c r="CE136" s="12">
        <f t="shared" si="49"/>
        <v>6.9952400000000007E-3</v>
      </c>
      <c r="CF136" s="12">
        <f t="shared" si="50"/>
        <v>2.7330799999999999E-4</v>
      </c>
      <c r="CG136" s="12">
        <f t="shared" si="51"/>
        <v>8.9473999999999998E-2</v>
      </c>
      <c r="CH136" s="12">
        <f t="shared" si="53"/>
        <v>1.2363498146999998</v>
      </c>
      <c r="CI136" s="12">
        <f t="shared" si="54"/>
        <v>4.2984967740000001E-3</v>
      </c>
      <c r="CJ136" s="12">
        <f t="shared" si="55"/>
        <v>4.8304889489999996E-2</v>
      </c>
      <c r="CK136" s="12">
        <f t="shared" si="56"/>
        <v>3.8090639729999994E-2</v>
      </c>
      <c r="CL136" s="12">
        <f t="shared" si="57"/>
        <v>0.26409147039475195</v>
      </c>
      <c r="CM136" s="12">
        <f t="shared" si="58"/>
        <v>1.6555596485999997</v>
      </c>
      <c r="CN136" s="12">
        <f t="shared" si="59"/>
        <v>3.4260296069999999E-3</v>
      </c>
      <c r="CO136" s="12">
        <f t="shared" si="60"/>
        <v>1.9596099450058562E-2</v>
      </c>
      <c r="CP136" s="12">
        <f t="shared" si="61"/>
        <v>6.8094998399999995E-2</v>
      </c>
      <c r="CQ136" s="12">
        <f t="shared" si="62"/>
        <v>0.28089186839999997</v>
      </c>
    </row>
    <row r="137" spans="1:95" s="83" customFormat="1">
      <c r="A137" s="11">
        <v>128.1</v>
      </c>
      <c r="B137" s="92">
        <v>18.367799999999999</v>
      </c>
      <c r="C137" s="86">
        <v>7.1</v>
      </c>
      <c r="D137" s="11">
        <v>-7.8</v>
      </c>
      <c r="E137" s="86">
        <v>7.5</v>
      </c>
      <c r="F137" s="11">
        <v>-6.9</v>
      </c>
      <c r="G137" s="8"/>
      <c r="H137" s="11">
        <v>128.1</v>
      </c>
      <c r="I137" s="87">
        <v>1.5369999999999999</v>
      </c>
      <c r="J137" s="86">
        <v>0.2</v>
      </c>
      <c r="K137" s="11">
        <v>-0.2</v>
      </c>
      <c r="L137" s="86">
        <v>2.6</v>
      </c>
      <c r="M137" s="11">
        <v>-2.7</v>
      </c>
      <c r="N137" s="8"/>
      <c r="O137" s="11">
        <v>128.1</v>
      </c>
      <c r="P137" s="166">
        <v>0.64849999999999997</v>
      </c>
      <c r="Q137" s="86">
        <v>1</v>
      </c>
      <c r="R137" s="165">
        <v>1</v>
      </c>
      <c r="S137" s="86">
        <v>2.4</v>
      </c>
      <c r="T137" s="165">
        <v>2.4</v>
      </c>
      <c r="U137" s="166">
        <v>0.41020000000000001</v>
      </c>
      <c r="V137" s="166">
        <v>0.2384</v>
      </c>
      <c r="W137" s="8"/>
      <c r="X137" s="11">
        <v>128.1</v>
      </c>
      <c r="Y137" s="166">
        <v>0.38469999999999999</v>
      </c>
      <c r="Z137" s="86">
        <v>3.3</v>
      </c>
      <c r="AA137" s="165">
        <v>3.3</v>
      </c>
      <c r="AB137" s="86">
        <v>2.5</v>
      </c>
      <c r="AC137" s="165">
        <v>2.5</v>
      </c>
      <c r="AD137" s="92">
        <v>31.29</v>
      </c>
      <c r="AE137" s="8"/>
      <c r="AF137" s="11">
        <v>128.1</v>
      </c>
      <c r="AG137" s="166">
        <v>0.1201</v>
      </c>
      <c r="AH137" s="86">
        <v>3.7</v>
      </c>
      <c r="AI137" s="11">
        <v>-9.3000000000000007</v>
      </c>
      <c r="AJ137" s="86">
        <v>8.1</v>
      </c>
      <c r="AK137" s="165">
        <v>8.1</v>
      </c>
      <c r="AL137" s="8"/>
      <c r="AM137" s="11">
        <v>128.1</v>
      </c>
      <c r="AN137" s="166">
        <v>0.18718399999999999</v>
      </c>
      <c r="AO137" s="86">
        <v>9.8742900000000002</v>
      </c>
      <c r="AP137" s="11">
        <v>-14.685499999999999</v>
      </c>
      <c r="AQ137" s="86">
        <v>6.0302100000000003</v>
      </c>
      <c r="AR137" s="165">
        <v>6.0302100000000003</v>
      </c>
      <c r="AS137" s="8"/>
      <c r="AT137" s="87">
        <f t="shared" si="52"/>
        <v>21.245283999999995</v>
      </c>
      <c r="AU137" s="87">
        <f t="shared" si="42"/>
        <v>20.937999999999995</v>
      </c>
      <c r="AV137" s="87">
        <f t="shared" si="43"/>
        <v>19.904799999999998</v>
      </c>
      <c r="AW137" s="87">
        <f t="shared" si="44"/>
        <v>2.5701999999999998</v>
      </c>
      <c r="AX137" s="90"/>
      <c r="AY137" s="88">
        <v>128.1</v>
      </c>
      <c r="AZ137" s="12">
        <v>0.52600000000000002</v>
      </c>
      <c r="BA137" s="12">
        <v>5.79E-2</v>
      </c>
      <c r="BB137" s="12">
        <v>2.0100000000000001E-4</v>
      </c>
      <c r="BC137" s="12">
        <v>2.6599999999999999E-2</v>
      </c>
      <c r="BD137" s="12">
        <v>2.2499999999999999E-4</v>
      </c>
      <c r="BE137" s="12">
        <v>0</v>
      </c>
      <c r="BF137" s="12">
        <v>8.2400000000000001E-2</v>
      </c>
      <c r="BG137" s="12">
        <v>2.2699999999999999E-3</v>
      </c>
      <c r="BH137" s="12">
        <v>1.8E-3</v>
      </c>
      <c r="BI137" s="12">
        <v>0.26800000000000002</v>
      </c>
      <c r="BJ137" s="12">
        <v>3.4500000000000003E-2</v>
      </c>
      <c r="BK137" s="12">
        <v>3.59E-4</v>
      </c>
      <c r="BL137" s="12">
        <v>1.6200000000000001E-4</v>
      </c>
      <c r="BM137" s="12">
        <v>4.2200000000000003E-5</v>
      </c>
      <c r="BN137" s="12">
        <v>7.75E-5</v>
      </c>
      <c r="BO137" s="12">
        <v>2.93E-2</v>
      </c>
      <c r="BP137" s="12">
        <v>1.3299999999999999E-2</v>
      </c>
      <c r="BQ137" s="12">
        <v>3.1700000000000001E-3</v>
      </c>
      <c r="BR137" s="12">
        <v>3.15E-3</v>
      </c>
      <c r="BS137" s="12">
        <v>4.8300000000000001E-3</v>
      </c>
      <c r="BT137" s="12">
        <v>3.2200000000000002E-3</v>
      </c>
      <c r="BU137" s="12">
        <v>3.9199999999999999E-2</v>
      </c>
      <c r="BV137" s="12">
        <v>9.6299999999999997E-3</v>
      </c>
      <c r="BW137" s="12">
        <v>0.13800000000000001</v>
      </c>
      <c r="BX137" s="12">
        <v>0.30099999999999999</v>
      </c>
      <c r="BY137" s="8"/>
      <c r="BZ137" s="88">
        <v>128.1</v>
      </c>
      <c r="CA137" s="12">
        <f t="shared" si="45"/>
        <v>7.3679975999999994E-2</v>
      </c>
      <c r="CB137" s="12">
        <f t="shared" si="46"/>
        <v>1.36215406952E-2</v>
      </c>
      <c r="CC137" s="12">
        <f t="shared" si="47"/>
        <v>4.0470440000000003E-2</v>
      </c>
      <c r="CD137" s="12">
        <f t="shared" si="48"/>
        <v>6.3172599999999995E-2</v>
      </c>
      <c r="CE137" s="12">
        <f t="shared" si="49"/>
        <v>6.9537899999999996E-3</v>
      </c>
      <c r="CF137" s="12">
        <f t="shared" si="50"/>
        <v>2.72627E-4</v>
      </c>
      <c r="CG137" s="12">
        <f t="shared" si="51"/>
        <v>8.8992299999999996E-2</v>
      </c>
      <c r="CH137" s="12">
        <f t="shared" si="53"/>
        <v>1.2301019435999996</v>
      </c>
      <c r="CI137" s="12">
        <f t="shared" si="54"/>
        <v>4.2703020839999989E-3</v>
      </c>
      <c r="CJ137" s="12">
        <f t="shared" si="55"/>
        <v>4.8226794679999983E-2</v>
      </c>
      <c r="CK137" s="12">
        <f t="shared" si="56"/>
        <v>3.8241511199999988E-2</v>
      </c>
      <c r="CL137" s="12">
        <f t="shared" si="57"/>
        <v>0.26564695204147193</v>
      </c>
      <c r="CM137" s="12">
        <f t="shared" si="58"/>
        <v>1.6656302655999995</v>
      </c>
      <c r="CN137" s="12">
        <f t="shared" si="59"/>
        <v>3.4417360079999995E-3</v>
      </c>
      <c r="CO137" s="12">
        <f t="shared" si="60"/>
        <v>1.9736036020867199E-2</v>
      </c>
      <c r="CP137" s="12">
        <f t="shared" si="61"/>
        <v>6.8409814479999984E-2</v>
      </c>
      <c r="CQ137" s="12">
        <f t="shared" si="62"/>
        <v>0.28256227719999993</v>
      </c>
    </row>
    <row r="138" spans="1:95" s="8" customFormat="1">
      <c r="A138" s="11">
        <v>128.19999999999999</v>
      </c>
      <c r="B138" s="92">
        <v>18.3398</v>
      </c>
      <c r="C138" s="86">
        <v>7.1</v>
      </c>
      <c r="D138" s="11">
        <v>-7.8</v>
      </c>
      <c r="E138" s="86">
        <v>7.5</v>
      </c>
      <c r="F138" s="11">
        <v>-6.9</v>
      </c>
      <c r="H138" s="11">
        <v>128.19999999999999</v>
      </c>
      <c r="I138" s="87">
        <v>1.536</v>
      </c>
      <c r="J138" s="86">
        <v>0.2</v>
      </c>
      <c r="K138" s="11">
        <v>-0.2</v>
      </c>
      <c r="L138" s="86">
        <v>2.6</v>
      </c>
      <c r="M138" s="11">
        <v>-2.7</v>
      </c>
      <c r="O138" s="11">
        <v>128.19999999999999</v>
      </c>
      <c r="P138" s="166">
        <v>0.64700000000000002</v>
      </c>
      <c r="Q138" s="86">
        <v>1</v>
      </c>
      <c r="R138" s="165">
        <v>1</v>
      </c>
      <c r="S138" s="86">
        <v>2.4</v>
      </c>
      <c r="T138" s="165">
        <v>2.4</v>
      </c>
      <c r="U138" s="166">
        <v>0.4093</v>
      </c>
      <c r="V138" s="166">
        <v>0.23769999999999999</v>
      </c>
      <c r="X138" s="11">
        <v>128.19999999999999</v>
      </c>
      <c r="Y138" s="166">
        <v>0.38380000000000003</v>
      </c>
      <c r="Z138" s="86">
        <v>3.2</v>
      </c>
      <c r="AA138" s="165">
        <v>3.2</v>
      </c>
      <c r="AB138" s="86">
        <v>2.5</v>
      </c>
      <c r="AC138" s="165">
        <v>2.5</v>
      </c>
      <c r="AD138" s="92">
        <v>31.26</v>
      </c>
      <c r="AF138" s="11">
        <v>128.19999999999999</v>
      </c>
      <c r="AG138" s="166">
        <v>0.11990000000000001</v>
      </c>
      <c r="AH138" s="86">
        <v>3.7</v>
      </c>
      <c r="AI138" s="11">
        <v>-9.3000000000000007</v>
      </c>
      <c r="AJ138" s="86">
        <v>8.1</v>
      </c>
      <c r="AK138" s="165">
        <v>8.1</v>
      </c>
      <c r="AM138" s="11">
        <v>128.19999999999999</v>
      </c>
      <c r="AN138" s="166">
        <v>0.18668199999999999</v>
      </c>
      <c r="AO138" s="86">
        <v>9.8531499999999994</v>
      </c>
      <c r="AP138" s="11">
        <v>-14.6805</v>
      </c>
      <c r="AQ138" s="86">
        <v>6.0340199999999999</v>
      </c>
      <c r="AR138" s="165">
        <v>6.0340199999999999</v>
      </c>
      <c r="AT138" s="87">
        <f t="shared" si="52"/>
        <v>21.213182000000003</v>
      </c>
      <c r="AU138" s="87">
        <f t="shared" si="42"/>
        <v>20.906600000000001</v>
      </c>
      <c r="AV138" s="87">
        <f t="shared" si="43"/>
        <v>19.875800000000002</v>
      </c>
      <c r="AW138" s="87">
        <f t="shared" si="44"/>
        <v>2.5667999999999997</v>
      </c>
      <c r="AX138" s="82"/>
      <c r="AY138" s="88">
        <v>128.19999999999999</v>
      </c>
      <c r="AZ138" s="12">
        <v>0.52500000000000002</v>
      </c>
      <c r="BA138" s="12">
        <v>5.7700000000000001E-2</v>
      </c>
      <c r="BB138" s="12">
        <v>2.0000000000000001E-4</v>
      </c>
      <c r="BC138" s="12">
        <v>2.6499999999999999E-2</v>
      </c>
      <c r="BD138" s="12">
        <v>2.24E-4</v>
      </c>
      <c r="BE138" s="12">
        <v>0</v>
      </c>
      <c r="BF138" s="12">
        <v>8.2299999999999998E-2</v>
      </c>
      <c r="BG138" s="12">
        <v>2.2699999999999999E-3</v>
      </c>
      <c r="BH138" s="12">
        <v>1.81E-3</v>
      </c>
      <c r="BI138" s="12">
        <v>0.27</v>
      </c>
      <c r="BJ138" s="12">
        <v>3.4700000000000002E-2</v>
      </c>
      <c r="BK138" s="12">
        <v>3.6200000000000002E-4</v>
      </c>
      <c r="BL138" s="12">
        <v>1.63E-4</v>
      </c>
      <c r="BM138" s="12">
        <v>4.2500000000000003E-5</v>
      </c>
      <c r="BN138" s="12">
        <v>7.8100000000000001E-5</v>
      </c>
      <c r="BO138" s="12">
        <v>2.9499999999999998E-2</v>
      </c>
      <c r="BP138" s="12">
        <v>1.34E-2</v>
      </c>
      <c r="BQ138" s="12">
        <v>3.1900000000000001E-3</v>
      </c>
      <c r="BR138" s="12">
        <v>3.1700000000000001E-3</v>
      </c>
      <c r="BS138" s="12">
        <v>4.8700000000000002E-3</v>
      </c>
      <c r="BT138" s="12">
        <v>3.2499999999999999E-3</v>
      </c>
      <c r="BU138" s="12">
        <v>3.95E-2</v>
      </c>
      <c r="BV138" s="12">
        <v>9.7099999999999999E-3</v>
      </c>
      <c r="BW138" s="12">
        <v>0.13900000000000001</v>
      </c>
      <c r="BX138" s="12">
        <v>0.30299999999999999</v>
      </c>
      <c r="BZ138" s="88">
        <v>128.19999999999999</v>
      </c>
      <c r="CA138" s="12">
        <f t="shared" si="45"/>
        <v>7.3369800000000013E-2</v>
      </c>
      <c r="CB138" s="12">
        <f t="shared" si="46"/>
        <v>1.3563837420000002E-2</v>
      </c>
      <c r="CC138" s="12">
        <f t="shared" si="47"/>
        <v>4.0299000000000008E-2</v>
      </c>
      <c r="CD138" s="12">
        <f t="shared" si="48"/>
        <v>6.2947500000000003E-2</v>
      </c>
      <c r="CE138" s="12">
        <f t="shared" si="49"/>
        <v>6.9182300000000009E-3</v>
      </c>
      <c r="CF138" s="12">
        <f t="shared" si="50"/>
        <v>2.7217300000000001E-4</v>
      </c>
      <c r="CG138" s="12">
        <f t="shared" si="51"/>
        <v>8.8627200000000003E-2</v>
      </c>
      <c r="CH138" s="12">
        <f t="shared" si="53"/>
        <v>1.2240006014000002</v>
      </c>
      <c r="CI138" s="12">
        <f t="shared" si="54"/>
        <v>4.2426364000000012E-3</v>
      </c>
      <c r="CJ138" s="12">
        <f t="shared" si="55"/>
        <v>4.8153923140000006E-2</v>
      </c>
      <c r="CK138" s="12">
        <f t="shared" si="56"/>
        <v>3.8395859420000004E-2</v>
      </c>
      <c r="CL138" s="12">
        <f t="shared" si="57"/>
        <v>0.26722499923584003</v>
      </c>
      <c r="CM138" s="12">
        <f t="shared" si="58"/>
        <v>1.6758413780000003</v>
      </c>
      <c r="CN138" s="12">
        <f t="shared" si="59"/>
        <v>3.4577486660000004E-3</v>
      </c>
      <c r="CO138" s="12">
        <f t="shared" si="60"/>
        <v>1.9820453446026565E-2</v>
      </c>
      <c r="CP138" s="12">
        <f t="shared" si="61"/>
        <v>6.8942841500000004E-2</v>
      </c>
      <c r="CQ138" s="12">
        <f t="shared" si="62"/>
        <v>0.28425663880000007</v>
      </c>
    </row>
    <row r="139" spans="1:95" s="8" customFormat="1">
      <c r="A139" s="11">
        <v>128.30000000000001</v>
      </c>
      <c r="B139" s="92">
        <v>18.311900000000001</v>
      </c>
      <c r="C139" s="86">
        <v>7.1</v>
      </c>
      <c r="D139" s="11">
        <v>-7.8</v>
      </c>
      <c r="E139" s="86">
        <v>7.5</v>
      </c>
      <c r="F139" s="11">
        <v>-6.9</v>
      </c>
      <c r="H139" s="11">
        <v>128.30000000000001</v>
      </c>
      <c r="I139" s="87">
        <v>1.5349999999999999</v>
      </c>
      <c r="J139" s="86">
        <v>0.2</v>
      </c>
      <c r="K139" s="11">
        <v>-0.2</v>
      </c>
      <c r="L139" s="86">
        <v>2.6</v>
      </c>
      <c r="M139" s="11">
        <v>-2.7</v>
      </c>
      <c r="O139" s="11">
        <v>128.30000000000001</v>
      </c>
      <c r="P139" s="166">
        <v>0.64479999999999993</v>
      </c>
      <c r="Q139" s="86">
        <v>1</v>
      </c>
      <c r="R139" s="165">
        <v>1</v>
      </c>
      <c r="S139" s="86">
        <v>2.4</v>
      </c>
      <c r="T139" s="165">
        <v>2.4</v>
      </c>
      <c r="U139" s="166">
        <v>0.40810000000000002</v>
      </c>
      <c r="V139" s="166">
        <v>0.23710000000000001</v>
      </c>
      <c r="X139" s="11">
        <v>128.30000000000001</v>
      </c>
      <c r="Y139" s="166">
        <v>0.38300000000000001</v>
      </c>
      <c r="Z139" s="86">
        <v>3.2</v>
      </c>
      <c r="AA139" s="165">
        <v>3.2</v>
      </c>
      <c r="AB139" s="86">
        <v>2.5</v>
      </c>
      <c r="AC139" s="165">
        <v>2.5</v>
      </c>
      <c r="AD139" s="92">
        <v>31.22</v>
      </c>
      <c r="AF139" s="11">
        <v>128.30000000000001</v>
      </c>
      <c r="AG139" s="166">
        <v>0.1196</v>
      </c>
      <c r="AH139" s="86">
        <v>3.7</v>
      </c>
      <c r="AI139" s="11">
        <v>-9.3000000000000007</v>
      </c>
      <c r="AJ139" s="86">
        <v>8.1</v>
      </c>
      <c r="AK139" s="165">
        <v>8.1</v>
      </c>
      <c r="AM139" s="11">
        <v>128.30000000000001</v>
      </c>
      <c r="AN139" s="166">
        <v>0.18618100000000001</v>
      </c>
      <c r="AO139" s="86">
        <v>9.8318700000000003</v>
      </c>
      <c r="AP139" s="11">
        <v>-14.675599999999999</v>
      </c>
      <c r="AQ139" s="86">
        <v>6.0378499999999997</v>
      </c>
      <c r="AR139" s="165">
        <v>6.0378499999999997</v>
      </c>
      <c r="AT139" s="87">
        <f t="shared" si="52"/>
        <v>21.180481</v>
      </c>
      <c r="AU139" s="87">
        <f t="shared" si="42"/>
        <v>20.874700000000001</v>
      </c>
      <c r="AV139" s="87">
        <f t="shared" si="43"/>
        <v>19.846900000000002</v>
      </c>
      <c r="AW139" s="87">
        <f t="shared" si="44"/>
        <v>2.5627999999999997</v>
      </c>
      <c r="AX139" s="82"/>
      <c r="AY139" s="88">
        <v>128.30000000000001</v>
      </c>
      <c r="AZ139" s="12">
        <v>0.52300000000000002</v>
      </c>
      <c r="BA139" s="12">
        <v>5.7599999999999998E-2</v>
      </c>
      <c r="BB139" s="12">
        <v>2.0000000000000001E-4</v>
      </c>
      <c r="BC139" s="12">
        <v>2.64E-2</v>
      </c>
      <c r="BD139" s="12">
        <v>2.23E-4</v>
      </c>
      <c r="BE139" s="12">
        <v>0</v>
      </c>
      <c r="BF139" s="12">
        <v>8.2100000000000006E-2</v>
      </c>
      <c r="BG139" s="12">
        <v>2.2599999999999999E-3</v>
      </c>
      <c r="BH139" s="12">
        <v>1.81E-3</v>
      </c>
      <c r="BI139" s="12">
        <v>0.27100000000000002</v>
      </c>
      <c r="BJ139" s="12">
        <v>3.5000000000000003E-2</v>
      </c>
      <c r="BK139" s="12">
        <v>3.6499999999999998E-4</v>
      </c>
      <c r="BL139" s="12">
        <v>1.64E-4</v>
      </c>
      <c r="BM139" s="12">
        <v>4.2899999999999999E-5</v>
      </c>
      <c r="BN139" s="12">
        <v>7.8700000000000002E-5</v>
      </c>
      <c r="BO139" s="12">
        <v>2.9700000000000001E-2</v>
      </c>
      <c r="BP139" s="12">
        <v>1.34E-2</v>
      </c>
      <c r="BQ139" s="12">
        <v>3.2100000000000002E-3</v>
      </c>
      <c r="BR139" s="12">
        <v>3.1900000000000001E-3</v>
      </c>
      <c r="BS139" s="12">
        <v>4.9100000000000003E-3</v>
      </c>
      <c r="BT139" s="12">
        <v>3.2699999999999999E-3</v>
      </c>
      <c r="BU139" s="12">
        <v>3.9699999999999999E-2</v>
      </c>
      <c r="BV139" s="12">
        <v>9.7900000000000001E-3</v>
      </c>
      <c r="BW139" s="12">
        <v>0.13900000000000001</v>
      </c>
      <c r="BX139" s="12">
        <v>0.30499999999999999</v>
      </c>
      <c r="BZ139" s="88">
        <v>128.30000000000001</v>
      </c>
      <c r="CA139" s="12">
        <f t="shared" si="45"/>
        <v>7.2841766399999994E-2</v>
      </c>
      <c r="CB139" s="12">
        <f t="shared" si="46"/>
        <v>1.3484000644000002E-2</v>
      </c>
      <c r="CC139" s="12">
        <f t="shared" si="47"/>
        <v>4.0061800000000002E-2</v>
      </c>
      <c r="CD139" s="12">
        <f t="shared" si="48"/>
        <v>6.2550800000000004E-2</v>
      </c>
      <c r="CE139" s="12">
        <f t="shared" si="49"/>
        <v>6.8889599999999995E-3</v>
      </c>
      <c r="CF139" s="12">
        <f t="shared" si="50"/>
        <v>2.70296E-4</v>
      </c>
      <c r="CG139" s="12">
        <f t="shared" si="51"/>
        <v>8.8415999999999995E-2</v>
      </c>
      <c r="CH139" s="12">
        <f t="shared" si="53"/>
        <v>1.2199957055999999</v>
      </c>
      <c r="CI139" s="12">
        <f t="shared" si="54"/>
        <v>4.2360962E-3</v>
      </c>
      <c r="CJ139" s="12">
        <f t="shared" si="55"/>
        <v>4.7867887059999996E-2</v>
      </c>
      <c r="CK139" s="12">
        <f t="shared" si="56"/>
        <v>3.8336670609999998E-2</v>
      </c>
      <c r="CL139" s="12">
        <f t="shared" si="57"/>
        <v>0.26780125733625604</v>
      </c>
      <c r="CM139" s="12">
        <f t="shared" si="58"/>
        <v>1.6817301914</v>
      </c>
      <c r="CN139" s="12">
        <f t="shared" si="59"/>
        <v>3.473598884E-3</v>
      </c>
      <c r="CO139" s="12">
        <f t="shared" si="60"/>
        <v>1.9960993625944005E-2</v>
      </c>
      <c r="CP139" s="12">
        <f t="shared" si="61"/>
        <v>6.9260172869999997E-2</v>
      </c>
      <c r="CQ139" s="12">
        <f t="shared" si="62"/>
        <v>0.28381844540000001</v>
      </c>
    </row>
    <row r="140" spans="1:95" s="8" customFormat="1">
      <c r="A140" s="11">
        <v>128.4</v>
      </c>
      <c r="B140" s="92">
        <v>18.283999999999999</v>
      </c>
      <c r="C140" s="86">
        <v>7.1</v>
      </c>
      <c r="D140" s="11">
        <v>-7.8</v>
      </c>
      <c r="E140" s="86">
        <v>7.5</v>
      </c>
      <c r="F140" s="11">
        <v>-6.9</v>
      </c>
      <c r="H140" s="11">
        <v>128.4</v>
      </c>
      <c r="I140" s="87">
        <v>1.5329999999999999</v>
      </c>
      <c r="J140" s="86">
        <v>0.2</v>
      </c>
      <c r="K140" s="11">
        <v>-0.2</v>
      </c>
      <c r="L140" s="86">
        <v>2.6</v>
      </c>
      <c r="M140" s="11">
        <v>-2.7</v>
      </c>
      <c r="O140" s="11">
        <v>128.4</v>
      </c>
      <c r="P140" s="166">
        <v>0.64300000000000002</v>
      </c>
      <c r="Q140" s="86">
        <v>1</v>
      </c>
      <c r="R140" s="165">
        <v>1</v>
      </c>
      <c r="S140" s="86">
        <v>2.4</v>
      </c>
      <c r="T140" s="165">
        <v>2.4</v>
      </c>
      <c r="U140" s="166">
        <v>0.40720000000000001</v>
      </c>
      <c r="V140" s="166">
        <v>0.2364</v>
      </c>
      <c r="X140" s="11">
        <v>128.4</v>
      </c>
      <c r="Y140" s="166">
        <v>0.38189999999999996</v>
      </c>
      <c r="Z140" s="86">
        <v>3.2</v>
      </c>
      <c r="AA140" s="165">
        <v>3.2</v>
      </c>
      <c r="AB140" s="86">
        <v>2.6</v>
      </c>
      <c r="AC140" s="165">
        <v>2.6</v>
      </c>
      <c r="AD140" s="92">
        <v>31.18</v>
      </c>
      <c r="AF140" s="11">
        <v>128.4</v>
      </c>
      <c r="AG140" s="166">
        <v>0.1193</v>
      </c>
      <c r="AH140" s="86">
        <v>3.7</v>
      </c>
      <c r="AI140" s="11">
        <v>-9.3000000000000007</v>
      </c>
      <c r="AJ140" s="86">
        <v>8.1</v>
      </c>
      <c r="AK140" s="165">
        <v>8.1</v>
      </c>
      <c r="AM140" s="11">
        <v>128.4</v>
      </c>
      <c r="AN140" s="166">
        <v>0.18568100000000001</v>
      </c>
      <c r="AO140" s="86">
        <v>9.8104600000000008</v>
      </c>
      <c r="AP140" s="11">
        <v>-14.6706</v>
      </c>
      <c r="AQ140" s="86">
        <v>6.0416999999999996</v>
      </c>
      <c r="AR140" s="165">
        <v>6.0416999999999996</v>
      </c>
      <c r="AT140" s="87">
        <f t="shared" si="52"/>
        <v>21.146881</v>
      </c>
      <c r="AU140" s="87">
        <f t="shared" si="42"/>
        <v>20.841900000000003</v>
      </c>
      <c r="AV140" s="87">
        <f t="shared" si="43"/>
        <v>19.817</v>
      </c>
      <c r="AW140" s="87">
        <f t="shared" si="44"/>
        <v>2.5579000000000001</v>
      </c>
      <c r="AX140" s="82"/>
      <c r="AY140" s="88">
        <v>128.4</v>
      </c>
      <c r="AZ140" s="12">
        <v>0.52100000000000002</v>
      </c>
      <c r="BA140" s="12">
        <v>5.74E-2</v>
      </c>
      <c r="BB140" s="12">
        <v>1.9900000000000001E-4</v>
      </c>
      <c r="BC140" s="12">
        <v>2.63E-2</v>
      </c>
      <c r="BD140" s="12">
        <v>2.22E-4</v>
      </c>
      <c r="BE140" s="12">
        <v>0</v>
      </c>
      <c r="BF140" s="12">
        <v>8.2000000000000003E-2</v>
      </c>
      <c r="BG140" s="12">
        <v>2.2599999999999999E-3</v>
      </c>
      <c r="BH140" s="12">
        <v>1.82E-3</v>
      </c>
      <c r="BI140" s="12">
        <v>0.27300000000000002</v>
      </c>
      <c r="BJ140" s="12">
        <v>3.5299999999999998E-2</v>
      </c>
      <c r="BK140" s="12">
        <v>3.68E-4</v>
      </c>
      <c r="BL140" s="12">
        <v>1.66E-4</v>
      </c>
      <c r="BM140" s="12">
        <v>4.32E-5</v>
      </c>
      <c r="BN140" s="12">
        <v>7.9300000000000003E-5</v>
      </c>
      <c r="BO140" s="12">
        <v>2.9899999999999999E-2</v>
      </c>
      <c r="BP140" s="12">
        <v>1.35E-2</v>
      </c>
      <c r="BQ140" s="12">
        <v>3.2299999999999998E-3</v>
      </c>
      <c r="BR140" s="12">
        <v>3.2100000000000002E-3</v>
      </c>
      <c r="BS140" s="12">
        <v>4.9500000000000004E-3</v>
      </c>
      <c r="BT140" s="12">
        <v>3.3E-3</v>
      </c>
      <c r="BU140" s="12">
        <v>0.04</v>
      </c>
      <c r="BV140" s="12">
        <v>9.8600000000000007E-3</v>
      </c>
      <c r="BW140" s="12">
        <v>0.14000000000000001</v>
      </c>
      <c r="BX140" s="12">
        <v>0.307</v>
      </c>
      <c r="BZ140" s="88">
        <v>128.4</v>
      </c>
      <c r="CA140" s="12">
        <f t="shared" si="45"/>
        <v>7.2360648000000014E-2</v>
      </c>
      <c r="CB140" s="12">
        <f t="shared" si="46"/>
        <v>1.3393857788399998E-2</v>
      </c>
      <c r="CC140" s="12">
        <f t="shared" si="47"/>
        <v>3.9793980000000007E-2</v>
      </c>
      <c r="CD140" s="12">
        <f t="shared" si="48"/>
        <v>6.2155300000000004E-2</v>
      </c>
      <c r="CE140" s="12">
        <f t="shared" si="49"/>
        <v>6.8478200000000001E-3</v>
      </c>
      <c r="CF140" s="12">
        <f t="shared" si="50"/>
        <v>2.6961800000000001E-4</v>
      </c>
      <c r="CG140" s="12">
        <f t="shared" si="51"/>
        <v>8.7994199999999995E-2</v>
      </c>
      <c r="CH140" s="12">
        <f t="shared" si="53"/>
        <v>1.2138309694</v>
      </c>
      <c r="CI140" s="12">
        <f t="shared" si="54"/>
        <v>4.208229319E-3</v>
      </c>
      <c r="CJ140" s="12">
        <f t="shared" si="55"/>
        <v>4.7791951059999997E-2</v>
      </c>
      <c r="CK140" s="12">
        <f t="shared" si="56"/>
        <v>3.8487323420000004E-2</v>
      </c>
      <c r="CL140" s="12">
        <f t="shared" si="57"/>
        <v>0.26934968422252803</v>
      </c>
      <c r="CM140" s="12">
        <f t="shared" si="58"/>
        <v>1.6917504800000001</v>
      </c>
      <c r="CN140" s="12">
        <f t="shared" si="59"/>
        <v>3.5103822460000001E-3</v>
      </c>
      <c r="CO140" s="12">
        <f t="shared" si="60"/>
        <v>2.0100150992511522E-2</v>
      </c>
      <c r="CP140" s="12">
        <f t="shared" si="61"/>
        <v>6.9784707299999998E-2</v>
      </c>
      <c r="CQ140" s="12">
        <f t="shared" si="62"/>
        <v>0.2854828935</v>
      </c>
    </row>
    <row r="141" spans="1:95" s="8" customFormat="1">
      <c r="A141" s="11">
        <v>128.5</v>
      </c>
      <c r="B141" s="92">
        <v>18.2561</v>
      </c>
      <c r="C141" s="86">
        <v>7.1</v>
      </c>
      <c r="D141" s="11">
        <v>-7.8</v>
      </c>
      <c r="E141" s="86">
        <v>7.5</v>
      </c>
      <c r="F141" s="11">
        <v>-6.9</v>
      </c>
      <c r="H141" s="11">
        <v>128.5</v>
      </c>
      <c r="I141" s="87">
        <v>1.5309999999999999</v>
      </c>
      <c r="J141" s="86">
        <v>0.2</v>
      </c>
      <c r="K141" s="11">
        <v>-0.2</v>
      </c>
      <c r="L141" s="86">
        <v>2.6</v>
      </c>
      <c r="M141" s="11">
        <v>-2.7</v>
      </c>
      <c r="O141" s="11">
        <v>128.5</v>
      </c>
      <c r="P141" s="166">
        <v>0.64149999999999996</v>
      </c>
      <c r="Q141" s="86">
        <v>1</v>
      </c>
      <c r="R141" s="165">
        <v>1</v>
      </c>
      <c r="S141" s="86">
        <v>2.4</v>
      </c>
      <c r="T141" s="165">
        <v>2.4</v>
      </c>
      <c r="U141" s="166">
        <v>0.40610000000000002</v>
      </c>
      <c r="V141" s="166">
        <v>0.23569999999999999</v>
      </c>
      <c r="X141" s="11">
        <v>128.5</v>
      </c>
      <c r="Y141" s="166">
        <v>0.38089999999999996</v>
      </c>
      <c r="Z141" s="86">
        <v>3.2</v>
      </c>
      <c r="AA141" s="165">
        <v>3.2</v>
      </c>
      <c r="AB141" s="86">
        <v>2.6</v>
      </c>
      <c r="AC141" s="165">
        <v>2.6</v>
      </c>
      <c r="AD141" s="92">
        <v>31.14</v>
      </c>
      <c r="AF141" s="11">
        <v>128.5</v>
      </c>
      <c r="AG141" s="166">
        <v>0.11899999999999999</v>
      </c>
      <c r="AH141" s="86">
        <v>3.7</v>
      </c>
      <c r="AI141" s="11">
        <v>-9.1999999999999993</v>
      </c>
      <c r="AJ141" s="86">
        <v>8.1</v>
      </c>
      <c r="AK141" s="165">
        <v>8.1</v>
      </c>
      <c r="AM141" s="11">
        <v>128.5</v>
      </c>
      <c r="AN141" s="166">
        <v>0.18518199999999999</v>
      </c>
      <c r="AO141" s="86">
        <v>9.7889300000000006</v>
      </c>
      <c r="AP141" s="11">
        <v>-14.6656</v>
      </c>
      <c r="AQ141" s="86">
        <v>6.0455699999999997</v>
      </c>
      <c r="AR141" s="165">
        <v>6.0455699999999997</v>
      </c>
      <c r="AT141" s="87">
        <f t="shared" si="52"/>
        <v>21.113682000000001</v>
      </c>
      <c r="AU141" s="87">
        <f t="shared" si="42"/>
        <v>20.8095</v>
      </c>
      <c r="AV141" s="87">
        <f t="shared" si="43"/>
        <v>19.787099999999999</v>
      </c>
      <c r="AW141" s="87">
        <f t="shared" si="44"/>
        <v>2.5533999999999999</v>
      </c>
      <c r="AX141" s="82"/>
      <c r="AY141" s="88">
        <v>128.5</v>
      </c>
      <c r="AZ141" s="12">
        <v>0.52</v>
      </c>
      <c r="BA141" s="12">
        <v>5.7200000000000001E-2</v>
      </c>
      <c r="BB141" s="12">
        <v>1.9900000000000001E-4</v>
      </c>
      <c r="BC141" s="12">
        <v>2.6200000000000001E-2</v>
      </c>
      <c r="BD141" s="12">
        <v>2.22E-4</v>
      </c>
      <c r="BE141" s="12">
        <v>0</v>
      </c>
      <c r="BF141" s="12">
        <v>8.1900000000000001E-2</v>
      </c>
      <c r="BG141" s="12">
        <v>2.2599999999999999E-3</v>
      </c>
      <c r="BH141" s="12">
        <v>1.83E-3</v>
      </c>
      <c r="BI141" s="12">
        <v>0.27500000000000002</v>
      </c>
      <c r="BJ141" s="12">
        <v>3.56E-2</v>
      </c>
      <c r="BK141" s="12">
        <v>3.6999999999999999E-4</v>
      </c>
      <c r="BL141" s="12">
        <v>1.6699999999999999E-4</v>
      </c>
      <c r="BM141" s="12">
        <v>4.35E-5</v>
      </c>
      <c r="BN141" s="12">
        <v>8.0000000000000007E-5</v>
      </c>
      <c r="BO141" s="12">
        <v>3.0099999999999998E-2</v>
      </c>
      <c r="BP141" s="12">
        <v>1.3599999999999999E-2</v>
      </c>
      <c r="BQ141" s="12">
        <v>3.2599999999999999E-3</v>
      </c>
      <c r="BR141" s="12">
        <v>3.2399999999999998E-3</v>
      </c>
      <c r="BS141" s="12">
        <v>4.9899999999999996E-3</v>
      </c>
      <c r="BT141" s="12">
        <v>3.32E-3</v>
      </c>
      <c r="BU141" s="12">
        <v>4.0300000000000002E-2</v>
      </c>
      <c r="BV141" s="12">
        <v>9.9399999999999992E-3</v>
      </c>
      <c r="BW141" s="12">
        <v>0.14099999999999999</v>
      </c>
      <c r="BX141" s="12">
        <v>0.309</v>
      </c>
      <c r="BZ141" s="88">
        <v>128.5</v>
      </c>
      <c r="CA141" s="12">
        <f t="shared" si="45"/>
        <v>7.2053279999999997E-2</v>
      </c>
      <c r="CB141" s="12">
        <f t="shared" si="46"/>
        <v>1.3333145487999999E-2</v>
      </c>
      <c r="CC141" s="12">
        <f t="shared" si="47"/>
        <v>3.9613599999999999E-2</v>
      </c>
      <c r="CD141" s="12">
        <f t="shared" si="48"/>
        <v>6.1879999999999998E-2</v>
      </c>
      <c r="CE141" s="12">
        <f t="shared" si="49"/>
        <v>6.8068E-3</v>
      </c>
      <c r="CF141" s="12">
        <f t="shared" si="50"/>
        <v>2.6893999999999996E-4</v>
      </c>
      <c r="CG141" s="12">
        <f t="shared" si="51"/>
        <v>8.757319999999999E-2</v>
      </c>
      <c r="CH141" s="12">
        <f t="shared" si="53"/>
        <v>1.2077026104000002</v>
      </c>
      <c r="CI141" s="12">
        <f t="shared" si="54"/>
        <v>4.2016227180000001E-3</v>
      </c>
      <c r="CJ141" s="12">
        <f t="shared" si="55"/>
        <v>4.7716921320000001E-2</v>
      </c>
      <c r="CK141" s="12">
        <f t="shared" si="56"/>
        <v>3.8638038060000005E-2</v>
      </c>
      <c r="CL141" s="12">
        <f t="shared" si="57"/>
        <v>0.27089698553280001</v>
      </c>
      <c r="CM141" s="12">
        <f t="shared" si="58"/>
        <v>1.7017627692000001</v>
      </c>
      <c r="CN141" s="12">
        <f t="shared" si="59"/>
        <v>3.5259848940000001E-3</v>
      </c>
      <c r="CO141" s="12">
        <f t="shared" si="60"/>
        <v>2.0239149913370884E-2</v>
      </c>
      <c r="CP141" s="12">
        <f t="shared" si="61"/>
        <v>7.0097424239999997E-2</v>
      </c>
      <c r="CQ141" s="12">
        <f t="shared" si="62"/>
        <v>0.28714607520000002</v>
      </c>
    </row>
    <row r="142" spans="1:95" s="8" customFormat="1">
      <c r="A142" s="11">
        <v>128.6</v>
      </c>
      <c r="B142" s="92">
        <v>18.228400000000001</v>
      </c>
      <c r="C142" s="86">
        <v>7.1</v>
      </c>
      <c r="D142" s="11">
        <v>-7.8</v>
      </c>
      <c r="E142" s="86">
        <v>7.5</v>
      </c>
      <c r="F142" s="11">
        <v>-6.9</v>
      </c>
      <c r="H142" s="11">
        <v>128.6</v>
      </c>
      <c r="I142" s="87">
        <v>1.5309999999999999</v>
      </c>
      <c r="J142" s="86">
        <v>0.2</v>
      </c>
      <c r="K142" s="11">
        <v>-0.2</v>
      </c>
      <c r="L142" s="86">
        <v>2.6</v>
      </c>
      <c r="M142" s="11">
        <v>-2.7</v>
      </c>
      <c r="O142" s="11">
        <v>128.6</v>
      </c>
      <c r="P142" s="166">
        <v>0.63979999999999992</v>
      </c>
      <c r="Q142" s="86">
        <v>1</v>
      </c>
      <c r="R142" s="165">
        <v>1</v>
      </c>
      <c r="S142" s="86">
        <v>2.4</v>
      </c>
      <c r="T142" s="165">
        <v>2.4</v>
      </c>
      <c r="U142" s="166">
        <v>0.40500000000000003</v>
      </c>
      <c r="V142" s="166">
        <v>0.23499999999999999</v>
      </c>
      <c r="X142" s="11">
        <v>128.6</v>
      </c>
      <c r="Y142" s="166">
        <v>0.37989999999999996</v>
      </c>
      <c r="Z142" s="86">
        <v>3.2</v>
      </c>
      <c r="AA142" s="165">
        <v>3.2</v>
      </c>
      <c r="AB142" s="86">
        <v>2.6</v>
      </c>
      <c r="AC142" s="165">
        <v>2.6</v>
      </c>
      <c r="AD142" s="92">
        <v>31.11</v>
      </c>
      <c r="AF142" s="11">
        <v>128.6</v>
      </c>
      <c r="AG142" s="166">
        <v>0.1187</v>
      </c>
      <c r="AH142" s="86">
        <v>3.7</v>
      </c>
      <c r="AI142" s="11">
        <v>-9.1999999999999993</v>
      </c>
      <c r="AJ142" s="86">
        <v>8.1</v>
      </c>
      <c r="AK142" s="165">
        <v>8.1</v>
      </c>
      <c r="AM142" s="11">
        <v>128.6</v>
      </c>
      <c r="AN142" s="166">
        <v>0.18468399999999999</v>
      </c>
      <c r="AO142" s="86">
        <v>9.7673299999999994</v>
      </c>
      <c r="AP142" s="11">
        <v>-14.6607</v>
      </c>
      <c r="AQ142" s="86">
        <v>6.0320900000000002</v>
      </c>
      <c r="AR142" s="165">
        <v>6.0320900000000002</v>
      </c>
      <c r="AT142" s="87">
        <f t="shared" si="52"/>
        <v>21.082484000000001</v>
      </c>
      <c r="AU142" s="87">
        <f t="shared" si="42"/>
        <v>20.7791</v>
      </c>
      <c r="AV142" s="87">
        <f t="shared" si="43"/>
        <v>19.759399999999999</v>
      </c>
      <c r="AW142" s="87">
        <f t="shared" si="44"/>
        <v>2.5507</v>
      </c>
      <c r="AX142" s="82"/>
      <c r="AY142" s="88">
        <v>128.6</v>
      </c>
      <c r="AZ142" s="12">
        <v>0.51800000000000002</v>
      </c>
      <c r="BA142" s="12">
        <v>5.7000000000000002E-2</v>
      </c>
      <c r="BB142" s="12">
        <v>1.9799999999999999E-4</v>
      </c>
      <c r="BC142" s="12">
        <v>2.6100000000000002E-2</v>
      </c>
      <c r="BD142" s="12">
        <v>2.2100000000000001E-4</v>
      </c>
      <c r="BE142" s="12">
        <v>0</v>
      </c>
      <c r="BF142" s="12">
        <v>8.1699999999999995E-2</v>
      </c>
      <c r="BG142" s="12">
        <v>2.2599999999999999E-3</v>
      </c>
      <c r="BH142" s="12">
        <v>1.8400000000000001E-3</v>
      </c>
      <c r="BI142" s="12">
        <v>0.27700000000000002</v>
      </c>
      <c r="BJ142" s="12">
        <v>3.5799999999999998E-2</v>
      </c>
      <c r="BK142" s="12">
        <v>3.7300000000000001E-4</v>
      </c>
      <c r="BL142" s="12">
        <v>1.6799999999999999E-4</v>
      </c>
      <c r="BM142" s="12">
        <v>4.3800000000000001E-5</v>
      </c>
      <c r="BN142" s="12">
        <v>8.0599999999999994E-5</v>
      </c>
      <c r="BO142" s="12">
        <v>3.0300000000000001E-2</v>
      </c>
      <c r="BP142" s="12">
        <v>1.37E-2</v>
      </c>
      <c r="BQ142" s="12">
        <v>3.2799999999999999E-3</v>
      </c>
      <c r="BR142" s="12">
        <v>3.2599999999999999E-3</v>
      </c>
      <c r="BS142" s="12">
        <v>5.0299999999999997E-3</v>
      </c>
      <c r="BT142" s="12">
        <v>3.3500000000000001E-3</v>
      </c>
      <c r="BU142" s="12">
        <v>4.0500000000000001E-2</v>
      </c>
      <c r="BV142" s="12">
        <v>0.01</v>
      </c>
      <c r="BW142" s="12">
        <v>0.14199999999999999</v>
      </c>
      <c r="BX142" s="12">
        <v>0.311</v>
      </c>
      <c r="BZ142" s="88">
        <v>128.6</v>
      </c>
      <c r="CA142" s="12">
        <f t="shared" si="45"/>
        <v>7.1585942399999991E-2</v>
      </c>
      <c r="CB142" s="12">
        <f t="shared" si="46"/>
        <v>1.3246994471199999E-2</v>
      </c>
      <c r="CC142" s="12">
        <f t="shared" si="47"/>
        <v>3.9357639999999999E-2</v>
      </c>
      <c r="CD142" s="12">
        <f t="shared" si="48"/>
        <v>6.1486600000000002E-2</v>
      </c>
      <c r="CE142" s="12">
        <f t="shared" si="49"/>
        <v>6.7659E-3</v>
      </c>
      <c r="CF142" s="12">
        <f t="shared" si="50"/>
        <v>2.6826199999999996E-4</v>
      </c>
      <c r="CG142" s="12">
        <f t="shared" si="51"/>
        <v>8.7266999999999997E-2</v>
      </c>
      <c r="CH142" s="12">
        <f t="shared" si="53"/>
        <v>1.2017015880000002</v>
      </c>
      <c r="CI142" s="12">
        <f t="shared" si="54"/>
        <v>4.174331832E-3</v>
      </c>
      <c r="CJ142" s="12">
        <f t="shared" si="55"/>
        <v>4.7646413839999999E-2</v>
      </c>
      <c r="CK142" s="12">
        <f t="shared" si="56"/>
        <v>3.8791770560000001E-2</v>
      </c>
      <c r="CL142" s="12">
        <f t="shared" si="57"/>
        <v>0.27246395146060803</v>
      </c>
      <c r="CM142" s="12">
        <f t="shared" si="58"/>
        <v>1.7076812040000002</v>
      </c>
      <c r="CN142" s="12">
        <f t="shared" si="59"/>
        <v>3.5418573119999999E-3</v>
      </c>
      <c r="CO142" s="12">
        <f t="shared" si="60"/>
        <v>2.032277921895808E-2</v>
      </c>
      <c r="CP142" s="12">
        <f t="shared" si="61"/>
        <v>7.0626321400000011E-2</v>
      </c>
      <c r="CQ142" s="12">
        <f t="shared" si="62"/>
        <v>0.28883003080000003</v>
      </c>
    </row>
    <row r="143" spans="1:95" s="8" customFormat="1">
      <c r="A143" s="11">
        <v>128.69999999999999</v>
      </c>
      <c r="B143" s="92">
        <v>18.200700000000001</v>
      </c>
      <c r="C143" s="86">
        <v>7.1</v>
      </c>
      <c r="D143" s="11">
        <v>-7.8</v>
      </c>
      <c r="E143" s="86">
        <v>7.5</v>
      </c>
      <c r="F143" s="11">
        <v>-6.9</v>
      </c>
      <c r="H143" s="11">
        <v>128.69999999999999</v>
      </c>
      <c r="I143" s="87">
        <v>1.5289999999999999</v>
      </c>
      <c r="J143" s="86">
        <v>0.2</v>
      </c>
      <c r="K143" s="11">
        <v>-0.2</v>
      </c>
      <c r="L143" s="86">
        <v>2.6</v>
      </c>
      <c r="M143" s="11">
        <v>-2.7</v>
      </c>
      <c r="O143" s="11">
        <v>128.69999999999999</v>
      </c>
      <c r="P143" s="166">
        <v>0.63800000000000001</v>
      </c>
      <c r="Q143" s="86">
        <v>1</v>
      </c>
      <c r="R143" s="165">
        <v>1</v>
      </c>
      <c r="S143" s="86">
        <v>2.4</v>
      </c>
      <c r="T143" s="165">
        <v>2.4</v>
      </c>
      <c r="U143" s="166">
        <v>0.40389999999999998</v>
      </c>
      <c r="V143" s="166">
        <v>0.2344</v>
      </c>
      <c r="X143" s="11">
        <v>128.69999999999999</v>
      </c>
      <c r="Y143" s="166">
        <v>0.379</v>
      </c>
      <c r="Z143" s="86">
        <v>3.3</v>
      </c>
      <c r="AA143" s="165">
        <v>3.3</v>
      </c>
      <c r="AB143" s="86">
        <v>2.6</v>
      </c>
      <c r="AC143" s="165">
        <v>2.6</v>
      </c>
      <c r="AD143" s="92">
        <v>31.07</v>
      </c>
      <c r="AF143" s="11">
        <v>128.69999999999999</v>
      </c>
      <c r="AG143" s="166">
        <v>0.11849999999999999</v>
      </c>
      <c r="AH143" s="86">
        <v>3.7</v>
      </c>
      <c r="AI143" s="11">
        <v>-9.1999999999999993</v>
      </c>
      <c r="AJ143" s="86">
        <v>8.1</v>
      </c>
      <c r="AK143" s="165">
        <v>8.1</v>
      </c>
      <c r="AM143" s="11">
        <v>128.69999999999999</v>
      </c>
      <c r="AN143" s="166">
        <v>0.18418600000000002</v>
      </c>
      <c r="AO143" s="86">
        <v>9.7455999999999996</v>
      </c>
      <c r="AP143" s="11">
        <v>-14.655799999999999</v>
      </c>
      <c r="AQ143" s="86">
        <v>6.0185500000000003</v>
      </c>
      <c r="AR143" s="165">
        <v>6.0185500000000003</v>
      </c>
      <c r="AT143" s="87">
        <f t="shared" si="52"/>
        <v>21.049386000000005</v>
      </c>
      <c r="AU143" s="87">
        <f t="shared" si="42"/>
        <v>20.746700000000004</v>
      </c>
      <c r="AV143" s="87">
        <f t="shared" si="43"/>
        <v>19.729700000000001</v>
      </c>
      <c r="AW143" s="87">
        <f t="shared" si="44"/>
        <v>2.5459999999999998</v>
      </c>
      <c r="AX143" s="82"/>
      <c r="AY143" s="88">
        <v>128.69999999999999</v>
      </c>
      <c r="AZ143" s="12">
        <v>0.51600000000000001</v>
      </c>
      <c r="BA143" s="12">
        <v>5.6899999999999999E-2</v>
      </c>
      <c r="BB143" s="12">
        <v>1.9699999999999999E-4</v>
      </c>
      <c r="BC143" s="12">
        <v>2.5999999999999999E-2</v>
      </c>
      <c r="BD143" s="12">
        <v>2.2000000000000001E-4</v>
      </c>
      <c r="BE143" s="12">
        <v>0</v>
      </c>
      <c r="BF143" s="12">
        <v>8.1600000000000006E-2</v>
      </c>
      <c r="BG143" s="12">
        <v>2.2599999999999999E-3</v>
      </c>
      <c r="BH143" s="12">
        <v>1.8500000000000001E-3</v>
      </c>
      <c r="BI143" s="12">
        <v>0.27900000000000003</v>
      </c>
      <c r="BJ143" s="12">
        <v>3.61E-2</v>
      </c>
      <c r="BK143" s="12">
        <v>3.7599999999999998E-4</v>
      </c>
      <c r="BL143" s="12">
        <v>1.7000000000000001E-4</v>
      </c>
      <c r="BM143" s="12">
        <v>4.4199999999999997E-5</v>
      </c>
      <c r="BN143" s="12">
        <v>8.1199999999999995E-5</v>
      </c>
      <c r="BO143" s="12">
        <v>3.0599999999999999E-2</v>
      </c>
      <c r="BP143" s="12">
        <v>1.38E-2</v>
      </c>
      <c r="BQ143" s="12">
        <v>3.3E-3</v>
      </c>
      <c r="BR143" s="12">
        <v>3.2799999999999999E-3</v>
      </c>
      <c r="BS143" s="12">
        <v>5.0699999999999999E-3</v>
      </c>
      <c r="BT143" s="12">
        <v>3.3800000000000002E-3</v>
      </c>
      <c r="BU143" s="12">
        <v>4.0800000000000003E-2</v>
      </c>
      <c r="BV143" s="12">
        <v>1.01E-2</v>
      </c>
      <c r="BW143" s="12">
        <v>0.14299999999999999</v>
      </c>
      <c r="BX143" s="12">
        <v>0.313</v>
      </c>
      <c r="BZ143" s="88">
        <v>128.69999999999999</v>
      </c>
      <c r="CA143" s="12">
        <f t="shared" si="45"/>
        <v>7.1108928000000016E-2</v>
      </c>
      <c r="CB143" s="12">
        <f t="shared" si="46"/>
        <v>1.3164586224E-2</v>
      </c>
      <c r="CC143" s="12">
        <f t="shared" si="47"/>
        <v>3.9112800000000003E-2</v>
      </c>
      <c r="CD143" s="12">
        <f t="shared" si="48"/>
        <v>6.1145999999999999E-2</v>
      </c>
      <c r="CE143" s="12">
        <f t="shared" si="49"/>
        <v>6.7426499999999993E-3</v>
      </c>
      <c r="CF143" s="12">
        <f t="shared" si="50"/>
        <v>2.6780999999999994E-4</v>
      </c>
      <c r="CG143" s="12">
        <f t="shared" si="51"/>
        <v>8.7000099999999997E-2</v>
      </c>
      <c r="CH143" s="12">
        <f t="shared" si="53"/>
        <v>1.1977100634000002</v>
      </c>
      <c r="CI143" s="12">
        <f t="shared" si="54"/>
        <v>4.1467290420000007E-3</v>
      </c>
      <c r="CJ143" s="12">
        <f t="shared" si="55"/>
        <v>4.7571612360000008E-2</v>
      </c>
      <c r="CK143" s="12">
        <f t="shared" si="56"/>
        <v>3.8941364100000014E-2</v>
      </c>
      <c r="CL143" s="12">
        <f t="shared" si="57"/>
        <v>0.27400036274726408</v>
      </c>
      <c r="CM143" s="12">
        <f t="shared" si="58"/>
        <v>1.7176298976000006</v>
      </c>
      <c r="CN143" s="12">
        <f t="shared" si="59"/>
        <v>3.5783956200000013E-3</v>
      </c>
      <c r="CO143" s="12">
        <f t="shared" si="60"/>
        <v>2.0460909157573447E-2</v>
      </c>
      <c r="CP143" s="12">
        <f t="shared" si="61"/>
        <v>7.1146924680000029E-2</v>
      </c>
      <c r="CQ143" s="12">
        <f t="shared" si="62"/>
        <v>0.29048152680000006</v>
      </c>
    </row>
    <row r="144" spans="1:95" s="8" customFormat="1">
      <c r="A144" s="11">
        <v>128.80000000000001</v>
      </c>
      <c r="B144" s="92">
        <v>18.172999999999998</v>
      </c>
      <c r="C144" s="86">
        <v>7.1</v>
      </c>
      <c r="D144" s="11">
        <v>-7.8</v>
      </c>
      <c r="E144" s="86">
        <v>7.5</v>
      </c>
      <c r="F144" s="11">
        <v>-6.9</v>
      </c>
      <c r="H144" s="11">
        <v>128.80000000000001</v>
      </c>
      <c r="I144" s="87">
        <v>1.5289999999999999</v>
      </c>
      <c r="J144" s="86">
        <v>0.2</v>
      </c>
      <c r="K144" s="11">
        <v>-0.2</v>
      </c>
      <c r="L144" s="86">
        <v>2.6</v>
      </c>
      <c r="M144" s="11">
        <v>-2.7</v>
      </c>
      <c r="O144" s="11">
        <v>128.80000000000001</v>
      </c>
      <c r="P144" s="166">
        <v>0.63639999999999997</v>
      </c>
      <c r="Q144" s="86">
        <v>1</v>
      </c>
      <c r="R144" s="165">
        <v>1</v>
      </c>
      <c r="S144" s="86">
        <v>2.2999999999999998</v>
      </c>
      <c r="T144" s="165">
        <v>2.2999999999999998</v>
      </c>
      <c r="U144" s="166">
        <v>0.40279999999999999</v>
      </c>
      <c r="V144" s="166">
        <v>0.23369999999999999</v>
      </c>
      <c r="X144" s="11">
        <v>128.80000000000001</v>
      </c>
      <c r="Y144" s="166">
        <v>0.378</v>
      </c>
      <c r="Z144" s="86">
        <v>3.3</v>
      </c>
      <c r="AA144" s="165">
        <v>3.3</v>
      </c>
      <c r="AB144" s="86">
        <v>2.6</v>
      </c>
      <c r="AC144" s="165">
        <v>2.6</v>
      </c>
      <c r="AD144" s="92">
        <v>31.04</v>
      </c>
      <c r="AF144" s="11">
        <v>128.80000000000001</v>
      </c>
      <c r="AG144" s="166">
        <v>0.1182</v>
      </c>
      <c r="AH144" s="86">
        <v>3.7</v>
      </c>
      <c r="AI144" s="11">
        <v>-9.1999999999999993</v>
      </c>
      <c r="AJ144" s="86">
        <v>8.1</v>
      </c>
      <c r="AK144" s="165">
        <v>8.1</v>
      </c>
      <c r="AM144" s="11">
        <v>128.80000000000001</v>
      </c>
      <c r="AN144" s="166">
        <v>0.18368999999999999</v>
      </c>
      <c r="AO144" s="86">
        <v>9.7237899999999993</v>
      </c>
      <c r="AP144" s="11">
        <v>-14.6509</v>
      </c>
      <c r="AQ144" s="86">
        <v>6.0049200000000003</v>
      </c>
      <c r="AR144" s="165">
        <v>6.0049200000000003</v>
      </c>
      <c r="AT144" s="87">
        <f t="shared" si="52"/>
        <v>21.018289999999997</v>
      </c>
      <c r="AU144" s="87">
        <f t="shared" si="42"/>
        <v>20.716399999999997</v>
      </c>
      <c r="AV144" s="87">
        <f t="shared" si="43"/>
        <v>19.701999999999998</v>
      </c>
      <c r="AW144" s="87">
        <f t="shared" si="44"/>
        <v>2.5434000000000001</v>
      </c>
      <c r="AX144" s="82"/>
      <c r="AY144" s="88">
        <v>128.80000000000001</v>
      </c>
      <c r="AZ144" s="12">
        <v>0.51400000000000001</v>
      </c>
      <c r="BA144" s="12">
        <v>5.67E-2</v>
      </c>
      <c r="BB144" s="12">
        <v>1.9699999999999999E-4</v>
      </c>
      <c r="BC144" s="12">
        <v>2.5999999999999999E-2</v>
      </c>
      <c r="BD144" s="12">
        <v>2.2000000000000001E-4</v>
      </c>
      <c r="BE144" s="12">
        <v>0</v>
      </c>
      <c r="BF144" s="12">
        <v>8.1500000000000003E-2</v>
      </c>
      <c r="BG144" s="12">
        <v>2.2599999999999999E-3</v>
      </c>
      <c r="BH144" s="12">
        <v>1.8500000000000001E-3</v>
      </c>
      <c r="BI144" s="12">
        <v>0.28100000000000003</v>
      </c>
      <c r="BJ144" s="12">
        <v>3.6400000000000002E-2</v>
      </c>
      <c r="BK144" s="12">
        <v>3.79E-4</v>
      </c>
      <c r="BL144" s="12">
        <v>1.7100000000000001E-4</v>
      </c>
      <c r="BM144" s="12">
        <v>4.4499999999999997E-5</v>
      </c>
      <c r="BN144" s="12">
        <v>8.1799999999999996E-5</v>
      </c>
      <c r="BO144" s="12">
        <v>3.0800000000000001E-2</v>
      </c>
      <c r="BP144" s="12">
        <v>1.3899999999999999E-2</v>
      </c>
      <c r="BQ144" s="12">
        <v>3.32E-3</v>
      </c>
      <c r="BR144" s="12">
        <v>3.3E-3</v>
      </c>
      <c r="BS144" s="12">
        <v>5.11E-3</v>
      </c>
      <c r="BT144" s="12">
        <v>3.3999999999999998E-3</v>
      </c>
      <c r="BU144" s="12">
        <v>4.1099999999999998E-2</v>
      </c>
      <c r="BV144" s="12">
        <v>1.0200000000000001E-2</v>
      </c>
      <c r="BW144" s="12">
        <v>0.14399999999999999</v>
      </c>
      <c r="BX144" s="12">
        <v>0.315</v>
      </c>
      <c r="BZ144" s="88">
        <v>128.80000000000001</v>
      </c>
      <c r="CA144" s="12">
        <f t="shared" si="45"/>
        <v>7.0655673599999996E-2</v>
      </c>
      <c r="CB144" s="12">
        <f t="shared" si="46"/>
        <v>1.3078960271999999E-2</v>
      </c>
      <c r="CC144" s="12">
        <f t="shared" si="47"/>
        <v>3.8858400000000001E-2</v>
      </c>
      <c r="CD144" s="12">
        <f t="shared" si="48"/>
        <v>6.0754800000000005E-2</v>
      </c>
      <c r="CE144" s="12">
        <f t="shared" si="49"/>
        <v>6.70194E-3</v>
      </c>
      <c r="CF144" s="12">
        <f t="shared" si="50"/>
        <v>2.67132E-4</v>
      </c>
      <c r="CG144" s="12">
        <f t="shared" si="51"/>
        <v>8.6694300000000002E-2</v>
      </c>
      <c r="CH144" s="12">
        <f t="shared" si="53"/>
        <v>1.1917370429999998</v>
      </c>
      <c r="CI144" s="12">
        <f t="shared" si="54"/>
        <v>4.1406031299999991E-3</v>
      </c>
      <c r="CJ144" s="12">
        <f t="shared" si="55"/>
        <v>4.750133539999999E-2</v>
      </c>
      <c r="CK144" s="12">
        <f t="shared" si="56"/>
        <v>3.8883836499999998E-2</v>
      </c>
      <c r="CL144" s="12">
        <f t="shared" si="57"/>
        <v>0.27555684404543995</v>
      </c>
      <c r="CM144" s="12">
        <f t="shared" si="58"/>
        <v>1.7277034379999996</v>
      </c>
      <c r="CN144" s="12">
        <f t="shared" si="59"/>
        <v>3.5941275899999997E-3</v>
      </c>
      <c r="CO144" s="12">
        <f t="shared" si="60"/>
        <v>2.0600466572358398E-2</v>
      </c>
      <c r="CP144" s="12">
        <f t="shared" si="61"/>
        <v>7.1462185999999983E-2</v>
      </c>
      <c r="CQ144" s="12">
        <f t="shared" si="62"/>
        <v>0.29215423099999993</v>
      </c>
    </row>
    <row r="145" spans="1:95" s="8" customFormat="1">
      <c r="A145" s="11">
        <v>128.9</v>
      </c>
      <c r="B145" s="92">
        <v>18.145399999999999</v>
      </c>
      <c r="C145" s="86">
        <v>7.1</v>
      </c>
      <c r="D145" s="11">
        <v>-7.8</v>
      </c>
      <c r="E145" s="86">
        <v>7.5</v>
      </c>
      <c r="F145" s="11">
        <v>-6.9</v>
      </c>
      <c r="H145" s="11">
        <v>128.9</v>
      </c>
      <c r="I145" s="87">
        <v>1.5269999999999999</v>
      </c>
      <c r="J145" s="86">
        <v>0.2</v>
      </c>
      <c r="K145" s="11">
        <v>-0.2</v>
      </c>
      <c r="L145" s="86">
        <v>2.6</v>
      </c>
      <c r="M145" s="11">
        <v>-2.7</v>
      </c>
      <c r="O145" s="11">
        <v>128.9</v>
      </c>
      <c r="P145" s="166">
        <v>0.63439999999999996</v>
      </c>
      <c r="Q145" s="86">
        <v>1</v>
      </c>
      <c r="R145" s="165">
        <v>1</v>
      </c>
      <c r="S145" s="86">
        <v>2.2999999999999998</v>
      </c>
      <c r="T145" s="165">
        <v>2.2999999999999998</v>
      </c>
      <c r="U145" s="166">
        <v>0.40160000000000001</v>
      </c>
      <c r="V145" s="166">
        <v>0.23319999999999999</v>
      </c>
      <c r="X145" s="11">
        <v>128.9</v>
      </c>
      <c r="Y145" s="166">
        <v>0.377</v>
      </c>
      <c r="Z145" s="86">
        <v>3.3</v>
      </c>
      <c r="AA145" s="165">
        <v>3.3</v>
      </c>
      <c r="AB145" s="86">
        <v>2.6</v>
      </c>
      <c r="AC145" s="165">
        <v>2.6</v>
      </c>
      <c r="AD145" s="92">
        <v>31</v>
      </c>
      <c r="AF145" s="11">
        <v>128.9</v>
      </c>
      <c r="AG145" s="166">
        <v>0.1179</v>
      </c>
      <c r="AH145" s="86">
        <v>3.7</v>
      </c>
      <c r="AI145" s="11">
        <v>-9.1999999999999993</v>
      </c>
      <c r="AJ145" s="86">
        <v>8.1</v>
      </c>
      <c r="AK145" s="165">
        <v>8.1</v>
      </c>
      <c r="AM145" s="11">
        <v>128.9</v>
      </c>
      <c r="AN145" s="166">
        <v>0.183194</v>
      </c>
      <c r="AO145" s="86">
        <v>9.7018500000000003</v>
      </c>
      <c r="AP145" s="11">
        <v>-14.646000000000001</v>
      </c>
      <c r="AQ145" s="86">
        <v>5.9912299999999998</v>
      </c>
      <c r="AR145" s="165">
        <v>5.9912299999999998</v>
      </c>
      <c r="AT145" s="87">
        <f t="shared" si="52"/>
        <v>20.984893999999997</v>
      </c>
      <c r="AU145" s="87">
        <f t="shared" si="42"/>
        <v>20.683799999999998</v>
      </c>
      <c r="AV145" s="87">
        <f t="shared" si="43"/>
        <v>19.6724</v>
      </c>
      <c r="AW145" s="87">
        <f t="shared" si="44"/>
        <v>2.5384000000000002</v>
      </c>
      <c r="AX145" s="82"/>
      <c r="AY145" s="88">
        <v>128.9</v>
      </c>
      <c r="AZ145" s="12">
        <v>0.51300000000000001</v>
      </c>
      <c r="BA145" s="12">
        <v>5.6500000000000002E-2</v>
      </c>
      <c r="BB145" s="12">
        <v>1.9599999999999999E-4</v>
      </c>
      <c r="BC145" s="12">
        <v>2.5899999999999999E-2</v>
      </c>
      <c r="BD145" s="12">
        <v>2.1900000000000001E-4</v>
      </c>
      <c r="BE145" s="12">
        <v>0</v>
      </c>
      <c r="BF145" s="12">
        <v>8.1299999999999997E-2</v>
      </c>
      <c r="BG145" s="12">
        <v>2.2599999999999999E-3</v>
      </c>
      <c r="BH145" s="12">
        <v>1.8600000000000001E-3</v>
      </c>
      <c r="BI145" s="12">
        <v>0.28199999999999997</v>
      </c>
      <c r="BJ145" s="12">
        <v>3.6700000000000003E-2</v>
      </c>
      <c r="BK145" s="12">
        <v>3.8200000000000002E-4</v>
      </c>
      <c r="BL145" s="12">
        <v>1.7200000000000001E-4</v>
      </c>
      <c r="BM145" s="12">
        <v>4.4799999999999998E-5</v>
      </c>
      <c r="BN145" s="12">
        <v>8.25E-5</v>
      </c>
      <c r="BO145" s="12">
        <v>3.1E-2</v>
      </c>
      <c r="BP145" s="12">
        <v>1.4E-2</v>
      </c>
      <c r="BQ145" s="12">
        <v>3.3500000000000001E-3</v>
      </c>
      <c r="BR145" s="12">
        <v>3.32E-3</v>
      </c>
      <c r="BS145" s="12">
        <v>5.1399999999999996E-3</v>
      </c>
      <c r="BT145" s="12">
        <v>3.4299999999999999E-3</v>
      </c>
      <c r="BU145" s="12">
        <v>4.1300000000000003E-2</v>
      </c>
      <c r="BV145" s="12">
        <v>1.03E-2</v>
      </c>
      <c r="BW145" s="12">
        <v>0.14499999999999999</v>
      </c>
      <c r="BX145" s="12">
        <v>0.318</v>
      </c>
      <c r="BZ145" s="88">
        <v>128.9</v>
      </c>
      <c r="CA145" s="12">
        <f t="shared" si="45"/>
        <v>7.0296595200000006E-2</v>
      </c>
      <c r="CB145" s="12">
        <f t="shared" si="46"/>
        <v>1.3018981716000001E-2</v>
      </c>
      <c r="CC145" s="12">
        <f t="shared" si="47"/>
        <v>3.8680200000000005E-2</v>
      </c>
      <c r="CD145" s="12">
        <f t="shared" si="48"/>
        <v>6.0482700000000007E-2</v>
      </c>
      <c r="CE145" s="12">
        <f t="shared" si="49"/>
        <v>6.6613500000000008E-3</v>
      </c>
      <c r="CF145" s="12">
        <f t="shared" si="50"/>
        <v>2.6645400000000001E-4</v>
      </c>
      <c r="CG145" s="12">
        <f t="shared" si="51"/>
        <v>8.6275499999999991E-2</v>
      </c>
      <c r="CH145" s="12">
        <f t="shared" si="53"/>
        <v>1.1856465109999998</v>
      </c>
      <c r="CI145" s="12">
        <f t="shared" si="54"/>
        <v>4.1130392239999989E-3</v>
      </c>
      <c r="CJ145" s="12">
        <f t="shared" si="55"/>
        <v>4.7425860439999988E-2</v>
      </c>
      <c r="CK145" s="12">
        <f t="shared" si="56"/>
        <v>3.9031902839999993E-2</v>
      </c>
      <c r="CL145" s="12">
        <f t="shared" si="57"/>
        <v>0.27609808247884793</v>
      </c>
      <c r="CM145" s="12">
        <f t="shared" si="58"/>
        <v>1.7333522443999998</v>
      </c>
      <c r="CN145" s="12">
        <f t="shared" si="59"/>
        <v>3.6094017679999995E-3</v>
      </c>
      <c r="CO145" s="12">
        <f t="shared" si="60"/>
        <v>2.073724874771872E-2</v>
      </c>
      <c r="CP145" s="12">
        <f t="shared" si="61"/>
        <v>7.1978186419999993E-2</v>
      </c>
      <c r="CQ145" s="12">
        <f t="shared" si="62"/>
        <v>0.29378851599999994</v>
      </c>
    </row>
    <row r="146" spans="1:95" s="8" customFormat="1">
      <c r="A146" s="11">
        <v>129</v>
      </c>
      <c r="B146" s="92">
        <v>18.117799999999999</v>
      </c>
      <c r="C146" s="86">
        <v>7.1</v>
      </c>
      <c r="D146" s="11">
        <v>-7.8</v>
      </c>
      <c r="E146" s="86">
        <v>7.5</v>
      </c>
      <c r="F146" s="11">
        <v>-6.9</v>
      </c>
      <c r="H146" s="11">
        <v>129</v>
      </c>
      <c r="I146" s="87">
        <v>1.5249999999999999</v>
      </c>
      <c r="J146" s="86">
        <v>0.2</v>
      </c>
      <c r="K146" s="11">
        <v>-0.2</v>
      </c>
      <c r="L146" s="86">
        <v>2.6</v>
      </c>
      <c r="M146" s="11">
        <v>-2.7</v>
      </c>
      <c r="O146" s="11">
        <v>129</v>
      </c>
      <c r="P146" s="166">
        <v>0.63290000000000002</v>
      </c>
      <c r="Q146" s="86">
        <v>1</v>
      </c>
      <c r="R146" s="165">
        <v>1</v>
      </c>
      <c r="S146" s="86">
        <v>2.2999999999999998</v>
      </c>
      <c r="T146" s="165">
        <v>2.2999999999999998</v>
      </c>
      <c r="U146" s="166">
        <v>0.40050000000000002</v>
      </c>
      <c r="V146" s="166">
        <v>0.23250000000000001</v>
      </c>
      <c r="X146" s="11">
        <v>129</v>
      </c>
      <c r="Y146" s="166">
        <v>0.37619999999999998</v>
      </c>
      <c r="Z146" s="86">
        <v>3.3</v>
      </c>
      <c r="AA146" s="165">
        <v>3.3</v>
      </c>
      <c r="AB146" s="86">
        <v>2.6</v>
      </c>
      <c r="AC146" s="165">
        <v>2.6</v>
      </c>
      <c r="AD146" s="92">
        <v>30.96</v>
      </c>
      <c r="AF146" s="11">
        <v>129</v>
      </c>
      <c r="AG146" s="166">
        <v>0.1176</v>
      </c>
      <c r="AH146" s="86">
        <v>3.7</v>
      </c>
      <c r="AI146" s="11">
        <v>-9.1999999999999993</v>
      </c>
      <c r="AJ146" s="86">
        <v>8.1</v>
      </c>
      <c r="AK146" s="165">
        <v>8.1</v>
      </c>
      <c r="AM146" s="11">
        <v>129</v>
      </c>
      <c r="AN146" s="166">
        <v>0.1827</v>
      </c>
      <c r="AO146" s="86">
        <v>9.6797900000000006</v>
      </c>
      <c r="AP146" s="11">
        <v>-14.6411</v>
      </c>
      <c r="AQ146" s="86">
        <v>5.9774599999999998</v>
      </c>
      <c r="AR146" s="165">
        <v>5.9774599999999998</v>
      </c>
      <c r="AT146" s="87">
        <f t="shared" si="52"/>
        <v>20.952199999999998</v>
      </c>
      <c r="AU146" s="87">
        <f t="shared" si="42"/>
        <v>20.651899999999998</v>
      </c>
      <c r="AV146" s="87">
        <f t="shared" si="43"/>
        <v>19.642799999999998</v>
      </c>
      <c r="AW146" s="87">
        <f t="shared" si="44"/>
        <v>2.5340999999999996</v>
      </c>
      <c r="AX146" s="82"/>
      <c r="AY146" s="88">
        <v>129</v>
      </c>
      <c r="AZ146" s="12">
        <v>0.51100000000000001</v>
      </c>
      <c r="BA146" s="12">
        <v>5.6300000000000003E-2</v>
      </c>
      <c r="BB146" s="12">
        <v>1.95E-4</v>
      </c>
      <c r="BC146" s="12">
        <v>2.58E-2</v>
      </c>
      <c r="BD146" s="12">
        <v>2.1800000000000001E-4</v>
      </c>
      <c r="BE146" s="12">
        <v>0</v>
      </c>
      <c r="BF146" s="12">
        <v>8.1199999999999994E-2</v>
      </c>
      <c r="BG146" s="12">
        <v>2.2599999999999999E-3</v>
      </c>
      <c r="BH146" s="12">
        <v>1.8699999999999999E-3</v>
      </c>
      <c r="BI146" s="12">
        <v>0.28399999999999997</v>
      </c>
      <c r="BJ146" s="12">
        <v>3.6999999999999998E-2</v>
      </c>
      <c r="BK146" s="12">
        <v>3.8499999999999998E-4</v>
      </c>
      <c r="BL146" s="12">
        <v>1.73E-4</v>
      </c>
      <c r="BM146" s="12">
        <v>4.5200000000000001E-5</v>
      </c>
      <c r="BN146" s="12">
        <v>8.3100000000000001E-5</v>
      </c>
      <c r="BO146" s="12">
        <v>3.1199999999999999E-2</v>
      </c>
      <c r="BP146" s="12">
        <v>1.41E-2</v>
      </c>
      <c r="BQ146" s="12">
        <v>3.3700000000000002E-3</v>
      </c>
      <c r="BR146" s="12">
        <v>3.3400000000000001E-3</v>
      </c>
      <c r="BS146" s="12">
        <v>5.1799999999999997E-3</v>
      </c>
      <c r="BT146" s="12">
        <v>3.46E-3</v>
      </c>
      <c r="BU146" s="12">
        <v>4.1599999999999998E-2</v>
      </c>
      <c r="BV146" s="12">
        <v>1.03E-2</v>
      </c>
      <c r="BW146" s="12">
        <v>0.14599999999999999</v>
      </c>
      <c r="BX146" s="12">
        <v>0.32</v>
      </c>
      <c r="BZ146" s="88">
        <v>129</v>
      </c>
      <c r="CA146" s="12">
        <f t="shared" si="45"/>
        <v>6.985697040000001E-2</v>
      </c>
      <c r="CB146" s="12">
        <f t="shared" si="46"/>
        <v>1.2940706671199998E-2</v>
      </c>
      <c r="CC146" s="12">
        <f t="shared" si="47"/>
        <v>3.8447639999999998E-2</v>
      </c>
      <c r="CD146" s="12">
        <f t="shared" si="48"/>
        <v>6.0093599999999997E-2</v>
      </c>
      <c r="CE146" s="12">
        <f t="shared" si="49"/>
        <v>6.62088E-3</v>
      </c>
      <c r="CF146" s="12">
        <f t="shared" si="50"/>
        <v>2.6577599999999996E-4</v>
      </c>
      <c r="CG146" s="12">
        <f t="shared" si="51"/>
        <v>8.5857500000000003E-2</v>
      </c>
      <c r="CH146" s="12">
        <f t="shared" si="53"/>
        <v>1.1796088599999999</v>
      </c>
      <c r="CI146" s="12">
        <f t="shared" si="54"/>
        <v>4.0856789999999992E-3</v>
      </c>
      <c r="CJ146" s="12">
        <f t="shared" si="55"/>
        <v>4.7351971999999992E-2</v>
      </c>
      <c r="CK146" s="12">
        <f t="shared" si="56"/>
        <v>3.9180613999999996E-2</v>
      </c>
      <c r="CL146" s="12">
        <f t="shared" si="57"/>
        <v>0.27762301946879991</v>
      </c>
      <c r="CM146" s="12">
        <f t="shared" si="58"/>
        <v>1.7432230399999997</v>
      </c>
      <c r="CN146" s="12">
        <f t="shared" si="59"/>
        <v>3.6247305999999998E-3</v>
      </c>
      <c r="CO146" s="12">
        <f t="shared" si="60"/>
        <v>2.0874190768959997E-2</v>
      </c>
      <c r="CP146" s="12">
        <f t="shared" si="61"/>
        <v>7.2494611999999986E-2</v>
      </c>
      <c r="CQ146" s="12">
        <f t="shared" si="62"/>
        <v>0.29542601999999996</v>
      </c>
    </row>
    <row r="147" spans="1:95" s="8" customFormat="1">
      <c r="A147" s="11">
        <v>129.1</v>
      </c>
      <c r="B147" s="92">
        <v>18.090499999999999</v>
      </c>
      <c r="C147" s="86">
        <v>7.1</v>
      </c>
      <c r="D147" s="11">
        <v>-7.8</v>
      </c>
      <c r="E147" s="86">
        <v>7.5</v>
      </c>
      <c r="F147" s="11">
        <v>-6.9</v>
      </c>
      <c r="H147" s="11">
        <v>129.1</v>
      </c>
      <c r="I147" s="87">
        <v>1.526</v>
      </c>
      <c r="J147" s="86">
        <v>0.2</v>
      </c>
      <c r="K147" s="11">
        <v>-0.2</v>
      </c>
      <c r="L147" s="86">
        <v>2.6</v>
      </c>
      <c r="M147" s="11">
        <v>-2.7</v>
      </c>
      <c r="O147" s="11">
        <v>129.1</v>
      </c>
      <c r="P147" s="166">
        <v>0.63100000000000001</v>
      </c>
      <c r="Q147" s="86">
        <v>1</v>
      </c>
      <c r="R147" s="165">
        <v>1</v>
      </c>
      <c r="S147" s="86">
        <v>2.2999999999999998</v>
      </c>
      <c r="T147" s="165">
        <v>2.2999999999999998</v>
      </c>
      <c r="U147" s="166">
        <v>0.39939999999999998</v>
      </c>
      <c r="V147" s="166">
        <v>0.2319</v>
      </c>
      <c r="X147" s="11">
        <v>129.1</v>
      </c>
      <c r="Y147" s="166">
        <v>0.37510000000000004</v>
      </c>
      <c r="Z147" s="86">
        <v>3.3</v>
      </c>
      <c r="AA147" s="165">
        <v>3.3</v>
      </c>
      <c r="AB147" s="86">
        <v>2.6</v>
      </c>
      <c r="AC147" s="165">
        <v>2.6</v>
      </c>
      <c r="AD147" s="92">
        <v>30.92</v>
      </c>
      <c r="AF147" s="11">
        <v>129.1</v>
      </c>
      <c r="AG147" s="166">
        <v>0.1174</v>
      </c>
      <c r="AH147" s="86">
        <v>3.7</v>
      </c>
      <c r="AI147" s="11">
        <v>-9.1999999999999993</v>
      </c>
      <c r="AJ147" s="86">
        <v>8.1</v>
      </c>
      <c r="AK147" s="165">
        <v>8.1</v>
      </c>
      <c r="AM147" s="11">
        <v>129.1</v>
      </c>
      <c r="AN147" s="166">
        <v>0.18220599999999998</v>
      </c>
      <c r="AO147" s="86">
        <v>9.6576400000000007</v>
      </c>
      <c r="AP147" s="11">
        <v>-14.6363</v>
      </c>
      <c r="AQ147" s="86">
        <v>6.0106200000000003</v>
      </c>
      <c r="AR147" s="165">
        <v>6.0106200000000003</v>
      </c>
      <c r="AT147" s="87">
        <f t="shared" si="52"/>
        <v>20.922205999999999</v>
      </c>
      <c r="AU147" s="87">
        <f t="shared" si="42"/>
        <v>20.622599999999998</v>
      </c>
      <c r="AV147" s="87">
        <f t="shared" si="43"/>
        <v>19.616499999999998</v>
      </c>
      <c r="AW147" s="87">
        <f t="shared" si="44"/>
        <v>2.5321000000000002</v>
      </c>
      <c r="AX147" s="82"/>
      <c r="AY147" s="88">
        <v>129.1</v>
      </c>
      <c r="AZ147" s="12">
        <v>0.50900000000000001</v>
      </c>
      <c r="BA147" s="12">
        <v>5.6099999999999997E-2</v>
      </c>
      <c r="BB147" s="12">
        <v>1.95E-4</v>
      </c>
      <c r="BC147" s="12">
        <v>2.5700000000000001E-2</v>
      </c>
      <c r="BD147" s="12">
        <v>2.1699999999999999E-4</v>
      </c>
      <c r="BE147" s="12">
        <v>0</v>
      </c>
      <c r="BF147" s="12">
        <v>8.1000000000000003E-2</v>
      </c>
      <c r="BG147" s="12">
        <v>2.2599999999999999E-3</v>
      </c>
      <c r="BH147" s="12">
        <v>1.8799999999999999E-3</v>
      </c>
      <c r="BI147" s="12">
        <v>0.28599999999999998</v>
      </c>
      <c r="BJ147" s="12">
        <v>3.73E-2</v>
      </c>
      <c r="BK147" s="12">
        <v>3.88E-4</v>
      </c>
      <c r="BL147" s="12">
        <v>1.75E-4</v>
      </c>
      <c r="BM147" s="12">
        <v>4.5500000000000001E-5</v>
      </c>
      <c r="BN147" s="12">
        <v>8.3800000000000004E-5</v>
      </c>
      <c r="BO147" s="12">
        <v>3.1399999999999997E-2</v>
      </c>
      <c r="BP147" s="12">
        <v>1.4200000000000001E-2</v>
      </c>
      <c r="BQ147" s="12">
        <v>3.3899999999999998E-3</v>
      </c>
      <c r="BR147" s="12">
        <v>3.3700000000000002E-3</v>
      </c>
      <c r="BS147" s="12">
        <v>5.2199999999999998E-3</v>
      </c>
      <c r="BT147" s="12">
        <v>3.48E-3</v>
      </c>
      <c r="BU147" s="12">
        <v>4.19E-2</v>
      </c>
      <c r="BV147" s="12">
        <v>1.04E-2</v>
      </c>
      <c r="BW147" s="12">
        <v>0.14699999999999999</v>
      </c>
      <c r="BX147" s="12">
        <v>0.32200000000000001</v>
      </c>
      <c r="BZ147" s="88">
        <v>129.1</v>
      </c>
      <c r="CA147" s="12">
        <f t="shared" si="45"/>
        <v>6.9374664000000003E-2</v>
      </c>
      <c r="CB147" s="12">
        <f t="shared" si="46"/>
        <v>1.2852367884400001E-2</v>
      </c>
      <c r="CC147" s="12">
        <f t="shared" si="47"/>
        <v>3.8185180000000006E-2</v>
      </c>
      <c r="CD147" s="12">
        <f t="shared" si="48"/>
        <v>5.97566E-2</v>
      </c>
      <c r="CE147" s="12">
        <f t="shared" si="49"/>
        <v>6.5861399999999999E-3</v>
      </c>
      <c r="CF147" s="12">
        <f t="shared" si="50"/>
        <v>2.65324E-4</v>
      </c>
      <c r="CG147" s="12">
        <f t="shared" si="51"/>
        <v>8.5608599999999993E-2</v>
      </c>
      <c r="CH147" s="12">
        <f t="shared" si="53"/>
        <v>1.1737357566</v>
      </c>
      <c r="CI147" s="12">
        <f t="shared" si="54"/>
        <v>4.0798301699999998E-3</v>
      </c>
      <c r="CJ147" s="12">
        <f t="shared" si="55"/>
        <v>4.7284185559999997E-2</v>
      </c>
      <c r="CK147" s="12">
        <f t="shared" si="56"/>
        <v>3.9333747279999998E-2</v>
      </c>
      <c r="CL147" s="12">
        <f t="shared" si="57"/>
        <v>0.27917788273689592</v>
      </c>
      <c r="CM147" s="12">
        <f t="shared" si="58"/>
        <v>1.7532808627999998</v>
      </c>
      <c r="CN147" s="12">
        <f t="shared" si="59"/>
        <v>3.6613860499999998E-3</v>
      </c>
      <c r="CO147" s="12">
        <f t="shared" si="60"/>
        <v>2.101331634891232E-2</v>
      </c>
      <c r="CP147" s="12">
        <f t="shared" si="61"/>
        <v>7.2809276879999996E-2</v>
      </c>
      <c r="CQ147" s="12">
        <f t="shared" si="62"/>
        <v>0.29709532519999998</v>
      </c>
    </row>
    <row r="148" spans="1:95" s="8" customFormat="1">
      <c r="A148" s="11">
        <v>129.19999999999999</v>
      </c>
      <c r="B148" s="92">
        <v>18.063099999999999</v>
      </c>
      <c r="C148" s="86">
        <v>7.1</v>
      </c>
      <c r="D148" s="11">
        <v>-7.8</v>
      </c>
      <c r="E148" s="86">
        <v>7.5</v>
      </c>
      <c r="F148" s="11">
        <v>-6.9</v>
      </c>
      <c r="H148" s="11">
        <v>129.19999999999999</v>
      </c>
      <c r="I148" s="87">
        <v>1.5229999999999999</v>
      </c>
      <c r="J148" s="86">
        <v>0.2</v>
      </c>
      <c r="K148" s="11">
        <v>-0.2</v>
      </c>
      <c r="L148" s="86">
        <v>2.6</v>
      </c>
      <c r="M148" s="11">
        <v>-2.7</v>
      </c>
      <c r="O148" s="11">
        <v>129.19999999999999</v>
      </c>
      <c r="P148" s="166">
        <v>0.62939999999999996</v>
      </c>
      <c r="Q148" s="86">
        <v>1</v>
      </c>
      <c r="R148" s="165">
        <v>1</v>
      </c>
      <c r="S148" s="86">
        <v>2.2999999999999998</v>
      </c>
      <c r="T148" s="165">
        <v>2.2999999999999998</v>
      </c>
      <c r="U148" s="166">
        <v>0.39860000000000001</v>
      </c>
      <c r="V148" s="166">
        <v>0.23130000000000001</v>
      </c>
      <c r="X148" s="11">
        <v>129.19999999999999</v>
      </c>
      <c r="Y148" s="166">
        <v>0.37410000000000004</v>
      </c>
      <c r="Z148" s="86">
        <v>3.3</v>
      </c>
      <c r="AA148" s="165">
        <v>3.3</v>
      </c>
      <c r="AB148" s="86">
        <v>2.6</v>
      </c>
      <c r="AC148" s="165">
        <v>2.6</v>
      </c>
      <c r="AD148" s="92">
        <v>30.89</v>
      </c>
      <c r="AF148" s="11">
        <v>129.19999999999999</v>
      </c>
      <c r="AG148" s="166">
        <v>0.1171</v>
      </c>
      <c r="AH148" s="86">
        <v>3.7</v>
      </c>
      <c r="AI148" s="11">
        <v>-9.1999999999999993</v>
      </c>
      <c r="AJ148" s="86">
        <v>8.1</v>
      </c>
      <c r="AK148" s="165">
        <v>8.1</v>
      </c>
      <c r="AM148" s="11">
        <v>129.19999999999999</v>
      </c>
      <c r="AN148" s="166">
        <v>0.18171399999999999</v>
      </c>
      <c r="AO148" s="86">
        <v>9.6353600000000004</v>
      </c>
      <c r="AP148" s="11">
        <v>-14.631399999999999</v>
      </c>
      <c r="AQ148" s="86">
        <v>6.0439499999999997</v>
      </c>
      <c r="AR148" s="165">
        <v>6.0439499999999997</v>
      </c>
      <c r="AT148" s="87">
        <f t="shared" si="52"/>
        <v>20.888413999999997</v>
      </c>
      <c r="AU148" s="87">
        <f t="shared" si="42"/>
        <v>20.589599999999997</v>
      </c>
      <c r="AV148" s="87">
        <f t="shared" si="43"/>
        <v>19.586099999999998</v>
      </c>
      <c r="AW148" s="87">
        <f t="shared" si="44"/>
        <v>2.5265</v>
      </c>
      <c r="AX148" s="82"/>
      <c r="AY148" s="88">
        <v>129.19999999999999</v>
      </c>
      <c r="AZ148" s="12">
        <v>0.50800000000000001</v>
      </c>
      <c r="BA148" s="12">
        <v>5.6000000000000001E-2</v>
      </c>
      <c r="BB148" s="12">
        <v>1.94E-4</v>
      </c>
      <c r="BC148" s="12">
        <v>2.5600000000000001E-2</v>
      </c>
      <c r="BD148" s="12">
        <v>2.1699999999999999E-4</v>
      </c>
      <c r="BE148" s="12">
        <v>0</v>
      </c>
      <c r="BF148" s="12">
        <v>8.09E-2</v>
      </c>
      <c r="BG148" s="12">
        <v>2.2599999999999999E-3</v>
      </c>
      <c r="BH148" s="12">
        <v>1.89E-3</v>
      </c>
      <c r="BI148" s="12">
        <v>0.28799999999999998</v>
      </c>
      <c r="BJ148" s="12">
        <v>3.7499999999999999E-2</v>
      </c>
      <c r="BK148" s="12">
        <v>3.9100000000000002E-4</v>
      </c>
      <c r="BL148" s="12">
        <v>1.76E-4</v>
      </c>
      <c r="BM148" s="12">
        <v>4.5800000000000002E-5</v>
      </c>
      <c r="BN148" s="12">
        <v>8.4400000000000005E-5</v>
      </c>
      <c r="BO148" s="12">
        <v>3.1600000000000003E-2</v>
      </c>
      <c r="BP148" s="12">
        <v>1.43E-2</v>
      </c>
      <c r="BQ148" s="12">
        <v>3.4099999999999998E-3</v>
      </c>
      <c r="BR148" s="12">
        <v>3.3899999999999998E-3</v>
      </c>
      <c r="BS148" s="12">
        <v>5.2599999999999999E-3</v>
      </c>
      <c r="BT148" s="12">
        <v>3.5100000000000001E-3</v>
      </c>
      <c r="BU148" s="12">
        <v>4.2099999999999999E-2</v>
      </c>
      <c r="BV148" s="12">
        <v>1.0500000000000001E-2</v>
      </c>
      <c r="BW148" s="12">
        <v>0.14799999999999999</v>
      </c>
      <c r="BX148" s="12">
        <v>0.32400000000000001</v>
      </c>
      <c r="BZ148" s="88">
        <v>129.19999999999999</v>
      </c>
      <c r="CA148" s="12">
        <f t="shared" si="45"/>
        <v>6.9062803199999995E-2</v>
      </c>
      <c r="CB148" s="12">
        <f t="shared" si="46"/>
        <v>1.2792921124800002E-2</v>
      </c>
      <c r="CC148" s="12">
        <f t="shared" si="47"/>
        <v>3.8008560000000004E-2</v>
      </c>
      <c r="CD148" s="12">
        <f t="shared" si="48"/>
        <v>5.9486799999999999E-2</v>
      </c>
      <c r="CE148" s="12">
        <f t="shared" si="49"/>
        <v>6.5576000000000002E-3</v>
      </c>
      <c r="CF148" s="12">
        <f t="shared" si="50"/>
        <v>2.64646E-4</v>
      </c>
      <c r="CG148" s="12">
        <f t="shared" si="51"/>
        <v>8.5288000000000003E-2</v>
      </c>
      <c r="CH148" s="12">
        <f t="shared" si="53"/>
        <v>1.1697511839999999</v>
      </c>
      <c r="CI148" s="12">
        <f t="shared" si="54"/>
        <v>4.0523523159999991E-3</v>
      </c>
      <c r="CJ148" s="12">
        <f t="shared" si="55"/>
        <v>4.7207815639999991E-2</v>
      </c>
      <c r="CK148" s="12">
        <f t="shared" si="56"/>
        <v>3.9479102459999992E-2</v>
      </c>
      <c r="CL148" s="12">
        <f t="shared" si="57"/>
        <v>0.28067611495219197</v>
      </c>
      <c r="CM148" s="12">
        <f t="shared" si="58"/>
        <v>1.7588044587999998</v>
      </c>
      <c r="CN148" s="12">
        <f t="shared" si="59"/>
        <v>3.6763608639999996E-3</v>
      </c>
      <c r="CO148" s="12">
        <f t="shared" si="60"/>
        <v>2.109186715236E-2</v>
      </c>
      <c r="CP148" s="12">
        <f t="shared" si="61"/>
        <v>7.3318333139999997E-2</v>
      </c>
      <c r="CQ148" s="12">
        <f t="shared" si="62"/>
        <v>0.29870432019999998</v>
      </c>
    </row>
    <row r="149" spans="1:95" s="8" customFormat="1">
      <c r="A149" s="11">
        <v>129.30000000000001</v>
      </c>
      <c r="B149" s="92">
        <v>18.035900000000002</v>
      </c>
      <c r="C149" s="86">
        <v>7.1</v>
      </c>
      <c r="D149" s="11">
        <v>-7.8</v>
      </c>
      <c r="E149" s="86">
        <v>7.5</v>
      </c>
      <c r="F149" s="11">
        <v>-6.9</v>
      </c>
      <c r="H149" s="11">
        <v>129.30000000000001</v>
      </c>
      <c r="I149" s="87">
        <v>1.522</v>
      </c>
      <c r="J149" s="86">
        <v>0.2</v>
      </c>
      <c r="K149" s="11">
        <v>-0.2</v>
      </c>
      <c r="L149" s="86">
        <v>2.6</v>
      </c>
      <c r="M149" s="11">
        <v>-2.7</v>
      </c>
      <c r="O149" s="11">
        <v>129.30000000000001</v>
      </c>
      <c r="P149" s="166">
        <v>0.62779999999999991</v>
      </c>
      <c r="Q149" s="86">
        <v>1</v>
      </c>
      <c r="R149" s="165">
        <v>1</v>
      </c>
      <c r="S149" s="86">
        <v>2.4</v>
      </c>
      <c r="T149" s="165">
        <v>2.4</v>
      </c>
      <c r="U149" s="166">
        <v>0.39760000000000001</v>
      </c>
      <c r="V149" s="166">
        <v>0.23069999999999999</v>
      </c>
      <c r="X149" s="11">
        <v>129.30000000000001</v>
      </c>
      <c r="Y149" s="166">
        <v>0.37310000000000004</v>
      </c>
      <c r="Z149" s="86">
        <v>3.3</v>
      </c>
      <c r="AA149" s="165">
        <v>3.3</v>
      </c>
      <c r="AB149" s="86">
        <v>2.6</v>
      </c>
      <c r="AC149" s="165">
        <v>2.6</v>
      </c>
      <c r="AD149" s="92">
        <v>30.85</v>
      </c>
      <c r="AF149" s="11">
        <v>129.30000000000001</v>
      </c>
      <c r="AG149" s="166">
        <v>0.1168</v>
      </c>
      <c r="AH149" s="86">
        <v>3.7</v>
      </c>
      <c r="AI149" s="11">
        <v>-9.1999999999999993</v>
      </c>
      <c r="AJ149" s="86">
        <v>8.1</v>
      </c>
      <c r="AK149" s="165">
        <v>8.1</v>
      </c>
      <c r="AM149" s="11">
        <v>129.30000000000001</v>
      </c>
      <c r="AN149" s="166">
        <v>0.18122200000000002</v>
      </c>
      <c r="AO149" s="86">
        <v>9.6129899999999999</v>
      </c>
      <c r="AP149" s="11">
        <v>-14.6266</v>
      </c>
      <c r="AQ149" s="86">
        <v>6.0774400000000002</v>
      </c>
      <c r="AR149" s="165">
        <v>6.0774400000000002</v>
      </c>
      <c r="AT149" s="87">
        <f t="shared" si="52"/>
        <v>20.856822000000005</v>
      </c>
      <c r="AU149" s="87">
        <f t="shared" si="42"/>
        <v>20.558800000000002</v>
      </c>
      <c r="AV149" s="87">
        <f t="shared" si="43"/>
        <v>19.5579</v>
      </c>
      <c r="AW149" s="87">
        <f t="shared" si="44"/>
        <v>2.5228999999999999</v>
      </c>
      <c r="AX149" s="82"/>
      <c r="AY149" s="88">
        <v>129.30000000000001</v>
      </c>
      <c r="AZ149" s="12">
        <v>0.50600000000000001</v>
      </c>
      <c r="BA149" s="12">
        <v>5.5800000000000002E-2</v>
      </c>
      <c r="BB149" s="12">
        <v>1.94E-4</v>
      </c>
      <c r="BC149" s="12">
        <v>2.5499999999999998E-2</v>
      </c>
      <c r="BD149" s="12">
        <v>2.1599999999999999E-4</v>
      </c>
      <c r="BE149" s="12">
        <v>0</v>
      </c>
      <c r="BF149" s="12">
        <v>8.0799999999999997E-2</v>
      </c>
      <c r="BG149" s="12">
        <v>2.2499999999999998E-3</v>
      </c>
      <c r="BH149" s="12">
        <v>1.89E-3</v>
      </c>
      <c r="BI149" s="12">
        <v>0.28999999999999998</v>
      </c>
      <c r="BJ149" s="12">
        <v>3.78E-2</v>
      </c>
      <c r="BK149" s="12">
        <v>3.9399999999999998E-4</v>
      </c>
      <c r="BL149" s="12">
        <v>1.7699999999999999E-4</v>
      </c>
      <c r="BM149" s="12">
        <v>4.6199999999999998E-5</v>
      </c>
      <c r="BN149" s="12">
        <v>8.5000000000000006E-5</v>
      </c>
      <c r="BO149" s="12">
        <v>3.1800000000000002E-2</v>
      </c>
      <c r="BP149" s="12">
        <v>1.44E-2</v>
      </c>
      <c r="BQ149" s="12">
        <v>3.4399999999999999E-3</v>
      </c>
      <c r="BR149" s="12">
        <v>3.4099999999999998E-3</v>
      </c>
      <c r="BS149" s="12">
        <v>5.3E-3</v>
      </c>
      <c r="BT149" s="12">
        <v>3.5400000000000002E-3</v>
      </c>
      <c r="BU149" s="12">
        <v>4.24E-2</v>
      </c>
      <c r="BV149" s="12">
        <v>1.06E-2</v>
      </c>
      <c r="BW149" s="12">
        <v>0.14899999999999999</v>
      </c>
      <c r="BX149" s="12">
        <v>0.32600000000000001</v>
      </c>
      <c r="BZ149" s="88">
        <v>129.30000000000001</v>
      </c>
      <c r="CA149" s="12">
        <f t="shared" si="45"/>
        <v>6.8616028799999992E-2</v>
      </c>
      <c r="CB149" s="12">
        <f t="shared" si="46"/>
        <v>1.2708493397600001E-2</v>
      </c>
      <c r="CC149" s="12">
        <f t="shared" si="47"/>
        <v>3.7757720000000002E-2</v>
      </c>
      <c r="CD149" s="12">
        <f t="shared" si="48"/>
        <v>5.9100800000000002E-2</v>
      </c>
      <c r="CE149" s="12">
        <f t="shared" si="49"/>
        <v>6.5174400000000002E-3</v>
      </c>
      <c r="CF149" s="12">
        <f t="shared" si="50"/>
        <v>2.6279999999999999E-4</v>
      </c>
      <c r="CG149" s="12">
        <f t="shared" si="51"/>
        <v>8.4927600000000006E-2</v>
      </c>
      <c r="CH149" s="12">
        <f t="shared" si="53"/>
        <v>1.1638106676000004</v>
      </c>
      <c r="CI149" s="12">
        <f t="shared" si="54"/>
        <v>4.0462234680000006E-3</v>
      </c>
      <c r="CJ149" s="12">
        <f t="shared" si="55"/>
        <v>4.6927849500000007E-2</v>
      </c>
      <c r="CK149" s="12">
        <f t="shared" si="56"/>
        <v>3.941939358000001E-2</v>
      </c>
      <c r="CL149" s="12">
        <f t="shared" si="57"/>
        <v>0.28219780729728006</v>
      </c>
      <c r="CM149" s="12">
        <f t="shared" si="58"/>
        <v>1.7686585056000004</v>
      </c>
      <c r="CN149" s="12">
        <f t="shared" si="59"/>
        <v>3.6916574940000007E-3</v>
      </c>
      <c r="CO149" s="12">
        <f t="shared" si="60"/>
        <v>2.1228447185850249E-2</v>
      </c>
      <c r="CP149" s="12">
        <f t="shared" si="61"/>
        <v>7.3833149880000018E-2</v>
      </c>
      <c r="CQ149" s="12">
        <f t="shared" si="62"/>
        <v>0.30033823680000005</v>
      </c>
    </row>
    <row r="150" spans="1:95" s="8" customFormat="1">
      <c r="A150" s="11">
        <v>129.4</v>
      </c>
      <c r="B150" s="92">
        <v>18.008700000000001</v>
      </c>
      <c r="C150" s="86">
        <v>7.1</v>
      </c>
      <c r="D150" s="11">
        <v>-7.8</v>
      </c>
      <c r="E150" s="86">
        <v>7.5</v>
      </c>
      <c r="F150" s="11">
        <v>-6.9</v>
      </c>
      <c r="H150" s="11">
        <v>129.4</v>
      </c>
      <c r="I150" s="87">
        <v>1.5229999999999999</v>
      </c>
      <c r="J150" s="86">
        <v>0.2</v>
      </c>
      <c r="K150" s="11">
        <v>-0.2</v>
      </c>
      <c r="L150" s="86">
        <v>2.6</v>
      </c>
      <c r="M150" s="11">
        <v>-2.7</v>
      </c>
      <c r="O150" s="11">
        <v>129.4</v>
      </c>
      <c r="P150" s="166">
        <v>0.62639999999999996</v>
      </c>
      <c r="Q150" s="86">
        <v>1</v>
      </c>
      <c r="R150" s="165">
        <v>1</v>
      </c>
      <c r="S150" s="86">
        <v>2.4</v>
      </c>
      <c r="T150" s="165">
        <v>2.4</v>
      </c>
      <c r="U150" s="166">
        <v>0.39650000000000002</v>
      </c>
      <c r="V150" s="166">
        <v>0.23</v>
      </c>
      <c r="X150" s="11">
        <v>129.4</v>
      </c>
      <c r="Y150" s="166">
        <v>0.37230000000000002</v>
      </c>
      <c r="Z150" s="86">
        <v>3.3</v>
      </c>
      <c r="AA150" s="165">
        <v>3.3</v>
      </c>
      <c r="AB150" s="86">
        <v>2.6</v>
      </c>
      <c r="AC150" s="165">
        <v>2.6</v>
      </c>
      <c r="AD150" s="92">
        <v>30.81</v>
      </c>
      <c r="AF150" s="11">
        <v>129.4</v>
      </c>
      <c r="AG150" s="166">
        <v>0.1166</v>
      </c>
      <c r="AH150" s="86">
        <v>3.7</v>
      </c>
      <c r="AI150" s="11">
        <v>-9.1999999999999993</v>
      </c>
      <c r="AJ150" s="86">
        <v>8.1</v>
      </c>
      <c r="AK150" s="165">
        <v>8.1</v>
      </c>
      <c r="AM150" s="11">
        <v>129.4</v>
      </c>
      <c r="AN150" s="166">
        <v>0.180731</v>
      </c>
      <c r="AO150" s="86">
        <v>9.5905400000000007</v>
      </c>
      <c r="AP150" s="11">
        <v>-14.621700000000001</v>
      </c>
      <c r="AQ150" s="86">
        <v>6.11111</v>
      </c>
      <c r="AR150" s="165">
        <v>6.11111</v>
      </c>
      <c r="AT150" s="87">
        <f t="shared" si="52"/>
        <v>20.827731</v>
      </c>
      <c r="AU150" s="87">
        <f t="shared" si="42"/>
        <v>20.5304</v>
      </c>
      <c r="AV150" s="87">
        <f t="shared" si="43"/>
        <v>19.531700000000001</v>
      </c>
      <c r="AW150" s="87">
        <f t="shared" si="44"/>
        <v>2.5217000000000001</v>
      </c>
      <c r="AX150" s="82"/>
      <c r="AY150" s="88">
        <v>129.4</v>
      </c>
      <c r="AZ150" s="12">
        <v>0.504</v>
      </c>
      <c r="BA150" s="12">
        <v>5.5599999999999997E-2</v>
      </c>
      <c r="BB150" s="12">
        <v>1.93E-4</v>
      </c>
      <c r="BC150" s="12">
        <v>2.5399999999999999E-2</v>
      </c>
      <c r="BD150" s="12">
        <v>2.1499999999999999E-4</v>
      </c>
      <c r="BE150" s="12">
        <v>0</v>
      </c>
      <c r="BF150" s="12">
        <v>8.0600000000000005E-2</v>
      </c>
      <c r="BG150" s="12">
        <v>2.2499999999999998E-3</v>
      </c>
      <c r="BH150" s="12">
        <v>1.9E-3</v>
      </c>
      <c r="BI150" s="12">
        <v>0.29199999999999998</v>
      </c>
      <c r="BJ150" s="12">
        <v>3.8100000000000002E-2</v>
      </c>
      <c r="BK150" s="12">
        <v>3.97E-4</v>
      </c>
      <c r="BL150" s="12">
        <v>1.7899999999999999E-4</v>
      </c>
      <c r="BM150" s="12">
        <v>4.6499999999999999E-5</v>
      </c>
      <c r="BN150" s="12">
        <v>8.5699999999999996E-5</v>
      </c>
      <c r="BO150" s="12">
        <v>3.2000000000000001E-2</v>
      </c>
      <c r="BP150" s="12">
        <v>1.4500000000000001E-2</v>
      </c>
      <c r="BQ150" s="12">
        <v>3.46E-3</v>
      </c>
      <c r="BR150" s="12">
        <v>3.4299999999999999E-3</v>
      </c>
      <c r="BS150" s="12">
        <v>5.3400000000000001E-3</v>
      </c>
      <c r="BT150" s="12">
        <v>3.5599999999999998E-3</v>
      </c>
      <c r="BU150" s="12">
        <v>4.2700000000000002E-2</v>
      </c>
      <c r="BV150" s="12">
        <v>1.0699999999999999E-2</v>
      </c>
      <c r="BW150" s="12">
        <v>0.15</v>
      </c>
      <c r="BX150" s="12">
        <v>0.32800000000000001</v>
      </c>
      <c r="BZ150" s="88">
        <v>129.4</v>
      </c>
      <c r="CA150" s="12">
        <f t="shared" si="45"/>
        <v>6.819240959999999E-2</v>
      </c>
      <c r="CB150" s="12">
        <f t="shared" si="46"/>
        <v>1.2631120387200002E-2</v>
      </c>
      <c r="CC150" s="12">
        <f t="shared" si="47"/>
        <v>3.7527840000000007E-2</v>
      </c>
      <c r="CD150" s="12">
        <f t="shared" si="48"/>
        <v>5.8766399999999996E-2</v>
      </c>
      <c r="CE150" s="12">
        <f t="shared" si="49"/>
        <v>6.4829599999999994E-3</v>
      </c>
      <c r="CF150" s="12">
        <f t="shared" si="50"/>
        <v>2.6234999999999995E-4</v>
      </c>
      <c r="CG150" s="12">
        <f t="shared" si="51"/>
        <v>8.4678799999999985E-2</v>
      </c>
      <c r="CH150" s="12">
        <f t="shared" si="53"/>
        <v>1.1580218435999998</v>
      </c>
      <c r="CI150" s="12">
        <f t="shared" si="54"/>
        <v>4.0197520829999998E-3</v>
      </c>
      <c r="CJ150" s="12">
        <f t="shared" si="55"/>
        <v>4.6862394749999994E-2</v>
      </c>
      <c r="CK150" s="12">
        <f t="shared" si="56"/>
        <v>3.95726889E-2</v>
      </c>
      <c r="CL150" s="12">
        <f t="shared" si="57"/>
        <v>0.28374767632051195</v>
      </c>
      <c r="CM150" s="12">
        <f t="shared" si="58"/>
        <v>1.7786882274</v>
      </c>
      <c r="CN150" s="12">
        <f t="shared" si="59"/>
        <v>3.7281638489999997E-3</v>
      </c>
      <c r="CO150" s="12">
        <f t="shared" si="60"/>
        <v>2.1367082589539042E-2</v>
      </c>
      <c r="CP150" s="12">
        <f t="shared" si="61"/>
        <v>7.414672236E-2</v>
      </c>
      <c r="CQ150" s="12">
        <f t="shared" si="62"/>
        <v>0.30200209950000001</v>
      </c>
    </row>
    <row r="151" spans="1:95" s="8" customFormat="1">
      <c r="A151" s="11">
        <v>129.5</v>
      </c>
      <c r="B151" s="92">
        <v>17.9817</v>
      </c>
      <c r="C151" s="86">
        <v>7.1</v>
      </c>
      <c r="D151" s="11">
        <v>-7.8</v>
      </c>
      <c r="E151" s="86">
        <v>7.5</v>
      </c>
      <c r="F151" s="11">
        <v>-6.9</v>
      </c>
      <c r="H151" s="11">
        <v>129.5</v>
      </c>
      <c r="I151" s="87">
        <v>1.5129999999999999</v>
      </c>
      <c r="J151" s="86">
        <v>0.2</v>
      </c>
      <c r="K151" s="11">
        <v>-0.2</v>
      </c>
      <c r="L151" s="86">
        <v>2.6</v>
      </c>
      <c r="M151" s="11">
        <v>-2.7</v>
      </c>
      <c r="O151" s="11">
        <v>129.5</v>
      </c>
      <c r="P151" s="166">
        <v>0.62470000000000003</v>
      </c>
      <c r="Q151" s="86">
        <v>1</v>
      </c>
      <c r="R151" s="165">
        <v>1</v>
      </c>
      <c r="S151" s="86">
        <v>2.4</v>
      </c>
      <c r="T151" s="165">
        <v>2.4</v>
      </c>
      <c r="U151" s="166">
        <v>0.39550000000000002</v>
      </c>
      <c r="V151" s="166">
        <v>0.22939999999999999</v>
      </c>
      <c r="X151" s="11">
        <v>129.5</v>
      </c>
      <c r="Y151" s="166">
        <v>0.37139999999999995</v>
      </c>
      <c r="Z151" s="86">
        <v>3.3</v>
      </c>
      <c r="AA151" s="165">
        <v>3.3</v>
      </c>
      <c r="AB151" s="86">
        <v>2.6</v>
      </c>
      <c r="AC151" s="165">
        <v>2.6</v>
      </c>
      <c r="AD151" s="92">
        <v>30.78</v>
      </c>
      <c r="AF151" s="11">
        <v>129.5</v>
      </c>
      <c r="AG151" s="166">
        <v>0.1163</v>
      </c>
      <c r="AH151" s="86">
        <v>3.7</v>
      </c>
      <c r="AI151" s="11">
        <v>-9.1999999999999993</v>
      </c>
      <c r="AJ151" s="86">
        <v>8.1</v>
      </c>
      <c r="AK151" s="165">
        <v>8.1</v>
      </c>
      <c r="AM151" s="11">
        <v>129.5</v>
      </c>
      <c r="AN151" s="166">
        <v>0.18024100000000001</v>
      </c>
      <c r="AO151" s="86">
        <v>9.56799</v>
      </c>
      <c r="AP151" s="11">
        <v>-14.616899999999999</v>
      </c>
      <c r="AQ151" s="86">
        <v>6.1449499999999997</v>
      </c>
      <c r="AR151" s="165">
        <v>6.1449499999999997</v>
      </c>
      <c r="AT151" s="87">
        <f t="shared" si="52"/>
        <v>20.787341000000001</v>
      </c>
      <c r="AU151" s="87">
        <f t="shared" si="42"/>
        <v>20.490800000000004</v>
      </c>
      <c r="AV151" s="87">
        <f t="shared" si="43"/>
        <v>19.494700000000002</v>
      </c>
      <c r="AW151" s="87">
        <f t="shared" si="44"/>
        <v>2.5090999999999997</v>
      </c>
      <c r="AX151" s="82"/>
      <c r="AY151" s="88">
        <v>129.5</v>
      </c>
      <c r="AZ151" s="12">
        <v>0.502</v>
      </c>
      <c r="BA151" s="12">
        <v>5.5399999999999998E-2</v>
      </c>
      <c r="BB151" s="12">
        <v>1.92E-4</v>
      </c>
      <c r="BC151" s="12">
        <v>2.53E-2</v>
      </c>
      <c r="BD151" s="12">
        <v>2.14E-4</v>
      </c>
      <c r="BE151" s="12">
        <v>0</v>
      </c>
      <c r="BF151" s="12">
        <v>8.0500000000000002E-2</v>
      </c>
      <c r="BG151" s="12">
        <v>2.2499999999999998E-3</v>
      </c>
      <c r="BH151" s="12">
        <v>1.91E-3</v>
      </c>
      <c r="BI151" s="12">
        <v>0.29299999999999998</v>
      </c>
      <c r="BJ151" s="12">
        <v>3.8399999999999997E-2</v>
      </c>
      <c r="BK151" s="12">
        <v>3.9899999999999999E-4</v>
      </c>
      <c r="BL151" s="12">
        <v>1.8000000000000001E-4</v>
      </c>
      <c r="BM151" s="12">
        <v>4.6799999999999999E-5</v>
      </c>
      <c r="BN151" s="12">
        <v>8.6299999999999997E-5</v>
      </c>
      <c r="BO151" s="12">
        <v>3.2199999999999999E-2</v>
      </c>
      <c r="BP151" s="12">
        <v>1.46E-2</v>
      </c>
      <c r="BQ151" s="12">
        <v>3.48E-3</v>
      </c>
      <c r="BR151" s="12">
        <v>3.4499999999999999E-3</v>
      </c>
      <c r="BS151" s="12">
        <v>5.3800000000000002E-3</v>
      </c>
      <c r="BT151" s="12">
        <v>3.5899999999999999E-3</v>
      </c>
      <c r="BU151" s="12">
        <v>4.2999999999999997E-2</v>
      </c>
      <c r="BV151" s="12">
        <v>1.0699999999999999E-2</v>
      </c>
      <c r="BW151" s="12">
        <v>0.151</v>
      </c>
      <c r="BX151" s="12">
        <v>0.33</v>
      </c>
      <c r="BZ151" s="88">
        <v>129.5</v>
      </c>
      <c r="CA151" s="12">
        <f t="shared" si="45"/>
        <v>6.7737470399999999E-2</v>
      </c>
      <c r="CB151" s="12">
        <f t="shared" si="46"/>
        <v>1.2550583524799999E-2</v>
      </c>
      <c r="CC151" s="12">
        <f t="shared" si="47"/>
        <v>3.7288559999999998E-2</v>
      </c>
      <c r="CD151" s="12">
        <f t="shared" si="48"/>
        <v>5.83826E-2</v>
      </c>
      <c r="CE151" s="12">
        <f t="shared" si="49"/>
        <v>6.4430199999999998E-3</v>
      </c>
      <c r="CF151" s="12">
        <f t="shared" si="50"/>
        <v>2.61675E-4</v>
      </c>
      <c r="CG151" s="12">
        <f t="shared" si="51"/>
        <v>8.3820199999999997E-2</v>
      </c>
      <c r="CH151" s="12">
        <f t="shared" si="53"/>
        <v>1.1516186913999999</v>
      </c>
      <c r="CI151" s="12">
        <f t="shared" si="54"/>
        <v>3.991169472E-3</v>
      </c>
      <c r="CJ151" s="12">
        <f t="shared" si="55"/>
        <v>4.6771517249999998E-2</v>
      </c>
      <c r="CK151" s="12">
        <f t="shared" si="56"/>
        <v>3.9703821310000005E-2</v>
      </c>
      <c r="CL151" s="12">
        <f t="shared" si="57"/>
        <v>0.28416727523692803</v>
      </c>
      <c r="CM151" s="12">
        <f t="shared" si="58"/>
        <v>1.7877113259999999</v>
      </c>
      <c r="CN151" s="12">
        <f t="shared" si="59"/>
        <v>3.7417213800000006E-3</v>
      </c>
      <c r="CO151" s="12">
        <f t="shared" si="60"/>
        <v>2.1493565134172162E-2</v>
      </c>
      <c r="CP151" s="12">
        <f t="shared" si="61"/>
        <v>7.462655419E-2</v>
      </c>
      <c r="CQ151" s="12">
        <f t="shared" si="62"/>
        <v>0.30349517860000003</v>
      </c>
    </row>
    <row r="152" spans="1:95" s="8" customFormat="1">
      <c r="A152" s="11">
        <v>129.6</v>
      </c>
      <c r="B152" s="92">
        <v>17.9543</v>
      </c>
      <c r="C152" s="86">
        <v>7.1</v>
      </c>
      <c r="D152" s="11">
        <v>-7.8</v>
      </c>
      <c r="E152" s="86">
        <v>7.5</v>
      </c>
      <c r="F152" s="11">
        <v>-6.9</v>
      </c>
      <c r="H152" s="11">
        <v>129.6</v>
      </c>
      <c r="I152" s="87">
        <v>1.516</v>
      </c>
      <c r="J152" s="86">
        <v>0.2</v>
      </c>
      <c r="K152" s="11">
        <v>-0.2</v>
      </c>
      <c r="L152" s="86">
        <v>2.6</v>
      </c>
      <c r="M152" s="11">
        <v>-2.7</v>
      </c>
      <c r="O152" s="11">
        <v>129.6</v>
      </c>
      <c r="P152" s="166">
        <v>0.62329999999999997</v>
      </c>
      <c r="Q152" s="86">
        <v>1</v>
      </c>
      <c r="R152" s="165">
        <v>1</v>
      </c>
      <c r="S152" s="86">
        <v>2.4</v>
      </c>
      <c r="T152" s="165">
        <v>2.4</v>
      </c>
      <c r="U152" s="166">
        <v>0.39450000000000002</v>
      </c>
      <c r="V152" s="166">
        <v>0.22869999999999999</v>
      </c>
      <c r="X152" s="11">
        <v>129.6</v>
      </c>
      <c r="Y152" s="166">
        <v>0.3705</v>
      </c>
      <c r="Z152" s="86">
        <v>3.3</v>
      </c>
      <c r="AA152" s="165">
        <v>3.3</v>
      </c>
      <c r="AB152" s="86">
        <v>2.5</v>
      </c>
      <c r="AC152" s="165">
        <v>2.5</v>
      </c>
      <c r="AD152" s="92">
        <v>30.74</v>
      </c>
      <c r="AF152" s="11">
        <v>129.6</v>
      </c>
      <c r="AG152" s="166">
        <v>0.11600000000000001</v>
      </c>
      <c r="AH152" s="86">
        <v>3.7</v>
      </c>
      <c r="AI152" s="11">
        <v>-9.1999999999999993</v>
      </c>
      <c r="AJ152" s="86">
        <v>8.1</v>
      </c>
      <c r="AK152" s="165">
        <v>8.1</v>
      </c>
      <c r="AM152" s="11">
        <v>129.6</v>
      </c>
      <c r="AN152" s="166">
        <v>0.17975200000000002</v>
      </c>
      <c r="AO152" s="86">
        <v>9.5453100000000006</v>
      </c>
      <c r="AP152" s="11">
        <v>-14.6121</v>
      </c>
      <c r="AQ152" s="86">
        <v>6.1243699999999999</v>
      </c>
      <c r="AR152" s="165">
        <v>6.1243699999999999</v>
      </c>
      <c r="AT152" s="87">
        <f t="shared" si="52"/>
        <v>20.759852000000002</v>
      </c>
      <c r="AU152" s="87">
        <f t="shared" si="42"/>
        <v>20.464100000000002</v>
      </c>
      <c r="AV152" s="87">
        <f t="shared" si="43"/>
        <v>19.470300000000002</v>
      </c>
      <c r="AW152" s="87">
        <f t="shared" si="44"/>
        <v>2.5097999999999998</v>
      </c>
      <c r="AX152" s="82"/>
      <c r="AY152" s="88">
        <v>129.6</v>
      </c>
      <c r="AZ152" s="12">
        <v>0.501</v>
      </c>
      <c r="BA152" s="12">
        <v>5.5199999999999999E-2</v>
      </c>
      <c r="BB152" s="12">
        <v>1.92E-4</v>
      </c>
      <c r="BC152" s="12">
        <v>2.53E-2</v>
      </c>
      <c r="BD152" s="12">
        <v>2.14E-4</v>
      </c>
      <c r="BE152" s="12">
        <v>0</v>
      </c>
      <c r="BF152" s="12">
        <v>8.0299999999999996E-2</v>
      </c>
      <c r="BG152" s="12">
        <v>2.2499999999999998E-3</v>
      </c>
      <c r="BH152" s="12">
        <v>1.92E-3</v>
      </c>
      <c r="BI152" s="12">
        <v>0.29499999999999998</v>
      </c>
      <c r="BJ152" s="12">
        <v>3.8699999999999998E-2</v>
      </c>
      <c r="BK152" s="12">
        <v>4.0200000000000001E-4</v>
      </c>
      <c r="BL152" s="12">
        <v>1.8100000000000001E-4</v>
      </c>
      <c r="BM152" s="12">
        <v>4.7200000000000002E-5</v>
      </c>
      <c r="BN152" s="12">
        <v>8.7000000000000001E-5</v>
      </c>
      <c r="BO152" s="12">
        <v>3.2399999999999998E-2</v>
      </c>
      <c r="BP152" s="12">
        <v>1.47E-2</v>
      </c>
      <c r="BQ152" s="12">
        <v>3.5000000000000001E-3</v>
      </c>
      <c r="BR152" s="12">
        <v>3.47E-3</v>
      </c>
      <c r="BS152" s="12">
        <v>5.4200000000000003E-3</v>
      </c>
      <c r="BT152" s="12">
        <v>3.62E-3</v>
      </c>
      <c r="BU152" s="12">
        <v>4.3200000000000002E-2</v>
      </c>
      <c r="BV152" s="12">
        <v>1.0800000000000001E-2</v>
      </c>
      <c r="BW152" s="12">
        <v>0.152</v>
      </c>
      <c r="BX152" s="12">
        <v>0.33200000000000002</v>
      </c>
      <c r="BZ152" s="88">
        <v>129.6</v>
      </c>
      <c r="CA152" s="12">
        <f t="shared" si="45"/>
        <v>6.7451032800000005E-2</v>
      </c>
      <c r="CB152" s="12">
        <f t="shared" si="46"/>
        <v>1.2495229578E-2</v>
      </c>
      <c r="CC152" s="12">
        <f t="shared" si="47"/>
        <v>3.71241E-2</v>
      </c>
      <c r="CD152" s="12">
        <f t="shared" si="48"/>
        <v>5.8116000000000001E-2</v>
      </c>
      <c r="CE152" s="12">
        <f t="shared" si="49"/>
        <v>6.4032000000000004E-3</v>
      </c>
      <c r="CF152" s="12">
        <f t="shared" si="50"/>
        <v>2.61E-4</v>
      </c>
      <c r="CG152" s="12">
        <f t="shared" si="51"/>
        <v>8.3683199999999999E-2</v>
      </c>
      <c r="CH152" s="12">
        <f t="shared" si="53"/>
        <v>1.1459438304</v>
      </c>
      <c r="CI152" s="12">
        <f t="shared" si="54"/>
        <v>3.9858915840000004E-3</v>
      </c>
      <c r="CJ152" s="12">
        <f t="shared" si="55"/>
        <v>4.6709667000000003E-2</v>
      </c>
      <c r="CK152" s="12">
        <f t="shared" si="56"/>
        <v>3.9858915840000002E-2</v>
      </c>
      <c r="CL152" s="12">
        <f t="shared" si="57"/>
        <v>0.28572863819903999</v>
      </c>
      <c r="CM152" s="12">
        <f t="shared" si="58"/>
        <v>1.7936512128000004</v>
      </c>
      <c r="CN152" s="12">
        <f t="shared" si="59"/>
        <v>3.7575332120000004E-3</v>
      </c>
      <c r="CO152" s="12">
        <f t="shared" si="60"/>
        <v>2.1632838653151364E-2</v>
      </c>
      <c r="CP152" s="12">
        <f t="shared" si="61"/>
        <v>7.5150664240000012E-2</v>
      </c>
      <c r="CQ152" s="12">
        <f t="shared" si="62"/>
        <v>0.30516982440000001</v>
      </c>
    </row>
    <row r="153" spans="1:95" s="8" customFormat="1">
      <c r="A153" s="11">
        <v>129.69999999999999</v>
      </c>
      <c r="B153" s="92">
        <v>17.927099999999999</v>
      </c>
      <c r="C153" s="86">
        <v>7.1</v>
      </c>
      <c r="D153" s="11">
        <v>-7.8</v>
      </c>
      <c r="E153" s="86">
        <v>7.5</v>
      </c>
      <c r="F153" s="11">
        <v>-6.9</v>
      </c>
      <c r="H153" s="11">
        <v>129.69999999999999</v>
      </c>
      <c r="I153" s="87">
        <v>1.5169999999999999</v>
      </c>
      <c r="J153" s="86">
        <v>0.2</v>
      </c>
      <c r="K153" s="11">
        <v>-0.2</v>
      </c>
      <c r="L153" s="86">
        <v>2.6</v>
      </c>
      <c r="M153" s="11">
        <v>-2.7</v>
      </c>
      <c r="O153" s="11">
        <v>129.69999999999999</v>
      </c>
      <c r="P153" s="166">
        <v>0.62160000000000004</v>
      </c>
      <c r="Q153" s="86">
        <v>0.9</v>
      </c>
      <c r="R153" s="165">
        <v>0.9</v>
      </c>
      <c r="S153" s="86">
        <v>2.4</v>
      </c>
      <c r="T153" s="165">
        <v>2.4</v>
      </c>
      <c r="U153" s="166">
        <v>0.39330000000000004</v>
      </c>
      <c r="V153" s="166">
        <v>0.22819999999999999</v>
      </c>
      <c r="X153" s="11">
        <v>129.69999999999999</v>
      </c>
      <c r="Y153" s="166">
        <v>0.36960000000000004</v>
      </c>
      <c r="Z153" s="86">
        <v>3.3</v>
      </c>
      <c r="AA153" s="165">
        <v>3.3</v>
      </c>
      <c r="AB153" s="86">
        <v>2.5</v>
      </c>
      <c r="AC153" s="165">
        <v>2.5</v>
      </c>
      <c r="AD153" s="92">
        <v>30.7</v>
      </c>
      <c r="AF153" s="11">
        <v>129.69999999999999</v>
      </c>
      <c r="AG153" s="166">
        <v>0.1157</v>
      </c>
      <c r="AH153" s="86">
        <v>3.7</v>
      </c>
      <c r="AI153" s="11">
        <v>-9.1999999999999993</v>
      </c>
      <c r="AJ153" s="86">
        <v>8.1</v>
      </c>
      <c r="AK153" s="165">
        <v>8.1</v>
      </c>
      <c r="AM153" s="11">
        <v>129.69999999999999</v>
      </c>
      <c r="AN153" s="166">
        <v>0.17926400000000001</v>
      </c>
      <c r="AO153" s="86">
        <v>9.5225200000000001</v>
      </c>
      <c r="AP153" s="11">
        <v>-14.6073</v>
      </c>
      <c r="AQ153" s="86">
        <v>6.1036700000000002</v>
      </c>
      <c r="AR153" s="165">
        <v>6.1036700000000002</v>
      </c>
      <c r="AT153" s="87">
        <f t="shared" si="52"/>
        <v>20.730263999999998</v>
      </c>
      <c r="AU153" s="87">
        <f t="shared" si="42"/>
        <v>20.435299999999998</v>
      </c>
      <c r="AV153" s="87">
        <f t="shared" si="43"/>
        <v>19.444099999999999</v>
      </c>
      <c r="AW153" s="87">
        <f t="shared" si="44"/>
        <v>2.5082</v>
      </c>
      <c r="AX153" s="82"/>
      <c r="AY153" s="88">
        <v>129.69999999999999</v>
      </c>
      <c r="AZ153" s="12">
        <v>0.499</v>
      </c>
      <c r="BA153" s="12">
        <v>5.5E-2</v>
      </c>
      <c r="BB153" s="12">
        <v>1.9100000000000001E-4</v>
      </c>
      <c r="BC153" s="12">
        <v>2.52E-2</v>
      </c>
      <c r="BD153" s="12">
        <v>2.13E-4</v>
      </c>
      <c r="BE153" s="12">
        <v>0</v>
      </c>
      <c r="BF153" s="12">
        <v>8.0199999999999994E-2</v>
      </c>
      <c r="BG153" s="12">
        <v>2.2499999999999998E-3</v>
      </c>
      <c r="BH153" s="12">
        <v>1.92E-3</v>
      </c>
      <c r="BI153" s="12">
        <v>0.29699999999999999</v>
      </c>
      <c r="BJ153" s="12">
        <v>3.9E-2</v>
      </c>
      <c r="BK153" s="12">
        <v>4.0499999999999998E-4</v>
      </c>
      <c r="BL153" s="12">
        <v>1.83E-4</v>
      </c>
      <c r="BM153" s="12">
        <v>4.7500000000000003E-5</v>
      </c>
      <c r="BN153" s="12">
        <v>8.7600000000000002E-5</v>
      </c>
      <c r="BO153" s="12">
        <v>3.2599999999999997E-2</v>
      </c>
      <c r="BP153" s="12">
        <v>1.47E-2</v>
      </c>
      <c r="BQ153" s="12">
        <v>3.5300000000000002E-3</v>
      </c>
      <c r="BR153" s="12">
        <v>3.5000000000000001E-3</v>
      </c>
      <c r="BS153" s="12">
        <v>5.4599999999999996E-3</v>
      </c>
      <c r="BT153" s="12">
        <v>3.64E-3</v>
      </c>
      <c r="BU153" s="12">
        <v>4.3499999999999997E-2</v>
      </c>
      <c r="BV153" s="12">
        <v>1.09E-2</v>
      </c>
      <c r="BW153" s="12">
        <v>0.153</v>
      </c>
      <c r="BX153" s="12">
        <v>0.33500000000000002</v>
      </c>
      <c r="BZ153" s="88">
        <v>129.69999999999999</v>
      </c>
      <c r="CA153" s="12">
        <f t="shared" si="45"/>
        <v>6.6998534400000004E-2</v>
      </c>
      <c r="CB153" s="12">
        <f t="shared" si="46"/>
        <v>1.2415116806400003E-2</v>
      </c>
      <c r="CC153" s="12">
        <f t="shared" si="47"/>
        <v>3.6886080000000009E-2</v>
      </c>
      <c r="CD153" s="12">
        <f t="shared" si="48"/>
        <v>5.7734299999999995E-2</v>
      </c>
      <c r="CE153" s="12">
        <f t="shared" si="49"/>
        <v>6.3635000000000002E-3</v>
      </c>
      <c r="CF153" s="12">
        <f t="shared" si="50"/>
        <v>2.60325E-4</v>
      </c>
      <c r="CG153" s="12">
        <f t="shared" si="51"/>
        <v>8.3434999999999995E-2</v>
      </c>
      <c r="CH153" s="12">
        <f t="shared" si="53"/>
        <v>1.1401645199999999</v>
      </c>
      <c r="CI153" s="12">
        <f t="shared" si="54"/>
        <v>3.9594804239999996E-3</v>
      </c>
      <c r="CJ153" s="12">
        <f t="shared" si="55"/>
        <v>4.6643093999999989E-2</v>
      </c>
      <c r="CK153" s="12">
        <f t="shared" si="56"/>
        <v>3.980210688E-2</v>
      </c>
      <c r="CL153" s="12">
        <f t="shared" si="57"/>
        <v>0.28725578556364795</v>
      </c>
      <c r="CM153" s="12">
        <f t="shared" si="58"/>
        <v>1.8035329679999996</v>
      </c>
      <c r="CN153" s="12">
        <f t="shared" si="59"/>
        <v>3.7936383119999998E-3</v>
      </c>
      <c r="CO153" s="12">
        <f t="shared" si="60"/>
        <v>2.1769463842214398E-2</v>
      </c>
      <c r="CP153" s="12">
        <f t="shared" si="61"/>
        <v>7.5458160959999993E-2</v>
      </c>
      <c r="CQ153" s="12">
        <f t="shared" si="62"/>
        <v>0.30473488079999994</v>
      </c>
    </row>
    <row r="154" spans="1:95" s="8" customFormat="1">
      <c r="A154" s="11">
        <v>129.80000000000001</v>
      </c>
      <c r="B154" s="92">
        <v>17.899899999999999</v>
      </c>
      <c r="C154" s="86">
        <v>7.1</v>
      </c>
      <c r="D154" s="11">
        <v>-7.7</v>
      </c>
      <c r="E154" s="86">
        <v>7.5</v>
      </c>
      <c r="F154" s="11">
        <v>-6.9</v>
      </c>
      <c r="H154" s="11">
        <v>129.80000000000001</v>
      </c>
      <c r="I154" s="87">
        <v>1.5149999999999999</v>
      </c>
      <c r="J154" s="86">
        <v>0.2</v>
      </c>
      <c r="K154" s="11">
        <v>-0.2</v>
      </c>
      <c r="L154" s="86">
        <v>2.6</v>
      </c>
      <c r="M154" s="11">
        <v>-2.7</v>
      </c>
      <c r="O154" s="11">
        <v>129.80000000000001</v>
      </c>
      <c r="P154" s="166">
        <v>0.62009999999999998</v>
      </c>
      <c r="Q154" s="86">
        <v>0.9</v>
      </c>
      <c r="R154" s="165">
        <v>0.9</v>
      </c>
      <c r="S154" s="86">
        <v>2.4</v>
      </c>
      <c r="T154" s="165">
        <v>2.4</v>
      </c>
      <c r="U154" s="166">
        <v>0.39219999999999999</v>
      </c>
      <c r="V154" s="166">
        <v>0.2276</v>
      </c>
      <c r="X154" s="11">
        <v>129.80000000000001</v>
      </c>
      <c r="Y154" s="166">
        <v>0.36880000000000002</v>
      </c>
      <c r="Z154" s="86">
        <v>3.3</v>
      </c>
      <c r="AA154" s="165">
        <v>3.3</v>
      </c>
      <c r="AB154" s="86">
        <v>2.5</v>
      </c>
      <c r="AC154" s="165">
        <v>2.5</v>
      </c>
      <c r="AD154" s="92">
        <v>30.67</v>
      </c>
      <c r="AF154" s="11">
        <v>129.80000000000001</v>
      </c>
      <c r="AG154" s="166">
        <v>0.11550000000000001</v>
      </c>
      <c r="AH154" s="86">
        <v>3.7</v>
      </c>
      <c r="AI154" s="11">
        <v>-9.1999999999999993</v>
      </c>
      <c r="AJ154" s="86">
        <v>8.1</v>
      </c>
      <c r="AK154" s="165">
        <v>8.1</v>
      </c>
      <c r="AM154" s="11">
        <v>129.80000000000001</v>
      </c>
      <c r="AN154" s="166">
        <v>0.17877699999999999</v>
      </c>
      <c r="AO154" s="86">
        <v>9.4996299999999998</v>
      </c>
      <c r="AP154" s="11">
        <v>-14.602600000000001</v>
      </c>
      <c r="AQ154" s="86">
        <v>6.0828600000000002</v>
      </c>
      <c r="AR154" s="165">
        <v>6.0828600000000002</v>
      </c>
      <c r="AT154" s="87">
        <f t="shared" si="52"/>
        <v>20.698077000000001</v>
      </c>
      <c r="AU154" s="87">
        <f t="shared" si="42"/>
        <v>20.4038</v>
      </c>
      <c r="AV154" s="87">
        <f t="shared" si="43"/>
        <v>19.414899999999999</v>
      </c>
      <c r="AW154" s="87">
        <f t="shared" si="44"/>
        <v>2.5038999999999998</v>
      </c>
      <c r="AX154" s="82"/>
      <c r="AY154" s="88">
        <v>129.80000000000001</v>
      </c>
      <c r="AZ154" s="12">
        <v>0.497</v>
      </c>
      <c r="BA154" s="12">
        <v>5.4899999999999997E-2</v>
      </c>
      <c r="BB154" s="12">
        <v>1.9000000000000001E-4</v>
      </c>
      <c r="BC154" s="12">
        <v>2.5100000000000001E-2</v>
      </c>
      <c r="BD154" s="12">
        <v>2.12E-4</v>
      </c>
      <c r="BE154" s="12">
        <v>0</v>
      </c>
      <c r="BF154" s="12">
        <v>0.08</v>
      </c>
      <c r="BG154" s="12">
        <v>2.2499999999999998E-3</v>
      </c>
      <c r="BH154" s="12">
        <v>1.9300000000000001E-3</v>
      </c>
      <c r="BI154" s="12">
        <v>0.29899999999999999</v>
      </c>
      <c r="BJ154" s="12">
        <v>3.9300000000000002E-2</v>
      </c>
      <c r="BK154" s="12">
        <v>4.08E-4</v>
      </c>
      <c r="BL154" s="12">
        <v>1.84E-4</v>
      </c>
      <c r="BM154" s="12">
        <v>4.7800000000000003E-5</v>
      </c>
      <c r="BN154" s="12">
        <v>8.8300000000000005E-5</v>
      </c>
      <c r="BO154" s="12">
        <v>3.2800000000000003E-2</v>
      </c>
      <c r="BP154" s="12">
        <v>1.4800000000000001E-2</v>
      </c>
      <c r="BQ154" s="12">
        <v>3.5500000000000002E-3</v>
      </c>
      <c r="BR154" s="12">
        <v>3.5200000000000001E-3</v>
      </c>
      <c r="BS154" s="12">
        <v>5.5100000000000001E-3</v>
      </c>
      <c r="BT154" s="12">
        <v>3.6700000000000001E-3</v>
      </c>
      <c r="BU154" s="12">
        <v>4.3799999999999999E-2</v>
      </c>
      <c r="BV154" s="12">
        <v>1.0999999999999999E-2</v>
      </c>
      <c r="BW154" s="12">
        <v>0.154</v>
      </c>
      <c r="BX154" s="12">
        <v>0.33700000000000002</v>
      </c>
      <c r="BZ154" s="88">
        <v>129.80000000000001</v>
      </c>
      <c r="CA154" s="12">
        <f t="shared" si="45"/>
        <v>6.6568975199999991E-2</v>
      </c>
      <c r="CB154" s="12">
        <f t="shared" si="46"/>
        <v>1.23385919776E-2</v>
      </c>
      <c r="CC154" s="12">
        <f t="shared" si="47"/>
        <v>3.6658720000000006E-2</v>
      </c>
      <c r="CD154" s="12">
        <f t="shared" si="48"/>
        <v>5.7403500000000003E-2</v>
      </c>
      <c r="CE154" s="12">
        <f t="shared" si="49"/>
        <v>6.3409499999999997E-3</v>
      </c>
      <c r="CF154" s="12">
        <f t="shared" si="50"/>
        <v>2.5987500000000001E-4</v>
      </c>
      <c r="CG154" s="12">
        <f t="shared" si="51"/>
        <v>8.3173499999999997E-2</v>
      </c>
      <c r="CH154" s="12">
        <f t="shared" si="53"/>
        <v>1.1363244272999999</v>
      </c>
      <c r="CI154" s="12">
        <f t="shared" si="54"/>
        <v>3.9326346300000009E-3</v>
      </c>
      <c r="CJ154" s="12">
        <f t="shared" si="55"/>
        <v>4.657067325E-2</v>
      </c>
      <c r="CK154" s="12">
        <f t="shared" si="56"/>
        <v>3.9947288610000006E-2</v>
      </c>
      <c r="CL154" s="12">
        <f t="shared" si="57"/>
        <v>0.28874115467308797</v>
      </c>
      <c r="CM154" s="12">
        <f t="shared" si="58"/>
        <v>1.8131515452</v>
      </c>
      <c r="CN154" s="12">
        <f t="shared" si="59"/>
        <v>3.8084461680000002E-3</v>
      </c>
      <c r="CO154" s="12">
        <f t="shared" si="60"/>
        <v>2.1902860730939042E-2</v>
      </c>
      <c r="CP154" s="12">
        <f t="shared" si="61"/>
        <v>7.5961942590000012E-2</v>
      </c>
      <c r="CQ154" s="12">
        <f t="shared" si="62"/>
        <v>0.30633153960000004</v>
      </c>
    </row>
    <row r="155" spans="1:95" s="8" customFormat="1">
      <c r="A155" s="11">
        <v>129.9</v>
      </c>
      <c r="B155" s="92">
        <v>17.872800000000002</v>
      </c>
      <c r="C155" s="86">
        <v>7.1</v>
      </c>
      <c r="D155" s="11">
        <v>-7.7</v>
      </c>
      <c r="E155" s="86">
        <v>7.5</v>
      </c>
      <c r="F155" s="11">
        <v>-6.9</v>
      </c>
      <c r="H155" s="11">
        <v>129.9</v>
      </c>
      <c r="I155" s="87">
        <v>1.5149999999999999</v>
      </c>
      <c r="J155" s="86">
        <v>0.2</v>
      </c>
      <c r="K155" s="11">
        <v>-0.2</v>
      </c>
      <c r="L155" s="86">
        <v>2.6</v>
      </c>
      <c r="M155" s="11">
        <v>-2.7</v>
      </c>
      <c r="O155" s="11">
        <v>129.9</v>
      </c>
      <c r="P155" s="166">
        <v>0.61850000000000005</v>
      </c>
      <c r="Q155" s="86">
        <v>0.9</v>
      </c>
      <c r="R155" s="165">
        <v>0.9</v>
      </c>
      <c r="S155" s="86">
        <v>2.4</v>
      </c>
      <c r="T155" s="165">
        <v>2.4</v>
      </c>
      <c r="U155" s="166">
        <v>0.39139999999999997</v>
      </c>
      <c r="V155" s="166">
        <v>0.22690000000000002</v>
      </c>
      <c r="X155" s="11">
        <v>129.9</v>
      </c>
      <c r="Y155" s="166">
        <v>0.3679</v>
      </c>
      <c r="Z155" s="86">
        <v>3.3</v>
      </c>
      <c r="AA155" s="165">
        <v>3.3</v>
      </c>
      <c r="AB155" s="86">
        <v>2.5</v>
      </c>
      <c r="AC155" s="165">
        <v>2.5</v>
      </c>
      <c r="AD155" s="92">
        <v>30.63</v>
      </c>
      <c r="AF155" s="11">
        <v>129.9</v>
      </c>
      <c r="AG155" s="166">
        <v>0.1152</v>
      </c>
      <c r="AH155" s="86">
        <v>3.7</v>
      </c>
      <c r="AI155" s="11">
        <v>-9.1999999999999993</v>
      </c>
      <c r="AJ155" s="86">
        <v>8.1</v>
      </c>
      <c r="AK155" s="165">
        <v>8.1</v>
      </c>
      <c r="AM155" s="11">
        <v>129.9</v>
      </c>
      <c r="AN155" s="166">
        <v>0.17829</v>
      </c>
      <c r="AO155" s="86">
        <v>9.4766200000000005</v>
      </c>
      <c r="AP155" s="11">
        <v>-14.597799999999999</v>
      </c>
      <c r="AQ155" s="86">
        <v>6.0619399999999999</v>
      </c>
      <c r="AR155" s="165">
        <v>6.0619399999999999</v>
      </c>
      <c r="AT155" s="87">
        <f t="shared" si="52"/>
        <v>20.667690000000004</v>
      </c>
      <c r="AU155" s="87">
        <f t="shared" si="42"/>
        <v>20.374200000000002</v>
      </c>
      <c r="AV155" s="87">
        <f t="shared" si="43"/>
        <v>19.387800000000002</v>
      </c>
      <c r="AW155" s="87">
        <f t="shared" si="44"/>
        <v>2.5013999999999998</v>
      </c>
      <c r="AX155" s="82"/>
      <c r="AY155" s="88">
        <v>129.9</v>
      </c>
      <c r="AZ155" s="12">
        <v>0.495</v>
      </c>
      <c r="BA155" s="12">
        <v>5.4699999999999999E-2</v>
      </c>
      <c r="BB155" s="12">
        <v>1.9000000000000001E-4</v>
      </c>
      <c r="BC155" s="12">
        <v>2.5000000000000001E-2</v>
      </c>
      <c r="BD155" s="12">
        <v>2.1100000000000001E-4</v>
      </c>
      <c r="BE155" s="12">
        <v>0</v>
      </c>
      <c r="BF155" s="12">
        <v>7.9899999999999999E-2</v>
      </c>
      <c r="BG155" s="12">
        <v>2.2499999999999998E-3</v>
      </c>
      <c r="BH155" s="12">
        <v>1.9400000000000001E-3</v>
      </c>
      <c r="BI155" s="12">
        <v>0.30099999999999999</v>
      </c>
      <c r="BJ155" s="12">
        <v>3.95E-2</v>
      </c>
      <c r="BK155" s="12">
        <v>4.1100000000000002E-4</v>
      </c>
      <c r="BL155" s="12">
        <v>1.85E-4</v>
      </c>
      <c r="BM155" s="12">
        <v>4.8199999999999999E-5</v>
      </c>
      <c r="BN155" s="12">
        <v>8.8900000000000006E-5</v>
      </c>
      <c r="BO155" s="12">
        <v>3.3000000000000002E-2</v>
      </c>
      <c r="BP155" s="12">
        <v>1.49E-2</v>
      </c>
      <c r="BQ155" s="12">
        <v>3.5699999999999998E-3</v>
      </c>
      <c r="BR155" s="12">
        <v>3.5400000000000002E-3</v>
      </c>
      <c r="BS155" s="12">
        <v>5.5500000000000002E-3</v>
      </c>
      <c r="BT155" s="12">
        <v>3.7000000000000002E-3</v>
      </c>
      <c r="BU155" s="12">
        <v>4.41E-2</v>
      </c>
      <c r="BV155" s="12">
        <v>1.11E-2</v>
      </c>
      <c r="BW155" s="12">
        <v>0.155</v>
      </c>
      <c r="BX155" s="12">
        <v>0.33900000000000002</v>
      </c>
      <c r="BZ155" s="88">
        <v>129.9</v>
      </c>
      <c r="CA155" s="12">
        <f t="shared" si="45"/>
        <v>6.6130020000000012E-2</v>
      </c>
      <c r="CB155" s="12">
        <f t="shared" si="46"/>
        <v>1.2258950418E-2</v>
      </c>
      <c r="CC155" s="12">
        <f t="shared" si="47"/>
        <v>3.6422100000000006E-2</v>
      </c>
      <c r="CD155" s="12">
        <f t="shared" si="48"/>
        <v>5.7023999999999998E-2</v>
      </c>
      <c r="CE155" s="12">
        <f t="shared" si="49"/>
        <v>6.3014399999999993E-3</v>
      </c>
      <c r="CF155" s="12">
        <f t="shared" si="50"/>
        <v>2.5919999999999996E-4</v>
      </c>
      <c r="CG155" s="12">
        <f t="shared" si="51"/>
        <v>8.2870499999999986E-2</v>
      </c>
      <c r="CH155" s="12">
        <f t="shared" si="53"/>
        <v>1.1305226430000002</v>
      </c>
      <c r="CI155" s="12">
        <f t="shared" si="54"/>
        <v>3.9268611000000007E-3</v>
      </c>
      <c r="CJ155" s="12">
        <f t="shared" si="55"/>
        <v>4.6502302500000002E-2</v>
      </c>
      <c r="CK155" s="12">
        <f t="shared" si="56"/>
        <v>4.0095318600000013E-2</v>
      </c>
      <c r="CL155" s="12">
        <f t="shared" si="57"/>
        <v>0.29024579513664006</v>
      </c>
      <c r="CM155" s="12">
        <f t="shared" si="58"/>
        <v>1.8228902580000004</v>
      </c>
      <c r="CN155" s="12">
        <f t="shared" si="59"/>
        <v>3.8235226500000006E-3</v>
      </c>
      <c r="CO155" s="12">
        <f t="shared" si="60"/>
        <v>2.1982006276632007E-2</v>
      </c>
      <c r="CP155" s="12">
        <f t="shared" si="61"/>
        <v>7.6470453000000022E-2</v>
      </c>
      <c r="CQ155" s="12">
        <f t="shared" si="62"/>
        <v>0.30794858100000005</v>
      </c>
    </row>
    <row r="156" spans="1:95" s="8" customFormat="1">
      <c r="A156" s="11">
        <v>130</v>
      </c>
      <c r="B156" s="92">
        <v>17.845600000000001</v>
      </c>
      <c r="C156" s="86">
        <v>7.1</v>
      </c>
      <c r="D156" s="11">
        <v>-7.7</v>
      </c>
      <c r="E156" s="86">
        <v>7.5</v>
      </c>
      <c r="F156" s="11">
        <v>-6.9</v>
      </c>
      <c r="H156" s="11">
        <v>130</v>
      </c>
      <c r="I156" s="87">
        <v>1.5109999999999999</v>
      </c>
      <c r="J156" s="86">
        <v>0.2</v>
      </c>
      <c r="K156" s="11">
        <v>-0.2</v>
      </c>
      <c r="L156" s="86">
        <v>2.6</v>
      </c>
      <c r="M156" s="11">
        <v>-2.7</v>
      </c>
      <c r="O156" s="11">
        <v>130</v>
      </c>
      <c r="P156" s="166">
        <v>0.6169</v>
      </c>
      <c r="Q156" s="86">
        <v>0.9</v>
      </c>
      <c r="R156" s="165">
        <v>0.9</v>
      </c>
      <c r="S156" s="86">
        <v>2.4</v>
      </c>
      <c r="T156" s="165">
        <v>2.4</v>
      </c>
      <c r="U156" s="166">
        <v>0.39039999999999997</v>
      </c>
      <c r="V156" s="166">
        <v>0.2263</v>
      </c>
      <c r="X156" s="11">
        <v>130</v>
      </c>
      <c r="Y156" s="166">
        <v>0.36710000000000004</v>
      </c>
      <c r="Z156" s="86">
        <v>3.3</v>
      </c>
      <c r="AA156" s="165">
        <v>3.3</v>
      </c>
      <c r="AB156" s="86">
        <v>2.4</v>
      </c>
      <c r="AC156" s="165">
        <v>2.4</v>
      </c>
      <c r="AD156" s="92">
        <v>30.6</v>
      </c>
      <c r="AF156" s="11">
        <v>130</v>
      </c>
      <c r="AG156" s="166">
        <v>0.1149</v>
      </c>
      <c r="AH156" s="86">
        <v>3.7</v>
      </c>
      <c r="AI156" s="11">
        <v>-9.1999999999999993</v>
      </c>
      <c r="AJ156" s="86">
        <v>8.1</v>
      </c>
      <c r="AK156" s="165">
        <v>8.1</v>
      </c>
      <c r="AM156" s="11">
        <v>130</v>
      </c>
      <c r="AN156" s="166">
        <v>0.17780500000000002</v>
      </c>
      <c r="AO156" s="86">
        <v>9.4535099999999996</v>
      </c>
      <c r="AP156" s="11">
        <v>-14.593</v>
      </c>
      <c r="AQ156" s="86">
        <v>6.0408999999999997</v>
      </c>
      <c r="AR156" s="165">
        <v>6.0408999999999997</v>
      </c>
      <c r="AT156" s="87">
        <f t="shared" si="52"/>
        <v>20.633305</v>
      </c>
      <c r="AU156" s="87">
        <f t="shared" si="42"/>
        <v>20.340600000000002</v>
      </c>
      <c r="AV156" s="87">
        <f t="shared" si="43"/>
        <v>19.3566</v>
      </c>
      <c r="AW156" s="87">
        <f t="shared" si="44"/>
        <v>2.4950000000000001</v>
      </c>
      <c r="AX156" s="82"/>
      <c r="AY156" s="88">
        <v>130</v>
      </c>
      <c r="AZ156" s="12">
        <v>0.49399999999999999</v>
      </c>
      <c r="BA156" s="12">
        <v>5.45E-2</v>
      </c>
      <c r="BB156" s="12">
        <v>1.8900000000000001E-4</v>
      </c>
      <c r="BC156" s="12">
        <v>2.4899999999999999E-2</v>
      </c>
      <c r="BD156" s="12">
        <v>2.1100000000000001E-4</v>
      </c>
      <c r="BE156" s="12">
        <v>0</v>
      </c>
      <c r="BF156" s="12">
        <v>7.9699999999999993E-2</v>
      </c>
      <c r="BG156" s="12">
        <v>2.2399999999999998E-3</v>
      </c>
      <c r="BH156" s="12">
        <v>1.9499999999999999E-3</v>
      </c>
      <c r="BI156" s="12">
        <v>0.30299999999999999</v>
      </c>
      <c r="BJ156" s="12">
        <v>3.9800000000000002E-2</v>
      </c>
      <c r="BK156" s="12">
        <v>4.1399999999999998E-4</v>
      </c>
      <c r="BL156" s="12">
        <v>1.8699999999999999E-4</v>
      </c>
      <c r="BM156" s="12">
        <v>4.85E-5</v>
      </c>
      <c r="BN156" s="12">
        <v>8.9599999999999996E-5</v>
      </c>
      <c r="BO156" s="12">
        <v>3.32E-2</v>
      </c>
      <c r="BP156" s="12">
        <v>1.4999999999999999E-2</v>
      </c>
      <c r="BQ156" s="12">
        <v>3.5999999999999999E-3</v>
      </c>
      <c r="BR156" s="12">
        <v>3.5599999999999998E-3</v>
      </c>
      <c r="BS156" s="12">
        <v>5.5900000000000004E-3</v>
      </c>
      <c r="BT156" s="12">
        <v>3.7200000000000002E-3</v>
      </c>
      <c r="BU156" s="12">
        <v>4.4299999999999999E-2</v>
      </c>
      <c r="BV156" s="12">
        <v>1.11E-2</v>
      </c>
      <c r="BW156" s="12">
        <v>0.156</v>
      </c>
      <c r="BX156" s="12">
        <v>0.34100000000000003</v>
      </c>
      <c r="BZ156" s="88">
        <v>130</v>
      </c>
      <c r="CA156" s="12">
        <f t="shared" si="45"/>
        <v>6.5825697599999997E-2</v>
      </c>
      <c r="CB156" s="12">
        <f t="shared" si="46"/>
        <v>1.2207581578400002E-2</v>
      </c>
      <c r="CC156" s="12">
        <f t="shared" si="47"/>
        <v>3.6269480000000007E-2</v>
      </c>
      <c r="CD156" s="12">
        <f t="shared" si="48"/>
        <v>5.6760600000000001E-2</v>
      </c>
      <c r="CE156" s="12">
        <f t="shared" si="49"/>
        <v>6.2620499999999999E-3</v>
      </c>
      <c r="CF156" s="12">
        <f t="shared" si="50"/>
        <v>2.5737599999999997E-4</v>
      </c>
      <c r="CG156" s="12">
        <f t="shared" si="51"/>
        <v>8.2349499999999992E-2</v>
      </c>
      <c r="CH156" s="12">
        <f t="shared" si="53"/>
        <v>1.1245151225000001</v>
      </c>
      <c r="CI156" s="12">
        <f t="shared" si="54"/>
        <v>3.8996946450000004E-3</v>
      </c>
      <c r="CJ156" s="12">
        <f t="shared" si="55"/>
        <v>4.6218603199999993E-2</v>
      </c>
      <c r="CK156" s="12">
        <f t="shared" si="56"/>
        <v>4.0234944750000001E-2</v>
      </c>
      <c r="CL156" s="12">
        <f t="shared" si="57"/>
        <v>0.29168824585824005</v>
      </c>
      <c r="CM156" s="12">
        <f t="shared" si="58"/>
        <v>1.8281108230000001</v>
      </c>
      <c r="CN156" s="12">
        <f t="shared" si="59"/>
        <v>3.858428035E-3</v>
      </c>
      <c r="CO156" s="12">
        <f t="shared" si="60"/>
        <v>2.2112108825329602E-2</v>
      </c>
      <c r="CP156" s="12">
        <f t="shared" si="61"/>
        <v>7.6755894599999999E-2</v>
      </c>
      <c r="CQ156" s="12">
        <f t="shared" si="62"/>
        <v>0.30949957499999997</v>
      </c>
    </row>
    <row r="157" spans="1:95" s="8" customFormat="1">
      <c r="A157" s="11">
        <v>130.5</v>
      </c>
      <c r="B157" s="92">
        <v>17.712599999999998</v>
      </c>
      <c r="C157" s="86">
        <v>7.1</v>
      </c>
      <c r="D157" s="11">
        <v>-7.7</v>
      </c>
      <c r="E157" s="86">
        <v>7.5</v>
      </c>
      <c r="F157" s="11">
        <v>-6.9</v>
      </c>
      <c r="H157" s="11">
        <v>130.5</v>
      </c>
      <c r="I157" s="87">
        <v>1.504</v>
      </c>
      <c r="J157" s="86">
        <v>0.2</v>
      </c>
      <c r="K157" s="11">
        <v>-0.2</v>
      </c>
      <c r="L157" s="86">
        <v>2.6</v>
      </c>
      <c r="M157" s="11">
        <v>-2.7</v>
      </c>
      <c r="O157" s="11">
        <v>130.5</v>
      </c>
      <c r="P157" s="166">
        <v>0.60850000000000004</v>
      </c>
      <c r="Q157" s="86">
        <v>0.9</v>
      </c>
      <c r="R157" s="165">
        <v>0.9</v>
      </c>
      <c r="S157" s="86">
        <v>2.4</v>
      </c>
      <c r="T157" s="165">
        <v>2.4</v>
      </c>
      <c r="U157" s="166">
        <v>0.38530000000000003</v>
      </c>
      <c r="V157" s="166">
        <v>0.22319999999999998</v>
      </c>
      <c r="X157" s="11">
        <v>130.5</v>
      </c>
      <c r="Y157" s="166">
        <v>0.36260000000000003</v>
      </c>
      <c r="Z157" s="86">
        <v>3.3</v>
      </c>
      <c r="AA157" s="165">
        <v>3.3</v>
      </c>
      <c r="AB157" s="86">
        <v>2.5</v>
      </c>
      <c r="AC157" s="165">
        <v>2.5</v>
      </c>
      <c r="AD157" s="92">
        <v>30.42</v>
      </c>
      <c r="AF157" s="11">
        <v>130.5</v>
      </c>
      <c r="AG157" s="166">
        <v>0.11359999999999999</v>
      </c>
      <c r="AH157" s="86">
        <v>3.7</v>
      </c>
      <c r="AI157" s="11">
        <v>-9.1999999999999993</v>
      </c>
      <c r="AJ157" s="86">
        <v>8.1</v>
      </c>
      <c r="AK157" s="165">
        <v>8.1</v>
      </c>
      <c r="AM157" s="11">
        <v>130.5</v>
      </c>
      <c r="AN157" s="166">
        <v>0.175512</v>
      </c>
      <c r="AO157" s="86">
        <v>9.5127500000000005</v>
      </c>
      <c r="AP157" s="11">
        <v>-14.549200000000001</v>
      </c>
      <c r="AQ157" s="86">
        <v>6.0380799999999999</v>
      </c>
      <c r="AR157" s="165">
        <v>6.0380799999999999</v>
      </c>
      <c r="AT157" s="87">
        <f t="shared" si="52"/>
        <v>20.476812000000002</v>
      </c>
      <c r="AU157" s="87">
        <f t="shared" si="42"/>
        <v>20.1877</v>
      </c>
      <c r="AV157" s="87">
        <f t="shared" si="43"/>
        <v>19.2166</v>
      </c>
      <c r="AW157" s="87">
        <f t="shared" si="44"/>
        <v>2.4750999999999999</v>
      </c>
      <c r="AX157" s="82"/>
      <c r="AY157" s="88">
        <v>130.5</v>
      </c>
      <c r="AZ157" s="12">
        <v>0.48499999999999999</v>
      </c>
      <c r="BA157" s="12">
        <v>5.3600000000000002E-2</v>
      </c>
      <c r="BB157" s="12">
        <v>1.8599999999999999E-4</v>
      </c>
      <c r="BC157" s="12">
        <v>2.4500000000000001E-2</v>
      </c>
      <c r="BD157" s="12">
        <v>2.0699999999999999E-4</v>
      </c>
      <c r="BE157" s="12">
        <v>0</v>
      </c>
      <c r="BF157" s="12">
        <v>7.9000000000000001E-2</v>
      </c>
      <c r="BG157" s="12">
        <v>2.2399999999999998E-3</v>
      </c>
      <c r="BH157" s="12">
        <v>1.98E-3</v>
      </c>
      <c r="BI157" s="12">
        <v>0.312</v>
      </c>
      <c r="BJ157" s="12">
        <v>4.1300000000000003E-2</v>
      </c>
      <c r="BK157" s="12">
        <v>4.2900000000000002E-4</v>
      </c>
      <c r="BL157" s="12">
        <v>1.93E-4</v>
      </c>
      <c r="BM157" s="12">
        <v>5.02E-5</v>
      </c>
      <c r="BN157" s="12">
        <v>9.2899999999999995E-5</v>
      </c>
      <c r="BO157" s="12">
        <v>3.4299999999999997E-2</v>
      </c>
      <c r="BP157" s="12">
        <v>1.55E-2</v>
      </c>
      <c r="BQ157" s="12">
        <v>3.7100000000000002E-3</v>
      </c>
      <c r="BR157" s="12">
        <v>3.6700000000000001E-3</v>
      </c>
      <c r="BS157" s="12">
        <v>5.79E-3</v>
      </c>
      <c r="BT157" s="12">
        <v>3.8600000000000001E-3</v>
      </c>
      <c r="BU157" s="12">
        <v>4.5699999999999998E-2</v>
      </c>
      <c r="BV157" s="12">
        <v>1.15E-2</v>
      </c>
      <c r="BW157" s="12">
        <v>0.161</v>
      </c>
      <c r="BX157" s="12">
        <v>0.35199999999999998</v>
      </c>
      <c r="BZ157" s="88">
        <v>130.5</v>
      </c>
      <c r="CA157" s="12">
        <f t="shared" si="45"/>
        <v>6.3746459999999991E-2</v>
      </c>
      <c r="CB157" s="12">
        <f t="shared" si="46"/>
        <v>1.1838259076E-2</v>
      </c>
      <c r="CC157" s="12">
        <f t="shared" si="47"/>
        <v>3.5172200000000008E-2</v>
      </c>
      <c r="CD157" s="12">
        <f t="shared" si="48"/>
        <v>5.5095999999999992E-2</v>
      </c>
      <c r="CE157" s="12">
        <f t="shared" si="49"/>
        <v>6.08896E-3</v>
      </c>
      <c r="CF157" s="12">
        <f t="shared" si="50"/>
        <v>2.5446399999999998E-4</v>
      </c>
      <c r="CG157" s="12">
        <f t="shared" si="51"/>
        <v>8.0614400000000003E-2</v>
      </c>
      <c r="CH157" s="12">
        <f t="shared" si="53"/>
        <v>1.0975571232000001</v>
      </c>
      <c r="CI157" s="12">
        <f t="shared" si="54"/>
        <v>3.8086870320000001E-3</v>
      </c>
      <c r="CJ157" s="12">
        <f t="shared" si="55"/>
        <v>4.586805888E-2</v>
      </c>
      <c r="CK157" s="12">
        <f t="shared" si="56"/>
        <v>4.0544087760000007E-2</v>
      </c>
      <c r="CL157" s="12">
        <f t="shared" si="57"/>
        <v>0.29807423588966403</v>
      </c>
      <c r="CM157" s="12">
        <f t="shared" si="58"/>
        <v>1.8715806168000002</v>
      </c>
      <c r="CN157" s="12">
        <f t="shared" si="59"/>
        <v>3.9520247160000008E-3</v>
      </c>
      <c r="CO157" s="12">
        <f t="shared" si="60"/>
        <v>2.2771450105299844E-2</v>
      </c>
      <c r="CP157" s="12">
        <f t="shared" si="61"/>
        <v>7.9040494320000015E-2</v>
      </c>
      <c r="CQ157" s="12">
        <f t="shared" si="62"/>
        <v>0.31739058600000003</v>
      </c>
    </row>
    <row r="158" spans="1:95" s="8" customFormat="1">
      <c r="A158" s="11">
        <v>131</v>
      </c>
      <c r="B158" s="92">
        <v>17.579999999999998</v>
      </c>
      <c r="C158" s="86">
        <v>7.1</v>
      </c>
      <c r="D158" s="11">
        <v>-7.7</v>
      </c>
      <c r="E158" s="86">
        <v>7.5</v>
      </c>
      <c r="F158" s="11">
        <v>-7</v>
      </c>
      <c r="H158" s="11">
        <v>131</v>
      </c>
      <c r="I158" s="87">
        <v>1.4970000000000001</v>
      </c>
      <c r="J158" s="86">
        <v>0.2</v>
      </c>
      <c r="K158" s="11">
        <v>-0.2</v>
      </c>
      <c r="L158" s="86">
        <v>2.6</v>
      </c>
      <c r="M158" s="11">
        <v>-2.7</v>
      </c>
      <c r="O158" s="11">
        <v>131</v>
      </c>
      <c r="P158" s="166">
        <v>0.60050000000000003</v>
      </c>
      <c r="Q158" s="86">
        <v>1</v>
      </c>
      <c r="R158" s="165">
        <v>1</v>
      </c>
      <c r="S158" s="86">
        <v>2.4</v>
      </c>
      <c r="T158" s="165">
        <v>2.4</v>
      </c>
      <c r="U158" s="166">
        <v>0.38039999999999996</v>
      </c>
      <c r="V158" s="166">
        <v>0.22009999999999999</v>
      </c>
      <c r="X158" s="11">
        <v>131</v>
      </c>
      <c r="Y158" s="166">
        <v>0.35830000000000001</v>
      </c>
      <c r="Z158" s="86">
        <v>3.3</v>
      </c>
      <c r="AA158" s="165">
        <v>3.3</v>
      </c>
      <c r="AB158" s="86">
        <v>2.5</v>
      </c>
      <c r="AC158" s="165">
        <v>2.5</v>
      </c>
      <c r="AD158" s="92">
        <v>30.23</v>
      </c>
      <c r="AF158" s="11">
        <v>131</v>
      </c>
      <c r="AG158" s="166">
        <v>0.1123</v>
      </c>
      <c r="AH158" s="86">
        <v>3.7</v>
      </c>
      <c r="AI158" s="11">
        <v>-9.1999999999999993</v>
      </c>
      <c r="AJ158" s="86">
        <v>8.1</v>
      </c>
      <c r="AK158" s="165">
        <v>8.1</v>
      </c>
      <c r="AM158" s="11">
        <v>131</v>
      </c>
      <c r="AN158" s="166">
        <v>0.17324100000000001</v>
      </c>
      <c r="AO158" s="86">
        <v>9.5730699999999995</v>
      </c>
      <c r="AP158" s="11">
        <v>-14.505000000000001</v>
      </c>
      <c r="AQ158" s="86">
        <v>6.0351999999999997</v>
      </c>
      <c r="AR158" s="165">
        <v>6.0351999999999997</v>
      </c>
      <c r="AT158" s="87">
        <f t="shared" si="52"/>
        <v>20.321341</v>
      </c>
      <c r="AU158" s="87">
        <f t="shared" si="42"/>
        <v>20.035799999999998</v>
      </c>
      <c r="AV158" s="87">
        <f t="shared" si="43"/>
        <v>19.076999999999998</v>
      </c>
      <c r="AW158" s="87">
        <f t="shared" si="44"/>
        <v>2.4558</v>
      </c>
      <c r="AX158" s="82"/>
      <c r="AY158" s="88">
        <v>131</v>
      </c>
      <c r="AZ158" s="12">
        <v>0.47599999999999998</v>
      </c>
      <c r="BA158" s="12">
        <v>5.2600000000000001E-2</v>
      </c>
      <c r="BB158" s="12">
        <v>1.83E-4</v>
      </c>
      <c r="BC158" s="12">
        <v>2.4E-2</v>
      </c>
      <c r="BD158" s="12">
        <v>2.03E-4</v>
      </c>
      <c r="BE158" s="12">
        <v>0</v>
      </c>
      <c r="BF158" s="12">
        <v>7.8200000000000006E-2</v>
      </c>
      <c r="BG158" s="12">
        <v>2.2300000000000002E-3</v>
      </c>
      <c r="BH158" s="12">
        <v>2.0200000000000001E-3</v>
      </c>
      <c r="BI158" s="12">
        <v>0.32200000000000001</v>
      </c>
      <c r="BJ158" s="12">
        <v>4.2799999999999998E-2</v>
      </c>
      <c r="BK158" s="12">
        <v>4.44E-4</v>
      </c>
      <c r="BL158" s="12">
        <v>2.0000000000000001E-4</v>
      </c>
      <c r="BM158" s="12">
        <v>5.1900000000000001E-5</v>
      </c>
      <c r="BN158" s="12">
        <v>9.6199999999999994E-5</v>
      </c>
      <c r="BO158" s="12">
        <v>3.5400000000000001E-2</v>
      </c>
      <c r="BP158" s="12">
        <v>1.6E-2</v>
      </c>
      <c r="BQ158" s="12">
        <v>3.8300000000000001E-3</v>
      </c>
      <c r="BR158" s="12">
        <v>3.79E-3</v>
      </c>
      <c r="BS158" s="12">
        <v>6.0000000000000001E-3</v>
      </c>
      <c r="BT158" s="12">
        <v>4.0000000000000001E-3</v>
      </c>
      <c r="BU158" s="12">
        <v>4.7100000000000003E-2</v>
      </c>
      <c r="BV158" s="12">
        <v>1.2E-2</v>
      </c>
      <c r="BW158" s="12">
        <v>0.16600000000000001</v>
      </c>
      <c r="BX158" s="12">
        <v>0.36299999999999999</v>
      </c>
      <c r="BZ158" s="88">
        <v>131</v>
      </c>
      <c r="CA158" s="12">
        <f t="shared" si="45"/>
        <v>6.1741008000000007E-2</v>
      </c>
      <c r="CB158" s="12">
        <f t="shared" si="46"/>
        <v>1.1480797652800001E-2</v>
      </c>
      <c r="CC158" s="12">
        <f t="shared" si="47"/>
        <v>3.411016E-2</v>
      </c>
      <c r="CD158" s="12">
        <f t="shared" si="48"/>
        <v>5.3454799999999997E-2</v>
      </c>
      <c r="CE158" s="12">
        <f t="shared" si="49"/>
        <v>5.90698E-3</v>
      </c>
      <c r="CF158" s="12">
        <f t="shared" si="50"/>
        <v>2.5042900000000004E-4</v>
      </c>
      <c r="CG158" s="12">
        <f t="shared" si="51"/>
        <v>7.8742200000000012E-2</v>
      </c>
      <c r="CH158" s="12">
        <f t="shared" si="53"/>
        <v>1.0689025366</v>
      </c>
      <c r="CI158" s="12">
        <f t="shared" si="54"/>
        <v>3.7188054030000001E-3</v>
      </c>
      <c r="CJ158" s="12">
        <f t="shared" si="55"/>
        <v>4.5316590430000005E-2</v>
      </c>
      <c r="CK158" s="12">
        <f t="shared" si="56"/>
        <v>4.1049108819999999E-2</v>
      </c>
      <c r="CL158" s="12">
        <f t="shared" si="57"/>
        <v>0.30529222039411197</v>
      </c>
      <c r="CM158" s="12">
        <f t="shared" si="58"/>
        <v>1.9142703222000002</v>
      </c>
      <c r="CN158" s="12">
        <f t="shared" si="59"/>
        <v>4.0642682000000003E-3</v>
      </c>
      <c r="CO158" s="12">
        <f t="shared" si="60"/>
        <v>2.3419327809742721E-2</v>
      </c>
      <c r="CP158" s="12">
        <f t="shared" si="61"/>
        <v>8.1285363999999999E-2</v>
      </c>
      <c r="CQ158" s="12">
        <f t="shared" si="62"/>
        <v>0.325141456</v>
      </c>
    </row>
    <row r="159" spans="1:95" s="8" customFormat="1">
      <c r="A159" s="11">
        <v>131.5</v>
      </c>
      <c r="B159" s="92">
        <v>17.4495</v>
      </c>
      <c r="C159" s="86">
        <v>7</v>
      </c>
      <c r="D159" s="11">
        <v>-7.7</v>
      </c>
      <c r="E159" s="86">
        <v>7.5</v>
      </c>
      <c r="F159" s="11">
        <v>-7</v>
      </c>
      <c r="H159" s="11">
        <v>131.5</v>
      </c>
      <c r="I159" s="87">
        <v>1.492</v>
      </c>
      <c r="J159" s="86">
        <v>0.2</v>
      </c>
      <c r="K159" s="11">
        <v>-0.2</v>
      </c>
      <c r="L159" s="86">
        <v>2.6</v>
      </c>
      <c r="M159" s="11">
        <v>-2.7</v>
      </c>
      <c r="O159" s="11">
        <v>131.5</v>
      </c>
      <c r="P159" s="166">
        <v>0.59289999999999998</v>
      </c>
      <c r="Q159" s="86">
        <v>1</v>
      </c>
      <c r="R159" s="165">
        <v>1</v>
      </c>
      <c r="S159" s="86">
        <v>2.4</v>
      </c>
      <c r="T159" s="165">
        <v>2.4</v>
      </c>
      <c r="U159" s="166">
        <v>0.37560000000000004</v>
      </c>
      <c r="V159" s="166">
        <v>0.2175</v>
      </c>
      <c r="X159" s="11">
        <v>131.5</v>
      </c>
      <c r="Y159" s="166">
        <v>0.35389999999999999</v>
      </c>
      <c r="Z159" s="86">
        <v>3.3</v>
      </c>
      <c r="AA159" s="165">
        <v>3.3</v>
      </c>
      <c r="AB159" s="86">
        <v>2.5</v>
      </c>
      <c r="AC159" s="165">
        <v>2.5</v>
      </c>
      <c r="AD159" s="92">
        <v>30.04</v>
      </c>
      <c r="AF159" s="11">
        <v>131.5</v>
      </c>
      <c r="AG159" s="166">
        <v>0.111</v>
      </c>
      <c r="AH159" s="86">
        <v>3.7</v>
      </c>
      <c r="AI159" s="11">
        <v>-9.1999999999999993</v>
      </c>
      <c r="AJ159" s="86">
        <v>8.1</v>
      </c>
      <c r="AK159" s="165">
        <v>8.1</v>
      </c>
      <c r="AM159" s="11">
        <v>131.5</v>
      </c>
      <c r="AN159" s="166">
        <v>0.170991</v>
      </c>
      <c r="AO159" s="86">
        <v>9.6348299999999991</v>
      </c>
      <c r="AP159" s="11">
        <v>-14.460699999999999</v>
      </c>
      <c r="AQ159" s="86">
        <v>6.0322399999999998</v>
      </c>
      <c r="AR159" s="165">
        <v>6.0322399999999998</v>
      </c>
      <c r="AT159" s="87">
        <f t="shared" si="52"/>
        <v>20.170291000000002</v>
      </c>
      <c r="AU159" s="87">
        <f t="shared" si="42"/>
        <v>19.888300000000001</v>
      </c>
      <c r="AV159" s="87">
        <f t="shared" si="43"/>
        <v>18.941500000000001</v>
      </c>
      <c r="AW159" s="87">
        <f t="shared" si="44"/>
        <v>2.4388000000000001</v>
      </c>
      <c r="AX159" s="82"/>
      <c r="AY159" s="88">
        <v>131.5</v>
      </c>
      <c r="AZ159" s="12">
        <v>0.46700000000000003</v>
      </c>
      <c r="BA159" s="12">
        <v>5.1700000000000003E-2</v>
      </c>
      <c r="BB159" s="12">
        <v>1.7899999999999999E-4</v>
      </c>
      <c r="BC159" s="12">
        <v>2.3599999999999999E-2</v>
      </c>
      <c r="BD159" s="12">
        <v>1.9900000000000001E-4</v>
      </c>
      <c r="BE159" s="12">
        <v>0</v>
      </c>
      <c r="BF159" s="12">
        <v>7.7299999999999994E-2</v>
      </c>
      <c r="BG159" s="12">
        <v>2.2200000000000002E-3</v>
      </c>
      <c r="BH159" s="12">
        <v>2.0500000000000002E-3</v>
      </c>
      <c r="BI159" s="12">
        <v>0.33100000000000002</v>
      </c>
      <c r="BJ159" s="12">
        <v>4.4200000000000003E-2</v>
      </c>
      <c r="BK159" s="12">
        <v>4.5899999999999999E-4</v>
      </c>
      <c r="BL159" s="12">
        <v>2.0699999999999999E-4</v>
      </c>
      <c r="BM159" s="12">
        <v>5.3699999999999997E-5</v>
      </c>
      <c r="BN159" s="12">
        <v>9.9500000000000006E-5</v>
      </c>
      <c r="BO159" s="12">
        <v>3.6400000000000002E-2</v>
      </c>
      <c r="BP159" s="12">
        <v>1.6500000000000001E-2</v>
      </c>
      <c r="BQ159" s="12">
        <v>3.9399999999999999E-3</v>
      </c>
      <c r="BR159" s="12">
        <v>3.8999999999999998E-3</v>
      </c>
      <c r="BS159" s="12">
        <v>6.2100000000000002E-3</v>
      </c>
      <c r="BT159" s="12">
        <v>4.1399999999999996E-3</v>
      </c>
      <c r="BU159" s="12">
        <v>4.8500000000000001E-2</v>
      </c>
      <c r="BV159" s="12">
        <v>1.24E-2</v>
      </c>
      <c r="BW159" s="12">
        <v>0.17100000000000001</v>
      </c>
      <c r="BX159" s="12">
        <v>0.374</v>
      </c>
      <c r="BZ159" s="88">
        <v>131.5</v>
      </c>
      <c r="CA159" s="12">
        <f t="shared" si="45"/>
        <v>5.9807008799999999E-2</v>
      </c>
      <c r="CB159" s="12">
        <f t="shared" si="46"/>
        <v>1.1125402830799999E-2</v>
      </c>
      <c r="CC159" s="12">
        <f t="shared" si="47"/>
        <v>3.3054260000000002E-2</v>
      </c>
      <c r="CD159" s="12">
        <f t="shared" si="48"/>
        <v>5.1837000000000001E-2</v>
      </c>
      <c r="CE159" s="12">
        <f t="shared" si="49"/>
        <v>5.7387000000000002E-3</v>
      </c>
      <c r="CF159" s="12">
        <f t="shared" si="50"/>
        <v>2.4642000000000002E-4</v>
      </c>
      <c r="CG159" s="12">
        <f t="shared" si="51"/>
        <v>7.7136400000000008E-2</v>
      </c>
      <c r="CH159" s="12">
        <f t="shared" si="53"/>
        <v>1.0428040447000002</v>
      </c>
      <c r="CI159" s="12">
        <f t="shared" si="54"/>
        <v>3.610482089E-3</v>
      </c>
      <c r="CJ159" s="12">
        <f t="shared" si="55"/>
        <v>4.477804602000001E-2</v>
      </c>
      <c r="CK159" s="12">
        <f t="shared" si="56"/>
        <v>4.1349096550000006E-2</v>
      </c>
      <c r="CL159" s="12">
        <f t="shared" si="57"/>
        <v>0.31149254707257606</v>
      </c>
      <c r="CM159" s="12">
        <f t="shared" si="58"/>
        <v>1.9565182270000003</v>
      </c>
      <c r="CN159" s="12">
        <f t="shared" si="59"/>
        <v>4.1752502370000005E-3</v>
      </c>
      <c r="CO159" s="12">
        <f t="shared" si="60"/>
        <v>2.4005608902342088E-2</v>
      </c>
      <c r="CP159" s="12">
        <f t="shared" si="61"/>
        <v>8.350500474E-2</v>
      </c>
      <c r="CQ159" s="12">
        <f t="shared" si="62"/>
        <v>0.33280980150000006</v>
      </c>
    </row>
    <row r="160" spans="1:95" s="8" customFormat="1">
      <c r="A160" s="11">
        <v>132</v>
      </c>
      <c r="B160" s="92">
        <v>17.319900000000001</v>
      </c>
      <c r="C160" s="86">
        <v>7</v>
      </c>
      <c r="D160" s="11">
        <v>-7.7</v>
      </c>
      <c r="E160" s="86">
        <v>7.5</v>
      </c>
      <c r="F160" s="11">
        <v>-7</v>
      </c>
      <c r="H160" s="11">
        <v>132</v>
      </c>
      <c r="I160" s="87">
        <v>1.4850000000000001</v>
      </c>
      <c r="J160" s="86">
        <v>0.2</v>
      </c>
      <c r="K160" s="11">
        <v>-0.1</v>
      </c>
      <c r="L160" s="86">
        <v>2.6</v>
      </c>
      <c r="M160" s="11">
        <v>-2.7</v>
      </c>
      <c r="O160" s="11">
        <v>132</v>
      </c>
      <c r="P160" s="166">
        <v>0.58560000000000001</v>
      </c>
      <c r="Q160" s="86">
        <v>1</v>
      </c>
      <c r="R160" s="165">
        <v>1</v>
      </c>
      <c r="S160" s="86">
        <v>2.4</v>
      </c>
      <c r="T160" s="165">
        <v>2.4</v>
      </c>
      <c r="U160" s="166">
        <v>0.37080000000000002</v>
      </c>
      <c r="V160" s="166">
        <v>0.21459999999999999</v>
      </c>
      <c r="X160" s="11">
        <v>132</v>
      </c>
      <c r="Y160" s="166">
        <v>0.3498</v>
      </c>
      <c r="Z160" s="86">
        <v>3.3</v>
      </c>
      <c r="AA160" s="165">
        <v>3.3</v>
      </c>
      <c r="AB160" s="86">
        <v>2.5</v>
      </c>
      <c r="AC160" s="165">
        <v>2.5</v>
      </c>
      <c r="AD160" s="92">
        <v>29.86</v>
      </c>
      <c r="AF160" s="11">
        <v>132</v>
      </c>
      <c r="AG160" s="166">
        <v>0.10970000000000001</v>
      </c>
      <c r="AH160" s="86">
        <v>3.7</v>
      </c>
      <c r="AI160" s="11">
        <v>-9.1999999999999993</v>
      </c>
      <c r="AJ160" s="86">
        <v>8.1</v>
      </c>
      <c r="AK160" s="165">
        <v>8.1</v>
      </c>
      <c r="AM160" s="11">
        <v>132</v>
      </c>
      <c r="AN160" s="166">
        <v>0.16876099999999999</v>
      </c>
      <c r="AO160" s="86">
        <v>9.6981400000000004</v>
      </c>
      <c r="AP160" s="11">
        <v>-14.4161</v>
      </c>
      <c r="AQ160" s="86">
        <v>6.0291899999999998</v>
      </c>
      <c r="AR160" s="165">
        <v>6.0291899999999998</v>
      </c>
      <c r="AT160" s="87">
        <f t="shared" si="52"/>
        <v>20.018760999999998</v>
      </c>
      <c r="AU160" s="87">
        <f t="shared" si="42"/>
        <v>19.740299999999998</v>
      </c>
      <c r="AV160" s="87">
        <f t="shared" si="43"/>
        <v>18.8049</v>
      </c>
      <c r="AW160" s="87">
        <f t="shared" si="44"/>
        <v>2.4204000000000003</v>
      </c>
      <c r="AX160" s="82"/>
      <c r="AY160" s="88">
        <v>132</v>
      </c>
      <c r="AZ160" s="12">
        <v>0.45800000000000002</v>
      </c>
      <c r="BA160" s="12">
        <v>5.0700000000000002E-2</v>
      </c>
      <c r="BB160" s="12">
        <v>1.76E-4</v>
      </c>
      <c r="BC160" s="12">
        <v>2.3099999999999999E-2</v>
      </c>
      <c r="BD160" s="12">
        <v>1.9599999999999999E-4</v>
      </c>
      <c r="BE160" s="12">
        <v>0</v>
      </c>
      <c r="BF160" s="12">
        <v>7.6499999999999999E-2</v>
      </c>
      <c r="BG160" s="12">
        <v>2.2100000000000002E-3</v>
      </c>
      <c r="BH160" s="12">
        <v>2.0899999999999998E-3</v>
      </c>
      <c r="BI160" s="12">
        <v>0.34100000000000003</v>
      </c>
      <c r="BJ160" s="12">
        <v>4.5699999999999998E-2</v>
      </c>
      <c r="BK160" s="12">
        <v>4.75E-4</v>
      </c>
      <c r="BL160" s="12">
        <v>2.14E-4</v>
      </c>
      <c r="BM160" s="12">
        <v>5.5399999999999998E-5</v>
      </c>
      <c r="BN160" s="12">
        <v>1.03E-4</v>
      </c>
      <c r="BO160" s="12">
        <v>3.7499999999999999E-2</v>
      </c>
      <c r="BP160" s="12">
        <v>1.7000000000000001E-2</v>
      </c>
      <c r="BQ160" s="12">
        <v>4.0600000000000002E-3</v>
      </c>
      <c r="BR160" s="12">
        <v>4.0099999999999997E-3</v>
      </c>
      <c r="BS160" s="12">
        <v>6.4099999999999999E-3</v>
      </c>
      <c r="BT160" s="12">
        <v>4.28E-3</v>
      </c>
      <c r="BU160" s="12">
        <v>4.99E-2</v>
      </c>
      <c r="BV160" s="12">
        <v>1.2800000000000001E-2</v>
      </c>
      <c r="BW160" s="12">
        <v>0.17599999999999999</v>
      </c>
      <c r="BX160" s="12">
        <v>0.38500000000000001</v>
      </c>
      <c r="BZ160" s="88">
        <v>132</v>
      </c>
      <c r="CA160" s="12">
        <f t="shared" si="45"/>
        <v>5.7932236800000009E-2</v>
      </c>
      <c r="CB160" s="12">
        <f t="shared" si="46"/>
        <v>1.0784588654400001E-2</v>
      </c>
      <c r="CC160" s="12">
        <f t="shared" si="47"/>
        <v>3.2041680000000003E-2</v>
      </c>
      <c r="CD160" s="12">
        <f t="shared" si="48"/>
        <v>5.0242600000000005E-2</v>
      </c>
      <c r="CE160" s="12">
        <f t="shared" si="49"/>
        <v>5.5617900000000005E-3</v>
      </c>
      <c r="CF160" s="12">
        <f t="shared" si="50"/>
        <v>2.4243700000000002E-4</v>
      </c>
      <c r="CG160" s="12">
        <f t="shared" si="51"/>
        <v>7.5289500000000009E-2</v>
      </c>
      <c r="CH160" s="12">
        <f t="shared" si="53"/>
        <v>1.0149511827</v>
      </c>
      <c r="CI160" s="12">
        <f t="shared" si="54"/>
        <v>3.5233019359999997E-3</v>
      </c>
      <c r="CJ160" s="12">
        <f t="shared" si="55"/>
        <v>4.424146181E-2</v>
      </c>
      <c r="CK160" s="12">
        <f t="shared" si="56"/>
        <v>4.1839210489999994E-2</v>
      </c>
      <c r="CL160" s="12">
        <f t="shared" si="57"/>
        <v>0.31849240180665594</v>
      </c>
      <c r="CM160" s="12">
        <f t="shared" si="58"/>
        <v>1.9978723477999998</v>
      </c>
      <c r="CN160" s="12">
        <f t="shared" si="59"/>
        <v>4.2840148539999992E-3</v>
      </c>
      <c r="CO160" s="12">
        <f t="shared" si="60"/>
        <v>2.4633815694901279E-2</v>
      </c>
      <c r="CP160" s="12">
        <f t="shared" si="61"/>
        <v>8.5680297079999995E-2</v>
      </c>
      <c r="CQ160" s="12">
        <f t="shared" si="62"/>
        <v>0.34031893699999999</v>
      </c>
    </row>
    <row r="161" spans="1:95" s="8" customFormat="1">
      <c r="A161" s="11">
        <v>132.5</v>
      </c>
      <c r="B161" s="92">
        <v>17.1922</v>
      </c>
      <c r="C161" s="86">
        <v>7</v>
      </c>
      <c r="D161" s="11">
        <v>-7.7</v>
      </c>
      <c r="E161" s="86">
        <v>7.5</v>
      </c>
      <c r="F161" s="11">
        <v>-7</v>
      </c>
      <c r="H161" s="11">
        <v>132.5</v>
      </c>
      <c r="I161" s="87">
        <v>1.4790000000000001</v>
      </c>
      <c r="J161" s="86">
        <v>0.2</v>
      </c>
      <c r="K161" s="11">
        <v>-0.2</v>
      </c>
      <c r="L161" s="86">
        <v>2.6</v>
      </c>
      <c r="M161" s="11">
        <v>-2.7</v>
      </c>
      <c r="O161" s="11">
        <v>132.5</v>
      </c>
      <c r="P161" s="166">
        <v>0.57779999999999998</v>
      </c>
      <c r="Q161" s="86">
        <v>1</v>
      </c>
      <c r="R161" s="165">
        <v>1</v>
      </c>
      <c r="S161" s="86">
        <v>2.5</v>
      </c>
      <c r="T161" s="165">
        <v>2.5</v>
      </c>
      <c r="U161" s="166">
        <v>0.3659</v>
      </c>
      <c r="V161" s="166">
        <v>0.21159999999999998</v>
      </c>
      <c r="X161" s="11">
        <v>132.5</v>
      </c>
      <c r="Y161" s="166">
        <v>0.34570000000000001</v>
      </c>
      <c r="Z161" s="86">
        <v>3.4</v>
      </c>
      <c r="AA161" s="165">
        <v>3.4</v>
      </c>
      <c r="AB161" s="86">
        <v>2.6</v>
      </c>
      <c r="AC161" s="165">
        <v>2.6</v>
      </c>
      <c r="AD161" s="92">
        <v>29.68</v>
      </c>
      <c r="AF161" s="11">
        <v>132.5</v>
      </c>
      <c r="AG161" s="166">
        <v>0.1085</v>
      </c>
      <c r="AH161" s="86">
        <v>3.7</v>
      </c>
      <c r="AI161" s="11">
        <v>-9.1999999999999993</v>
      </c>
      <c r="AJ161" s="86">
        <v>8.1</v>
      </c>
      <c r="AK161" s="165">
        <v>8.1</v>
      </c>
      <c r="AM161" s="11">
        <v>132.5</v>
      </c>
      <c r="AN161" s="166">
        <v>0.16655300000000001</v>
      </c>
      <c r="AO161" s="86">
        <v>9.7627000000000006</v>
      </c>
      <c r="AP161" s="11">
        <v>-14.3711</v>
      </c>
      <c r="AQ161" s="86">
        <v>6.0260699999999998</v>
      </c>
      <c r="AR161" s="165">
        <v>6.0260699999999998</v>
      </c>
      <c r="AT161" s="87">
        <f t="shared" si="52"/>
        <v>19.869752999999999</v>
      </c>
      <c r="AU161" s="87">
        <f t="shared" si="42"/>
        <v>19.5947</v>
      </c>
      <c r="AV161" s="87">
        <f t="shared" si="43"/>
        <v>18.671199999999999</v>
      </c>
      <c r="AW161" s="87">
        <f t="shared" si="44"/>
        <v>2.4024999999999999</v>
      </c>
      <c r="AX161" s="82"/>
      <c r="AY161" s="88">
        <v>132.5</v>
      </c>
      <c r="AZ161" s="12">
        <v>0.44900000000000001</v>
      </c>
      <c r="BA161" s="12">
        <v>4.9799999999999997E-2</v>
      </c>
      <c r="BB161" s="12">
        <v>1.73E-4</v>
      </c>
      <c r="BC161" s="12">
        <v>2.2700000000000001E-2</v>
      </c>
      <c r="BD161" s="12">
        <v>1.92E-4</v>
      </c>
      <c r="BE161" s="12">
        <v>0</v>
      </c>
      <c r="BF161" s="12">
        <v>7.5600000000000001E-2</v>
      </c>
      <c r="BG161" s="12">
        <v>2.1900000000000001E-3</v>
      </c>
      <c r="BH161" s="12">
        <v>2.1199999999999999E-3</v>
      </c>
      <c r="BI161" s="12">
        <v>0.35099999999999998</v>
      </c>
      <c r="BJ161" s="12">
        <v>4.7199999999999999E-2</v>
      </c>
      <c r="BK161" s="12">
        <v>4.8999999999999998E-4</v>
      </c>
      <c r="BL161" s="12">
        <v>2.2100000000000001E-4</v>
      </c>
      <c r="BM161" s="12">
        <v>5.7099999999999999E-5</v>
      </c>
      <c r="BN161" s="12">
        <v>1.06E-4</v>
      </c>
      <c r="BO161" s="12">
        <v>3.8600000000000002E-2</v>
      </c>
      <c r="BP161" s="12">
        <v>1.7500000000000002E-2</v>
      </c>
      <c r="BQ161" s="12">
        <v>4.1799999999999997E-3</v>
      </c>
      <c r="BR161" s="12">
        <v>4.13E-3</v>
      </c>
      <c r="BS161" s="12">
        <v>6.62E-3</v>
      </c>
      <c r="BT161" s="12">
        <v>4.4200000000000003E-3</v>
      </c>
      <c r="BU161" s="12">
        <v>5.1400000000000001E-2</v>
      </c>
      <c r="BV161" s="12">
        <v>1.32E-2</v>
      </c>
      <c r="BW161" s="12">
        <v>0.18099999999999999</v>
      </c>
      <c r="BX161" s="12">
        <v>0.39600000000000002</v>
      </c>
      <c r="BZ161" s="88">
        <v>132.5</v>
      </c>
      <c r="CA161" s="12">
        <f t="shared" si="45"/>
        <v>5.60373552E-2</v>
      </c>
      <c r="CB161" s="12">
        <f t="shared" si="46"/>
        <v>1.04487423988E-2</v>
      </c>
      <c r="CC161" s="12">
        <f t="shared" si="47"/>
        <v>3.1043860000000003E-2</v>
      </c>
      <c r="CD161" s="12">
        <f t="shared" si="48"/>
        <v>4.8716500000000003E-2</v>
      </c>
      <c r="CE161" s="12">
        <f t="shared" si="49"/>
        <v>5.4032999999999998E-3</v>
      </c>
      <c r="CF161" s="12">
        <f t="shared" si="50"/>
        <v>2.3761500000000002E-4</v>
      </c>
      <c r="CG161" s="12">
        <f t="shared" si="51"/>
        <v>7.3654200000000003E-2</v>
      </c>
      <c r="CH161" s="12">
        <f t="shared" si="53"/>
        <v>0.98951369939999989</v>
      </c>
      <c r="CI161" s="12">
        <f t="shared" si="54"/>
        <v>3.4374672689999998E-3</v>
      </c>
      <c r="CJ161" s="12">
        <f t="shared" si="55"/>
        <v>4.3514759069999999E-2</v>
      </c>
      <c r="CK161" s="12">
        <f t="shared" si="56"/>
        <v>4.212387636E-2</v>
      </c>
      <c r="CL161" s="12">
        <f t="shared" si="57"/>
        <v>0.32539216178476799</v>
      </c>
      <c r="CM161" s="12">
        <f t="shared" si="58"/>
        <v>2.0426106084</v>
      </c>
      <c r="CN161" s="12">
        <f t="shared" si="59"/>
        <v>4.391215413E-3</v>
      </c>
      <c r="CO161" s="12">
        <f t="shared" si="60"/>
        <v>2.5252987290858245E-2</v>
      </c>
      <c r="CP161" s="12">
        <f t="shared" si="61"/>
        <v>8.7824308259999997E-2</v>
      </c>
      <c r="CQ161" s="12">
        <f t="shared" si="62"/>
        <v>0.34772067750000002</v>
      </c>
    </row>
    <row r="162" spans="1:95" s="8" customFormat="1">
      <c r="A162" s="11">
        <v>133</v>
      </c>
      <c r="B162" s="92">
        <v>17.0656</v>
      </c>
      <c r="C162" s="86">
        <v>7</v>
      </c>
      <c r="D162" s="11">
        <v>-7.7</v>
      </c>
      <c r="E162" s="86">
        <v>7.4</v>
      </c>
      <c r="F162" s="11">
        <v>-7</v>
      </c>
      <c r="H162" s="11">
        <v>133</v>
      </c>
      <c r="I162" s="87">
        <v>1.4730000000000001</v>
      </c>
      <c r="J162" s="86">
        <v>0.2</v>
      </c>
      <c r="K162" s="11">
        <v>-0.2</v>
      </c>
      <c r="L162" s="86">
        <v>2.6</v>
      </c>
      <c r="M162" s="11">
        <v>-2.7</v>
      </c>
      <c r="O162" s="11">
        <v>133</v>
      </c>
      <c r="P162" s="166">
        <v>0.57029999999999992</v>
      </c>
      <c r="Q162" s="86">
        <v>1</v>
      </c>
      <c r="R162" s="165">
        <v>1</v>
      </c>
      <c r="S162" s="86">
        <v>2.5</v>
      </c>
      <c r="T162" s="165">
        <v>2.5</v>
      </c>
      <c r="U162" s="166">
        <v>0.36130000000000001</v>
      </c>
      <c r="V162" s="166">
        <v>0.20880000000000001</v>
      </c>
      <c r="X162" s="11">
        <v>133</v>
      </c>
      <c r="Y162" s="166">
        <v>0.34179999999999999</v>
      </c>
      <c r="Z162" s="86">
        <v>3.4</v>
      </c>
      <c r="AA162" s="165">
        <v>3.4</v>
      </c>
      <c r="AB162" s="86">
        <v>2.6</v>
      </c>
      <c r="AC162" s="165">
        <v>2.6</v>
      </c>
      <c r="AD162" s="92">
        <v>29.5</v>
      </c>
      <c r="AF162" s="11">
        <v>133</v>
      </c>
      <c r="AG162" s="166">
        <v>0.1072</v>
      </c>
      <c r="AH162" s="86">
        <v>3.7</v>
      </c>
      <c r="AI162" s="11">
        <v>-9.1999999999999993</v>
      </c>
      <c r="AJ162" s="86">
        <v>8.1</v>
      </c>
      <c r="AK162" s="165">
        <v>8.1</v>
      </c>
      <c r="AM162" s="11">
        <v>133</v>
      </c>
      <c r="AN162" s="166">
        <v>0.16436400000000001</v>
      </c>
      <c r="AO162" s="86">
        <v>9.8286300000000004</v>
      </c>
      <c r="AP162" s="11">
        <v>-14.325900000000001</v>
      </c>
      <c r="AQ162" s="86">
        <v>6.02</v>
      </c>
      <c r="AR162" s="165">
        <v>6.02</v>
      </c>
      <c r="AT162" s="87">
        <f t="shared" si="52"/>
        <v>19.722263999999996</v>
      </c>
      <c r="AU162" s="87">
        <f t="shared" si="42"/>
        <v>19.450699999999998</v>
      </c>
      <c r="AV162" s="87">
        <f t="shared" si="43"/>
        <v>18.538599999999999</v>
      </c>
      <c r="AW162" s="87">
        <f t="shared" si="44"/>
        <v>2.3851</v>
      </c>
      <c r="AX162" s="82"/>
      <c r="AY162" s="88">
        <v>133</v>
      </c>
      <c r="AZ162" s="12">
        <v>0.44</v>
      </c>
      <c r="BA162" s="12">
        <v>4.8800000000000003E-2</v>
      </c>
      <c r="BB162" s="12">
        <v>1.6899999999999999E-4</v>
      </c>
      <c r="BC162" s="12">
        <v>2.2200000000000001E-2</v>
      </c>
      <c r="BD162" s="12">
        <v>1.8799999999999999E-4</v>
      </c>
      <c r="BE162" s="12">
        <v>0</v>
      </c>
      <c r="BF162" s="12">
        <v>7.4700000000000003E-2</v>
      </c>
      <c r="BG162" s="12">
        <v>2.1800000000000001E-3</v>
      </c>
      <c r="BH162" s="12">
        <v>2.15E-3</v>
      </c>
      <c r="BI162" s="12">
        <v>0.36099999999999999</v>
      </c>
      <c r="BJ162" s="12">
        <v>4.87E-2</v>
      </c>
      <c r="BK162" s="12">
        <v>5.0500000000000002E-4</v>
      </c>
      <c r="BL162" s="12">
        <v>2.2699999999999999E-4</v>
      </c>
      <c r="BM162" s="12">
        <v>5.8900000000000002E-5</v>
      </c>
      <c r="BN162" s="12">
        <v>1.1E-4</v>
      </c>
      <c r="BO162" s="12">
        <v>3.9699999999999999E-2</v>
      </c>
      <c r="BP162" s="12">
        <v>1.7999999999999999E-2</v>
      </c>
      <c r="BQ162" s="12">
        <v>4.3E-3</v>
      </c>
      <c r="BR162" s="12">
        <v>4.2399999999999998E-3</v>
      </c>
      <c r="BS162" s="12">
        <v>6.8300000000000001E-3</v>
      </c>
      <c r="BT162" s="12">
        <v>4.5599999999999998E-3</v>
      </c>
      <c r="BU162" s="12">
        <v>5.28E-2</v>
      </c>
      <c r="BV162" s="12">
        <v>1.3599999999999999E-2</v>
      </c>
      <c r="BW162" s="12">
        <v>0.187</v>
      </c>
      <c r="BX162" s="12">
        <v>0.40799999999999997</v>
      </c>
      <c r="BZ162" s="88">
        <v>133</v>
      </c>
      <c r="CA162" s="12">
        <f t="shared" si="45"/>
        <v>5.4201311999999995E-2</v>
      </c>
      <c r="CB162" s="12">
        <f t="shared" si="46"/>
        <v>1.0123787872E-2</v>
      </c>
      <c r="CC162" s="12">
        <f t="shared" si="47"/>
        <v>3.0078400000000002E-2</v>
      </c>
      <c r="CD162" s="12">
        <f t="shared" si="48"/>
        <v>4.7168000000000002E-2</v>
      </c>
      <c r="CE162" s="12">
        <f t="shared" si="49"/>
        <v>5.2313600000000009E-3</v>
      </c>
      <c r="CF162" s="12">
        <f t="shared" si="50"/>
        <v>2.3369600000000001E-4</v>
      </c>
      <c r="CG162" s="12">
        <f t="shared" si="51"/>
        <v>7.1882400000000013E-2</v>
      </c>
      <c r="CH162" s="12">
        <f t="shared" si="53"/>
        <v>0.96244648319999981</v>
      </c>
      <c r="CI162" s="12">
        <f t="shared" si="54"/>
        <v>3.3330626159999992E-3</v>
      </c>
      <c r="CJ162" s="12">
        <f t="shared" si="55"/>
        <v>4.2994535519999995E-2</v>
      </c>
      <c r="CK162" s="12">
        <f t="shared" si="56"/>
        <v>4.2402867599999991E-2</v>
      </c>
      <c r="CL162" s="12">
        <f t="shared" si="57"/>
        <v>0.33217846365542392</v>
      </c>
      <c r="CM162" s="12">
        <f t="shared" si="58"/>
        <v>2.0826710783999993</v>
      </c>
      <c r="CN162" s="12">
        <f t="shared" si="59"/>
        <v>4.4769539279999986E-3</v>
      </c>
      <c r="CO162" s="12">
        <f t="shared" si="60"/>
        <v>2.5862114028299518E-2</v>
      </c>
      <c r="CP162" s="12">
        <f t="shared" si="61"/>
        <v>8.9933523839999974E-2</v>
      </c>
      <c r="CQ162" s="12">
        <f t="shared" si="62"/>
        <v>0.35500075199999992</v>
      </c>
    </row>
    <row r="163" spans="1:95" s="8" customFormat="1">
      <c r="A163" s="11">
        <v>133.5</v>
      </c>
      <c r="B163" s="92">
        <v>16.940100000000001</v>
      </c>
      <c r="C163" s="86">
        <v>7</v>
      </c>
      <c r="D163" s="11">
        <v>-7.7</v>
      </c>
      <c r="E163" s="86">
        <v>7.4</v>
      </c>
      <c r="F163" s="11">
        <v>-7</v>
      </c>
      <c r="H163" s="11">
        <v>133.5</v>
      </c>
      <c r="I163" s="87">
        <v>1.466</v>
      </c>
      <c r="J163" s="86">
        <v>0.2</v>
      </c>
      <c r="K163" s="11">
        <v>-0.2</v>
      </c>
      <c r="L163" s="86">
        <v>2.6</v>
      </c>
      <c r="M163" s="11">
        <v>-2.7</v>
      </c>
      <c r="O163" s="11">
        <v>133.5</v>
      </c>
      <c r="P163" s="166">
        <v>0.56320000000000003</v>
      </c>
      <c r="Q163" s="86">
        <v>1</v>
      </c>
      <c r="R163" s="165">
        <v>1</v>
      </c>
      <c r="S163" s="86">
        <v>2.5</v>
      </c>
      <c r="T163" s="165">
        <v>2.5</v>
      </c>
      <c r="U163" s="166">
        <v>0.35669999999999996</v>
      </c>
      <c r="V163" s="166">
        <v>0.20610000000000001</v>
      </c>
      <c r="X163" s="11">
        <v>133.5</v>
      </c>
      <c r="Y163" s="166">
        <v>0.33760000000000001</v>
      </c>
      <c r="Z163" s="86">
        <v>3.4</v>
      </c>
      <c r="AA163" s="165">
        <v>3.4</v>
      </c>
      <c r="AB163" s="86">
        <v>2.6</v>
      </c>
      <c r="AC163" s="165">
        <v>2.6</v>
      </c>
      <c r="AD163" s="92">
        <v>29.33</v>
      </c>
      <c r="AF163" s="11">
        <v>133.5</v>
      </c>
      <c r="AG163" s="166">
        <v>0.106</v>
      </c>
      <c r="AH163" s="86">
        <v>3.6</v>
      </c>
      <c r="AI163" s="11">
        <v>-9.1999999999999993</v>
      </c>
      <c r="AJ163" s="86">
        <v>8.1</v>
      </c>
      <c r="AK163" s="165">
        <v>8.1</v>
      </c>
      <c r="AM163" s="11">
        <v>133.5</v>
      </c>
      <c r="AN163" s="166">
        <v>0.16219500000000001</v>
      </c>
      <c r="AO163" s="86">
        <v>9.89588</v>
      </c>
      <c r="AP163" s="11">
        <v>-14.2803</v>
      </c>
      <c r="AQ163" s="86">
        <v>6.0137799999999997</v>
      </c>
      <c r="AR163" s="165">
        <v>6.0137799999999997</v>
      </c>
      <c r="AT163" s="87">
        <f t="shared" si="52"/>
        <v>19.575095000000001</v>
      </c>
      <c r="AU163" s="87">
        <f t="shared" si="42"/>
        <v>19.306899999999999</v>
      </c>
      <c r="AV163" s="87">
        <f t="shared" si="43"/>
        <v>18.406100000000002</v>
      </c>
      <c r="AW163" s="87">
        <f t="shared" si="44"/>
        <v>2.3668</v>
      </c>
      <c r="AX163" s="82"/>
      <c r="AY163" s="88">
        <v>133.5</v>
      </c>
      <c r="AZ163" s="12">
        <v>0.43099999999999999</v>
      </c>
      <c r="BA163" s="12">
        <v>4.7800000000000002E-2</v>
      </c>
      <c r="BB163" s="12">
        <v>1.66E-4</v>
      </c>
      <c r="BC163" s="12">
        <v>2.18E-2</v>
      </c>
      <c r="BD163" s="12">
        <v>1.84E-4</v>
      </c>
      <c r="BE163" s="12">
        <v>0</v>
      </c>
      <c r="BF163" s="12">
        <v>7.3700000000000002E-2</v>
      </c>
      <c r="BG163" s="12">
        <v>2.1700000000000001E-3</v>
      </c>
      <c r="BH163" s="12">
        <v>2.1800000000000001E-3</v>
      </c>
      <c r="BI163" s="12">
        <v>0.37</v>
      </c>
      <c r="BJ163" s="12">
        <v>5.0200000000000002E-2</v>
      </c>
      <c r="BK163" s="12">
        <v>5.2099999999999998E-4</v>
      </c>
      <c r="BL163" s="12">
        <v>2.34E-4</v>
      </c>
      <c r="BM163" s="12">
        <v>6.0600000000000003E-5</v>
      </c>
      <c r="BN163" s="12">
        <v>1.13E-4</v>
      </c>
      <c r="BO163" s="12">
        <v>4.0800000000000003E-2</v>
      </c>
      <c r="BP163" s="12">
        <v>1.8499999999999999E-2</v>
      </c>
      <c r="BQ163" s="12">
        <v>4.4299999999999999E-3</v>
      </c>
      <c r="BR163" s="12">
        <v>4.3600000000000002E-3</v>
      </c>
      <c r="BS163" s="12">
        <v>7.0499999999999998E-3</v>
      </c>
      <c r="BT163" s="12">
        <v>4.7000000000000002E-3</v>
      </c>
      <c r="BU163" s="12">
        <v>5.4199999999999998E-2</v>
      </c>
      <c r="BV163" s="12">
        <v>1.4E-2</v>
      </c>
      <c r="BW163" s="12">
        <v>0.192</v>
      </c>
      <c r="BX163" s="12">
        <v>0.41899999999999998</v>
      </c>
      <c r="BZ163" s="88">
        <v>133.5</v>
      </c>
      <c r="CA163" s="12">
        <f t="shared" si="45"/>
        <v>5.2431667199999997E-2</v>
      </c>
      <c r="CB163" s="12">
        <f t="shared" si="46"/>
        <v>9.7948549695999997E-3</v>
      </c>
      <c r="CC163" s="12">
        <f t="shared" si="47"/>
        <v>2.9101120000000005E-2</v>
      </c>
      <c r="CD163" s="12">
        <f t="shared" si="48"/>
        <v>4.5685999999999997E-2</v>
      </c>
      <c r="CE163" s="12">
        <f t="shared" si="49"/>
        <v>5.0667999999999998E-3</v>
      </c>
      <c r="CF163" s="12">
        <f t="shared" si="50"/>
        <v>2.3002E-4</v>
      </c>
      <c r="CG163" s="12">
        <f t="shared" si="51"/>
        <v>7.0074800000000007E-2</v>
      </c>
      <c r="CH163" s="12">
        <f t="shared" si="53"/>
        <v>0.93568954100000012</v>
      </c>
      <c r="CI163" s="12">
        <f t="shared" si="54"/>
        <v>3.24946577E-3</v>
      </c>
      <c r="CJ163" s="12">
        <f t="shared" si="55"/>
        <v>4.2477956150000003E-2</v>
      </c>
      <c r="CK163" s="12">
        <f t="shared" si="56"/>
        <v>4.2673707100000006E-2</v>
      </c>
      <c r="CL163" s="12">
        <f t="shared" si="57"/>
        <v>0.33791938395840004</v>
      </c>
      <c r="CM163" s="12">
        <f t="shared" si="58"/>
        <v>2.1219402980000002</v>
      </c>
      <c r="CN163" s="12">
        <f t="shared" si="59"/>
        <v>4.5805722300000006E-3</v>
      </c>
      <c r="CO163" s="12">
        <f t="shared" si="60"/>
        <v>2.6459759268001606E-2</v>
      </c>
      <c r="CP163" s="12">
        <f t="shared" si="61"/>
        <v>9.2002946500000002E-2</v>
      </c>
      <c r="CQ163" s="12">
        <f t="shared" si="62"/>
        <v>0.36213925749999998</v>
      </c>
    </row>
    <row r="164" spans="1:95" s="8" customFormat="1">
      <c r="A164" s="11">
        <v>134</v>
      </c>
      <c r="B164" s="92">
        <v>16.816099999999999</v>
      </c>
      <c r="C164" s="86">
        <v>7</v>
      </c>
      <c r="D164" s="11">
        <v>-7.7</v>
      </c>
      <c r="E164" s="86">
        <v>7.4</v>
      </c>
      <c r="F164" s="11">
        <v>-7</v>
      </c>
      <c r="H164" s="11">
        <v>134</v>
      </c>
      <c r="I164" s="87">
        <v>1.462</v>
      </c>
      <c r="J164" s="86">
        <v>0.2</v>
      </c>
      <c r="K164" s="11">
        <v>-0.2</v>
      </c>
      <c r="L164" s="86">
        <v>2.6</v>
      </c>
      <c r="M164" s="11">
        <v>-2.7</v>
      </c>
      <c r="O164" s="11">
        <v>134</v>
      </c>
      <c r="P164" s="166">
        <v>0.55559999999999998</v>
      </c>
      <c r="Q164" s="86">
        <v>1</v>
      </c>
      <c r="R164" s="165">
        <v>1</v>
      </c>
      <c r="S164" s="86">
        <v>2.5</v>
      </c>
      <c r="T164" s="165">
        <v>2.5</v>
      </c>
      <c r="U164" s="166">
        <v>0.35220000000000001</v>
      </c>
      <c r="V164" s="166">
        <v>0.2034</v>
      </c>
      <c r="X164" s="11">
        <v>134</v>
      </c>
      <c r="Y164" s="166">
        <v>0.3337</v>
      </c>
      <c r="Z164" s="86">
        <v>3.4</v>
      </c>
      <c r="AA164" s="165">
        <v>3.4</v>
      </c>
      <c r="AB164" s="86">
        <v>2.6</v>
      </c>
      <c r="AC164" s="165">
        <v>2.6</v>
      </c>
      <c r="AD164" s="92">
        <v>29.14</v>
      </c>
      <c r="AF164" s="11">
        <v>134</v>
      </c>
      <c r="AG164" s="166">
        <v>0.10479999999999999</v>
      </c>
      <c r="AH164" s="86">
        <v>3.6</v>
      </c>
      <c r="AI164" s="11">
        <v>-9.1999999999999993</v>
      </c>
      <c r="AJ164" s="86">
        <v>8.1</v>
      </c>
      <c r="AK164" s="165">
        <v>8.1</v>
      </c>
      <c r="AM164" s="11">
        <v>134</v>
      </c>
      <c r="AN164" s="166">
        <v>0.16004699999999999</v>
      </c>
      <c r="AO164" s="86">
        <v>9.9642900000000001</v>
      </c>
      <c r="AP164" s="11">
        <v>-14.234299999999999</v>
      </c>
      <c r="AQ164" s="86">
        <v>6.00739</v>
      </c>
      <c r="AR164" s="165">
        <v>6.00739</v>
      </c>
      <c r="AT164" s="87">
        <f t="shared" si="52"/>
        <v>19.432246999999997</v>
      </c>
      <c r="AU164" s="87">
        <f t="shared" si="42"/>
        <v>19.167399999999997</v>
      </c>
      <c r="AV164" s="87">
        <f t="shared" si="43"/>
        <v>18.278099999999998</v>
      </c>
      <c r="AW164" s="87">
        <f t="shared" si="44"/>
        <v>2.3512999999999997</v>
      </c>
      <c r="AX164" s="82"/>
      <c r="AY164" s="88">
        <v>134</v>
      </c>
      <c r="AZ164" s="12">
        <v>0.42199999999999999</v>
      </c>
      <c r="BA164" s="12">
        <v>4.6899999999999997E-2</v>
      </c>
      <c r="BB164" s="12">
        <v>1.63E-4</v>
      </c>
      <c r="BC164" s="12">
        <v>2.1299999999999999E-2</v>
      </c>
      <c r="BD164" s="12">
        <v>1.8000000000000001E-4</v>
      </c>
      <c r="BE164" s="12">
        <v>0</v>
      </c>
      <c r="BF164" s="12">
        <v>7.2800000000000004E-2</v>
      </c>
      <c r="BG164" s="12">
        <v>2.15E-3</v>
      </c>
      <c r="BH164" s="12">
        <v>2.2100000000000002E-3</v>
      </c>
      <c r="BI164" s="12">
        <v>0.38</v>
      </c>
      <c r="BJ164" s="12">
        <v>5.1700000000000003E-2</v>
      </c>
      <c r="BK164" s="12">
        <v>5.3600000000000002E-4</v>
      </c>
      <c r="BL164" s="12">
        <v>2.41E-4</v>
      </c>
      <c r="BM164" s="12">
        <v>6.2399999999999999E-5</v>
      </c>
      <c r="BN164" s="12">
        <v>1.16E-4</v>
      </c>
      <c r="BO164" s="12">
        <v>4.19E-2</v>
      </c>
      <c r="BP164" s="12">
        <v>1.9E-2</v>
      </c>
      <c r="BQ164" s="12">
        <v>4.5500000000000002E-3</v>
      </c>
      <c r="BR164" s="12">
        <v>4.4799999999999996E-3</v>
      </c>
      <c r="BS164" s="12">
        <v>7.26E-3</v>
      </c>
      <c r="BT164" s="12">
        <v>4.8399999999999997E-3</v>
      </c>
      <c r="BU164" s="12">
        <v>5.57E-2</v>
      </c>
      <c r="BV164" s="12">
        <v>1.4500000000000001E-2</v>
      </c>
      <c r="BW164" s="12">
        <v>0.19700000000000001</v>
      </c>
      <c r="BX164" s="12">
        <v>0.43099999999999999</v>
      </c>
      <c r="BZ164" s="88">
        <v>134</v>
      </c>
      <c r="CA164" s="12">
        <f t="shared" si="45"/>
        <v>5.0644051199999998E-2</v>
      </c>
      <c r="CB164" s="12">
        <f t="shared" si="46"/>
        <v>9.479533362399999E-3</v>
      </c>
      <c r="CC164" s="12">
        <f t="shared" si="47"/>
        <v>2.8164280000000003E-2</v>
      </c>
      <c r="CD164" s="12">
        <f t="shared" si="48"/>
        <v>4.4225599999999997E-2</v>
      </c>
      <c r="CE164" s="12">
        <f t="shared" si="49"/>
        <v>4.9151199999999994E-3</v>
      </c>
      <c r="CF164" s="12">
        <f t="shared" si="50"/>
        <v>2.2531999999999999E-4</v>
      </c>
      <c r="CG164" s="12">
        <f t="shared" si="51"/>
        <v>6.8567799999999998E-2</v>
      </c>
      <c r="CH164" s="12">
        <f t="shared" si="53"/>
        <v>0.91137238429999978</v>
      </c>
      <c r="CI164" s="12">
        <f t="shared" si="54"/>
        <v>3.1674562609999997E-3</v>
      </c>
      <c r="CJ164" s="12">
        <f t="shared" si="55"/>
        <v>4.1779331049999993E-2</v>
      </c>
      <c r="CK164" s="12">
        <f t="shared" si="56"/>
        <v>4.2945265869999999E-2</v>
      </c>
      <c r="CL164" s="12">
        <f t="shared" si="57"/>
        <v>0.34451974809215991</v>
      </c>
      <c r="CM164" s="12">
        <f t="shared" si="58"/>
        <v>2.1647523157999995</v>
      </c>
      <c r="CN164" s="12">
        <f t="shared" si="59"/>
        <v>4.6831715269999991E-3</v>
      </c>
      <c r="CO164" s="12">
        <f t="shared" si="60"/>
        <v>2.7051531555595362E-2</v>
      </c>
      <c r="CP164" s="12">
        <f t="shared" si="61"/>
        <v>9.4052075479999983E-2</v>
      </c>
      <c r="CQ164" s="12">
        <f t="shared" si="62"/>
        <v>0.36921269299999993</v>
      </c>
    </row>
    <row r="165" spans="1:95" s="8" customFormat="1">
      <c r="A165" s="11">
        <v>134.5</v>
      </c>
      <c r="B165" s="92">
        <v>16.6938</v>
      </c>
      <c r="C165" s="86">
        <v>7</v>
      </c>
      <c r="D165" s="11">
        <v>-7.7</v>
      </c>
      <c r="E165" s="86">
        <v>7.4</v>
      </c>
      <c r="F165" s="11">
        <v>-7</v>
      </c>
      <c r="H165" s="11">
        <v>134.5</v>
      </c>
      <c r="I165" s="87">
        <v>1.4550000000000001</v>
      </c>
      <c r="J165" s="86">
        <v>0.2</v>
      </c>
      <c r="K165" s="11">
        <v>-0.2</v>
      </c>
      <c r="L165" s="86">
        <v>2.6</v>
      </c>
      <c r="M165" s="11">
        <v>-2.7</v>
      </c>
      <c r="O165" s="11">
        <v>134.5</v>
      </c>
      <c r="P165" s="166">
        <v>0.54870000000000008</v>
      </c>
      <c r="Q165" s="86">
        <v>1</v>
      </c>
      <c r="R165" s="165">
        <v>1</v>
      </c>
      <c r="S165" s="86">
        <v>2.5</v>
      </c>
      <c r="T165" s="165">
        <v>2.5</v>
      </c>
      <c r="U165" s="166">
        <v>0.3478</v>
      </c>
      <c r="V165" s="166">
        <v>0.2006</v>
      </c>
      <c r="X165" s="11">
        <v>134.5</v>
      </c>
      <c r="Y165" s="166">
        <v>0.32969999999999999</v>
      </c>
      <c r="Z165" s="86">
        <v>3.4</v>
      </c>
      <c r="AA165" s="165">
        <v>3.4</v>
      </c>
      <c r="AB165" s="86">
        <v>2.6</v>
      </c>
      <c r="AC165" s="165">
        <v>2.6</v>
      </c>
      <c r="AD165" s="92">
        <v>28.97</v>
      </c>
      <c r="AF165" s="11">
        <v>134.5</v>
      </c>
      <c r="AG165" s="166">
        <v>0.1036</v>
      </c>
      <c r="AH165" s="86">
        <v>3.6</v>
      </c>
      <c r="AI165" s="11">
        <v>-9.1999999999999993</v>
      </c>
      <c r="AJ165" s="86">
        <v>8.1</v>
      </c>
      <c r="AK165" s="165">
        <v>8.1</v>
      </c>
      <c r="AM165" s="11">
        <v>134.5</v>
      </c>
      <c r="AN165" s="166">
        <v>0.157917</v>
      </c>
      <c r="AO165" s="86">
        <v>10.0343</v>
      </c>
      <c r="AP165" s="11">
        <v>-14.187900000000001</v>
      </c>
      <c r="AQ165" s="86">
        <v>6.0008400000000002</v>
      </c>
      <c r="AR165" s="165">
        <v>6.0008400000000002</v>
      </c>
      <c r="AT165" s="87">
        <f t="shared" si="52"/>
        <v>19.288717000000002</v>
      </c>
      <c r="AU165" s="87">
        <f t="shared" si="42"/>
        <v>19.027200000000001</v>
      </c>
      <c r="AV165" s="87">
        <f t="shared" si="43"/>
        <v>18.148800000000001</v>
      </c>
      <c r="AW165" s="87">
        <f t="shared" si="44"/>
        <v>2.3334000000000001</v>
      </c>
      <c r="AX165" s="82"/>
      <c r="AY165" s="88">
        <v>134.5</v>
      </c>
      <c r="AZ165" s="12">
        <v>0.41299999999999998</v>
      </c>
      <c r="BA165" s="12">
        <v>4.5900000000000003E-2</v>
      </c>
      <c r="BB165" s="12">
        <v>1.5899999999999999E-4</v>
      </c>
      <c r="BC165" s="12">
        <v>2.0799999999999999E-2</v>
      </c>
      <c r="BD165" s="12">
        <v>1.76E-4</v>
      </c>
      <c r="BE165" s="12">
        <v>0</v>
      </c>
      <c r="BF165" s="12">
        <v>7.1800000000000003E-2</v>
      </c>
      <c r="BG165" s="12">
        <v>2.14E-3</v>
      </c>
      <c r="BH165" s="12">
        <v>2.2399999999999998E-3</v>
      </c>
      <c r="BI165" s="12">
        <v>0.39</v>
      </c>
      <c r="BJ165" s="12">
        <v>5.3199999999999997E-2</v>
      </c>
      <c r="BK165" s="12">
        <v>5.5199999999999997E-4</v>
      </c>
      <c r="BL165" s="12">
        <v>2.4800000000000001E-4</v>
      </c>
      <c r="BM165" s="12">
        <v>6.41E-5</v>
      </c>
      <c r="BN165" s="12">
        <v>1.2E-4</v>
      </c>
      <c r="BO165" s="12">
        <v>4.2999999999999997E-2</v>
      </c>
      <c r="BP165" s="12">
        <v>1.95E-2</v>
      </c>
      <c r="BQ165" s="12">
        <v>4.6699999999999997E-3</v>
      </c>
      <c r="BR165" s="12">
        <v>4.5900000000000003E-3</v>
      </c>
      <c r="BS165" s="12">
        <v>7.4700000000000001E-3</v>
      </c>
      <c r="BT165" s="12">
        <v>4.9800000000000001E-3</v>
      </c>
      <c r="BU165" s="12">
        <v>5.7200000000000001E-2</v>
      </c>
      <c r="BV165" s="12">
        <v>1.49E-2</v>
      </c>
      <c r="BW165" s="12">
        <v>0.20200000000000001</v>
      </c>
      <c r="BX165" s="12">
        <v>0.442</v>
      </c>
      <c r="BZ165" s="88">
        <v>134.5</v>
      </c>
      <c r="CA165" s="12">
        <f t="shared" si="45"/>
        <v>4.8948429600000003E-2</v>
      </c>
      <c r="CB165" s="12">
        <f t="shared" si="46"/>
        <v>9.1661571876000009E-3</v>
      </c>
      <c r="CC165" s="12">
        <f t="shared" si="47"/>
        <v>2.7233219999999999E-2</v>
      </c>
      <c r="CD165" s="12">
        <f t="shared" si="48"/>
        <v>4.27868E-2</v>
      </c>
      <c r="CE165" s="12">
        <f t="shared" si="49"/>
        <v>4.75524E-3</v>
      </c>
      <c r="CF165" s="12">
        <f t="shared" si="50"/>
        <v>2.21704E-4</v>
      </c>
      <c r="CG165" s="12">
        <f t="shared" si="51"/>
        <v>6.6784500000000011E-2</v>
      </c>
      <c r="CH165" s="12">
        <f t="shared" si="53"/>
        <v>0.88535211030000016</v>
      </c>
      <c r="CI165" s="12">
        <f t="shared" si="54"/>
        <v>3.0669060029999999E-3</v>
      </c>
      <c r="CJ165" s="12">
        <f t="shared" si="55"/>
        <v>4.1277854380000006E-2</v>
      </c>
      <c r="CK165" s="12">
        <f t="shared" si="56"/>
        <v>4.3206726080000001E-2</v>
      </c>
      <c r="CL165" s="12">
        <f t="shared" si="57"/>
        <v>0.35097440833728005</v>
      </c>
      <c r="CM165" s="12">
        <f t="shared" si="58"/>
        <v>2.2066292248000003</v>
      </c>
      <c r="CN165" s="12">
        <f t="shared" si="59"/>
        <v>4.7836018160000004E-3</v>
      </c>
      <c r="CO165" s="12">
        <f t="shared" si="60"/>
        <v>2.7630787741612164E-2</v>
      </c>
      <c r="CP165" s="12">
        <f t="shared" si="61"/>
        <v>9.6057810660000006E-2</v>
      </c>
      <c r="CQ165" s="12">
        <f t="shared" si="62"/>
        <v>0.37612998150000004</v>
      </c>
    </row>
    <row r="166" spans="1:95" s="8" customFormat="1">
      <c r="A166" s="11">
        <v>135</v>
      </c>
      <c r="B166" s="92">
        <v>16.5718</v>
      </c>
      <c r="C166" s="86">
        <v>7</v>
      </c>
      <c r="D166" s="11">
        <v>-7.7</v>
      </c>
      <c r="E166" s="86">
        <v>7.4</v>
      </c>
      <c r="F166" s="11">
        <v>-7</v>
      </c>
      <c r="H166" s="11">
        <v>135</v>
      </c>
      <c r="I166" s="87">
        <v>1.448</v>
      </c>
      <c r="J166" s="86">
        <v>0.2</v>
      </c>
      <c r="K166" s="11">
        <v>-0.2</v>
      </c>
      <c r="L166" s="86">
        <v>2.6</v>
      </c>
      <c r="M166" s="11">
        <v>-2.7</v>
      </c>
      <c r="O166" s="11">
        <v>135</v>
      </c>
      <c r="P166" s="166">
        <v>0.54159999999999997</v>
      </c>
      <c r="Q166" s="86">
        <v>1</v>
      </c>
      <c r="R166" s="165">
        <v>1</v>
      </c>
      <c r="S166" s="86">
        <v>2.5</v>
      </c>
      <c r="T166" s="165">
        <v>2.5</v>
      </c>
      <c r="U166" s="166">
        <v>0.34329999999999999</v>
      </c>
      <c r="V166" s="166">
        <v>0.19800000000000001</v>
      </c>
      <c r="X166" s="11">
        <v>135</v>
      </c>
      <c r="Y166" s="166">
        <v>0.32589999999999997</v>
      </c>
      <c r="Z166" s="86">
        <v>3.5</v>
      </c>
      <c r="AA166" s="165">
        <v>3.5</v>
      </c>
      <c r="AB166" s="86">
        <v>2.7</v>
      </c>
      <c r="AC166" s="165">
        <v>2.7</v>
      </c>
      <c r="AD166" s="92">
        <v>28.79</v>
      </c>
      <c r="AF166" s="11">
        <v>135</v>
      </c>
      <c r="AG166" s="166">
        <v>0.1024</v>
      </c>
      <c r="AH166" s="86">
        <v>3.6</v>
      </c>
      <c r="AI166" s="11">
        <v>-9.1999999999999993</v>
      </c>
      <c r="AJ166" s="86">
        <v>8.1</v>
      </c>
      <c r="AK166" s="165">
        <v>8.1</v>
      </c>
      <c r="AM166" s="11">
        <v>135</v>
      </c>
      <c r="AN166" s="166">
        <v>0.155807</v>
      </c>
      <c r="AO166" s="86">
        <v>10.1059</v>
      </c>
      <c r="AP166" s="11">
        <v>-14.1411</v>
      </c>
      <c r="AQ166" s="86">
        <v>5.99411</v>
      </c>
      <c r="AR166" s="165">
        <v>5.99411</v>
      </c>
      <c r="AT166" s="87">
        <f t="shared" si="52"/>
        <v>19.145506999999998</v>
      </c>
      <c r="AU166" s="87">
        <f t="shared" si="42"/>
        <v>18.8873</v>
      </c>
      <c r="AV166" s="87">
        <f t="shared" si="43"/>
        <v>18.0198</v>
      </c>
      <c r="AW166" s="87">
        <f t="shared" si="44"/>
        <v>2.3154999999999997</v>
      </c>
      <c r="AX166" s="82"/>
      <c r="AY166" s="88">
        <v>135</v>
      </c>
      <c r="AZ166" s="12">
        <v>0.40400000000000003</v>
      </c>
      <c r="BA166" s="12">
        <v>4.4900000000000002E-2</v>
      </c>
      <c r="BB166" s="12">
        <v>1.56E-4</v>
      </c>
      <c r="BC166" s="12">
        <v>2.0400000000000001E-2</v>
      </c>
      <c r="BD166" s="12">
        <v>1.73E-4</v>
      </c>
      <c r="BE166" s="12">
        <v>0</v>
      </c>
      <c r="BF166" s="12">
        <v>7.0800000000000002E-2</v>
      </c>
      <c r="BG166" s="12">
        <v>2.1199999999999999E-3</v>
      </c>
      <c r="BH166" s="12">
        <v>2.2699999999999999E-3</v>
      </c>
      <c r="BI166" s="12">
        <v>0.4</v>
      </c>
      <c r="BJ166" s="12">
        <v>5.4699999999999999E-2</v>
      </c>
      <c r="BK166" s="12">
        <v>5.6700000000000001E-4</v>
      </c>
      <c r="BL166" s="12">
        <v>2.5500000000000002E-4</v>
      </c>
      <c r="BM166" s="12">
        <v>6.58E-5</v>
      </c>
      <c r="BN166" s="12">
        <v>1.2300000000000001E-4</v>
      </c>
      <c r="BO166" s="12">
        <v>4.41E-2</v>
      </c>
      <c r="BP166" s="12">
        <v>0.02</v>
      </c>
      <c r="BQ166" s="12">
        <v>4.79E-3</v>
      </c>
      <c r="BR166" s="12">
        <v>4.7099999999999998E-3</v>
      </c>
      <c r="BS166" s="12">
        <v>7.6800000000000002E-3</v>
      </c>
      <c r="BT166" s="12">
        <v>5.1200000000000004E-3</v>
      </c>
      <c r="BU166" s="12">
        <v>5.8599999999999999E-2</v>
      </c>
      <c r="BV166" s="12">
        <v>1.5299999999999999E-2</v>
      </c>
      <c r="BW166" s="12">
        <v>0.20799999999999999</v>
      </c>
      <c r="BX166" s="12">
        <v>0.45300000000000001</v>
      </c>
      <c r="BZ166" s="88">
        <v>135</v>
      </c>
      <c r="CA166" s="12">
        <f t="shared" si="45"/>
        <v>4.7262182399999998E-2</v>
      </c>
      <c r="CB166" s="12">
        <f t="shared" si="46"/>
        <v>8.8630668975999988E-3</v>
      </c>
      <c r="CC166" s="12">
        <f t="shared" si="47"/>
        <v>2.6332720000000004E-2</v>
      </c>
      <c r="CD166" s="12">
        <f t="shared" si="48"/>
        <v>4.1369600000000006E-2</v>
      </c>
      <c r="CE166" s="12">
        <f t="shared" si="49"/>
        <v>4.5977600000000002E-3</v>
      </c>
      <c r="CF166" s="12">
        <f t="shared" si="50"/>
        <v>2.1708799999999999E-4</v>
      </c>
      <c r="CG166" s="12">
        <f t="shared" si="51"/>
        <v>6.5015199999999995E-2</v>
      </c>
      <c r="CH166" s="12">
        <f t="shared" si="53"/>
        <v>0.85963326429999998</v>
      </c>
      <c r="CI166" s="12">
        <f t="shared" si="54"/>
        <v>2.9866990919999998E-3</v>
      </c>
      <c r="CJ166" s="12">
        <f t="shared" si="55"/>
        <v>4.0588474839999993E-2</v>
      </c>
      <c r="CK166" s="12">
        <f t="shared" si="56"/>
        <v>4.3460300889999998E-2</v>
      </c>
      <c r="CL166" s="12">
        <f t="shared" si="57"/>
        <v>0.35730110983680002</v>
      </c>
      <c r="CM166" s="12">
        <f t="shared" si="58"/>
        <v>2.2438534203999998</v>
      </c>
      <c r="CN166" s="12">
        <f t="shared" si="59"/>
        <v>4.8821042850000001E-3</v>
      </c>
      <c r="CO166" s="12">
        <f t="shared" si="60"/>
        <v>2.8198921008758562E-2</v>
      </c>
      <c r="CP166" s="12">
        <f t="shared" si="61"/>
        <v>9.8024995840000004E-2</v>
      </c>
      <c r="CQ166" s="12">
        <f t="shared" si="62"/>
        <v>0.38291013999999995</v>
      </c>
    </row>
    <row r="167" spans="1:95" s="8" customFormat="1">
      <c r="A167" s="11">
        <v>135.5</v>
      </c>
      <c r="B167" s="92">
        <v>16.451799999999999</v>
      </c>
      <c r="C167" s="86">
        <v>7</v>
      </c>
      <c r="D167" s="11">
        <v>-7.6</v>
      </c>
      <c r="E167" s="86">
        <v>7.4</v>
      </c>
      <c r="F167" s="11">
        <v>-7</v>
      </c>
      <c r="H167" s="11">
        <v>135.5</v>
      </c>
      <c r="I167" s="87">
        <v>1.444</v>
      </c>
      <c r="J167" s="86">
        <v>0.2</v>
      </c>
      <c r="K167" s="11">
        <v>-0.2</v>
      </c>
      <c r="L167" s="86">
        <v>2.6</v>
      </c>
      <c r="M167" s="11">
        <v>-2.7</v>
      </c>
      <c r="O167" s="11">
        <v>135.5</v>
      </c>
      <c r="P167" s="166">
        <v>0.53470000000000006</v>
      </c>
      <c r="Q167" s="86">
        <v>1</v>
      </c>
      <c r="R167" s="165">
        <v>1</v>
      </c>
      <c r="S167" s="86">
        <v>2.5</v>
      </c>
      <c r="T167" s="165">
        <v>2.5</v>
      </c>
      <c r="U167" s="166">
        <v>0.33910000000000001</v>
      </c>
      <c r="V167" s="166">
        <v>0.19540000000000002</v>
      </c>
      <c r="X167" s="11">
        <v>135.5</v>
      </c>
      <c r="Y167" s="166">
        <v>0.3221</v>
      </c>
      <c r="Z167" s="86">
        <v>3.5</v>
      </c>
      <c r="AA167" s="165">
        <v>3.5</v>
      </c>
      <c r="AB167" s="86">
        <v>2.6</v>
      </c>
      <c r="AC167" s="165">
        <v>2.6</v>
      </c>
      <c r="AD167" s="92">
        <v>28.62</v>
      </c>
      <c r="AF167" s="11">
        <v>135.5</v>
      </c>
      <c r="AG167" s="166">
        <v>0.1013</v>
      </c>
      <c r="AH167" s="86">
        <v>3.6</v>
      </c>
      <c r="AI167" s="11">
        <v>-9.1999999999999993</v>
      </c>
      <c r="AJ167" s="86">
        <v>8.1</v>
      </c>
      <c r="AK167" s="165">
        <v>8.1</v>
      </c>
      <c r="AM167" s="11">
        <v>135.5</v>
      </c>
      <c r="AN167" s="166">
        <v>0.15382499999999999</v>
      </c>
      <c r="AO167" s="86">
        <v>10.0786</v>
      </c>
      <c r="AP167" s="11">
        <v>-14.103400000000001</v>
      </c>
      <c r="AQ167" s="86">
        <v>5.9962799999999996</v>
      </c>
      <c r="AR167" s="165">
        <v>5.9962799999999996</v>
      </c>
      <c r="AT167" s="87">
        <f t="shared" si="52"/>
        <v>19.007724999999997</v>
      </c>
      <c r="AU167" s="87">
        <f t="shared" si="42"/>
        <v>18.752599999999997</v>
      </c>
      <c r="AV167" s="87">
        <f t="shared" si="43"/>
        <v>17.895799999999998</v>
      </c>
      <c r="AW167" s="87">
        <f t="shared" si="44"/>
        <v>2.3007999999999997</v>
      </c>
      <c r="AX167" s="82"/>
      <c r="AY167" s="88">
        <v>135.5</v>
      </c>
      <c r="AZ167" s="12">
        <v>0.39500000000000002</v>
      </c>
      <c r="BA167" s="12">
        <v>4.3900000000000002E-2</v>
      </c>
      <c r="BB167" s="12">
        <v>1.5200000000000001E-4</v>
      </c>
      <c r="BC167" s="12">
        <v>1.9900000000000001E-2</v>
      </c>
      <c r="BD167" s="12">
        <v>1.6899999999999999E-4</v>
      </c>
      <c r="BE167" s="12">
        <v>0</v>
      </c>
      <c r="BF167" s="12">
        <v>6.9699999999999998E-2</v>
      </c>
      <c r="BG167" s="12">
        <v>2.1099999999999999E-3</v>
      </c>
      <c r="BH167" s="12">
        <v>2.2899999999999999E-3</v>
      </c>
      <c r="BI167" s="12">
        <v>0.41</v>
      </c>
      <c r="BJ167" s="12">
        <v>5.62E-2</v>
      </c>
      <c r="BK167" s="12">
        <v>5.8200000000000005E-4</v>
      </c>
      <c r="BL167" s="12">
        <v>2.6200000000000003E-4</v>
      </c>
      <c r="BM167" s="12">
        <v>6.7600000000000003E-5</v>
      </c>
      <c r="BN167" s="12">
        <v>1.26E-4</v>
      </c>
      <c r="BO167" s="12">
        <v>4.5199999999999997E-2</v>
      </c>
      <c r="BP167" s="12">
        <v>2.0500000000000001E-2</v>
      </c>
      <c r="BQ167" s="12">
        <v>4.9199999999999999E-3</v>
      </c>
      <c r="BR167" s="12">
        <v>4.8300000000000001E-3</v>
      </c>
      <c r="BS167" s="12">
        <v>7.8899999999999994E-3</v>
      </c>
      <c r="BT167" s="12">
        <v>5.2599999999999999E-3</v>
      </c>
      <c r="BU167" s="12">
        <v>6.0100000000000001E-2</v>
      </c>
      <c r="BV167" s="12">
        <v>1.5699999999999999E-2</v>
      </c>
      <c r="BW167" s="12">
        <v>0.21299999999999999</v>
      </c>
      <c r="BX167" s="12">
        <v>0.46500000000000002</v>
      </c>
      <c r="BZ167" s="88">
        <v>135.5</v>
      </c>
      <c r="CA167" s="12">
        <f t="shared" si="45"/>
        <v>4.5620604000000002E-2</v>
      </c>
      <c r="CB167" s="12">
        <f t="shared" si="46"/>
        <v>8.5645810220000007E-3</v>
      </c>
      <c r="CC167" s="12">
        <f t="shared" si="47"/>
        <v>2.5445900000000004E-2</v>
      </c>
      <c r="CD167" s="12">
        <f t="shared" si="48"/>
        <v>4.00135E-2</v>
      </c>
      <c r="CE167" s="12">
        <f t="shared" si="49"/>
        <v>4.44707E-3</v>
      </c>
      <c r="CF167" s="12">
        <f t="shared" si="50"/>
        <v>2.1374299999999999E-4</v>
      </c>
      <c r="CG167" s="12">
        <f t="shared" si="51"/>
        <v>6.3391600000000006E-2</v>
      </c>
      <c r="CH167" s="12">
        <f t="shared" si="53"/>
        <v>0.83443912749999993</v>
      </c>
      <c r="CI167" s="12">
        <f t="shared" si="54"/>
        <v>2.8891741999999996E-3</v>
      </c>
      <c r="CJ167" s="12">
        <f t="shared" si="55"/>
        <v>4.0106299749999991E-2</v>
      </c>
      <c r="CK167" s="12">
        <f t="shared" si="56"/>
        <v>4.3527690249999994E-2</v>
      </c>
      <c r="CL167" s="12">
        <f t="shared" si="57"/>
        <v>0.36359801121599988</v>
      </c>
      <c r="CM167" s="12">
        <f t="shared" si="58"/>
        <v>2.2847285449999997</v>
      </c>
      <c r="CN167" s="12">
        <f t="shared" si="59"/>
        <v>4.9800239499999998E-3</v>
      </c>
      <c r="CO167" s="12">
        <f t="shared" si="60"/>
        <v>2.8763699881927996E-2</v>
      </c>
      <c r="CP167" s="12">
        <f t="shared" si="61"/>
        <v>9.9980633499999985E-2</v>
      </c>
      <c r="CQ167" s="12">
        <f t="shared" si="62"/>
        <v>0.38965836249999997</v>
      </c>
    </row>
    <row r="168" spans="1:95" s="8" customFormat="1">
      <c r="A168" s="11">
        <v>136</v>
      </c>
      <c r="B168" s="92">
        <v>16.3325</v>
      </c>
      <c r="C168" s="86">
        <v>6.9</v>
      </c>
      <c r="D168" s="11">
        <v>-7.6</v>
      </c>
      <c r="E168" s="86">
        <v>7.4</v>
      </c>
      <c r="F168" s="11">
        <v>-7</v>
      </c>
      <c r="H168" s="11">
        <v>136</v>
      </c>
      <c r="I168" s="87">
        <v>1.4359999999999999</v>
      </c>
      <c r="J168" s="86">
        <v>0.3</v>
      </c>
      <c r="K168" s="11">
        <v>-0.2</v>
      </c>
      <c r="L168" s="86">
        <v>2.5</v>
      </c>
      <c r="M168" s="11">
        <v>-2.7</v>
      </c>
      <c r="O168" s="11">
        <v>136</v>
      </c>
      <c r="P168" s="166">
        <v>0.52770000000000006</v>
      </c>
      <c r="Q168" s="86">
        <v>1</v>
      </c>
      <c r="R168" s="165">
        <v>1</v>
      </c>
      <c r="S168" s="86">
        <v>2.5</v>
      </c>
      <c r="T168" s="165">
        <v>2.5</v>
      </c>
      <c r="U168" s="166">
        <v>0.33489999999999998</v>
      </c>
      <c r="V168" s="166">
        <v>0.1928</v>
      </c>
      <c r="X168" s="11">
        <v>136</v>
      </c>
      <c r="Y168" s="166">
        <v>0.31839999999999996</v>
      </c>
      <c r="Z168" s="86">
        <v>3.5</v>
      </c>
      <c r="AA168" s="165">
        <v>3.5</v>
      </c>
      <c r="AB168" s="86">
        <v>2.6</v>
      </c>
      <c r="AC168" s="165">
        <v>2.6</v>
      </c>
      <c r="AD168" s="92">
        <v>28.44</v>
      </c>
      <c r="AF168" s="11">
        <v>136</v>
      </c>
      <c r="AG168" s="166">
        <v>0.10009999999999999</v>
      </c>
      <c r="AH168" s="86">
        <v>3.6</v>
      </c>
      <c r="AI168" s="11">
        <v>-9.1999999999999993</v>
      </c>
      <c r="AJ168" s="86">
        <v>8.1</v>
      </c>
      <c r="AK168" s="165">
        <v>8.1</v>
      </c>
      <c r="AM168" s="11">
        <v>136</v>
      </c>
      <c r="AN168" s="166">
        <v>0.151863</v>
      </c>
      <c r="AO168" s="86">
        <v>10.0503</v>
      </c>
      <c r="AP168" s="11">
        <v>-14.0656</v>
      </c>
      <c r="AQ168" s="86">
        <v>5.9985099999999996</v>
      </c>
      <c r="AR168" s="165">
        <v>5.9985099999999996</v>
      </c>
      <c r="AT168" s="87">
        <f t="shared" si="52"/>
        <v>18.866562999999999</v>
      </c>
      <c r="AU168" s="87">
        <f t="shared" si="42"/>
        <v>18.614599999999999</v>
      </c>
      <c r="AV168" s="87">
        <f t="shared" si="43"/>
        <v>17.7685</v>
      </c>
      <c r="AW168" s="87">
        <f t="shared" si="44"/>
        <v>2.2820999999999998</v>
      </c>
      <c r="AX168" s="82"/>
      <c r="AY168" s="88">
        <v>136</v>
      </c>
      <c r="AZ168" s="12">
        <v>0.38600000000000001</v>
      </c>
      <c r="BA168" s="12">
        <v>4.2999999999999997E-2</v>
      </c>
      <c r="BB168" s="12">
        <v>1.4899999999999999E-4</v>
      </c>
      <c r="BC168" s="12">
        <v>1.95E-2</v>
      </c>
      <c r="BD168" s="12">
        <v>1.65E-4</v>
      </c>
      <c r="BE168" s="12">
        <v>0</v>
      </c>
      <c r="BF168" s="12">
        <v>6.8699999999999997E-2</v>
      </c>
      <c r="BG168" s="12">
        <v>2.0899999999999998E-3</v>
      </c>
      <c r="BH168" s="12">
        <v>2.32E-3</v>
      </c>
      <c r="BI168" s="12">
        <v>0.42</v>
      </c>
      <c r="BJ168" s="12">
        <v>5.7700000000000001E-2</v>
      </c>
      <c r="BK168" s="12">
        <v>5.9699999999999998E-4</v>
      </c>
      <c r="BL168" s="12">
        <v>2.6800000000000001E-4</v>
      </c>
      <c r="BM168" s="12">
        <v>6.9300000000000004E-5</v>
      </c>
      <c r="BN168" s="12">
        <v>1.2999999999999999E-4</v>
      </c>
      <c r="BO168" s="12">
        <v>4.6399999999999997E-2</v>
      </c>
      <c r="BP168" s="12">
        <v>2.1000000000000001E-2</v>
      </c>
      <c r="BQ168" s="12">
        <v>5.0400000000000002E-3</v>
      </c>
      <c r="BR168" s="12">
        <v>4.9500000000000004E-3</v>
      </c>
      <c r="BS168" s="12">
        <v>8.09E-3</v>
      </c>
      <c r="BT168" s="12">
        <v>5.3899999999999998E-3</v>
      </c>
      <c r="BU168" s="12">
        <v>6.1600000000000002E-2</v>
      </c>
      <c r="BV168" s="12">
        <v>1.61E-2</v>
      </c>
      <c r="BW168" s="12">
        <v>0.218</v>
      </c>
      <c r="BX168" s="12">
        <v>0.47599999999999998</v>
      </c>
      <c r="BZ168" s="88">
        <v>136</v>
      </c>
      <c r="CA168" s="12">
        <f t="shared" si="45"/>
        <v>4.3997515200000004E-2</v>
      </c>
      <c r="CB168" s="12">
        <f t="shared" si="46"/>
        <v>8.2732979583999989E-3</v>
      </c>
      <c r="CC168" s="12">
        <f t="shared" si="47"/>
        <v>2.4580480000000002E-2</v>
      </c>
      <c r="CD168" s="12">
        <f t="shared" si="48"/>
        <v>3.8638600000000002E-2</v>
      </c>
      <c r="CE168" s="12">
        <f t="shared" si="49"/>
        <v>4.3042999999999996E-3</v>
      </c>
      <c r="CF168" s="12">
        <f t="shared" si="50"/>
        <v>2.0920899999999997E-4</v>
      </c>
      <c r="CG168" s="12">
        <f t="shared" si="51"/>
        <v>6.174799999999999E-2</v>
      </c>
      <c r="CH168" s="12">
        <f t="shared" si="53"/>
        <v>0.8112622089999999</v>
      </c>
      <c r="CI168" s="12">
        <f t="shared" si="54"/>
        <v>2.8111178869999996E-3</v>
      </c>
      <c r="CJ168" s="12">
        <f t="shared" si="55"/>
        <v>3.9431116669999995E-2</v>
      </c>
      <c r="CK168" s="12">
        <f t="shared" si="56"/>
        <v>4.3770426160000001E-2</v>
      </c>
      <c r="CL168" s="12">
        <f t="shared" si="57"/>
        <v>0.36970011259775998</v>
      </c>
      <c r="CM168" s="12">
        <f t="shared" si="58"/>
        <v>2.3243605615999998</v>
      </c>
      <c r="CN168" s="12">
        <f t="shared" si="59"/>
        <v>5.0562388840000002E-3</v>
      </c>
      <c r="CO168" s="12">
        <f t="shared" si="60"/>
        <v>2.9312097487276645E-2</v>
      </c>
      <c r="CP168" s="12">
        <f t="shared" si="61"/>
        <v>0.10169077456999999</v>
      </c>
      <c r="CQ168" s="12">
        <f t="shared" si="62"/>
        <v>0.396197823</v>
      </c>
    </row>
    <row r="169" spans="1:95" s="8" customFormat="1">
      <c r="A169" s="11">
        <v>136.5</v>
      </c>
      <c r="B169" s="92">
        <v>16.215199999999999</v>
      </c>
      <c r="C169" s="86">
        <v>6.9</v>
      </c>
      <c r="D169" s="11">
        <v>-7.6</v>
      </c>
      <c r="E169" s="86">
        <v>7.4</v>
      </c>
      <c r="F169" s="11">
        <v>-7</v>
      </c>
      <c r="H169" s="11">
        <v>136.5</v>
      </c>
      <c r="I169" s="87">
        <v>1.429</v>
      </c>
      <c r="J169" s="86">
        <v>0.2</v>
      </c>
      <c r="K169" s="11">
        <v>-0.2</v>
      </c>
      <c r="L169" s="86">
        <v>2.6</v>
      </c>
      <c r="M169" s="11">
        <v>-2.7</v>
      </c>
      <c r="O169" s="11">
        <v>136.5</v>
      </c>
      <c r="P169" s="166">
        <v>0.52100000000000002</v>
      </c>
      <c r="Q169" s="86">
        <v>1</v>
      </c>
      <c r="R169" s="165">
        <v>1</v>
      </c>
      <c r="S169" s="86">
        <v>2.5</v>
      </c>
      <c r="T169" s="165">
        <v>2.5</v>
      </c>
      <c r="U169" s="166">
        <v>0.33069999999999999</v>
      </c>
      <c r="V169" s="166">
        <v>0.19030000000000002</v>
      </c>
      <c r="X169" s="11">
        <v>136.5</v>
      </c>
      <c r="Y169" s="166">
        <v>0.3145</v>
      </c>
      <c r="Z169" s="86">
        <v>3.5</v>
      </c>
      <c r="AA169" s="165">
        <v>3.5</v>
      </c>
      <c r="AB169" s="86">
        <v>2.6</v>
      </c>
      <c r="AC169" s="165">
        <v>2.6</v>
      </c>
      <c r="AD169" s="92">
        <v>28.27</v>
      </c>
      <c r="AF169" s="11">
        <v>136.5</v>
      </c>
      <c r="AG169" s="167">
        <v>9.8979999999999999E-2</v>
      </c>
      <c r="AH169" s="86">
        <v>3.6</v>
      </c>
      <c r="AI169" s="11">
        <v>-9.1999999999999993</v>
      </c>
      <c r="AJ169" s="86">
        <v>8.1999999999999993</v>
      </c>
      <c r="AK169" s="165">
        <v>8.1999999999999993</v>
      </c>
      <c r="AM169" s="11">
        <v>136.5</v>
      </c>
      <c r="AN169" s="166">
        <v>0.149918</v>
      </c>
      <c r="AO169" s="86">
        <v>10.0213</v>
      </c>
      <c r="AP169" s="11">
        <v>-14.0276</v>
      </c>
      <c r="AQ169" s="86">
        <v>6.0007999999999999</v>
      </c>
      <c r="AR169" s="165">
        <v>6.0007999999999999</v>
      </c>
      <c r="AT169" s="87">
        <f t="shared" si="52"/>
        <v>18.728597999999998</v>
      </c>
      <c r="AU169" s="87">
        <f t="shared" si="42"/>
        <v>18.479699999999998</v>
      </c>
      <c r="AV169" s="87">
        <f t="shared" si="43"/>
        <v>17.644199999999998</v>
      </c>
      <c r="AW169" s="87">
        <f t="shared" si="44"/>
        <v>2.2645</v>
      </c>
      <c r="AX169" s="82"/>
      <c r="AY169" s="88">
        <v>136.5</v>
      </c>
      <c r="AZ169" s="12">
        <v>0.377</v>
      </c>
      <c r="BA169" s="12">
        <v>4.2000000000000003E-2</v>
      </c>
      <c r="BB169" s="12">
        <v>1.46E-4</v>
      </c>
      <c r="BC169" s="12">
        <v>1.9E-2</v>
      </c>
      <c r="BD169" s="12">
        <v>1.6100000000000001E-4</v>
      </c>
      <c r="BE169" s="12">
        <v>0</v>
      </c>
      <c r="BF169" s="12">
        <v>6.7599999999999993E-2</v>
      </c>
      <c r="BG169" s="12">
        <v>2.0699999999999998E-3</v>
      </c>
      <c r="BH169" s="12">
        <v>2.3400000000000001E-3</v>
      </c>
      <c r="BI169" s="12">
        <v>0.43099999999999999</v>
      </c>
      <c r="BJ169" s="12">
        <v>5.91E-2</v>
      </c>
      <c r="BK169" s="12">
        <v>6.1200000000000002E-4</v>
      </c>
      <c r="BL169" s="12">
        <v>2.7500000000000002E-4</v>
      </c>
      <c r="BM169" s="12">
        <v>7.1000000000000005E-5</v>
      </c>
      <c r="BN169" s="12">
        <v>1.3300000000000001E-4</v>
      </c>
      <c r="BO169" s="12">
        <v>4.7500000000000001E-2</v>
      </c>
      <c r="BP169" s="12">
        <v>2.1499999999999998E-2</v>
      </c>
      <c r="BQ169" s="12">
        <v>5.1599999999999997E-3</v>
      </c>
      <c r="BR169" s="12">
        <v>5.0699999999999999E-3</v>
      </c>
      <c r="BS169" s="12">
        <v>8.3000000000000001E-3</v>
      </c>
      <c r="BT169" s="12">
        <v>5.5300000000000002E-3</v>
      </c>
      <c r="BU169" s="12">
        <v>6.3E-2</v>
      </c>
      <c r="BV169" s="12">
        <v>1.6500000000000001E-2</v>
      </c>
      <c r="BW169" s="12">
        <v>0.223</v>
      </c>
      <c r="BX169" s="12">
        <v>0.48799999999999999</v>
      </c>
      <c r="BZ169" s="88">
        <v>136.5</v>
      </c>
      <c r="CA169" s="12">
        <f t="shared" si="45"/>
        <v>4.2426072000000002E-2</v>
      </c>
      <c r="CB169" s="12">
        <f t="shared" si="46"/>
        <v>7.9814225140000007E-3</v>
      </c>
      <c r="CC169" s="12">
        <f t="shared" si="47"/>
        <v>2.37133E-2</v>
      </c>
      <c r="CD169" s="12">
        <f t="shared" si="48"/>
        <v>3.7315460000000002E-2</v>
      </c>
      <c r="CE169" s="12">
        <f t="shared" si="49"/>
        <v>4.15716E-3</v>
      </c>
      <c r="CF169" s="12">
        <f t="shared" si="50"/>
        <v>2.0488859999999998E-4</v>
      </c>
      <c r="CG169" s="12">
        <f t="shared" si="51"/>
        <v>6.0018000000000009E-2</v>
      </c>
      <c r="CH169" s="12">
        <f t="shared" si="53"/>
        <v>0.78660111599999993</v>
      </c>
      <c r="CI169" s="12">
        <f t="shared" si="54"/>
        <v>2.7343753079999999E-3</v>
      </c>
      <c r="CJ169" s="12">
        <f t="shared" si="55"/>
        <v>3.8768197859999992E-2</v>
      </c>
      <c r="CK169" s="12">
        <f t="shared" si="56"/>
        <v>4.3824919319999996E-2</v>
      </c>
      <c r="CL169" s="12">
        <f t="shared" si="57"/>
        <v>0.37660843283212792</v>
      </c>
      <c r="CM169" s="12">
        <f t="shared" si="58"/>
        <v>2.3598033479999998</v>
      </c>
      <c r="CN169" s="12">
        <f t="shared" si="59"/>
        <v>5.1503644500000001E-3</v>
      </c>
      <c r="CO169" s="12">
        <f t="shared" si="60"/>
        <v>2.9803758922163522E-2</v>
      </c>
      <c r="CP169" s="12">
        <f t="shared" si="61"/>
        <v>0.10356914694</v>
      </c>
      <c r="CQ169" s="12">
        <f t="shared" si="62"/>
        <v>0.40266485699999993</v>
      </c>
    </row>
    <row r="170" spans="1:95" s="8" customFormat="1">
      <c r="A170" s="11">
        <v>137</v>
      </c>
      <c r="B170" s="92">
        <v>16.098099999999999</v>
      </c>
      <c r="C170" s="86">
        <v>6.9</v>
      </c>
      <c r="D170" s="11">
        <v>-7.6</v>
      </c>
      <c r="E170" s="86">
        <v>7.4</v>
      </c>
      <c r="F170" s="11">
        <v>-7</v>
      </c>
      <c r="H170" s="11">
        <v>137</v>
      </c>
      <c r="I170" s="87">
        <v>1.423</v>
      </c>
      <c r="J170" s="86">
        <v>0.2</v>
      </c>
      <c r="K170" s="11">
        <v>-0.2</v>
      </c>
      <c r="L170" s="86">
        <v>2.5</v>
      </c>
      <c r="M170" s="11">
        <v>-2.7</v>
      </c>
      <c r="O170" s="11">
        <v>137</v>
      </c>
      <c r="P170" s="166">
        <v>0.51449999999999996</v>
      </c>
      <c r="Q170" s="86">
        <v>1</v>
      </c>
      <c r="R170" s="165">
        <v>1</v>
      </c>
      <c r="S170" s="86">
        <v>2.4</v>
      </c>
      <c r="T170" s="165">
        <v>2.4</v>
      </c>
      <c r="U170" s="166">
        <v>0.32669999999999999</v>
      </c>
      <c r="V170" s="166">
        <v>0.18790000000000001</v>
      </c>
      <c r="X170" s="11">
        <v>137</v>
      </c>
      <c r="Y170" s="166">
        <v>0.31089999999999995</v>
      </c>
      <c r="Z170" s="86">
        <v>3.5</v>
      </c>
      <c r="AA170" s="165">
        <v>3.5</v>
      </c>
      <c r="AB170" s="86">
        <v>2.6</v>
      </c>
      <c r="AC170" s="165">
        <v>2.6</v>
      </c>
      <c r="AD170" s="92">
        <v>28.1</v>
      </c>
      <c r="AF170" s="11">
        <v>137</v>
      </c>
      <c r="AG170" s="167">
        <v>9.7869999999999999E-2</v>
      </c>
      <c r="AH170" s="86">
        <v>3.6</v>
      </c>
      <c r="AI170" s="11">
        <v>-9.1999999999999993</v>
      </c>
      <c r="AJ170" s="86">
        <v>8.1999999999999993</v>
      </c>
      <c r="AK170" s="165">
        <v>8.1999999999999993</v>
      </c>
      <c r="AM170" s="11">
        <v>137</v>
      </c>
      <c r="AN170" s="166">
        <v>0.14799100000000001</v>
      </c>
      <c r="AO170" s="86">
        <v>9.9912700000000001</v>
      </c>
      <c r="AP170" s="11">
        <v>-13.9895</v>
      </c>
      <c r="AQ170" s="86">
        <v>6.0031400000000001</v>
      </c>
      <c r="AR170" s="165">
        <v>6.0031400000000001</v>
      </c>
      <c r="AT170" s="87">
        <f t="shared" si="52"/>
        <v>18.592360999999997</v>
      </c>
      <c r="AU170" s="87">
        <f t="shared" si="42"/>
        <v>18.346499999999995</v>
      </c>
      <c r="AV170" s="87">
        <f t="shared" si="43"/>
        <v>17.521099999999997</v>
      </c>
      <c r="AW170" s="87">
        <f t="shared" si="44"/>
        <v>2.2484000000000002</v>
      </c>
      <c r="AX170" s="82"/>
      <c r="AY170" s="88">
        <v>137</v>
      </c>
      <c r="AZ170" s="12">
        <v>0.36799999999999999</v>
      </c>
      <c r="BA170" s="12">
        <v>4.1000000000000002E-2</v>
      </c>
      <c r="BB170" s="12">
        <v>1.4200000000000001E-4</v>
      </c>
      <c r="BC170" s="12">
        <v>1.8599999999999998E-2</v>
      </c>
      <c r="BD170" s="12">
        <v>1.5699999999999999E-4</v>
      </c>
      <c r="BE170" s="12">
        <v>0</v>
      </c>
      <c r="BF170" s="12">
        <v>6.6500000000000004E-2</v>
      </c>
      <c r="BG170" s="12">
        <v>2.0500000000000002E-3</v>
      </c>
      <c r="BH170" s="12">
        <v>2.3600000000000001E-3</v>
      </c>
      <c r="BI170" s="12">
        <v>0.441</v>
      </c>
      <c r="BJ170" s="12">
        <v>6.0600000000000001E-2</v>
      </c>
      <c r="BK170" s="12">
        <v>6.2699999999999995E-4</v>
      </c>
      <c r="BL170" s="12">
        <v>2.8200000000000002E-4</v>
      </c>
      <c r="BM170" s="12">
        <v>7.2600000000000003E-5</v>
      </c>
      <c r="BN170" s="12">
        <v>1.36E-4</v>
      </c>
      <c r="BO170" s="12">
        <v>4.8599999999999997E-2</v>
      </c>
      <c r="BP170" s="12">
        <v>2.1999999999999999E-2</v>
      </c>
      <c r="BQ170" s="12">
        <v>5.2900000000000004E-3</v>
      </c>
      <c r="BR170" s="12">
        <v>5.1900000000000002E-3</v>
      </c>
      <c r="BS170" s="12">
        <v>8.5000000000000006E-3</v>
      </c>
      <c r="BT170" s="12">
        <v>5.6699999999999997E-3</v>
      </c>
      <c r="BU170" s="12">
        <v>6.4500000000000002E-2</v>
      </c>
      <c r="BV170" s="12">
        <v>1.6899999999999998E-2</v>
      </c>
      <c r="BW170" s="12">
        <v>0.22900000000000001</v>
      </c>
      <c r="BX170" s="12">
        <v>0.499</v>
      </c>
      <c r="BZ170" s="88">
        <v>137</v>
      </c>
      <c r="CA170" s="12">
        <f t="shared" si="45"/>
        <v>4.0896575999999997E-2</v>
      </c>
      <c r="CB170" s="12">
        <f t="shared" si="46"/>
        <v>7.701704339199999E-3</v>
      </c>
      <c r="CC170" s="12">
        <f t="shared" si="47"/>
        <v>2.2882239999999998E-2</v>
      </c>
      <c r="CD170" s="12">
        <f t="shared" si="48"/>
        <v>3.6016159999999998E-2</v>
      </c>
      <c r="CE170" s="12">
        <f t="shared" si="49"/>
        <v>4.0126700000000003E-3</v>
      </c>
      <c r="CF170" s="12">
        <f t="shared" si="50"/>
        <v>2.0063350000000001E-4</v>
      </c>
      <c r="CG170" s="12">
        <f t="shared" si="51"/>
        <v>5.8343000000000006E-2</v>
      </c>
      <c r="CH170" s="12">
        <f t="shared" si="53"/>
        <v>0.7622868009999999</v>
      </c>
      <c r="CI170" s="12">
        <f t="shared" si="54"/>
        <v>2.6401152619999996E-3</v>
      </c>
      <c r="CJ170" s="12">
        <f t="shared" si="55"/>
        <v>3.8114340049999994E-2</v>
      </c>
      <c r="CK170" s="12">
        <f t="shared" si="56"/>
        <v>4.3877971959999998E-2</v>
      </c>
      <c r="CL170" s="12">
        <f t="shared" si="57"/>
        <v>0.38254333091385589</v>
      </c>
      <c r="CM170" s="12">
        <f t="shared" si="58"/>
        <v>2.3984145689999998</v>
      </c>
      <c r="CN170" s="12">
        <f t="shared" si="59"/>
        <v>5.2430458019999994E-3</v>
      </c>
      <c r="CO170" s="12">
        <f t="shared" si="60"/>
        <v>3.0337896163362233E-2</v>
      </c>
      <c r="CP170" s="12">
        <f t="shared" si="61"/>
        <v>0.10541868686999997</v>
      </c>
      <c r="CQ170" s="12">
        <f t="shared" si="62"/>
        <v>0.40903194199999993</v>
      </c>
    </row>
    <row r="171" spans="1:95" s="8" customFormat="1">
      <c r="A171" s="11">
        <v>137.5</v>
      </c>
      <c r="B171" s="92">
        <v>15.983000000000001</v>
      </c>
      <c r="C171" s="86">
        <v>6.9</v>
      </c>
      <c r="D171" s="11">
        <v>-7.6</v>
      </c>
      <c r="E171" s="86">
        <v>7.4</v>
      </c>
      <c r="F171" s="11">
        <v>-7</v>
      </c>
      <c r="H171" s="11">
        <v>137.5</v>
      </c>
      <c r="I171" s="87">
        <v>1.417</v>
      </c>
      <c r="J171" s="86">
        <v>0.2</v>
      </c>
      <c r="K171" s="11">
        <v>-0.2</v>
      </c>
      <c r="L171" s="86">
        <v>2.5</v>
      </c>
      <c r="M171" s="11">
        <v>-2.7</v>
      </c>
      <c r="O171" s="11">
        <v>137.5</v>
      </c>
      <c r="P171" s="166">
        <v>0.50800000000000001</v>
      </c>
      <c r="Q171" s="86">
        <v>1</v>
      </c>
      <c r="R171" s="165">
        <v>1</v>
      </c>
      <c r="S171" s="86">
        <v>2.4</v>
      </c>
      <c r="T171" s="165">
        <v>2.4</v>
      </c>
      <c r="U171" s="166">
        <v>0.3226</v>
      </c>
      <c r="V171" s="166">
        <v>0.1855</v>
      </c>
      <c r="X171" s="11">
        <v>137.5</v>
      </c>
      <c r="Y171" s="166">
        <v>0.30730000000000002</v>
      </c>
      <c r="Z171" s="86">
        <v>3.6</v>
      </c>
      <c r="AA171" s="165">
        <v>3.6</v>
      </c>
      <c r="AB171" s="86">
        <v>2.6</v>
      </c>
      <c r="AC171" s="165">
        <v>2.6</v>
      </c>
      <c r="AD171" s="92">
        <v>27.93</v>
      </c>
      <c r="AF171" s="11">
        <v>137.5</v>
      </c>
      <c r="AG171" s="167">
        <v>9.6769999999999995E-2</v>
      </c>
      <c r="AH171" s="86">
        <v>3.6</v>
      </c>
      <c r="AI171" s="11">
        <v>-9.1999999999999993</v>
      </c>
      <c r="AJ171" s="86">
        <v>8.1999999999999993</v>
      </c>
      <c r="AK171" s="165">
        <v>8.1999999999999993</v>
      </c>
      <c r="AM171" s="11">
        <v>137.5</v>
      </c>
      <c r="AN171" s="166">
        <v>0.14608099999999999</v>
      </c>
      <c r="AO171" s="86">
        <v>9.9602599999999999</v>
      </c>
      <c r="AP171" s="11">
        <v>-13.9511</v>
      </c>
      <c r="AQ171" s="86">
        <v>6.0055500000000004</v>
      </c>
      <c r="AR171" s="165">
        <v>6.0055500000000004</v>
      </c>
      <c r="AT171" s="87">
        <f t="shared" si="52"/>
        <v>18.458151000000001</v>
      </c>
      <c r="AU171" s="87">
        <f t="shared" si="42"/>
        <v>18.215300000000003</v>
      </c>
      <c r="AV171" s="87">
        <f t="shared" si="43"/>
        <v>17.400000000000002</v>
      </c>
      <c r="AW171" s="87">
        <f t="shared" si="44"/>
        <v>2.2323</v>
      </c>
      <c r="AX171" s="82"/>
      <c r="AY171" s="88">
        <v>137.5</v>
      </c>
      <c r="AZ171" s="12">
        <v>0.35899999999999999</v>
      </c>
      <c r="BA171" s="12">
        <v>0.04</v>
      </c>
      <c r="BB171" s="12">
        <v>1.3899999999999999E-4</v>
      </c>
      <c r="BC171" s="12">
        <v>1.8100000000000002E-2</v>
      </c>
      <c r="BD171" s="12">
        <v>1.5300000000000001E-4</v>
      </c>
      <c r="BE171" s="12">
        <v>0</v>
      </c>
      <c r="BF171" s="12">
        <v>6.54E-2</v>
      </c>
      <c r="BG171" s="12">
        <v>2.0300000000000001E-3</v>
      </c>
      <c r="BH171" s="12">
        <v>2.3800000000000002E-3</v>
      </c>
      <c r="BI171" s="12">
        <v>0.45100000000000001</v>
      </c>
      <c r="BJ171" s="12">
        <v>6.2E-2</v>
      </c>
      <c r="BK171" s="12">
        <v>6.4199999999999999E-4</v>
      </c>
      <c r="BL171" s="12">
        <v>2.8800000000000001E-4</v>
      </c>
      <c r="BM171" s="12">
        <v>7.4300000000000004E-5</v>
      </c>
      <c r="BN171" s="12">
        <v>1.3999999999999999E-4</v>
      </c>
      <c r="BO171" s="12">
        <v>4.9700000000000001E-2</v>
      </c>
      <c r="BP171" s="12">
        <v>2.2499999999999999E-2</v>
      </c>
      <c r="BQ171" s="12">
        <v>5.4099999999999999E-3</v>
      </c>
      <c r="BR171" s="12">
        <v>5.3099999999999996E-3</v>
      </c>
      <c r="BS171" s="12">
        <v>8.6999999999999994E-3</v>
      </c>
      <c r="BT171" s="12">
        <v>5.7999999999999996E-3</v>
      </c>
      <c r="BU171" s="12">
        <v>6.6000000000000003E-2</v>
      </c>
      <c r="BV171" s="12">
        <v>1.7299999999999999E-2</v>
      </c>
      <c r="BW171" s="12">
        <v>0.23400000000000001</v>
      </c>
      <c r="BX171" s="12">
        <v>0.51100000000000001</v>
      </c>
      <c r="BZ171" s="88">
        <v>137.5</v>
      </c>
      <c r="CA171" s="12">
        <f t="shared" si="45"/>
        <v>3.9392351999999999E-2</v>
      </c>
      <c r="CB171" s="12">
        <f t="shared" si="46"/>
        <v>7.4263482412000002E-3</v>
      </c>
      <c r="CC171" s="12">
        <f t="shared" si="47"/>
        <v>2.2064140000000003E-2</v>
      </c>
      <c r="CD171" s="12">
        <f t="shared" si="48"/>
        <v>3.4740429999999996E-2</v>
      </c>
      <c r="CE171" s="12">
        <f t="shared" si="49"/>
        <v>3.8707999999999998E-3</v>
      </c>
      <c r="CF171" s="12">
        <f t="shared" si="50"/>
        <v>1.9644310000000001E-4</v>
      </c>
      <c r="CG171" s="12">
        <f t="shared" si="51"/>
        <v>5.6680000000000001E-2</v>
      </c>
      <c r="CH171" s="12">
        <f t="shared" si="53"/>
        <v>0.73832604000000002</v>
      </c>
      <c r="CI171" s="12">
        <f t="shared" si="54"/>
        <v>2.5656829890000001E-3</v>
      </c>
      <c r="CJ171" s="12">
        <f t="shared" si="55"/>
        <v>3.7470046530000002E-2</v>
      </c>
      <c r="CK171" s="12">
        <f t="shared" si="56"/>
        <v>4.3930399380000006E-2</v>
      </c>
      <c r="CL171" s="12">
        <f t="shared" si="57"/>
        <v>0.38839375536825599</v>
      </c>
      <c r="CM171" s="12">
        <f t="shared" si="58"/>
        <v>2.436475932</v>
      </c>
      <c r="CN171" s="12">
        <f t="shared" si="59"/>
        <v>5.3159474880000003E-3</v>
      </c>
      <c r="CO171" s="12">
        <f t="shared" si="60"/>
        <v>3.0814716539356801E-2</v>
      </c>
      <c r="CP171" s="12">
        <f t="shared" si="61"/>
        <v>0.1070572758</v>
      </c>
      <c r="CQ171" s="12">
        <f t="shared" si="62"/>
        <v>0.41530839749999998</v>
      </c>
    </row>
    <row r="172" spans="1:95" s="8" customFormat="1">
      <c r="A172" s="11">
        <v>138</v>
      </c>
      <c r="B172" s="92">
        <v>15.8688</v>
      </c>
      <c r="C172" s="86">
        <v>6.9</v>
      </c>
      <c r="D172" s="11">
        <v>-7.6</v>
      </c>
      <c r="E172" s="86">
        <v>7.4</v>
      </c>
      <c r="F172" s="11">
        <v>-6.9</v>
      </c>
      <c r="H172" s="11">
        <v>138</v>
      </c>
      <c r="I172" s="87">
        <v>1.4119999999999999</v>
      </c>
      <c r="J172" s="86">
        <v>0.2</v>
      </c>
      <c r="K172" s="11">
        <v>-0.2</v>
      </c>
      <c r="L172" s="86">
        <v>2.6</v>
      </c>
      <c r="M172" s="11">
        <v>-2.7</v>
      </c>
      <c r="O172" s="11">
        <v>138</v>
      </c>
      <c r="P172" s="166">
        <v>0.50180000000000002</v>
      </c>
      <c r="Q172" s="86">
        <v>1</v>
      </c>
      <c r="R172" s="165">
        <v>1</v>
      </c>
      <c r="S172" s="86">
        <v>2.4</v>
      </c>
      <c r="T172" s="165">
        <v>2.4</v>
      </c>
      <c r="U172" s="166">
        <v>0.31880000000000003</v>
      </c>
      <c r="V172" s="166">
        <v>0.18309999999999998</v>
      </c>
      <c r="X172" s="11">
        <v>138</v>
      </c>
      <c r="Y172" s="166">
        <v>0.30360000000000004</v>
      </c>
      <c r="Z172" s="86">
        <v>3.6</v>
      </c>
      <c r="AA172" s="165">
        <v>3.6</v>
      </c>
      <c r="AB172" s="86">
        <v>2.6</v>
      </c>
      <c r="AC172" s="165">
        <v>2.6</v>
      </c>
      <c r="AD172" s="92">
        <v>27.75</v>
      </c>
      <c r="AF172" s="11">
        <v>138</v>
      </c>
      <c r="AG172" s="167">
        <v>9.5689999999999997E-2</v>
      </c>
      <c r="AH172" s="86">
        <v>3.6</v>
      </c>
      <c r="AI172" s="11">
        <v>-9.1999999999999993</v>
      </c>
      <c r="AJ172" s="86">
        <v>8.1999999999999993</v>
      </c>
      <c r="AK172" s="165">
        <v>8.1999999999999993</v>
      </c>
      <c r="AM172" s="11">
        <v>138</v>
      </c>
      <c r="AN172" s="166">
        <v>0.14418899999999998</v>
      </c>
      <c r="AO172" s="86">
        <v>9.92821</v>
      </c>
      <c r="AP172" s="11">
        <v>-13.9125</v>
      </c>
      <c r="AQ172" s="86">
        <v>6.0055800000000001</v>
      </c>
      <c r="AR172" s="165">
        <v>6.0055800000000001</v>
      </c>
      <c r="AT172" s="87">
        <f t="shared" si="52"/>
        <v>18.326079</v>
      </c>
      <c r="AU172" s="87">
        <f t="shared" si="42"/>
        <v>18.086199999999998</v>
      </c>
      <c r="AV172" s="87">
        <f t="shared" si="43"/>
        <v>17.280799999999999</v>
      </c>
      <c r="AW172" s="87">
        <f t="shared" si="44"/>
        <v>2.2174</v>
      </c>
      <c r="AX172" s="82"/>
      <c r="AY172" s="88">
        <v>138</v>
      </c>
      <c r="AZ172" s="12">
        <v>0.35</v>
      </c>
      <c r="BA172" s="12">
        <v>3.9100000000000003E-2</v>
      </c>
      <c r="BB172" s="12">
        <v>1.36E-4</v>
      </c>
      <c r="BC172" s="12">
        <v>1.77E-2</v>
      </c>
      <c r="BD172" s="12">
        <v>1.4899999999999999E-4</v>
      </c>
      <c r="BE172" s="12">
        <v>0</v>
      </c>
      <c r="BF172" s="12">
        <v>6.4299999999999996E-2</v>
      </c>
      <c r="BG172" s="12">
        <v>2.0100000000000001E-3</v>
      </c>
      <c r="BH172" s="12">
        <v>2.3999999999999998E-3</v>
      </c>
      <c r="BI172" s="12">
        <v>0.46100000000000002</v>
      </c>
      <c r="BJ172" s="12">
        <v>6.3399999999999998E-2</v>
      </c>
      <c r="BK172" s="12">
        <v>6.5600000000000001E-4</v>
      </c>
      <c r="BL172" s="12">
        <v>2.9399999999999999E-4</v>
      </c>
      <c r="BM172" s="12">
        <v>7.5900000000000002E-5</v>
      </c>
      <c r="BN172" s="12">
        <v>1.4300000000000001E-4</v>
      </c>
      <c r="BO172" s="12">
        <v>5.0900000000000001E-2</v>
      </c>
      <c r="BP172" s="12">
        <v>2.3099999999999999E-2</v>
      </c>
      <c r="BQ172" s="12">
        <v>5.5399999999999998E-3</v>
      </c>
      <c r="BR172" s="12">
        <v>5.4200000000000003E-3</v>
      </c>
      <c r="BS172" s="12">
        <v>8.8999999999999999E-3</v>
      </c>
      <c r="BT172" s="12">
        <v>5.9300000000000004E-3</v>
      </c>
      <c r="BU172" s="12">
        <v>6.7500000000000004E-2</v>
      </c>
      <c r="BV172" s="12">
        <v>1.77E-2</v>
      </c>
      <c r="BW172" s="12">
        <v>0.23899999999999999</v>
      </c>
      <c r="BX172" s="12">
        <v>0.52200000000000002</v>
      </c>
      <c r="BZ172" s="88">
        <v>138</v>
      </c>
      <c r="CA172" s="12">
        <f t="shared" si="45"/>
        <v>3.7936079999999997E-2</v>
      </c>
      <c r="CB172" s="12">
        <f t="shared" si="46"/>
        <v>7.15299816E-3</v>
      </c>
      <c r="CC172" s="12">
        <f t="shared" si="47"/>
        <v>2.1252000000000004E-2</v>
      </c>
      <c r="CD172" s="12">
        <f t="shared" si="48"/>
        <v>3.3491499999999993E-2</v>
      </c>
      <c r="CE172" s="12">
        <f t="shared" si="49"/>
        <v>3.7414790000000002E-3</v>
      </c>
      <c r="CF172" s="12">
        <f t="shared" si="50"/>
        <v>1.9233689999999999E-4</v>
      </c>
      <c r="CG172" s="12">
        <f t="shared" si="51"/>
        <v>5.52092E-2</v>
      </c>
      <c r="CH172" s="12">
        <f t="shared" si="53"/>
        <v>0.71654968890000004</v>
      </c>
      <c r="CI172" s="12">
        <f t="shared" si="54"/>
        <v>2.4923467439999999E-3</v>
      </c>
      <c r="CJ172" s="12">
        <f t="shared" si="55"/>
        <v>3.6835418790000005E-2</v>
      </c>
      <c r="CK172" s="12">
        <f t="shared" si="56"/>
        <v>4.3982589599999997E-2</v>
      </c>
      <c r="CL172" s="12">
        <f t="shared" si="57"/>
        <v>0.39416493078086401</v>
      </c>
      <c r="CM172" s="12">
        <f t="shared" si="58"/>
        <v>2.4740206650000003</v>
      </c>
      <c r="CN172" s="12">
        <f t="shared" si="59"/>
        <v>5.3878672260000001E-3</v>
      </c>
      <c r="CO172" s="12">
        <f t="shared" si="60"/>
        <v>3.1285068149327043E-2</v>
      </c>
      <c r="CP172" s="12">
        <f t="shared" si="61"/>
        <v>0.10867364847000001</v>
      </c>
      <c r="CQ172" s="12">
        <f t="shared" si="62"/>
        <v>0.4233324249</v>
      </c>
    </row>
    <row r="173" spans="1:95" s="8" customFormat="1">
      <c r="A173" s="11">
        <v>138.5</v>
      </c>
      <c r="B173" s="92">
        <v>15.755699999999999</v>
      </c>
      <c r="C173" s="86">
        <v>6.9</v>
      </c>
      <c r="D173" s="11">
        <v>-7.6</v>
      </c>
      <c r="E173" s="86">
        <v>7.4</v>
      </c>
      <c r="F173" s="11">
        <v>-6.9</v>
      </c>
      <c r="H173" s="11">
        <v>138.5</v>
      </c>
      <c r="I173" s="87">
        <v>1.407</v>
      </c>
      <c r="J173" s="86">
        <v>0.2</v>
      </c>
      <c r="K173" s="11">
        <v>-0.2</v>
      </c>
      <c r="L173" s="86">
        <v>2.6</v>
      </c>
      <c r="M173" s="11">
        <v>-2.7</v>
      </c>
      <c r="O173" s="11">
        <v>138.5</v>
      </c>
      <c r="P173" s="166">
        <v>0.4955</v>
      </c>
      <c r="Q173" s="86">
        <v>1</v>
      </c>
      <c r="R173" s="165">
        <v>1</v>
      </c>
      <c r="S173" s="86">
        <v>2.4</v>
      </c>
      <c r="T173" s="165">
        <v>2.4</v>
      </c>
      <c r="U173" s="166">
        <v>0.31469999999999998</v>
      </c>
      <c r="V173" s="166">
        <v>0.1807</v>
      </c>
      <c r="X173" s="11">
        <v>138.5</v>
      </c>
      <c r="Y173" s="166">
        <v>0.30030000000000001</v>
      </c>
      <c r="Z173" s="86">
        <v>3.6</v>
      </c>
      <c r="AA173" s="165">
        <v>3.6</v>
      </c>
      <c r="AB173" s="86">
        <v>2.6</v>
      </c>
      <c r="AC173" s="165">
        <v>2.6</v>
      </c>
      <c r="AD173" s="92">
        <v>27.59</v>
      </c>
      <c r="AF173" s="11">
        <v>138.5</v>
      </c>
      <c r="AG173" s="167">
        <v>9.462000000000001E-2</v>
      </c>
      <c r="AH173" s="86">
        <v>3.6</v>
      </c>
      <c r="AI173" s="11">
        <v>-9.1999999999999993</v>
      </c>
      <c r="AJ173" s="86">
        <v>8.1999999999999993</v>
      </c>
      <c r="AK173" s="165">
        <v>8.1999999999999993</v>
      </c>
      <c r="AM173" s="11">
        <v>138.5</v>
      </c>
      <c r="AN173" s="166">
        <v>0.142313</v>
      </c>
      <c r="AO173" s="86">
        <v>9.8950099999999992</v>
      </c>
      <c r="AP173" s="11">
        <v>-13.8736</v>
      </c>
      <c r="AQ173" s="86">
        <v>6.0056200000000004</v>
      </c>
      <c r="AR173" s="165">
        <v>6.0056200000000004</v>
      </c>
      <c r="AT173" s="87">
        <f t="shared" si="52"/>
        <v>18.195433000000001</v>
      </c>
      <c r="AU173" s="87">
        <f t="shared" si="42"/>
        <v>17.958500000000001</v>
      </c>
      <c r="AV173" s="87">
        <f t="shared" si="43"/>
        <v>17.162700000000001</v>
      </c>
      <c r="AW173" s="87">
        <f t="shared" si="44"/>
        <v>2.2027999999999999</v>
      </c>
      <c r="AX173" s="82"/>
      <c r="AY173" s="88">
        <v>138.5</v>
      </c>
      <c r="AZ173" s="12">
        <v>0.34100000000000003</v>
      </c>
      <c r="BA173" s="12">
        <v>3.8100000000000002E-2</v>
      </c>
      <c r="BB173" s="12">
        <v>1.3200000000000001E-4</v>
      </c>
      <c r="BC173" s="12">
        <v>1.72E-2</v>
      </c>
      <c r="BD173" s="12">
        <v>1.46E-4</v>
      </c>
      <c r="BE173" s="12">
        <v>0</v>
      </c>
      <c r="BF173" s="12">
        <v>6.3100000000000003E-2</v>
      </c>
      <c r="BG173" s="12">
        <v>1.99E-3</v>
      </c>
      <c r="BH173" s="12">
        <v>2.4099999999999998E-3</v>
      </c>
      <c r="BI173" s="12">
        <v>0.47099999999999997</v>
      </c>
      <c r="BJ173" s="12">
        <v>6.4799999999999996E-2</v>
      </c>
      <c r="BK173" s="12">
        <v>6.7000000000000002E-4</v>
      </c>
      <c r="BL173" s="12">
        <v>3.01E-4</v>
      </c>
      <c r="BM173" s="12">
        <v>7.75E-5</v>
      </c>
      <c r="BN173" s="12">
        <v>1.46E-4</v>
      </c>
      <c r="BO173" s="12">
        <v>5.1999999999999998E-2</v>
      </c>
      <c r="BP173" s="12">
        <v>2.3599999999999999E-2</v>
      </c>
      <c r="BQ173" s="12">
        <v>5.6600000000000001E-3</v>
      </c>
      <c r="BR173" s="12">
        <v>5.5399999999999998E-3</v>
      </c>
      <c r="BS173" s="12">
        <v>9.1000000000000004E-3</v>
      </c>
      <c r="BT173" s="12">
        <v>6.0600000000000003E-3</v>
      </c>
      <c r="BU173" s="12">
        <v>6.9000000000000006E-2</v>
      </c>
      <c r="BV173" s="12">
        <v>1.8100000000000002E-2</v>
      </c>
      <c r="BW173" s="12">
        <v>0.245</v>
      </c>
      <c r="BX173" s="12">
        <v>0.53400000000000003</v>
      </c>
      <c r="BZ173" s="88">
        <v>138.5</v>
      </c>
      <c r="CA173" s="12">
        <f t="shared" si="45"/>
        <v>3.6496548000000004E-2</v>
      </c>
      <c r="CB173" s="12">
        <f t="shared" si="46"/>
        <v>6.8933132268000005E-3</v>
      </c>
      <c r="CC173" s="12">
        <f t="shared" si="47"/>
        <v>2.0480460000000002E-2</v>
      </c>
      <c r="CD173" s="12">
        <f t="shared" si="48"/>
        <v>3.2265420000000003E-2</v>
      </c>
      <c r="CE173" s="12">
        <f t="shared" si="49"/>
        <v>3.6050220000000007E-3</v>
      </c>
      <c r="CF173" s="12">
        <f t="shared" si="50"/>
        <v>1.8829380000000002E-4</v>
      </c>
      <c r="CG173" s="12">
        <f t="shared" si="51"/>
        <v>5.3606700000000007E-2</v>
      </c>
      <c r="CH173" s="12">
        <f t="shared" si="53"/>
        <v>0.69324599730000014</v>
      </c>
      <c r="CI173" s="12">
        <f t="shared" si="54"/>
        <v>2.4017971560000005E-3</v>
      </c>
      <c r="CJ173" s="12">
        <f t="shared" si="55"/>
        <v>3.6208911670000003E-2</v>
      </c>
      <c r="CK173" s="12">
        <f t="shared" si="56"/>
        <v>4.385099353E-2</v>
      </c>
      <c r="CL173" s="12">
        <f t="shared" si="57"/>
        <v>0.39984420348460797</v>
      </c>
      <c r="CM173" s="12">
        <f t="shared" si="58"/>
        <v>2.5109697540000004</v>
      </c>
      <c r="CN173" s="12">
        <f t="shared" si="59"/>
        <v>5.4768253330000002E-3</v>
      </c>
      <c r="CO173" s="12">
        <f t="shared" si="60"/>
        <v>3.1747950462101764E-2</v>
      </c>
      <c r="CP173" s="12">
        <f t="shared" si="61"/>
        <v>0.11026432398000001</v>
      </c>
      <c r="CQ173" s="12">
        <f t="shared" si="62"/>
        <v>0.42941221880000002</v>
      </c>
    </row>
    <row r="174" spans="1:95" s="8" customFormat="1">
      <c r="A174" s="11">
        <v>139</v>
      </c>
      <c r="B174" s="92">
        <v>15.6439</v>
      </c>
      <c r="C174" s="86">
        <v>6.9</v>
      </c>
      <c r="D174" s="11">
        <v>-7.6</v>
      </c>
      <c r="E174" s="86">
        <v>7.4</v>
      </c>
      <c r="F174" s="11">
        <v>-6.9</v>
      </c>
      <c r="H174" s="11">
        <v>139</v>
      </c>
      <c r="I174" s="87">
        <v>1.4</v>
      </c>
      <c r="J174" s="86">
        <v>0.2</v>
      </c>
      <c r="K174" s="11">
        <v>-0.2</v>
      </c>
      <c r="L174" s="86">
        <v>2.5</v>
      </c>
      <c r="M174" s="11">
        <v>-2.7</v>
      </c>
      <c r="O174" s="11">
        <v>139</v>
      </c>
      <c r="P174" s="166">
        <v>0.48899999999999999</v>
      </c>
      <c r="Q174" s="86">
        <v>1</v>
      </c>
      <c r="R174" s="165">
        <v>1</v>
      </c>
      <c r="S174" s="86">
        <v>2.4</v>
      </c>
      <c r="T174" s="165">
        <v>2.4</v>
      </c>
      <c r="U174" s="166">
        <v>0.31080000000000002</v>
      </c>
      <c r="V174" s="166">
        <v>0.17849999999999999</v>
      </c>
      <c r="X174" s="11">
        <v>139</v>
      </c>
      <c r="Y174" s="166">
        <v>0.29660000000000003</v>
      </c>
      <c r="Z174" s="86">
        <v>3.6</v>
      </c>
      <c r="AA174" s="165">
        <v>3.6</v>
      </c>
      <c r="AB174" s="86">
        <v>2.7</v>
      </c>
      <c r="AC174" s="165">
        <v>2.7</v>
      </c>
      <c r="AD174" s="92">
        <v>27.41</v>
      </c>
      <c r="AF174" s="11">
        <v>139</v>
      </c>
      <c r="AG174" s="167">
        <v>9.3560000000000004E-2</v>
      </c>
      <c r="AH174" s="86">
        <v>3.6</v>
      </c>
      <c r="AI174" s="11">
        <v>-9.1999999999999993</v>
      </c>
      <c r="AJ174" s="86">
        <v>8.1999999999999993</v>
      </c>
      <c r="AK174" s="165">
        <v>8.1999999999999993</v>
      </c>
      <c r="AM174" s="11">
        <v>139</v>
      </c>
      <c r="AN174" s="166">
        <v>0.14045500000000002</v>
      </c>
      <c r="AO174" s="86">
        <v>9.8608700000000002</v>
      </c>
      <c r="AP174" s="11">
        <v>-13.8344</v>
      </c>
      <c r="AQ174" s="86">
        <v>6.0056500000000002</v>
      </c>
      <c r="AR174" s="165">
        <v>6.0056500000000002</v>
      </c>
      <c r="AT174" s="87">
        <f t="shared" si="52"/>
        <v>18.063515000000002</v>
      </c>
      <c r="AU174" s="87">
        <f t="shared" si="42"/>
        <v>17.829500000000003</v>
      </c>
      <c r="AV174" s="87">
        <f t="shared" si="43"/>
        <v>17.043900000000001</v>
      </c>
      <c r="AW174" s="87">
        <f t="shared" si="44"/>
        <v>2.1856</v>
      </c>
      <c r="AX174" s="82"/>
      <c r="AY174" s="88">
        <v>139</v>
      </c>
      <c r="AZ174" s="12">
        <v>0.33200000000000002</v>
      </c>
      <c r="BA174" s="12">
        <v>3.7100000000000001E-2</v>
      </c>
      <c r="BB174" s="12">
        <v>1.2899999999999999E-4</v>
      </c>
      <c r="BC174" s="12">
        <v>1.6799999999999999E-2</v>
      </c>
      <c r="BD174" s="12">
        <v>1.4200000000000001E-4</v>
      </c>
      <c r="BE174" s="12">
        <v>0</v>
      </c>
      <c r="BF174" s="12">
        <v>6.2E-2</v>
      </c>
      <c r="BG174" s="12">
        <v>1.97E-3</v>
      </c>
      <c r="BH174" s="12">
        <v>2.4299999999999999E-3</v>
      </c>
      <c r="BI174" s="12">
        <v>0.48099999999999998</v>
      </c>
      <c r="BJ174" s="12">
        <v>6.6100000000000006E-2</v>
      </c>
      <c r="BK174" s="12">
        <v>6.8400000000000004E-4</v>
      </c>
      <c r="BL174" s="12">
        <v>3.0699999999999998E-4</v>
      </c>
      <c r="BM174" s="12">
        <v>7.8999999999999996E-5</v>
      </c>
      <c r="BN174" s="12">
        <v>1.4899999999999999E-4</v>
      </c>
      <c r="BO174" s="12">
        <v>5.3100000000000001E-2</v>
      </c>
      <c r="BP174" s="12">
        <v>2.41E-2</v>
      </c>
      <c r="BQ174" s="12">
        <v>5.7800000000000004E-3</v>
      </c>
      <c r="BR174" s="12">
        <v>5.6600000000000001E-3</v>
      </c>
      <c r="BS174" s="12">
        <v>9.2899999999999996E-3</v>
      </c>
      <c r="BT174" s="12">
        <v>6.1900000000000002E-3</v>
      </c>
      <c r="BU174" s="12">
        <v>7.0400000000000004E-2</v>
      </c>
      <c r="BV174" s="12">
        <v>1.8499999999999999E-2</v>
      </c>
      <c r="BW174" s="12">
        <v>0.25</v>
      </c>
      <c r="BX174" s="12">
        <v>0.54500000000000004</v>
      </c>
      <c r="BZ174" s="88">
        <v>139</v>
      </c>
      <c r="CA174" s="12">
        <f t="shared" si="45"/>
        <v>3.5067168000000003E-2</v>
      </c>
      <c r="CB174" s="12">
        <f t="shared" si="46"/>
        <v>6.6286872992000019E-3</v>
      </c>
      <c r="CC174" s="12">
        <f t="shared" si="47"/>
        <v>1.9694240000000005E-2</v>
      </c>
      <c r="CD174" s="12">
        <f t="shared" si="48"/>
        <v>3.1061920000000003E-2</v>
      </c>
      <c r="CE174" s="12">
        <f t="shared" si="49"/>
        <v>3.4710760000000005E-3</v>
      </c>
      <c r="CF174" s="12">
        <f t="shared" si="50"/>
        <v>1.8431320000000001E-4</v>
      </c>
      <c r="CG174" s="12">
        <f t="shared" si="51"/>
        <v>5.194E-2</v>
      </c>
      <c r="CH174" s="12">
        <f t="shared" si="53"/>
        <v>0.67015640650000008</v>
      </c>
      <c r="CI174" s="12">
        <f t="shared" si="54"/>
        <v>2.3301934350000004E-3</v>
      </c>
      <c r="CJ174" s="12">
        <f t="shared" si="55"/>
        <v>3.5585124550000007E-2</v>
      </c>
      <c r="CK174" s="12">
        <f t="shared" si="56"/>
        <v>4.3894341450000006E-2</v>
      </c>
      <c r="CL174" s="12">
        <f t="shared" si="57"/>
        <v>0.40537302215904003</v>
      </c>
      <c r="CM174" s="12">
        <f t="shared" si="58"/>
        <v>2.5433429120000004</v>
      </c>
      <c r="CN174" s="12">
        <f t="shared" si="59"/>
        <v>5.5454991050000006E-3</v>
      </c>
      <c r="CO174" s="12">
        <f t="shared" si="60"/>
        <v>3.2150076942565602E-2</v>
      </c>
      <c r="CP174" s="12">
        <f t="shared" si="61"/>
        <v>0.11181315785000003</v>
      </c>
      <c r="CQ174" s="12">
        <f t="shared" si="62"/>
        <v>0.43533071150000008</v>
      </c>
    </row>
    <row r="175" spans="1:95" s="8" customFormat="1">
      <c r="A175" s="11">
        <v>139.5</v>
      </c>
      <c r="B175" s="92">
        <v>15.5334</v>
      </c>
      <c r="C175" s="86">
        <v>6.9</v>
      </c>
      <c r="D175" s="11">
        <v>-7.6</v>
      </c>
      <c r="E175" s="86">
        <v>7.4</v>
      </c>
      <c r="F175" s="11">
        <v>-6.9</v>
      </c>
      <c r="H175" s="11">
        <v>139.5</v>
      </c>
      <c r="I175" s="87">
        <v>1.3959999999999999</v>
      </c>
      <c r="J175" s="86">
        <v>0.2</v>
      </c>
      <c r="K175" s="11">
        <v>-0.2</v>
      </c>
      <c r="L175" s="86">
        <v>2.5</v>
      </c>
      <c r="M175" s="11">
        <v>-2.7</v>
      </c>
      <c r="O175" s="11">
        <v>139.5</v>
      </c>
      <c r="P175" s="166">
        <v>0.4829</v>
      </c>
      <c r="Q175" s="86">
        <v>1</v>
      </c>
      <c r="R175" s="165">
        <v>1</v>
      </c>
      <c r="S175" s="86">
        <v>2.4</v>
      </c>
      <c r="T175" s="165">
        <v>2.4</v>
      </c>
      <c r="U175" s="166">
        <v>0.307</v>
      </c>
      <c r="V175" s="166">
        <v>0.17599999999999999</v>
      </c>
      <c r="X175" s="11">
        <v>139.5</v>
      </c>
      <c r="Y175" s="166">
        <v>0.29330000000000001</v>
      </c>
      <c r="Z175" s="86">
        <v>3.6</v>
      </c>
      <c r="AA175" s="165">
        <v>3.6</v>
      </c>
      <c r="AB175" s="86">
        <v>2.7</v>
      </c>
      <c r="AC175" s="165">
        <v>2.7</v>
      </c>
      <c r="AD175" s="92">
        <v>27.25</v>
      </c>
      <c r="AF175" s="11">
        <v>139.5</v>
      </c>
      <c r="AG175" s="167">
        <v>9.2519999999999991E-2</v>
      </c>
      <c r="AH175" s="86">
        <v>3.6</v>
      </c>
      <c r="AI175" s="11">
        <v>-9.1999999999999993</v>
      </c>
      <c r="AJ175" s="86">
        <v>8.1999999999999993</v>
      </c>
      <c r="AK175" s="165">
        <v>8.1999999999999993</v>
      </c>
      <c r="AM175" s="11">
        <v>139.5</v>
      </c>
      <c r="AN175" s="166">
        <v>0.13861199999999999</v>
      </c>
      <c r="AO175" s="86">
        <v>9.8261000000000003</v>
      </c>
      <c r="AP175" s="11">
        <v>-13.794499999999999</v>
      </c>
      <c r="AQ175" s="86">
        <v>6.0056799999999999</v>
      </c>
      <c r="AR175" s="165">
        <v>6.0056799999999999</v>
      </c>
      <c r="AT175" s="87">
        <f t="shared" si="52"/>
        <v>17.936731999999999</v>
      </c>
      <c r="AU175" s="87">
        <f t="shared" si="42"/>
        <v>17.7056</v>
      </c>
      <c r="AV175" s="87">
        <f t="shared" si="43"/>
        <v>16.929400000000001</v>
      </c>
      <c r="AW175" s="87">
        <f t="shared" si="44"/>
        <v>2.1721999999999997</v>
      </c>
      <c r="AX175" s="82"/>
      <c r="AY175" s="88">
        <v>139.5</v>
      </c>
      <c r="AZ175" s="12">
        <v>0.32400000000000001</v>
      </c>
      <c r="BA175" s="12">
        <v>3.6200000000000003E-2</v>
      </c>
      <c r="BB175" s="12">
        <v>1.26E-4</v>
      </c>
      <c r="BC175" s="12">
        <v>1.6299999999999999E-2</v>
      </c>
      <c r="BD175" s="12">
        <v>1.3799999999999999E-4</v>
      </c>
      <c r="BE175" s="12">
        <v>0</v>
      </c>
      <c r="BF175" s="12">
        <v>6.08E-2</v>
      </c>
      <c r="BG175" s="12">
        <v>1.9499999999999999E-3</v>
      </c>
      <c r="BH175" s="12">
        <v>2.4399999999999999E-3</v>
      </c>
      <c r="BI175" s="12">
        <v>0.49099999999999999</v>
      </c>
      <c r="BJ175" s="12">
        <v>6.7500000000000004E-2</v>
      </c>
      <c r="BK175" s="12">
        <v>6.9700000000000003E-4</v>
      </c>
      <c r="BL175" s="12">
        <v>3.1300000000000002E-4</v>
      </c>
      <c r="BM175" s="12">
        <v>8.0500000000000005E-5</v>
      </c>
      <c r="BN175" s="12">
        <v>1.5200000000000001E-4</v>
      </c>
      <c r="BO175" s="12">
        <v>5.4199999999999998E-2</v>
      </c>
      <c r="BP175" s="12">
        <v>2.46E-2</v>
      </c>
      <c r="BQ175" s="12">
        <v>5.9100000000000003E-3</v>
      </c>
      <c r="BR175" s="12">
        <v>5.7800000000000004E-3</v>
      </c>
      <c r="BS175" s="12">
        <v>9.4699999999999993E-3</v>
      </c>
      <c r="BT175" s="12">
        <v>6.3099999999999996E-3</v>
      </c>
      <c r="BU175" s="12">
        <v>7.1900000000000006E-2</v>
      </c>
      <c r="BV175" s="12">
        <v>1.89E-2</v>
      </c>
      <c r="BW175" s="12">
        <v>0.255</v>
      </c>
      <c r="BX175" s="12">
        <v>0.55700000000000005</v>
      </c>
      <c r="BZ175" s="88">
        <v>139.5</v>
      </c>
      <c r="CA175" s="12">
        <f t="shared" si="45"/>
        <v>3.3795273600000002E-2</v>
      </c>
      <c r="CB175" s="12">
        <f t="shared" si="46"/>
        <v>6.3969856272000011E-3</v>
      </c>
      <c r="CC175" s="12">
        <f t="shared" si="47"/>
        <v>1.9005840000000003E-2</v>
      </c>
      <c r="CD175" s="12">
        <f t="shared" si="48"/>
        <v>2.997648E-2</v>
      </c>
      <c r="CE175" s="12">
        <f t="shared" si="49"/>
        <v>3.349224E-3</v>
      </c>
      <c r="CF175" s="12">
        <f t="shared" si="50"/>
        <v>1.8041399999999997E-4</v>
      </c>
      <c r="CG175" s="12">
        <f t="shared" si="51"/>
        <v>5.0535200000000002E-2</v>
      </c>
      <c r="CH175" s="12">
        <f t="shared" si="53"/>
        <v>0.64930969840000008</v>
      </c>
      <c r="CI175" s="12">
        <f t="shared" si="54"/>
        <v>2.2600282319999998E-3</v>
      </c>
      <c r="CJ175" s="12">
        <f t="shared" si="55"/>
        <v>3.4976627399999995E-2</v>
      </c>
      <c r="CK175" s="12">
        <f t="shared" si="56"/>
        <v>4.3765626079999995E-2</v>
      </c>
      <c r="CL175" s="12">
        <f t="shared" si="57"/>
        <v>0.41089637858227196</v>
      </c>
      <c r="CM175" s="12">
        <f t="shared" si="58"/>
        <v>2.5793020616</v>
      </c>
      <c r="CN175" s="12">
        <f t="shared" si="59"/>
        <v>5.614197116E-3</v>
      </c>
      <c r="CO175" s="12">
        <f t="shared" si="60"/>
        <v>3.2600584385424007E-2</v>
      </c>
      <c r="CP175" s="12">
        <f t="shared" si="61"/>
        <v>0.11318077891999999</v>
      </c>
      <c r="CQ175" s="12">
        <f t="shared" si="62"/>
        <v>0.4412436072</v>
      </c>
    </row>
    <row r="176" spans="1:95" s="8" customFormat="1">
      <c r="A176" s="11">
        <v>140</v>
      </c>
      <c r="B176" s="92">
        <v>15.423500000000001</v>
      </c>
      <c r="C176" s="86">
        <v>6.9</v>
      </c>
      <c r="D176" s="11">
        <v>-7.6</v>
      </c>
      <c r="E176" s="86">
        <v>7.4</v>
      </c>
      <c r="F176" s="11">
        <v>-6.9</v>
      </c>
      <c r="H176" s="11">
        <v>140</v>
      </c>
      <c r="I176" s="87">
        <v>1.389</v>
      </c>
      <c r="J176" s="86">
        <v>0.2</v>
      </c>
      <c r="K176" s="11">
        <v>-0.2</v>
      </c>
      <c r="L176" s="86">
        <v>2.5</v>
      </c>
      <c r="M176" s="11">
        <v>-2.7</v>
      </c>
      <c r="O176" s="11">
        <v>140</v>
      </c>
      <c r="P176" s="166">
        <v>0.4768</v>
      </c>
      <c r="Q176" s="86">
        <v>1</v>
      </c>
      <c r="R176" s="165">
        <v>1</v>
      </c>
      <c r="S176" s="86">
        <v>2.4</v>
      </c>
      <c r="T176" s="165">
        <v>2.4</v>
      </c>
      <c r="U176" s="166">
        <v>0.30319999999999997</v>
      </c>
      <c r="V176" s="166">
        <v>0.17380000000000001</v>
      </c>
      <c r="X176" s="11">
        <v>140</v>
      </c>
      <c r="Y176" s="166">
        <v>0.2898</v>
      </c>
      <c r="Z176" s="86">
        <v>3.6</v>
      </c>
      <c r="AA176" s="165">
        <v>3.6</v>
      </c>
      <c r="AB176" s="86">
        <v>2.7</v>
      </c>
      <c r="AC176" s="165">
        <v>2.7</v>
      </c>
      <c r="AD176" s="92">
        <v>27.07</v>
      </c>
      <c r="AF176" s="11">
        <v>140</v>
      </c>
      <c r="AG176" s="167">
        <v>9.1499999999999998E-2</v>
      </c>
      <c r="AH176" s="86">
        <v>3.6</v>
      </c>
      <c r="AI176" s="11">
        <v>-9.1999999999999993</v>
      </c>
      <c r="AJ176" s="86">
        <v>8.1999999999999993</v>
      </c>
      <c r="AK176" s="165">
        <v>8.1999999999999993</v>
      </c>
      <c r="AM176" s="11">
        <v>140</v>
      </c>
      <c r="AN176" s="166">
        <v>0.13678599999999999</v>
      </c>
      <c r="AO176" s="86">
        <v>9.7902000000000005</v>
      </c>
      <c r="AP176" s="11">
        <v>-13.7545</v>
      </c>
      <c r="AQ176" s="86">
        <v>6.0057200000000002</v>
      </c>
      <c r="AR176" s="165">
        <v>6.0057200000000002</v>
      </c>
      <c r="AT176" s="87">
        <f t="shared" si="52"/>
        <v>17.807386000000001</v>
      </c>
      <c r="AU176" s="87">
        <f t="shared" si="42"/>
        <v>17.5791</v>
      </c>
      <c r="AV176" s="87">
        <f t="shared" si="43"/>
        <v>16.8125</v>
      </c>
      <c r="AW176" s="87">
        <f t="shared" si="44"/>
        <v>2.1556000000000002</v>
      </c>
      <c r="AX176" s="82"/>
      <c r="AY176" s="88">
        <v>140</v>
      </c>
      <c r="AZ176" s="12">
        <v>0.315</v>
      </c>
      <c r="BA176" s="12">
        <v>3.5200000000000002E-2</v>
      </c>
      <c r="BB176" s="12">
        <v>1.22E-4</v>
      </c>
      <c r="BC176" s="12">
        <v>1.5900000000000001E-2</v>
      </c>
      <c r="BD176" s="12">
        <v>1.34E-4</v>
      </c>
      <c r="BE176" s="12">
        <v>0</v>
      </c>
      <c r="BF176" s="12">
        <v>5.96E-2</v>
      </c>
      <c r="BG176" s="12">
        <v>1.9300000000000001E-3</v>
      </c>
      <c r="BH176" s="12">
        <v>2.4499999999999999E-3</v>
      </c>
      <c r="BI176" s="12">
        <v>0.501</v>
      </c>
      <c r="BJ176" s="12">
        <v>6.8699999999999997E-2</v>
      </c>
      <c r="BK176" s="12">
        <v>7.1100000000000004E-4</v>
      </c>
      <c r="BL176" s="12">
        <v>3.19E-4</v>
      </c>
      <c r="BM176" s="12">
        <v>8.2000000000000001E-5</v>
      </c>
      <c r="BN176" s="12">
        <v>1.55E-4</v>
      </c>
      <c r="BO176" s="12">
        <v>5.5300000000000002E-2</v>
      </c>
      <c r="BP176" s="12">
        <v>2.5100000000000001E-2</v>
      </c>
      <c r="BQ176" s="12">
        <v>6.0299999999999998E-3</v>
      </c>
      <c r="BR176" s="12">
        <v>5.8999999999999999E-3</v>
      </c>
      <c r="BS176" s="12">
        <v>9.6500000000000006E-3</v>
      </c>
      <c r="BT176" s="12">
        <v>6.4400000000000004E-3</v>
      </c>
      <c r="BU176" s="12">
        <v>7.3400000000000007E-2</v>
      </c>
      <c r="BV176" s="12">
        <v>1.9199999999999998E-2</v>
      </c>
      <c r="BW176" s="12">
        <v>0.26</v>
      </c>
      <c r="BX176" s="12">
        <v>0.56799999999999995</v>
      </c>
      <c r="BZ176" s="88">
        <v>140</v>
      </c>
      <c r="CA176" s="12">
        <f t="shared" si="45"/>
        <v>3.2441471999999999E-2</v>
      </c>
      <c r="CB176" s="12">
        <f t="shared" si="46"/>
        <v>6.1450756919999997E-3</v>
      </c>
      <c r="CC176" s="12">
        <f t="shared" si="47"/>
        <v>1.82574E-2</v>
      </c>
      <c r="CD176" s="12">
        <f t="shared" si="48"/>
        <v>2.8822500000000001E-2</v>
      </c>
      <c r="CE176" s="12">
        <f t="shared" si="49"/>
        <v>3.2208000000000002E-3</v>
      </c>
      <c r="CF176" s="12">
        <f t="shared" si="50"/>
        <v>1.7659500000000001E-4</v>
      </c>
      <c r="CG176" s="12">
        <f t="shared" si="51"/>
        <v>4.88928E-2</v>
      </c>
      <c r="CH176" s="12">
        <f t="shared" si="53"/>
        <v>0.62681998720000009</v>
      </c>
      <c r="CI176" s="12">
        <f t="shared" si="54"/>
        <v>2.1725010919999999E-3</v>
      </c>
      <c r="CJ176" s="12">
        <f t="shared" si="55"/>
        <v>3.4368254980000006E-2</v>
      </c>
      <c r="CK176" s="12">
        <f t="shared" si="56"/>
        <v>4.3628095700000001E-2</v>
      </c>
      <c r="CL176" s="12">
        <f t="shared" si="57"/>
        <v>0.41624152200921599</v>
      </c>
      <c r="CM176" s="12">
        <f t="shared" si="58"/>
        <v>2.6141242648000005</v>
      </c>
      <c r="CN176" s="12">
        <f t="shared" si="59"/>
        <v>5.6805561340000001E-3</v>
      </c>
      <c r="CO176" s="12">
        <f t="shared" si="60"/>
        <v>3.2940880449420486E-2</v>
      </c>
      <c r="CP176" s="12">
        <f t="shared" si="61"/>
        <v>0.11467956584000001</v>
      </c>
      <c r="CQ176" s="12">
        <f t="shared" si="62"/>
        <v>0.44696538860000001</v>
      </c>
    </row>
    <row r="177" spans="1:95" s="8" customFormat="1">
      <c r="A177" s="11">
        <v>140.5</v>
      </c>
      <c r="B177" s="92">
        <v>15.315300000000001</v>
      </c>
      <c r="C177" s="86">
        <v>6.9</v>
      </c>
      <c r="D177" s="11">
        <v>-7.6</v>
      </c>
      <c r="E177" s="86">
        <v>7.4</v>
      </c>
      <c r="F177" s="11">
        <v>-6.9</v>
      </c>
      <c r="H177" s="11">
        <v>140.5</v>
      </c>
      <c r="I177" s="87">
        <v>1.3839999999999999</v>
      </c>
      <c r="J177" s="86">
        <v>0.2</v>
      </c>
      <c r="K177" s="11">
        <v>-0.2</v>
      </c>
      <c r="L177" s="86">
        <v>2.5</v>
      </c>
      <c r="M177" s="11">
        <v>-2.7</v>
      </c>
      <c r="O177" s="11">
        <v>140.5</v>
      </c>
      <c r="P177" s="166">
        <v>0.47089999999999999</v>
      </c>
      <c r="Q177" s="86">
        <v>1</v>
      </c>
      <c r="R177" s="165">
        <v>1</v>
      </c>
      <c r="S177" s="86">
        <v>2.4</v>
      </c>
      <c r="T177" s="165">
        <v>2.4</v>
      </c>
      <c r="U177" s="166">
        <v>0.29960000000000003</v>
      </c>
      <c r="V177" s="166">
        <v>0.1716</v>
      </c>
      <c r="X177" s="11">
        <v>140.5</v>
      </c>
      <c r="Y177" s="166">
        <v>0.28649999999999998</v>
      </c>
      <c r="Z177" s="86">
        <v>3.6</v>
      </c>
      <c r="AA177" s="165">
        <v>3.6</v>
      </c>
      <c r="AB177" s="86">
        <v>2.7</v>
      </c>
      <c r="AC177" s="165">
        <v>2.7</v>
      </c>
      <c r="AD177" s="92">
        <v>26.9</v>
      </c>
      <c r="AF177" s="11">
        <v>140.5</v>
      </c>
      <c r="AG177" s="167">
        <v>9.0490000000000001E-2</v>
      </c>
      <c r="AH177" s="86">
        <v>3.5</v>
      </c>
      <c r="AI177" s="11">
        <v>-9.1999999999999993</v>
      </c>
      <c r="AJ177" s="86">
        <v>8.1999999999999993</v>
      </c>
      <c r="AK177" s="165">
        <v>8.1999999999999993</v>
      </c>
      <c r="AM177" s="11">
        <v>140.5</v>
      </c>
      <c r="AN177" s="166">
        <v>0.13515199999999999</v>
      </c>
      <c r="AO177" s="86">
        <v>9.7846399999999996</v>
      </c>
      <c r="AP177" s="11">
        <v>-13.7379</v>
      </c>
      <c r="AQ177" s="86">
        <v>6.0161199999999999</v>
      </c>
      <c r="AR177" s="165">
        <v>6.0161199999999999</v>
      </c>
      <c r="AT177" s="87">
        <f t="shared" si="52"/>
        <v>17.682342000000002</v>
      </c>
      <c r="AU177" s="87">
        <f t="shared" si="42"/>
        <v>17.456700000000001</v>
      </c>
      <c r="AV177" s="87">
        <f t="shared" si="43"/>
        <v>16.699300000000001</v>
      </c>
      <c r="AW177" s="87">
        <f t="shared" si="44"/>
        <v>2.1414</v>
      </c>
      <c r="AX177" s="82"/>
      <c r="AY177" s="88">
        <v>140.5</v>
      </c>
      <c r="AZ177" s="12">
        <v>0.30599999999999999</v>
      </c>
      <c r="BA177" s="12">
        <v>3.4299999999999997E-2</v>
      </c>
      <c r="BB177" s="12">
        <v>1.1900000000000001E-4</v>
      </c>
      <c r="BC177" s="12">
        <v>1.54E-2</v>
      </c>
      <c r="BD177" s="12">
        <v>1.3100000000000001E-4</v>
      </c>
      <c r="BE177" s="12">
        <v>0</v>
      </c>
      <c r="BF177" s="12">
        <v>5.8400000000000001E-2</v>
      </c>
      <c r="BG177" s="12">
        <v>1.9E-3</v>
      </c>
      <c r="BH177" s="12">
        <v>2.4599999999999999E-3</v>
      </c>
      <c r="BI177" s="12">
        <v>0.51100000000000001</v>
      </c>
      <c r="BJ177" s="12">
        <v>7.0000000000000007E-2</v>
      </c>
      <c r="BK177" s="12">
        <v>7.2300000000000001E-4</v>
      </c>
      <c r="BL177" s="12">
        <v>3.2499999999999999E-4</v>
      </c>
      <c r="BM177" s="12">
        <v>8.3499999999999997E-5</v>
      </c>
      <c r="BN177" s="12">
        <v>1.5799999999999999E-4</v>
      </c>
      <c r="BO177" s="12">
        <v>5.6500000000000002E-2</v>
      </c>
      <c r="BP177" s="12">
        <v>2.5600000000000001E-2</v>
      </c>
      <c r="BQ177" s="12">
        <v>6.1500000000000001E-3</v>
      </c>
      <c r="BR177" s="12">
        <v>6.0200000000000002E-3</v>
      </c>
      <c r="BS177" s="12">
        <v>9.8300000000000002E-3</v>
      </c>
      <c r="BT177" s="12">
        <v>6.5500000000000003E-3</v>
      </c>
      <c r="BU177" s="12">
        <v>7.4899999999999994E-2</v>
      </c>
      <c r="BV177" s="12">
        <v>1.9599999999999999E-2</v>
      </c>
      <c r="BW177" s="12">
        <v>0.26500000000000001</v>
      </c>
      <c r="BX177" s="12">
        <v>0.57899999999999996</v>
      </c>
      <c r="BZ177" s="88">
        <v>140.5</v>
      </c>
      <c r="CA177" s="12">
        <f t="shared" si="45"/>
        <v>3.1124606399999998E-2</v>
      </c>
      <c r="CB177" s="12">
        <f t="shared" si="46"/>
        <v>5.9015264039999991E-3</v>
      </c>
      <c r="CC177" s="12">
        <f t="shared" si="47"/>
        <v>1.7533799999999999E-2</v>
      </c>
      <c r="CD177" s="12">
        <f t="shared" si="48"/>
        <v>2.768994E-2</v>
      </c>
      <c r="CE177" s="12">
        <f t="shared" si="49"/>
        <v>3.1038069999999997E-3</v>
      </c>
      <c r="CF177" s="12">
        <f t="shared" si="50"/>
        <v>1.71931E-4</v>
      </c>
      <c r="CG177" s="12">
        <f t="shared" si="51"/>
        <v>4.7471199999999991E-2</v>
      </c>
      <c r="CH177" s="12">
        <f t="shared" si="53"/>
        <v>0.60650433059999997</v>
      </c>
      <c r="CI177" s="12">
        <f t="shared" si="54"/>
        <v>2.1041986980000005E-3</v>
      </c>
      <c r="CJ177" s="12">
        <f t="shared" si="55"/>
        <v>3.3596449800000004E-2</v>
      </c>
      <c r="CK177" s="12">
        <f t="shared" si="56"/>
        <v>4.3498561320000004E-2</v>
      </c>
      <c r="CL177" s="12">
        <f t="shared" si="57"/>
        <v>0.42156853500787206</v>
      </c>
      <c r="CM177" s="12">
        <f t="shared" si="58"/>
        <v>2.6488148316000002</v>
      </c>
      <c r="CN177" s="12">
        <f t="shared" si="59"/>
        <v>5.7467611500000007E-3</v>
      </c>
      <c r="CO177" s="12">
        <f t="shared" si="60"/>
        <v>3.3328526954016009E-2</v>
      </c>
      <c r="CP177" s="12">
        <f t="shared" si="61"/>
        <v>0.11581934010000002</v>
      </c>
      <c r="CQ177" s="12">
        <f t="shared" si="62"/>
        <v>0.45266795520000008</v>
      </c>
    </row>
    <row r="178" spans="1:95" s="8" customFormat="1">
      <c r="A178" s="11">
        <v>141</v>
      </c>
      <c r="B178" s="92">
        <v>15.265000000000001</v>
      </c>
      <c r="C178" s="86">
        <v>6.8</v>
      </c>
      <c r="D178" s="11">
        <v>-7.6</v>
      </c>
      <c r="E178" s="86">
        <v>7.3</v>
      </c>
      <c r="F178" s="11">
        <v>-6.9</v>
      </c>
      <c r="H178" s="11">
        <v>141</v>
      </c>
      <c r="I178" s="87">
        <v>1.377</v>
      </c>
      <c r="J178" s="86">
        <v>0.2</v>
      </c>
      <c r="K178" s="11">
        <v>-0.2</v>
      </c>
      <c r="L178" s="86">
        <v>2.5</v>
      </c>
      <c r="M178" s="11">
        <v>-2.7</v>
      </c>
      <c r="O178" s="11">
        <v>141</v>
      </c>
      <c r="P178" s="166">
        <v>0.46510000000000001</v>
      </c>
      <c r="Q178" s="86">
        <v>1</v>
      </c>
      <c r="R178" s="165">
        <v>1</v>
      </c>
      <c r="S178" s="86">
        <v>2.4</v>
      </c>
      <c r="T178" s="165">
        <v>2.4</v>
      </c>
      <c r="U178" s="166">
        <v>0.29599999999999999</v>
      </c>
      <c r="V178" s="166">
        <v>0.16919999999999999</v>
      </c>
      <c r="X178" s="11">
        <v>141</v>
      </c>
      <c r="Y178" s="166">
        <v>0.28310000000000002</v>
      </c>
      <c r="Z178" s="86">
        <v>3.6</v>
      </c>
      <c r="AA178" s="165">
        <v>3.6</v>
      </c>
      <c r="AB178" s="86">
        <v>2.7</v>
      </c>
      <c r="AC178" s="165">
        <v>2.7</v>
      </c>
      <c r="AD178" s="92">
        <v>26.73</v>
      </c>
      <c r="AF178" s="11">
        <v>141</v>
      </c>
      <c r="AG178" s="167">
        <v>8.949E-2</v>
      </c>
      <c r="AH178" s="86">
        <v>3.5</v>
      </c>
      <c r="AI178" s="11">
        <v>-9.1999999999999993</v>
      </c>
      <c r="AJ178" s="86">
        <v>8.1999999999999993</v>
      </c>
      <c r="AK178" s="165">
        <v>8.1999999999999993</v>
      </c>
      <c r="AM178" s="11">
        <v>141</v>
      </c>
      <c r="AN178" s="166">
        <v>0.13353399999999999</v>
      </c>
      <c r="AO178" s="86">
        <v>9.7787000000000006</v>
      </c>
      <c r="AP178" s="11">
        <v>-13.721399999999999</v>
      </c>
      <c r="AQ178" s="86">
        <v>6.0267900000000001</v>
      </c>
      <c r="AR178" s="165">
        <v>6.0267900000000001</v>
      </c>
      <c r="AT178" s="87">
        <f t="shared" si="52"/>
        <v>17.613224000000002</v>
      </c>
      <c r="AU178" s="87">
        <f t="shared" si="42"/>
        <v>17.3902</v>
      </c>
      <c r="AV178" s="87">
        <f t="shared" si="43"/>
        <v>16.641999999999999</v>
      </c>
      <c r="AW178" s="87">
        <f t="shared" si="44"/>
        <v>2.1252</v>
      </c>
      <c r="AX178" s="82"/>
      <c r="AY178" s="88">
        <v>141</v>
      </c>
      <c r="AZ178" s="12">
        <v>0.29699999999999999</v>
      </c>
      <c r="BA178" s="12">
        <v>3.3300000000000003E-2</v>
      </c>
      <c r="BB178" s="12">
        <v>1.16E-4</v>
      </c>
      <c r="BC178" s="12">
        <v>1.4999999999999999E-2</v>
      </c>
      <c r="BD178" s="12">
        <v>1.27E-4</v>
      </c>
      <c r="BE178" s="12">
        <v>0</v>
      </c>
      <c r="BF178" s="12">
        <v>5.7200000000000001E-2</v>
      </c>
      <c r="BG178" s="12">
        <v>1.8799999999999999E-3</v>
      </c>
      <c r="BH178" s="12">
        <v>2.47E-3</v>
      </c>
      <c r="BI178" s="12">
        <v>0.52100000000000002</v>
      </c>
      <c r="BJ178" s="12">
        <v>7.1199999999999999E-2</v>
      </c>
      <c r="BK178" s="12">
        <v>7.36E-4</v>
      </c>
      <c r="BL178" s="12">
        <v>3.3E-4</v>
      </c>
      <c r="BM178" s="12">
        <v>8.4800000000000001E-5</v>
      </c>
      <c r="BN178" s="12">
        <v>1.6000000000000001E-4</v>
      </c>
      <c r="BO178" s="12">
        <v>5.7599999999999998E-2</v>
      </c>
      <c r="BP178" s="12">
        <v>2.6100000000000002E-2</v>
      </c>
      <c r="BQ178" s="12">
        <v>6.28E-3</v>
      </c>
      <c r="BR178" s="12">
        <v>6.1399999999999996E-3</v>
      </c>
      <c r="BS178" s="12">
        <v>0.01</v>
      </c>
      <c r="BT178" s="12">
        <v>6.6699999999999997E-3</v>
      </c>
      <c r="BU178" s="12">
        <v>7.6300000000000007E-2</v>
      </c>
      <c r="BV178" s="12">
        <v>1.9900000000000001E-2</v>
      </c>
      <c r="BW178" s="12">
        <v>0.27</v>
      </c>
      <c r="BX178" s="12">
        <v>0.59099999999999997</v>
      </c>
      <c r="BZ178" s="88">
        <v>141</v>
      </c>
      <c r="CA178" s="12">
        <f t="shared" si="45"/>
        <v>2.9837095199999997E-2</v>
      </c>
      <c r="CB178" s="12">
        <f t="shared" si="46"/>
        <v>5.6599764012E-3</v>
      </c>
      <c r="CC178" s="12">
        <f t="shared" si="47"/>
        <v>1.681614E-2</v>
      </c>
      <c r="CD178" s="12">
        <f t="shared" si="48"/>
        <v>2.657853E-2</v>
      </c>
      <c r="CE178" s="12">
        <f t="shared" si="49"/>
        <v>2.9800170000000002E-3</v>
      </c>
      <c r="CF178" s="12">
        <f t="shared" si="50"/>
        <v>1.682412E-4</v>
      </c>
      <c r="CG178" s="12">
        <f t="shared" si="51"/>
        <v>4.5854100000000002E-2</v>
      </c>
      <c r="CH178" s="12">
        <f t="shared" si="53"/>
        <v>0.58652035920000012</v>
      </c>
      <c r="CI178" s="12">
        <f t="shared" si="54"/>
        <v>2.0431339840000003E-3</v>
      </c>
      <c r="CJ178" s="12">
        <f t="shared" si="55"/>
        <v>3.3112861120000003E-2</v>
      </c>
      <c r="CK178" s="12">
        <f t="shared" si="56"/>
        <v>4.3504663280000008E-2</v>
      </c>
      <c r="CL178" s="12">
        <f t="shared" si="57"/>
        <v>0.42813830362982402</v>
      </c>
      <c r="CM178" s="12">
        <f t="shared" si="58"/>
        <v>2.6877779824000005</v>
      </c>
      <c r="CN178" s="12">
        <f t="shared" si="59"/>
        <v>5.8123639200000007E-3</v>
      </c>
      <c r="CO178" s="12">
        <f t="shared" si="60"/>
        <v>3.3767362887608329E-2</v>
      </c>
      <c r="CP178" s="12">
        <f t="shared" si="61"/>
        <v>0.11748020408000001</v>
      </c>
      <c r="CQ178" s="12">
        <f t="shared" si="62"/>
        <v>0.4597051464000001</v>
      </c>
    </row>
    <row r="179" spans="1:95" s="8" customFormat="1">
      <c r="A179" s="11">
        <v>141.5</v>
      </c>
      <c r="B179" s="92">
        <v>15.162599999999999</v>
      </c>
      <c r="C179" s="86">
        <v>6.8</v>
      </c>
      <c r="D179" s="11">
        <v>-7.5</v>
      </c>
      <c r="E179" s="86">
        <v>7.3</v>
      </c>
      <c r="F179" s="11">
        <v>-6.9</v>
      </c>
      <c r="H179" s="11">
        <v>141.5</v>
      </c>
      <c r="I179" s="87">
        <v>1.3720000000000001</v>
      </c>
      <c r="J179" s="86">
        <v>0.2</v>
      </c>
      <c r="K179" s="11">
        <v>-0.2</v>
      </c>
      <c r="L179" s="86">
        <v>2.5</v>
      </c>
      <c r="M179" s="11">
        <v>-2.7</v>
      </c>
      <c r="O179" s="11">
        <v>141.5</v>
      </c>
      <c r="P179" s="166">
        <v>0.45960000000000001</v>
      </c>
      <c r="Q179" s="86">
        <v>1</v>
      </c>
      <c r="R179" s="165">
        <v>1</v>
      </c>
      <c r="S179" s="86">
        <v>2.4</v>
      </c>
      <c r="T179" s="165">
        <v>2.4</v>
      </c>
      <c r="U179" s="166">
        <v>0.29220000000000002</v>
      </c>
      <c r="V179" s="166">
        <v>0.16719999999999999</v>
      </c>
      <c r="X179" s="11">
        <v>141.5</v>
      </c>
      <c r="Y179" s="166">
        <v>0.27989999999999998</v>
      </c>
      <c r="Z179" s="86">
        <v>3.6</v>
      </c>
      <c r="AA179" s="165">
        <v>3.6</v>
      </c>
      <c r="AB179" s="86">
        <v>2.7</v>
      </c>
      <c r="AC179" s="165">
        <v>2.7</v>
      </c>
      <c r="AD179" s="92">
        <v>26.56</v>
      </c>
      <c r="AF179" s="11">
        <v>141.5</v>
      </c>
      <c r="AG179" s="167">
        <v>8.8510000000000005E-2</v>
      </c>
      <c r="AH179" s="86">
        <v>3.5</v>
      </c>
      <c r="AI179" s="11">
        <v>-9.1999999999999993</v>
      </c>
      <c r="AJ179" s="86">
        <v>8.1999999999999993</v>
      </c>
      <c r="AK179" s="165">
        <v>8.1999999999999993</v>
      </c>
      <c r="AM179" s="11">
        <v>141.5</v>
      </c>
      <c r="AN179" s="166">
        <v>0.13193199999999999</v>
      </c>
      <c r="AO179" s="86">
        <v>9.7725200000000001</v>
      </c>
      <c r="AP179" s="11">
        <v>-13.7052</v>
      </c>
      <c r="AQ179" s="86">
        <v>6.0377200000000002</v>
      </c>
      <c r="AR179" s="165">
        <v>6.0377200000000002</v>
      </c>
      <c r="AT179" s="87">
        <f t="shared" si="52"/>
        <v>17.494541999999999</v>
      </c>
      <c r="AU179" s="87">
        <f t="shared" si="42"/>
        <v>17.274100000000001</v>
      </c>
      <c r="AV179" s="87">
        <f t="shared" si="43"/>
        <v>16.534600000000001</v>
      </c>
      <c r="AW179" s="87">
        <f t="shared" si="44"/>
        <v>2.1114999999999999</v>
      </c>
      <c r="AX179" s="82"/>
      <c r="AY179" s="88">
        <v>141.5</v>
      </c>
      <c r="AZ179" s="12">
        <v>0.28899999999999998</v>
      </c>
      <c r="BA179" s="12">
        <v>3.2399999999999998E-2</v>
      </c>
      <c r="BB179" s="12">
        <v>1.12E-4</v>
      </c>
      <c r="BC179" s="12">
        <v>1.46E-2</v>
      </c>
      <c r="BD179" s="12">
        <v>1.2300000000000001E-4</v>
      </c>
      <c r="BE179" s="12">
        <v>0</v>
      </c>
      <c r="BF179" s="12">
        <v>5.6000000000000001E-2</v>
      </c>
      <c r="BG179" s="12">
        <v>1.8500000000000001E-3</v>
      </c>
      <c r="BH179" s="12">
        <v>2.48E-3</v>
      </c>
      <c r="BI179" s="12">
        <v>0.53100000000000003</v>
      </c>
      <c r="BJ179" s="12">
        <v>7.2400000000000006E-2</v>
      </c>
      <c r="BK179" s="12">
        <v>7.4799999999999997E-4</v>
      </c>
      <c r="BL179" s="12">
        <v>3.3500000000000001E-4</v>
      </c>
      <c r="BM179" s="12">
        <v>8.6199999999999995E-5</v>
      </c>
      <c r="BN179" s="12">
        <v>1.63E-4</v>
      </c>
      <c r="BO179" s="12">
        <v>5.8700000000000002E-2</v>
      </c>
      <c r="BP179" s="12">
        <v>2.6599999999999999E-2</v>
      </c>
      <c r="BQ179" s="12">
        <v>6.4000000000000003E-3</v>
      </c>
      <c r="BR179" s="12">
        <v>6.2500000000000003E-3</v>
      </c>
      <c r="BS179" s="12">
        <v>1.0200000000000001E-2</v>
      </c>
      <c r="BT179" s="12">
        <v>6.7799999999999996E-3</v>
      </c>
      <c r="BU179" s="12">
        <v>7.7799999999999994E-2</v>
      </c>
      <c r="BV179" s="12">
        <v>2.0199999999999999E-2</v>
      </c>
      <c r="BW179" s="12">
        <v>0.27600000000000002</v>
      </c>
      <c r="BX179" s="12">
        <v>0.60199999999999998</v>
      </c>
      <c r="BZ179" s="88">
        <v>141.5</v>
      </c>
      <c r="CA179" s="12">
        <f t="shared" si="45"/>
        <v>2.86900704E-2</v>
      </c>
      <c r="CB179" s="12">
        <f t="shared" si="46"/>
        <v>5.4452652875999997E-3</v>
      </c>
      <c r="CC179" s="12">
        <f t="shared" si="47"/>
        <v>1.617822E-2</v>
      </c>
      <c r="CD179" s="12">
        <f t="shared" si="48"/>
        <v>2.557939E-2</v>
      </c>
      <c r="CE179" s="12">
        <f t="shared" si="49"/>
        <v>2.8677239999999999E-3</v>
      </c>
      <c r="CF179" s="12">
        <f t="shared" si="50"/>
        <v>1.6374350000000003E-4</v>
      </c>
      <c r="CG179" s="12">
        <f t="shared" si="51"/>
        <v>4.4452800000000001E-2</v>
      </c>
      <c r="CH179" s="12">
        <f t="shared" si="53"/>
        <v>0.56682316079999995</v>
      </c>
      <c r="CI179" s="12">
        <f t="shared" si="54"/>
        <v>1.9593887040000001E-3</v>
      </c>
      <c r="CJ179" s="12">
        <f t="shared" si="55"/>
        <v>3.2364902699999996E-2</v>
      </c>
      <c r="CK179" s="12">
        <f t="shared" si="56"/>
        <v>4.3386464159999999E-2</v>
      </c>
      <c r="CL179" s="12">
        <f t="shared" si="57"/>
        <v>0.433415661674112</v>
      </c>
      <c r="CM179" s="12">
        <f t="shared" si="58"/>
        <v>2.7221507351999996</v>
      </c>
      <c r="CN179" s="12">
        <f t="shared" si="59"/>
        <v>5.8606715699999999E-3</v>
      </c>
      <c r="CO179" s="12">
        <f t="shared" si="60"/>
        <v>3.4105108585317123E-2</v>
      </c>
      <c r="CP179" s="12">
        <f t="shared" si="61"/>
        <v>0.11861299475999999</v>
      </c>
      <c r="CQ179" s="12">
        <f t="shared" si="62"/>
        <v>0.46535481719999994</v>
      </c>
    </row>
    <row r="180" spans="1:95" s="8" customFormat="1">
      <c r="A180" s="11">
        <v>142</v>
      </c>
      <c r="B180" s="92">
        <v>15.060700000000001</v>
      </c>
      <c r="C180" s="86">
        <v>6.8</v>
      </c>
      <c r="D180" s="11">
        <v>-7.5</v>
      </c>
      <c r="E180" s="86">
        <v>7.3</v>
      </c>
      <c r="F180" s="11">
        <v>-6.9</v>
      </c>
      <c r="H180" s="11">
        <v>142</v>
      </c>
      <c r="I180" s="87">
        <v>1.365</v>
      </c>
      <c r="J180" s="86">
        <v>0.2</v>
      </c>
      <c r="K180" s="11">
        <v>-0.2</v>
      </c>
      <c r="L180" s="86">
        <v>2.5</v>
      </c>
      <c r="M180" s="11">
        <v>-2.7</v>
      </c>
      <c r="O180" s="11">
        <v>142</v>
      </c>
      <c r="P180" s="166">
        <v>0.45400000000000001</v>
      </c>
      <c r="Q180" s="86">
        <v>1</v>
      </c>
      <c r="R180" s="165">
        <v>1</v>
      </c>
      <c r="S180" s="86">
        <v>2.5</v>
      </c>
      <c r="T180" s="165">
        <v>2.5</v>
      </c>
      <c r="U180" s="166">
        <v>0.28870000000000001</v>
      </c>
      <c r="V180" s="166">
        <v>0.16500000000000001</v>
      </c>
      <c r="X180" s="11">
        <v>142</v>
      </c>
      <c r="Y180" s="166">
        <v>0.27689999999999998</v>
      </c>
      <c r="Z180" s="86">
        <v>3.6</v>
      </c>
      <c r="AA180" s="165">
        <v>3.6</v>
      </c>
      <c r="AB180" s="86">
        <v>2.7</v>
      </c>
      <c r="AC180" s="165">
        <v>2.7</v>
      </c>
      <c r="AD180" s="92">
        <v>26.39</v>
      </c>
      <c r="AF180" s="11">
        <v>142</v>
      </c>
      <c r="AG180" s="167">
        <v>8.7540000000000007E-2</v>
      </c>
      <c r="AH180" s="86">
        <v>3.5</v>
      </c>
      <c r="AI180" s="11">
        <v>-9.1999999999999993</v>
      </c>
      <c r="AJ180" s="86">
        <v>8.1999999999999993</v>
      </c>
      <c r="AK180" s="165">
        <v>8.1999999999999993</v>
      </c>
      <c r="AM180" s="11">
        <v>142</v>
      </c>
      <c r="AN180" s="166">
        <v>0.13034399999999999</v>
      </c>
      <c r="AO180" s="86">
        <v>9.7659000000000002</v>
      </c>
      <c r="AP180" s="11">
        <v>-13.689399999999999</v>
      </c>
      <c r="AQ180" s="86">
        <v>6.0489300000000004</v>
      </c>
      <c r="AR180" s="165">
        <v>6.0489300000000004</v>
      </c>
      <c r="AT180" s="87">
        <f t="shared" si="52"/>
        <v>17.374484000000002</v>
      </c>
      <c r="AU180" s="87">
        <f t="shared" si="42"/>
        <v>17.156600000000001</v>
      </c>
      <c r="AV180" s="87">
        <f t="shared" si="43"/>
        <v>16.425699999999999</v>
      </c>
      <c r="AW180" s="87">
        <f t="shared" si="44"/>
        <v>2.0958999999999999</v>
      </c>
      <c r="AX180" s="82"/>
      <c r="AY180" s="88">
        <v>142</v>
      </c>
      <c r="AZ180" s="12">
        <v>0.28000000000000003</v>
      </c>
      <c r="BA180" s="12">
        <v>3.15E-2</v>
      </c>
      <c r="BB180" s="12">
        <v>1.0900000000000001E-4</v>
      </c>
      <c r="BC180" s="12">
        <v>1.41E-2</v>
      </c>
      <c r="BD180" s="12">
        <v>1.2E-4</v>
      </c>
      <c r="BE180" s="12">
        <v>0</v>
      </c>
      <c r="BF180" s="12">
        <v>5.4800000000000001E-2</v>
      </c>
      <c r="BG180" s="12">
        <v>1.83E-3</v>
      </c>
      <c r="BH180" s="12">
        <v>2.48E-3</v>
      </c>
      <c r="BI180" s="12">
        <v>0.54100000000000004</v>
      </c>
      <c r="BJ180" s="12">
        <v>7.3499999999999996E-2</v>
      </c>
      <c r="BK180" s="12">
        <v>7.5900000000000002E-4</v>
      </c>
      <c r="BL180" s="12">
        <v>3.4099999999999999E-4</v>
      </c>
      <c r="BM180" s="12">
        <v>8.7499999999999999E-5</v>
      </c>
      <c r="BN180" s="12">
        <v>1.66E-4</v>
      </c>
      <c r="BO180" s="12">
        <v>5.9799999999999999E-2</v>
      </c>
      <c r="BP180" s="12">
        <v>2.7099999999999999E-2</v>
      </c>
      <c r="BQ180" s="12">
        <v>6.5199999999999998E-3</v>
      </c>
      <c r="BR180" s="12">
        <v>6.3699999999999998E-3</v>
      </c>
      <c r="BS180" s="12">
        <v>1.03E-2</v>
      </c>
      <c r="BT180" s="12">
        <v>6.8900000000000003E-3</v>
      </c>
      <c r="BU180" s="12">
        <v>7.9200000000000007E-2</v>
      </c>
      <c r="BV180" s="12">
        <v>2.06E-2</v>
      </c>
      <c r="BW180" s="12">
        <v>0.28100000000000003</v>
      </c>
      <c r="BX180" s="12">
        <v>0.61299999999999999</v>
      </c>
      <c r="BZ180" s="88">
        <v>142</v>
      </c>
      <c r="CA180" s="12">
        <f t="shared" si="45"/>
        <v>2.7457920000000004E-2</v>
      </c>
      <c r="CB180" s="12">
        <f t="shared" si="46"/>
        <v>5.2191441120000006E-3</v>
      </c>
      <c r="CC180" s="12">
        <f t="shared" si="47"/>
        <v>1.5506400000000002E-2</v>
      </c>
      <c r="CD180" s="12">
        <f t="shared" si="48"/>
        <v>2.4511200000000004E-2</v>
      </c>
      <c r="CE180" s="12">
        <f t="shared" si="49"/>
        <v>2.7575100000000003E-3</v>
      </c>
      <c r="CF180" s="12">
        <f t="shared" si="50"/>
        <v>1.6019820000000003E-4</v>
      </c>
      <c r="CG180" s="12">
        <f t="shared" si="51"/>
        <v>4.2997500000000001E-2</v>
      </c>
      <c r="CH180" s="12">
        <f t="shared" si="53"/>
        <v>0.54729624600000004</v>
      </c>
      <c r="CI180" s="12">
        <f t="shared" si="54"/>
        <v>1.8938187560000005E-3</v>
      </c>
      <c r="CJ180" s="12">
        <f t="shared" si="55"/>
        <v>3.1795305720000007E-2</v>
      </c>
      <c r="CK180" s="12">
        <f t="shared" si="56"/>
        <v>4.3088720320000003E-2</v>
      </c>
      <c r="CL180" s="12">
        <f t="shared" si="57"/>
        <v>0.43854754369766413</v>
      </c>
      <c r="CM180" s="12">
        <f t="shared" si="58"/>
        <v>2.7521182656000005</v>
      </c>
      <c r="CN180" s="12">
        <f t="shared" si="59"/>
        <v>5.924699044000001E-3</v>
      </c>
      <c r="CO180" s="12">
        <f t="shared" si="60"/>
        <v>3.4385674489353604E-2</v>
      </c>
      <c r="CP180" s="12">
        <f t="shared" si="61"/>
        <v>0.11971019476000003</v>
      </c>
      <c r="CQ180" s="12">
        <f t="shared" si="62"/>
        <v>0.47084851640000003</v>
      </c>
    </row>
    <row r="181" spans="1:95" s="8" customFormat="1">
      <c r="A181" s="11">
        <v>142.5</v>
      </c>
      <c r="B181" s="92">
        <v>14.959300000000001</v>
      </c>
      <c r="C181" s="86">
        <v>6.8</v>
      </c>
      <c r="D181" s="11">
        <v>-7.5</v>
      </c>
      <c r="E181" s="86">
        <v>7.3</v>
      </c>
      <c r="F181" s="11">
        <v>-6.9</v>
      </c>
      <c r="H181" s="11">
        <v>142.5</v>
      </c>
      <c r="I181" s="87">
        <v>1.361</v>
      </c>
      <c r="J181" s="86">
        <v>0.2</v>
      </c>
      <c r="K181" s="11">
        <v>-0.2</v>
      </c>
      <c r="L181" s="86">
        <v>2.5</v>
      </c>
      <c r="M181" s="11">
        <v>-2.7</v>
      </c>
      <c r="O181" s="11">
        <v>142.5</v>
      </c>
      <c r="P181" s="166">
        <v>0.44839999999999997</v>
      </c>
      <c r="Q181" s="86">
        <v>1</v>
      </c>
      <c r="R181" s="165">
        <v>1</v>
      </c>
      <c r="S181" s="86">
        <v>2.5</v>
      </c>
      <c r="T181" s="165">
        <v>2.5</v>
      </c>
      <c r="U181" s="166">
        <v>0.28520000000000001</v>
      </c>
      <c r="V181" s="166">
        <v>0.16290000000000002</v>
      </c>
      <c r="X181" s="11">
        <v>142.5</v>
      </c>
      <c r="Y181" s="166">
        <v>0.27360000000000001</v>
      </c>
      <c r="Z181" s="86">
        <v>3.6</v>
      </c>
      <c r="AA181" s="165">
        <v>3.6</v>
      </c>
      <c r="AB181" s="86">
        <v>2.7</v>
      </c>
      <c r="AC181" s="165">
        <v>2.7</v>
      </c>
      <c r="AD181" s="92">
        <v>26.23</v>
      </c>
      <c r="AF181" s="11">
        <v>142.5</v>
      </c>
      <c r="AG181" s="167">
        <v>8.659E-2</v>
      </c>
      <c r="AH181" s="86">
        <v>3.5</v>
      </c>
      <c r="AI181" s="11">
        <v>-9.1999999999999993</v>
      </c>
      <c r="AJ181" s="86">
        <v>8.1999999999999993</v>
      </c>
      <c r="AK181" s="165">
        <v>8.1999999999999993</v>
      </c>
      <c r="AM181" s="11">
        <v>142.5</v>
      </c>
      <c r="AN181" s="166">
        <v>0.12877000000000002</v>
      </c>
      <c r="AO181" s="86">
        <v>9.7588899999999992</v>
      </c>
      <c r="AP181" s="11">
        <v>-13.6738</v>
      </c>
      <c r="AQ181" s="86">
        <v>6.0604300000000002</v>
      </c>
      <c r="AR181" s="165">
        <v>6.0604300000000002</v>
      </c>
      <c r="AT181" s="87">
        <f t="shared" si="52"/>
        <v>17.257659999999998</v>
      </c>
      <c r="AU181" s="87">
        <f t="shared" si="42"/>
        <v>17.042299999999997</v>
      </c>
      <c r="AV181" s="87">
        <f t="shared" si="43"/>
        <v>16.3203</v>
      </c>
      <c r="AW181" s="87">
        <f t="shared" si="44"/>
        <v>2.0829999999999997</v>
      </c>
      <c r="AX181" s="82"/>
      <c r="AY181" s="88">
        <v>142.5</v>
      </c>
      <c r="AZ181" s="12">
        <v>0.27200000000000002</v>
      </c>
      <c r="BA181" s="12">
        <v>3.0499999999999999E-2</v>
      </c>
      <c r="BB181" s="12">
        <v>1.06E-4</v>
      </c>
      <c r="BC181" s="12">
        <v>1.37E-2</v>
      </c>
      <c r="BD181" s="12">
        <v>1.16E-4</v>
      </c>
      <c r="BE181" s="12">
        <v>0</v>
      </c>
      <c r="BF181" s="12">
        <v>5.3499999999999999E-2</v>
      </c>
      <c r="BG181" s="12">
        <v>1.8E-3</v>
      </c>
      <c r="BH181" s="12">
        <v>2.49E-3</v>
      </c>
      <c r="BI181" s="12">
        <v>0.55100000000000005</v>
      </c>
      <c r="BJ181" s="12">
        <v>7.46E-2</v>
      </c>
      <c r="BK181" s="12">
        <v>7.7099999999999998E-4</v>
      </c>
      <c r="BL181" s="12">
        <v>3.4600000000000001E-4</v>
      </c>
      <c r="BM181" s="12">
        <v>8.8700000000000001E-5</v>
      </c>
      <c r="BN181" s="12">
        <v>1.6799999999999999E-4</v>
      </c>
      <c r="BO181" s="12">
        <v>6.0900000000000003E-2</v>
      </c>
      <c r="BP181" s="12">
        <v>2.76E-2</v>
      </c>
      <c r="BQ181" s="12">
        <v>6.6400000000000001E-3</v>
      </c>
      <c r="BR181" s="12">
        <v>6.4900000000000001E-3</v>
      </c>
      <c r="BS181" s="12">
        <v>1.0500000000000001E-2</v>
      </c>
      <c r="BT181" s="12">
        <v>6.9899999999999997E-3</v>
      </c>
      <c r="BU181" s="12">
        <v>8.0699999999999994E-2</v>
      </c>
      <c r="BV181" s="12">
        <v>2.0899999999999998E-2</v>
      </c>
      <c r="BW181" s="12">
        <v>0.28599999999999998</v>
      </c>
      <c r="BX181" s="12">
        <v>0.624</v>
      </c>
      <c r="BZ181" s="88">
        <v>142.5</v>
      </c>
      <c r="CA181" s="12">
        <f t="shared" si="45"/>
        <v>2.6344396799999999E-2</v>
      </c>
      <c r="CB181" s="12">
        <f t="shared" si="46"/>
        <v>5.0096028672000012E-3</v>
      </c>
      <c r="CC181" s="12">
        <f t="shared" si="47"/>
        <v>1.4883840000000002E-2</v>
      </c>
      <c r="CD181" s="12">
        <f t="shared" si="48"/>
        <v>2.3552480000000001E-2</v>
      </c>
      <c r="CE181" s="12">
        <f t="shared" si="49"/>
        <v>2.6409950000000001E-3</v>
      </c>
      <c r="CF181" s="12">
        <f t="shared" si="50"/>
        <v>1.5586199999999999E-4</v>
      </c>
      <c r="CG181" s="12">
        <f t="shared" si="51"/>
        <v>4.1510499999999999E-2</v>
      </c>
      <c r="CH181" s="12">
        <f t="shared" si="53"/>
        <v>0.52635862999999994</v>
      </c>
      <c r="CI181" s="12">
        <f t="shared" si="54"/>
        <v>1.8293119599999998E-3</v>
      </c>
      <c r="CJ181" s="12">
        <f t="shared" si="55"/>
        <v>3.1063787999999995E-2</v>
      </c>
      <c r="CK181" s="12">
        <f t="shared" si="56"/>
        <v>4.2971573399999997E-2</v>
      </c>
      <c r="CL181" s="12">
        <f t="shared" si="57"/>
        <v>0.44365053511295993</v>
      </c>
      <c r="CM181" s="12">
        <f t="shared" si="58"/>
        <v>2.7853863239999996</v>
      </c>
      <c r="CN181" s="12">
        <f t="shared" si="59"/>
        <v>5.9711503599999992E-3</v>
      </c>
      <c r="CO181" s="12">
        <f t="shared" si="60"/>
        <v>3.4665624554310402E-2</v>
      </c>
      <c r="CP181" s="12">
        <f t="shared" si="61"/>
        <v>0.12063104339999998</v>
      </c>
      <c r="CQ181" s="12">
        <f t="shared" si="62"/>
        <v>0.47631141599999993</v>
      </c>
    </row>
    <row r="182" spans="1:95" s="8" customFormat="1">
      <c r="A182" s="11">
        <v>143</v>
      </c>
      <c r="B182" s="92">
        <v>14.858499999999999</v>
      </c>
      <c r="C182" s="86">
        <v>6.8</v>
      </c>
      <c r="D182" s="11">
        <v>-7.5</v>
      </c>
      <c r="E182" s="86">
        <v>7.3</v>
      </c>
      <c r="F182" s="11">
        <v>-6.9</v>
      </c>
      <c r="H182" s="11">
        <v>143</v>
      </c>
      <c r="I182" s="87">
        <v>1.3540000000000001</v>
      </c>
      <c r="J182" s="86">
        <v>0.2</v>
      </c>
      <c r="K182" s="11">
        <v>-0.2</v>
      </c>
      <c r="L182" s="86">
        <v>2.5</v>
      </c>
      <c r="M182" s="11">
        <v>-2.7</v>
      </c>
      <c r="O182" s="11">
        <v>143</v>
      </c>
      <c r="P182" s="166">
        <v>0.44260000000000005</v>
      </c>
      <c r="Q182" s="86">
        <v>1</v>
      </c>
      <c r="R182" s="165">
        <v>1</v>
      </c>
      <c r="S182" s="86">
        <v>2.5</v>
      </c>
      <c r="T182" s="165">
        <v>2.5</v>
      </c>
      <c r="U182" s="166">
        <v>0.28179999999999999</v>
      </c>
      <c r="V182" s="166">
        <v>0.1608</v>
      </c>
      <c r="X182" s="11">
        <v>143</v>
      </c>
      <c r="Y182" s="166">
        <v>0.27050000000000002</v>
      </c>
      <c r="Z182" s="86">
        <v>3.7</v>
      </c>
      <c r="AA182" s="165">
        <v>3.7</v>
      </c>
      <c r="AB182" s="86">
        <v>2.7</v>
      </c>
      <c r="AC182" s="165">
        <v>2.7</v>
      </c>
      <c r="AD182" s="92">
        <v>26.07</v>
      </c>
      <c r="AF182" s="11">
        <v>143</v>
      </c>
      <c r="AG182" s="167">
        <v>8.5639999999999994E-2</v>
      </c>
      <c r="AH182" s="86">
        <v>3.5</v>
      </c>
      <c r="AI182" s="11">
        <v>-9.1999999999999993</v>
      </c>
      <c r="AJ182" s="86">
        <v>8.1999999999999993</v>
      </c>
      <c r="AK182" s="165">
        <v>8.1999999999999993</v>
      </c>
      <c r="AM182" s="11">
        <v>143</v>
      </c>
      <c r="AN182" s="166">
        <v>0.12721099999999999</v>
      </c>
      <c r="AO182" s="86">
        <v>9.7513699999999996</v>
      </c>
      <c r="AP182" s="11">
        <v>-13.6585</v>
      </c>
      <c r="AQ182" s="86">
        <v>6.048</v>
      </c>
      <c r="AR182" s="165">
        <v>6.048</v>
      </c>
      <c r="AT182" s="87">
        <f t="shared" si="52"/>
        <v>17.138450999999996</v>
      </c>
      <c r="AU182" s="87">
        <f t="shared" si="42"/>
        <v>16.925599999999996</v>
      </c>
      <c r="AV182" s="87">
        <f t="shared" si="43"/>
        <v>16.212499999999999</v>
      </c>
      <c r="AW182" s="87">
        <f t="shared" si="44"/>
        <v>2.0671000000000004</v>
      </c>
      <c r="AX182" s="82"/>
      <c r="AY182" s="88">
        <v>143</v>
      </c>
      <c r="AZ182" s="12">
        <v>0.26400000000000001</v>
      </c>
      <c r="BA182" s="12">
        <v>2.9600000000000001E-2</v>
      </c>
      <c r="BB182" s="12">
        <v>1.03E-4</v>
      </c>
      <c r="BC182" s="12">
        <v>1.3299999999999999E-2</v>
      </c>
      <c r="BD182" s="12">
        <v>1.12E-4</v>
      </c>
      <c r="BE182" s="12">
        <v>0</v>
      </c>
      <c r="BF182" s="12">
        <v>5.2299999999999999E-2</v>
      </c>
      <c r="BG182" s="12">
        <v>1.7799999999999999E-3</v>
      </c>
      <c r="BH182" s="12">
        <v>2.49E-3</v>
      </c>
      <c r="BI182" s="12">
        <v>0.56100000000000005</v>
      </c>
      <c r="BJ182" s="12">
        <v>7.5600000000000001E-2</v>
      </c>
      <c r="BK182" s="12">
        <v>7.8100000000000001E-4</v>
      </c>
      <c r="BL182" s="12">
        <v>3.5E-4</v>
      </c>
      <c r="BM182" s="12">
        <v>8.9900000000000003E-5</v>
      </c>
      <c r="BN182" s="12">
        <v>1.7000000000000001E-4</v>
      </c>
      <c r="BO182" s="12">
        <v>6.2E-2</v>
      </c>
      <c r="BP182" s="12">
        <v>2.81E-2</v>
      </c>
      <c r="BQ182" s="12">
        <v>6.7600000000000004E-3</v>
      </c>
      <c r="BR182" s="12">
        <v>6.6100000000000004E-3</v>
      </c>
      <c r="BS182" s="12">
        <v>1.06E-2</v>
      </c>
      <c r="BT182" s="12">
        <v>7.0800000000000004E-3</v>
      </c>
      <c r="BU182" s="12">
        <v>8.2100000000000006E-2</v>
      </c>
      <c r="BV182" s="12">
        <v>2.1100000000000001E-2</v>
      </c>
      <c r="BW182" s="12">
        <v>0.29099999999999998</v>
      </c>
      <c r="BX182" s="12">
        <v>0.63500000000000001</v>
      </c>
      <c r="BZ182" s="88">
        <v>143</v>
      </c>
      <c r="CA182" s="12">
        <f t="shared" si="45"/>
        <v>2.5238822400000003E-2</v>
      </c>
      <c r="CB182" s="12">
        <f t="shared" si="46"/>
        <v>4.8071701920000005E-3</v>
      </c>
      <c r="CC182" s="12">
        <f t="shared" si="47"/>
        <v>1.4282400000000002E-2</v>
      </c>
      <c r="CD182" s="12">
        <f t="shared" si="48"/>
        <v>2.2608960000000001E-2</v>
      </c>
      <c r="CE182" s="12">
        <f t="shared" si="49"/>
        <v>2.5349439999999999E-3</v>
      </c>
      <c r="CF182" s="12">
        <f t="shared" si="50"/>
        <v>1.5243919999999997E-4</v>
      </c>
      <c r="CG182" s="12">
        <f t="shared" si="51"/>
        <v>4.0078400000000007E-2</v>
      </c>
      <c r="CH182" s="12">
        <f t="shared" si="53"/>
        <v>0.50729814959999986</v>
      </c>
      <c r="CI182" s="12">
        <f t="shared" si="54"/>
        <v>1.7652604529999995E-3</v>
      </c>
      <c r="CJ182" s="12">
        <f t="shared" si="55"/>
        <v>3.0506442779999993E-2</v>
      </c>
      <c r="CK182" s="12">
        <f t="shared" si="56"/>
        <v>4.2674742989999993E-2</v>
      </c>
      <c r="CL182" s="12">
        <f t="shared" si="57"/>
        <v>0.4485820906892159</v>
      </c>
      <c r="CM182" s="12">
        <f t="shared" si="58"/>
        <v>2.8141336541999995</v>
      </c>
      <c r="CN182" s="12">
        <f t="shared" si="59"/>
        <v>5.9984578499999988E-3</v>
      </c>
      <c r="CO182" s="12">
        <f t="shared" si="60"/>
        <v>3.4887645097683835E-2</v>
      </c>
      <c r="CP182" s="12">
        <f t="shared" si="61"/>
        <v>0.12134023307999998</v>
      </c>
      <c r="CQ182" s="12">
        <f t="shared" si="62"/>
        <v>0.48159047309999992</v>
      </c>
    </row>
    <row r="183" spans="1:95" s="8" customFormat="1">
      <c r="A183" s="11">
        <v>143.5</v>
      </c>
      <c r="B183" s="92">
        <v>14.758599999999999</v>
      </c>
      <c r="C183" s="86">
        <v>6.8</v>
      </c>
      <c r="D183" s="11">
        <v>-7.5</v>
      </c>
      <c r="E183" s="86">
        <v>7.3</v>
      </c>
      <c r="F183" s="11">
        <v>-6.9</v>
      </c>
      <c r="H183" s="11">
        <v>143.5</v>
      </c>
      <c r="I183" s="87">
        <v>1.35</v>
      </c>
      <c r="J183" s="86">
        <v>0.2</v>
      </c>
      <c r="K183" s="11">
        <v>-0.2</v>
      </c>
      <c r="L183" s="86">
        <v>2.5</v>
      </c>
      <c r="M183" s="11">
        <v>-2.7</v>
      </c>
      <c r="O183" s="11">
        <v>143.5</v>
      </c>
      <c r="P183" s="166">
        <v>0.43760000000000004</v>
      </c>
      <c r="Q183" s="86">
        <v>1</v>
      </c>
      <c r="R183" s="165">
        <v>1</v>
      </c>
      <c r="S183" s="86">
        <v>2.5</v>
      </c>
      <c r="T183" s="165">
        <v>2.5</v>
      </c>
      <c r="U183" s="166">
        <v>0.27850000000000003</v>
      </c>
      <c r="V183" s="166">
        <v>0.15880000000000002</v>
      </c>
      <c r="X183" s="11">
        <v>143.5</v>
      </c>
      <c r="Y183" s="166">
        <v>0.26739999999999997</v>
      </c>
      <c r="Z183" s="86">
        <v>3.7</v>
      </c>
      <c r="AA183" s="165">
        <v>3.7</v>
      </c>
      <c r="AB183" s="86">
        <v>2.7</v>
      </c>
      <c r="AC183" s="165">
        <v>2.7</v>
      </c>
      <c r="AD183" s="92">
        <v>25.91</v>
      </c>
      <c r="AF183" s="11">
        <v>143.5</v>
      </c>
      <c r="AG183" s="167">
        <v>8.4709999999999994E-2</v>
      </c>
      <c r="AH183" s="86">
        <v>3.5</v>
      </c>
      <c r="AI183" s="11">
        <v>-9.1999999999999993</v>
      </c>
      <c r="AJ183" s="86">
        <v>8.1999999999999993</v>
      </c>
      <c r="AK183" s="165">
        <v>8.1999999999999993</v>
      </c>
      <c r="AM183" s="11">
        <v>143.5</v>
      </c>
      <c r="AN183" s="166">
        <v>0.125667</v>
      </c>
      <c r="AO183" s="86">
        <v>9.7430400000000006</v>
      </c>
      <c r="AP183" s="11">
        <v>-13.643700000000001</v>
      </c>
      <c r="AQ183" s="86">
        <v>6.0352600000000001</v>
      </c>
      <c r="AR183" s="165">
        <v>6.0352600000000001</v>
      </c>
      <c r="AT183" s="87">
        <f t="shared" si="52"/>
        <v>17.023976999999999</v>
      </c>
      <c r="AU183" s="87">
        <f t="shared" si="42"/>
        <v>16.813599999999997</v>
      </c>
      <c r="AV183" s="87">
        <f t="shared" si="43"/>
        <v>16.108599999999999</v>
      </c>
      <c r="AW183" s="87">
        <f t="shared" si="44"/>
        <v>2.0550000000000002</v>
      </c>
      <c r="AX183" s="82"/>
      <c r="AY183" s="88">
        <v>143.5</v>
      </c>
      <c r="AZ183" s="12">
        <v>0.25600000000000001</v>
      </c>
      <c r="BA183" s="12">
        <v>2.87E-2</v>
      </c>
      <c r="BB183" s="12">
        <v>9.9699999999999998E-5</v>
      </c>
      <c r="BC183" s="12">
        <v>1.29E-2</v>
      </c>
      <c r="BD183" s="12">
        <v>1.0900000000000001E-4</v>
      </c>
      <c r="BE183" s="12">
        <v>0</v>
      </c>
      <c r="BF183" s="12">
        <v>5.11E-2</v>
      </c>
      <c r="BG183" s="12">
        <v>1.75E-3</v>
      </c>
      <c r="BH183" s="12">
        <v>2.49E-3</v>
      </c>
      <c r="BI183" s="12">
        <v>0.57099999999999995</v>
      </c>
      <c r="BJ183" s="12">
        <v>7.6600000000000001E-2</v>
      </c>
      <c r="BK183" s="12">
        <v>7.9100000000000004E-4</v>
      </c>
      <c r="BL183" s="12">
        <v>3.5500000000000001E-4</v>
      </c>
      <c r="BM183" s="12">
        <v>9.1000000000000003E-5</v>
      </c>
      <c r="BN183" s="12">
        <v>1.73E-4</v>
      </c>
      <c r="BO183" s="12">
        <v>6.3100000000000003E-2</v>
      </c>
      <c r="BP183" s="12">
        <v>2.86E-2</v>
      </c>
      <c r="BQ183" s="12">
        <v>6.8799999999999998E-3</v>
      </c>
      <c r="BR183" s="12">
        <v>6.7200000000000003E-3</v>
      </c>
      <c r="BS183" s="12">
        <v>1.0800000000000001E-2</v>
      </c>
      <c r="BT183" s="12">
        <v>7.1799999999999998E-3</v>
      </c>
      <c r="BU183" s="12">
        <v>8.3599999999999994E-2</v>
      </c>
      <c r="BV183" s="12">
        <v>2.1399999999999999E-2</v>
      </c>
      <c r="BW183" s="12">
        <v>0.29599999999999999</v>
      </c>
      <c r="BX183" s="12">
        <v>0.64600000000000002</v>
      </c>
      <c r="BZ183" s="88">
        <v>143.5</v>
      </c>
      <c r="CA183" s="12">
        <f t="shared" si="45"/>
        <v>2.4197529600000003E-2</v>
      </c>
      <c r="CB183" s="12">
        <f t="shared" si="46"/>
        <v>4.6080763903999997E-3</v>
      </c>
      <c r="CC183" s="12">
        <f t="shared" si="47"/>
        <v>1.3690880000000001E-2</v>
      </c>
      <c r="CD183" s="12">
        <f t="shared" si="48"/>
        <v>2.1685759999999998E-2</v>
      </c>
      <c r="CE183" s="12">
        <f t="shared" si="49"/>
        <v>2.4311769999999996E-3</v>
      </c>
      <c r="CF183" s="12">
        <f t="shared" si="50"/>
        <v>1.4824249999999999E-4</v>
      </c>
      <c r="CG183" s="12">
        <f t="shared" si="51"/>
        <v>3.8745000000000002E-2</v>
      </c>
      <c r="CH183" s="12">
        <f t="shared" si="53"/>
        <v>0.48858813989999994</v>
      </c>
      <c r="CI183" s="12">
        <f t="shared" si="54"/>
        <v>1.6972905068999998E-3</v>
      </c>
      <c r="CJ183" s="12">
        <f t="shared" si="55"/>
        <v>2.9791959749999999E-2</v>
      </c>
      <c r="CK183" s="12">
        <f t="shared" si="56"/>
        <v>4.2389702729999999E-2</v>
      </c>
      <c r="CL183" s="12">
        <f t="shared" si="57"/>
        <v>0.45352855309075185</v>
      </c>
      <c r="CM183" s="12">
        <f t="shared" si="58"/>
        <v>2.8464089543999997</v>
      </c>
      <c r="CN183" s="12">
        <f t="shared" si="59"/>
        <v>6.0435118349999994E-3</v>
      </c>
      <c r="CO183" s="12">
        <f t="shared" si="60"/>
        <v>3.5113012134828481E-2</v>
      </c>
      <c r="CP183" s="12">
        <f t="shared" si="61"/>
        <v>0.12223215485999998</v>
      </c>
      <c r="CQ183" s="12">
        <f t="shared" si="62"/>
        <v>0.48688574219999997</v>
      </c>
    </row>
    <row r="184" spans="1:95" s="8" customFormat="1">
      <c r="A184" s="11">
        <v>144</v>
      </c>
      <c r="B184" s="92">
        <v>14.6594</v>
      </c>
      <c r="C184" s="86">
        <v>6.8</v>
      </c>
      <c r="D184" s="11">
        <v>-7.5</v>
      </c>
      <c r="E184" s="86">
        <v>7.3</v>
      </c>
      <c r="F184" s="11">
        <v>-6.9</v>
      </c>
      <c r="H184" s="11">
        <v>144</v>
      </c>
      <c r="I184" s="87">
        <v>1.3440000000000001</v>
      </c>
      <c r="J184" s="86">
        <v>0.2</v>
      </c>
      <c r="K184" s="11">
        <v>-0.2</v>
      </c>
      <c r="L184" s="86">
        <v>2.5</v>
      </c>
      <c r="M184" s="11">
        <v>-2.7</v>
      </c>
      <c r="O184" s="11">
        <v>144</v>
      </c>
      <c r="P184" s="166">
        <v>0.432</v>
      </c>
      <c r="Q184" s="86">
        <v>1</v>
      </c>
      <c r="R184" s="165">
        <v>1</v>
      </c>
      <c r="S184" s="86">
        <v>2.5</v>
      </c>
      <c r="T184" s="165">
        <v>2.5</v>
      </c>
      <c r="U184" s="166">
        <v>0.27510000000000001</v>
      </c>
      <c r="V184" s="166">
        <v>0.15690000000000001</v>
      </c>
      <c r="X184" s="11">
        <v>144</v>
      </c>
      <c r="Y184" s="166">
        <v>0.26439999999999997</v>
      </c>
      <c r="Z184" s="86">
        <v>3.7</v>
      </c>
      <c r="AA184" s="165">
        <v>3.7</v>
      </c>
      <c r="AB184" s="86">
        <v>2.7</v>
      </c>
      <c r="AC184" s="165">
        <v>2.7</v>
      </c>
      <c r="AD184" s="92">
        <v>25.73</v>
      </c>
      <c r="AF184" s="11">
        <v>144</v>
      </c>
      <c r="AG184" s="167">
        <v>8.3790000000000003E-2</v>
      </c>
      <c r="AH184" s="86">
        <v>3.5</v>
      </c>
      <c r="AI184" s="11">
        <v>-9.1999999999999993</v>
      </c>
      <c r="AJ184" s="86">
        <v>8.1999999999999993</v>
      </c>
      <c r="AK184" s="165">
        <v>8.1999999999999993</v>
      </c>
      <c r="AM184" s="11">
        <v>144</v>
      </c>
      <c r="AN184" s="166">
        <v>0.124137</v>
      </c>
      <c r="AO184" s="86">
        <v>9.73414</v>
      </c>
      <c r="AP184" s="11">
        <v>-13.629200000000001</v>
      </c>
      <c r="AQ184" s="86">
        <v>6.0221900000000002</v>
      </c>
      <c r="AR184" s="165">
        <v>6.0221900000000002</v>
      </c>
      <c r="AT184" s="87">
        <f t="shared" si="52"/>
        <v>16.907726999999998</v>
      </c>
      <c r="AU184" s="87">
        <f t="shared" si="42"/>
        <v>16.699799999999996</v>
      </c>
      <c r="AV184" s="87">
        <f t="shared" si="43"/>
        <v>16.003399999999999</v>
      </c>
      <c r="AW184" s="87">
        <f t="shared" si="44"/>
        <v>2.0404</v>
      </c>
      <c r="AX184" s="82"/>
      <c r="AY184" s="88">
        <v>144</v>
      </c>
      <c r="AZ184" s="12">
        <v>0.247</v>
      </c>
      <c r="BA184" s="12">
        <v>2.7799999999999998E-2</v>
      </c>
      <c r="BB184" s="12">
        <v>9.6500000000000001E-5</v>
      </c>
      <c r="BC184" s="12">
        <v>1.2500000000000001E-2</v>
      </c>
      <c r="BD184" s="12">
        <v>1.06E-4</v>
      </c>
      <c r="BE184" s="12">
        <v>0</v>
      </c>
      <c r="BF184" s="12">
        <v>4.9799999999999997E-2</v>
      </c>
      <c r="BG184" s="12">
        <v>1.73E-3</v>
      </c>
      <c r="BH184" s="12">
        <v>2.49E-3</v>
      </c>
      <c r="BI184" s="12">
        <v>0.57999999999999996</v>
      </c>
      <c r="BJ184" s="12">
        <v>7.7499999999999999E-2</v>
      </c>
      <c r="BK184" s="12">
        <v>8.0000000000000004E-4</v>
      </c>
      <c r="BL184" s="12">
        <v>3.59E-4</v>
      </c>
      <c r="BM184" s="12">
        <v>9.2E-5</v>
      </c>
      <c r="BN184" s="12">
        <v>1.75E-4</v>
      </c>
      <c r="BO184" s="12">
        <v>6.4100000000000004E-2</v>
      </c>
      <c r="BP184" s="12">
        <v>2.9100000000000001E-2</v>
      </c>
      <c r="BQ184" s="12">
        <v>7.0000000000000001E-3</v>
      </c>
      <c r="BR184" s="12">
        <v>6.8399999999999997E-3</v>
      </c>
      <c r="BS184" s="12">
        <v>1.09E-2</v>
      </c>
      <c r="BT184" s="12">
        <v>7.26E-3</v>
      </c>
      <c r="BU184" s="12">
        <v>8.5000000000000006E-2</v>
      </c>
      <c r="BV184" s="12">
        <v>2.1700000000000001E-2</v>
      </c>
      <c r="BW184" s="12">
        <v>0.3</v>
      </c>
      <c r="BX184" s="12">
        <v>0.65600000000000003</v>
      </c>
      <c r="BZ184" s="88">
        <v>144</v>
      </c>
      <c r="CA184" s="12">
        <f t="shared" si="45"/>
        <v>2.3048063999999997E-2</v>
      </c>
      <c r="CB184" s="12">
        <f t="shared" si="46"/>
        <v>4.3961925487999995E-3</v>
      </c>
      <c r="CC184" s="12">
        <f t="shared" si="47"/>
        <v>1.3061359999999999E-2</v>
      </c>
      <c r="CD184" s="12">
        <f t="shared" si="48"/>
        <v>2.069613E-2</v>
      </c>
      <c r="CE184" s="12">
        <f t="shared" si="49"/>
        <v>2.3293619999999998E-3</v>
      </c>
      <c r="CF184" s="12">
        <f t="shared" si="50"/>
        <v>1.4495670000000001E-4</v>
      </c>
      <c r="CG184" s="12">
        <f t="shared" si="51"/>
        <v>3.7363199999999999E-2</v>
      </c>
      <c r="CH184" s="12">
        <f t="shared" si="53"/>
        <v>0.47003481059999991</v>
      </c>
      <c r="CI184" s="12">
        <f t="shared" si="54"/>
        <v>1.6315956554999998E-3</v>
      </c>
      <c r="CJ184" s="12">
        <f t="shared" si="55"/>
        <v>2.9250367709999996E-2</v>
      </c>
      <c r="CK184" s="12">
        <f t="shared" si="56"/>
        <v>4.2100240229999995E-2</v>
      </c>
      <c r="CL184" s="12">
        <f t="shared" si="57"/>
        <v>0.45753120832895988</v>
      </c>
      <c r="CM184" s="12">
        <f t="shared" si="58"/>
        <v>2.8743135899999999</v>
      </c>
      <c r="CN184" s="12">
        <f t="shared" si="59"/>
        <v>6.069873992999999E-3</v>
      </c>
      <c r="CO184" s="12">
        <f t="shared" si="60"/>
        <v>3.5282977072691998E-2</v>
      </c>
      <c r="CP184" s="12">
        <f t="shared" si="61"/>
        <v>0.12275009801999999</v>
      </c>
      <c r="CQ184" s="12">
        <f t="shared" si="62"/>
        <v>0.49201485569999998</v>
      </c>
    </row>
    <row r="185" spans="1:95" s="8" customFormat="1">
      <c r="A185" s="11">
        <v>144.5</v>
      </c>
      <c r="B185" s="92">
        <v>14.5609</v>
      </c>
      <c r="C185" s="86">
        <v>6.8</v>
      </c>
      <c r="D185" s="11">
        <v>-7.5</v>
      </c>
      <c r="E185" s="86">
        <v>7.3</v>
      </c>
      <c r="F185" s="11">
        <v>-6.9</v>
      </c>
      <c r="H185" s="11">
        <v>144.5</v>
      </c>
      <c r="I185" s="87">
        <v>1.337</v>
      </c>
      <c r="J185" s="86">
        <v>0.2</v>
      </c>
      <c r="K185" s="11">
        <v>-0.2</v>
      </c>
      <c r="L185" s="86">
        <v>2.5</v>
      </c>
      <c r="M185" s="11">
        <v>-2.7</v>
      </c>
      <c r="O185" s="11">
        <v>144.5</v>
      </c>
      <c r="P185" s="166">
        <v>0.42660000000000003</v>
      </c>
      <c r="Q185" s="86">
        <v>1</v>
      </c>
      <c r="R185" s="165">
        <v>1</v>
      </c>
      <c r="S185" s="86">
        <v>2.5</v>
      </c>
      <c r="T185" s="165">
        <v>2.5</v>
      </c>
      <c r="U185" s="166">
        <v>0.27189999999999998</v>
      </c>
      <c r="V185" s="166">
        <v>0.15490000000000001</v>
      </c>
      <c r="X185" s="11">
        <v>144.5</v>
      </c>
      <c r="Y185" s="166">
        <v>0.26130000000000003</v>
      </c>
      <c r="Z185" s="86">
        <v>3.8</v>
      </c>
      <c r="AA185" s="165">
        <v>3.8</v>
      </c>
      <c r="AB185" s="86">
        <v>2.7</v>
      </c>
      <c r="AC185" s="165">
        <v>2.7</v>
      </c>
      <c r="AD185" s="92">
        <v>25.56</v>
      </c>
      <c r="AF185" s="11">
        <v>144.5</v>
      </c>
      <c r="AG185" s="167">
        <v>8.2890000000000005E-2</v>
      </c>
      <c r="AH185" s="86">
        <v>3.5</v>
      </c>
      <c r="AI185" s="11">
        <v>-9.1999999999999993</v>
      </c>
      <c r="AJ185" s="86">
        <v>8.1999999999999993</v>
      </c>
      <c r="AK185" s="165">
        <v>8.1999999999999993</v>
      </c>
      <c r="AM185" s="11">
        <v>144.5</v>
      </c>
      <c r="AN185" s="166">
        <v>0.122615</v>
      </c>
      <c r="AO185" s="86">
        <v>9.7293900000000004</v>
      </c>
      <c r="AP185" s="11">
        <v>-13.6113</v>
      </c>
      <c r="AQ185" s="86">
        <v>6.0087999999999999</v>
      </c>
      <c r="AR185" s="165">
        <v>6.0087999999999999</v>
      </c>
      <c r="AT185" s="87">
        <f t="shared" si="52"/>
        <v>16.791304999999998</v>
      </c>
      <c r="AU185" s="87">
        <f t="shared" si="42"/>
        <v>16.585799999999999</v>
      </c>
      <c r="AV185" s="87">
        <f t="shared" si="43"/>
        <v>15.8979</v>
      </c>
      <c r="AW185" s="87">
        <f t="shared" si="44"/>
        <v>2.0249000000000001</v>
      </c>
      <c r="AX185" s="82"/>
      <c r="AY185" s="88">
        <v>144.5</v>
      </c>
      <c r="AZ185" s="12">
        <v>0.23899999999999999</v>
      </c>
      <c r="BA185" s="12">
        <v>2.69E-2</v>
      </c>
      <c r="BB185" s="12">
        <v>9.3499999999999996E-5</v>
      </c>
      <c r="BC185" s="12">
        <v>1.21E-2</v>
      </c>
      <c r="BD185" s="12">
        <v>1.02E-4</v>
      </c>
      <c r="BE185" s="12">
        <v>0</v>
      </c>
      <c r="BF185" s="12">
        <v>4.8599999999999997E-2</v>
      </c>
      <c r="BG185" s="12">
        <v>1.6999999999999999E-3</v>
      </c>
      <c r="BH185" s="12">
        <v>2.48E-3</v>
      </c>
      <c r="BI185" s="12">
        <v>0.59</v>
      </c>
      <c r="BJ185" s="12">
        <v>7.8399999999999997E-2</v>
      </c>
      <c r="BK185" s="12">
        <v>8.0900000000000004E-4</v>
      </c>
      <c r="BL185" s="12">
        <v>3.6299999999999999E-4</v>
      </c>
      <c r="BM185" s="12">
        <v>9.2899999999999995E-5</v>
      </c>
      <c r="BN185" s="12">
        <v>1.7699999999999999E-4</v>
      </c>
      <c r="BO185" s="12">
        <v>6.5199999999999994E-2</v>
      </c>
      <c r="BP185" s="12">
        <v>2.9600000000000001E-2</v>
      </c>
      <c r="BQ185" s="12">
        <v>7.1199999999999996E-3</v>
      </c>
      <c r="BR185" s="12">
        <v>6.9499999999999996E-3</v>
      </c>
      <c r="BS185" s="12">
        <v>1.0999999999999999E-2</v>
      </c>
      <c r="BT185" s="12">
        <v>7.3400000000000002E-3</v>
      </c>
      <c r="BU185" s="12">
        <v>8.6499999999999994E-2</v>
      </c>
      <c r="BV185" s="12">
        <v>2.1899999999999999E-2</v>
      </c>
      <c r="BW185" s="12">
        <v>0.30499999999999999</v>
      </c>
      <c r="BX185" s="12">
        <v>0.66700000000000004</v>
      </c>
      <c r="BZ185" s="88">
        <v>144.5</v>
      </c>
      <c r="CA185" s="12">
        <f t="shared" si="45"/>
        <v>2.2022798400000002E-2</v>
      </c>
      <c r="CB185" s="12">
        <f t="shared" si="46"/>
        <v>4.2039313211999999E-3</v>
      </c>
      <c r="CC185" s="12">
        <f t="shared" si="47"/>
        <v>1.2490140000000002E-2</v>
      </c>
      <c r="CD185" s="12">
        <f t="shared" si="48"/>
        <v>1.9810709999999999E-2</v>
      </c>
      <c r="CE185" s="12">
        <f t="shared" si="49"/>
        <v>2.2297410000000004E-3</v>
      </c>
      <c r="CF185" s="12">
        <f t="shared" si="50"/>
        <v>1.40913E-4</v>
      </c>
      <c r="CG185" s="12">
        <f t="shared" si="51"/>
        <v>3.5965299999999999E-2</v>
      </c>
      <c r="CH185" s="12">
        <f t="shared" si="53"/>
        <v>0.45168610449999996</v>
      </c>
      <c r="CI185" s="12">
        <f t="shared" si="54"/>
        <v>1.5699870174999996E-3</v>
      </c>
      <c r="CJ185" s="12">
        <f t="shared" si="55"/>
        <v>2.8545218499999993E-2</v>
      </c>
      <c r="CK185" s="12">
        <f t="shared" si="56"/>
        <v>4.1642436399999996E-2</v>
      </c>
      <c r="CL185" s="12">
        <f t="shared" si="57"/>
        <v>0.46221492438719991</v>
      </c>
      <c r="CM185" s="12">
        <f t="shared" si="58"/>
        <v>2.9048957649999996</v>
      </c>
      <c r="CN185" s="12">
        <f t="shared" si="59"/>
        <v>6.0952437149999986E-3</v>
      </c>
      <c r="CO185" s="12">
        <f t="shared" si="60"/>
        <v>3.5446944564236797E-2</v>
      </c>
      <c r="CP185" s="12">
        <f t="shared" si="61"/>
        <v>0.12324817869999999</v>
      </c>
      <c r="CQ185" s="12">
        <f t="shared" si="62"/>
        <v>0.49702262799999997</v>
      </c>
    </row>
    <row r="186" spans="1:95" s="8" customFormat="1">
      <c r="A186" s="11">
        <v>145</v>
      </c>
      <c r="B186" s="92">
        <v>14.4635</v>
      </c>
      <c r="C186" s="86">
        <v>6.8</v>
      </c>
      <c r="D186" s="11">
        <v>-7.5</v>
      </c>
      <c r="E186" s="86">
        <v>7.3</v>
      </c>
      <c r="F186" s="11">
        <v>-6.9</v>
      </c>
      <c r="H186" s="11">
        <v>145</v>
      </c>
      <c r="I186" s="87">
        <v>1.333</v>
      </c>
      <c r="J186" s="86">
        <v>0.3</v>
      </c>
      <c r="K186" s="11">
        <v>-0.1</v>
      </c>
      <c r="L186" s="86">
        <v>2.5</v>
      </c>
      <c r="M186" s="11">
        <v>-2.7</v>
      </c>
      <c r="O186" s="11">
        <v>145</v>
      </c>
      <c r="P186" s="166">
        <v>0.42160000000000003</v>
      </c>
      <c r="Q186" s="86">
        <v>1</v>
      </c>
      <c r="R186" s="165">
        <v>1</v>
      </c>
      <c r="S186" s="86">
        <v>2.4</v>
      </c>
      <c r="T186" s="165">
        <v>2.4</v>
      </c>
      <c r="U186" s="166">
        <v>0.26860000000000001</v>
      </c>
      <c r="V186" s="166">
        <v>0.153</v>
      </c>
      <c r="X186" s="11">
        <v>145</v>
      </c>
      <c r="Y186" s="166">
        <v>0.25830000000000003</v>
      </c>
      <c r="Z186" s="86">
        <v>3.8</v>
      </c>
      <c r="AA186" s="165">
        <v>3.8</v>
      </c>
      <c r="AB186" s="86">
        <v>2.7</v>
      </c>
      <c r="AC186" s="165">
        <v>2.7</v>
      </c>
      <c r="AD186" s="92">
        <v>25.39</v>
      </c>
      <c r="AF186" s="11">
        <v>145</v>
      </c>
      <c r="AG186" s="167">
        <v>8.1989999999999993E-2</v>
      </c>
      <c r="AH186" s="86">
        <v>3.5</v>
      </c>
      <c r="AI186" s="11">
        <v>-9.1999999999999993</v>
      </c>
      <c r="AJ186" s="86">
        <v>8.1999999999999993</v>
      </c>
      <c r="AK186" s="165">
        <v>8.1999999999999993</v>
      </c>
      <c r="AM186" s="11">
        <v>145</v>
      </c>
      <c r="AN186" s="166">
        <v>0.121097</v>
      </c>
      <c r="AO186" s="86">
        <v>9.73386</v>
      </c>
      <c r="AP186" s="11">
        <v>-13.586</v>
      </c>
      <c r="AQ186" s="86">
        <v>5.9950599999999996</v>
      </c>
      <c r="AR186" s="165">
        <v>5.9950599999999996</v>
      </c>
      <c r="AT186" s="87">
        <f t="shared" si="52"/>
        <v>16.679486999999998</v>
      </c>
      <c r="AU186" s="87">
        <f t="shared" si="42"/>
        <v>16.476399999999998</v>
      </c>
      <c r="AV186" s="87">
        <f t="shared" si="43"/>
        <v>15.7965</v>
      </c>
      <c r="AW186" s="87">
        <f t="shared" si="44"/>
        <v>2.0129000000000001</v>
      </c>
      <c r="AX186" s="82"/>
      <c r="AY186" s="88">
        <v>145</v>
      </c>
      <c r="AZ186" s="12">
        <v>0.23100000000000001</v>
      </c>
      <c r="BA186" s="12">
        <v>2.6100000000000002E-2</v>
      </c>
      <c r="BB186" s="12">
        <v>9.0400000000000002E-5</v>
      </c>
      <c r="BC186" s="12">
        <v>1.17E-2</v>
      </c>
      <c r="BD186" s="12">
        <v>9.87E-5</v>
      </c>
      <c r="BE186" s="12">
        <v>0</v>
      </c>
      <c r="BF186" s="12">
        <v>4.7300000000000002E-2</v>
      </c>
      <c r="BG186" s="12">
        <v>1.67E-3</v>
      </c>
      <c r="BH186" s="12">
        <v>2.48E-3</v>
      </c>
      <c r="BI186" s="12">
        <v>0.6</v>
      </c>
      <c r="BJ186" s="12">
        <v>7.9200000000000007E-2</v>
      </c>
      <c r="BK186" s="12">
        <v>8.1700000000000002E-4</v>
      </c>
      <c r="BL186" s="12">
        <v>3.6600000000000001E-4</v>
      </c>
      <c r="BM186" s="12">
        <v>9.3800000000000003E-5</v>
      </c>
      <c r="BN186" s="12">
        <v>1.7799999999999999E-4</v>
      </c>
      <c r="BO186" s="12">
        <v>6.6299999999999998E-2</v>
      </c>
      <c r="BP186" s="12">
        <v>0.03</v>
      </c>
      <c r="BQ186" s="12">
        <v>7.2399999999999999E-3</v>
      </c>
      <c r="BR186" s="12">
        <v>7.0699999999999999E-3</v>
      </c>
      <c r="BS186" s="12">
        <v>1.11E-2</v>
      </c>
      <c r="BT186" s="12">
        <v>7.4200000000000004E-3</v>
      </c>
      <c r="BU186" s="12">
        <v>8.7900000000000006E-2</v>
      </c>
      <c r="BV186" s="12">
        <v>2.2100000000000002E-2</v>
      </c>
      <c r="BW186" s="12">
        <v>0.31</v>
      </c>
      <c r="BX186" s="12">
        <v>0.67700000000000005</v>
      </c>
      <c r="BZ186" s="88">
        <v>145</v>
      </c>
      <c r="CA186" s="12">
        <f t="shared" si="45"/>
        <v>2.1036153600000003E-2</v>
      </c>
      <c r="CB186" s="12">
        <f t="shared" si="46"/>
        <v>4.0165639668000002E-3</v>
      </c>
      <c r="CC186" s="12">
        <f t="shared" si="47"/>
        <v>1.1933460000000003E-2</v>
      </c>
      <c r="CD186" s="12">
        <f t="shared" si="48"/>
        <v>1.8939689999999999E-2</v>
      </c>
      <c r="CE186" s="12">
        <f t="shared" si="49"/>
        <v>2.139939E-3</v>
      </c>
      <c r="CF186" s="12">
        <f t="shared" si="50"/>
        <v>1.369233E-4</v>
      </c>
      <c r="CG186" s="12">
        <f t="shared" si="51"/>
        <v>3.4791300000000004E-2</v>
      </c>
      <c r="CH186" s="12">
        <f t="shared" si="53"/>
        <v>0.43533461069999996</v>
      </c>
      <c r="CI186" s="12">
        <f t="shared" si="54"/>
        <v>1.5078256247999999E-3</v>
      </c>
      <c r="CJ186" s="12">
        <f t="shared" si="55"/>
        <v>2.7854743289999997E-2</v>
      </c>
      <c r="CK186" s="12">
        <f t="shared" si="56"/>
        <v>4.1365127759999995E-2</v>
      </c>
      <c r="CL186" s="12">
        <f t="shared" si="57"/>
        <v>0.46691888728319991</v>
      </c>
      <c r="CM186" s="12">
        <f t="shared" si="58"/>
        <v>2.9322538145999997</v>
      </c>
      <c r="CN186" s="12">
        <f t="shared" si="59"/>
        <v>6.1046922419999991E-3</v>
      </c>
      <c r="CO186" s="12">
        <f t="shared" si="60"/>
        <v>3.5570188269538561E-2</v>
      </c>
      <c r="CP186" s="12">
        <f t="shared" si="61"/>
        <v>0.12376179354</v>
      </c>
      <c r="CQ186" s="12">
        <f t="shared" si="62"/>
        <v>0.5003846099999999</v>
      </c>
    </row>
    <row r="187" spans="1:95" s="8" customFormat="1">
      <c r="A187" s="11">
        <v>145.5</v>
      </c>
      <c r="B187" s="92">
        <v>14.3674</v>
      </c>
      <c r="C187" s="86">
        <v>6.8</v>
      </c>
      <c r="D187" s="11">
        <v>-7.5</v>
      </c>
      <c r="E187" s="86">
        <v>7.3</v>
      </c>
      <c r="F187" s="11">
        <v>-6.9</v>
      </c>
      <c r="H187" s="11">
        <v>145.5</v>
      </c>
      <c r="I187" s="87">
        <v>1.327</v>
      </c>
      <c r="J187" s="86">
        <v>0.2</v>
      </c>
      <c r="K187" s="11">
        <v>-0.1</v>
      </c>
      <c r="L187" s="86">
        <v>2.5</v>
      </c>
      <c r="M187" s="11">
        <v>-2.7</v>
      </c>
      <c r="O187" s="11">
        <v>145.5</v>
      </c>
      <c r="P187" s="166">
        <v>0.41639999999999999</v>
      </c>
      <c r="Q187" s="86">
        <v>1</v>
      </c>
      <c r="R187" s="165">
        <v>1</v>
      </c>
      <c r="S187" s="86">
        <v>2.5</v>
      </c>
      <c r="T187" s="165">
        <v>2.5</v>
      </c>
      <c r="U187" s="166">
        <v>0.26519999999999999</v>
      </c>
      <c r="V187" s="166">
        <v>0.151</v>
      </c>
      <c r="X187" s="11">
        <v>145.5</v>
      </c>
      <c r="Y187" s="166">
        <v>0.25540000000000002</v>
      </c>
      <c r="Z187" s="86">
        <v>3.8</v>
      </c>
      <c r="AA187" s="165">
        <v>3.8</v>
      </c>
      <c r="AB187" s="86">
        <v>2.7</v>
      </c>
      <c r="AC187" s="165">
        <v>2.7</v>
      </c>
      <c r="AD187" s="92">
        <v>25.22</v>
      </c>
      <c r="AF187" s="11">
        <v>145.5</v>
      </c>
      <c r="AG187" s="167">
        <v>8.1110000000000002E-2</v>
      </c>
      <c r="AH187" s="86">
        <v>3.5</v>
      </c>
      <c r="AI187" s="11">
        <v>-9.1999999999999993</v>
      </c>
      <c r="AJ187" s="86">
        <v>8.1999999999999993</v>
      </c>
      <c r="AK187" s="165">
        <v>8.1999999999999993</v>
      </c>
      <c r="AM187" s="11">
        <v>145.5</v>
      </c>
      <c r="AN187" s="166">
        <v>0.119628</v>
      </c>
      <c r="AO187" s="86">
        <v>9.7030399999999997</v>
      </c>
      <c r="AP187" s="11">
        <v>-13.5299</v>
      </c>
      <c r="AQ187" s="86">
        <v>5.9947900000000001</v>
      </c>
      <c r="AR187" s="165">
        <v>5.9947900000000001</v>
      </c>
      <c r="AT187" s="87">
        <f t="shared" si="52"/>
        <v>16.566938</v>
      </c>
      <c r="AU187" s="87">
        <f t="shared" si="42"/>
        <v>16.366200000000003</v>
      </c>
      <c r="AV187" s="87">
        <f t="shared" si="43"/>
        <v>15.6944</v>
      </c>
      <c r="AW187" s="87">
        <f t="shared" si="44"/>
        <v>1.9987999999999999</v>
      </c>
      <c r="AX187" s="82"/>
      <c r="AY187" s="88">
        <v>145.5</v>
      </c>
      <c r="AZ187" s="12">
        <v>0.224</v>
      </c>
      <c r="BA187" s="12">
        <v>2.52E-2</v>
      </c>
      <c r="BB187" s="12">
        <v>8.7399999999999997E-5</v>
      </c>
      <c r="BC187" s="12">
        <v>1.1299999999999999E-2</v>
      </c>
      <c r="BD187" s="12">
        <v>9.5400000000000001E-5</v>
      </c>
      <c r="BE187" s="12">
        <v>0</v>
      </c>
      <c r="BF187" s="12">
        <v>4.5999999999999999E-2</v>
      </c>
      <c r="BG187" s="12">
        <v>1.64E-3</v>
      </c>
      <c r="BH187" s="12">
        <v>2.47E-3</v>
      </c>
      <c r="BI187" s="12">
        <v>0.61</v>
      </c>
      <c r="BJ187" s="12">
        <v>7.9899999999999999E-2</v>
      </c>
      <c r="BK187" s="12">
        <v>8.2399999999999997E-4</v>
      </c>
      <c r="BL187" s="12">
        <v>3.6900000000000002E-4</v>
      </c>
      <c r="BM187" s="12">
        <v>9.4599999999999996E-5</v>
      </c>
      <c r="BN187" s="12">
        <v>1.8000000000000001E-4</v>
      </c>
      <c r="BO187" s="12">
        <v>6.7299999999999999E-2</v>
      </c>
      <c r="BP187" s="12">
        <v>3.0499999999999999E-2</v>
      </c>
      <c r="BQ187" s="12">
        <v>7.3600000000000002E-3</v>
      </c>
      <c r="BR187" s="12">
        <v>7.1799999999999998E-3</v>
      </c>
      <c r="BS187" s="12">
        <v>1.12E-2</v>
      </c>
      <c r="BT187" s="12">
        <v>7.4799999999999997E-3</v>
      </c>
      <c r="BU187" s="12">
        <v>8.9300000000000004E-2</v>
      </c>
      <c r="BV187" s="12">
        <v>2.23E-2</v>
      </c>
      <c r="BW187" s="12">
        <v>0.315</v>
      </c>
      <c r="BX187" s="12">
        <v>0.68799999999999994</v>
      </c>
      <c r="BZ187" s="88">
        <v>145.5</v>
      </c>
      <c r="CA187" s="12">
        <f t="shared" si="45"/>
        <v>2.01470976E-2</v>
      </c>
      <c r="CB187" s="12">
        <f t="shared" si="46"/>
        <v>3.8511214336000004E-3</v>
      </c>
      <c r="CC187" s="12">
        <f t="shared" si="47"/>
        <v>1.1441920000000001E-2</v>
      </c>
      <c r="CD187" s="12">
        <f t="shared" si="48"/>
        <v>1.816864E-2</v>
      </c>
      <c r="CE187" s="12">
        <f t="shared" si="49"/>
        <v>2.0439720000000002E-3</v>
      </c>
      <c r="CF187" s="12">
        <f t="shared" si="50"/>
        <v>1.330204E-4</v>
      </c>
      <c r="CG187" s="12">
        <f t="shared" si="51"/>
        <v>3.3440400000000002E-2</v>
      </c>
      <c r="CH187" s="12">
        <f t="shared" si="53"/>
        <v>0.41748683759999999</v>
      </c>
      <c r="CI187" s="12">
        <f t="shared" si="54"/>
        <v>1.4479503811999999E-3</v>
      </c>
      <c r="CJ187" s="12">
        <f t="shared" si="55"/>
        <v>2.7169778320000001E-2</v>
      </c>
      <c r="CK187" s="12">
        <f t="shared" si="56"/>
        <v>4.0920336860000003E-2</v>
      </c>
      <c r="CL187" s="12">
        <f t="shared" si="57"/>
        <v>0.47149770619008002</v>
      </c>
      <c r="CM187" s="12">
        <f t="shared" si="58"/>
        <v>2.9588551268000001</v>
      </c>
      <c r="CN187" s="12">
        <f t="shared" si="59"/>
        <v>6.1132001220000004E-3</v>
      </c>
      <c r="CO187" s="12">
        <f t="shared" si="60"/>
        <v>3.5642431149119684E-2</v>
      </c>
      <c r="CP187" s="12">
        <f t="shared" si="61"/>
        <v>0.12392069624</v>
      </c>
      <c r="CQ187" s="12">
        <f t="shared" si="62"/>
        <v>0.50529160900000003</v>
      </c>
    </row>
    <row r="188" spans="1:95" s="8" customFormat="1">
      <c r="A188" s="11">
        <v>146</v>
      </c>
      <c r="B188" s="92">
        <v>14.2729</v>
      </c>
      <c r="C188" s="86">
        <v>6.7</v>
      </c>
      <c r="D188" s="11">
        <v>-7.5</v>
      </c>
      <c r="E188" s="86">
        <v>7.3</v>
      </c>
      <c r="F188" s="11">
        <v>-6.9</v>
      </c>
      <c r="H188" s="11">
        <v>146</v>
      </c>
      <c r="I188" s="87">
        <v>1.321</v>
      </c>
      <c r="J188" s="86">
        <v>0.2</v>
      </c>
      <c r="K188" s="11">
        <v>-0.1</v>
      </c>
      <c r="L188" s="86">
        <v>2.5</v>
      </c>
      <c r="M188" s="11">
        <v>-2.7</v>
      </c>
      <c r="O188" s="11">
        <v>146</v>
      </c>
      <c r="P188" s="166">
        <v>0.41120000000000001</v>
      </c>
      <c r="Q188" s="86">
        <v>1</v>
      </c>
      <c r="R188" s="165">
        <v>1</v>
      </c>
      <c r="S188" s="86">
        <v>2.5</v>
      </c>
      <c r="T188" s="165">
        <v>2.5</v>
      </c>
      <c r="U188" s="166">
        <v>0.2621</v>
      </c>
      <c r="V188" s="166">
        <v>0.14899999999999999</v>
      </c>
      <c r="X188" s="11">
        <v>146</v>
      </c>
      <c r="Y188" s="166">
        <v>0.25269999999999998</v>
      </c>
      <c r="Z188" s="86">
        <v>3.8</v>
      </c>
      <c r="AA188" s="165">
        <v>3.8</v>
      </c>
      <c r="AB188" s="86">
        <v>2.7</v>
      </c>
      <c r="AC188" s="165">
        <v>2.7</v>
      </c>
      <c r="AD188" s="92">
        <v>25.05</v>
      </c>
      <c r="AF188" s="11">
        <v>146</v>
      </c>
      <c r="AG188" s="167">
        <v>8.023000000000001E-2</v>
      </c>
      <c r="AH188" s="86">
        <v>3.5</v>
      </c>
      <c r="AI188" s="11">
        <v>-9.1</v>
      </c>
      <c r="AJ188" s="86">
        <v>8.1999999999999993</v>
      </c>
      <c r="AK188" s="165">
        <v>8.1999999999999993</v>
      </c>
      <c r="AM188" s="11">
        <v>146</v>
      </c>
      <c r="AN188" s="166">
        <v>0.118175</v>
      </c>
      <c r="AO188" s="86">
        <v>9.6684900000000003</v>
      </c>
      <c r="AP188" s="11">
        <v>-13.475300000000001</v>
      </c>
      <c r="AQ188" s="86">
        <v>5.99451</v>
      </c>
      <c r="AR188" s="165">
        <v>5.99451</v>
      </c>
      <c r="AT188" s="87">
        <f t="shared" si="52"/>
        <v>16.456205000000001</v>
      </c>
      <c r="AU188" s="87">
        <f t="shared" si="42"/>
        <v>16.2578</v>
      </c>
      <c r="AV188" s="87">
        <f t="shared" si="43"/>
        <v>15.5939</v>
      </c>
      <c r="AW188" s="87">
        <f t="shared" si="44"/>
        <v>1.9848999999999999</v>
      </c>
      <c r="AX188" s="82"/>
      <c r="AY188" s="88">
        <v>146</v>
      </c>
      <c r="AZ188" s="12">
        <v>0.216</v>
      </c>
      <c r="BA188" s="12">
        <v>2.4299999999999999E-2</v>
      </c>
      <c r="BB188" s="12">
        <v>8.4400000000000005E-5</v>
      </c>
      <c r="BC188" s="12">
        <v>1.09E-2</v>
      </c>
      <c r="BD188" s="12">
        <v>9.2100000000000003E-5</v>
      </c>
      <c r="BE188" s="12">
        <v>0</v>
      </c>
      <c r="BF188" s="12">
        <v>4.48E-2</v>
      </c>
      <c r="BG188" s="12">
        <v>1.6100000000000001E-3</v>
      </c>
      <c r="BH188" s="12">
        <v>2.4599999999999999E-3</v>
      </c>
      <c r="BI188" s="12">
        <v>0.61899999999999999</v>
      </c>
      <c r="BJ188" s="12">
        <v>8.0600000000000005E-2</v>
      </c>
      <c r="BK188" s="12">
        <v>8.3100000000000003E-4</v>
      </c>
      <c r="BL188" s="12">
        <v>3.7199999999999999E-4</v>
      </c>
      <c r="BM188" s="12">
        <v>9.5299999999999999E-5</v>
      </c>
      <c r="BN188" s="12">
        <v>1.8200000000000001E-4</v>
      </c>
      <c r="BO188" s="12">
        <v>6.8400000000000002E-2</v>
      </c>
      <c r="BP188" s="12">
        <v>3.1E-2</v>
      </c>
      <c r="BQ188" s="12">
        <v>7.4799999999999997E-3</v>
      </c>
      <c r="BR188" s="12">
        <v>7.3000000000000001E-3</v>
      </c>
      <c r="BS188" s="12">
        <v>1.1299999999999999E-2</v>
      </c>
      <c r="BT188" s="12">
        <v>7.5500000000000003E-3</v>
      </c>
      <c r="BU188" s="12">
        <v>9.0700000000000003E-2</v>
      </c>
      <c r="BV188" s="12">
        <v>2.2499999999999999E-2</v>
      </c>
      <c r="BW188" s="12">
        <v>0.32</v>
      </c>
      <c r="BX188" s="12">
        <v>0.69799999999999995</v>
      </c>
      <c r="BZ188" s="88">
        <v>146</v>
      </c>
      <c r="CA188" s="12">
        <f t="shared" si="45"/>
        <v>1.91849472E-2</v>
      </c>
      <c r="CB188" s="12">
        <f t="shared" si="46"/>
        <v>3.6743226911999998E-3</v>
      </c>
      <c r="CC188" s="12">
        <f t="shared" si="47"/>
        <v>1.091664E-2</v>
      </c>
      <c r="CD188" s="12">
        <f t="shared" si="48"/>
        <v>1.7329680000000004E-2</v>
      </c>
      <c r="CE188" s="12">
        <f t="shared" si="49"/>
        <v>1.9495890000000001E-3</v>
      </c>
      <c r="CF188" s="12">
        <f t="shared" si="50"/>
        <v>1.2917030000000003E-4</v>
      </c>
      <c r="CG188" s="12">
        <f t="shared" si="51"/>
        <v>3.2100299999999998E-2</v>
      </c>
      <c r="CH188" s="12">
        <f t="shared" si="53"/>
        <v>0.39988578149999998</v>
      </c>
      <c r="CI188" s="12">
        <f t="shared" si="54"/>
        <v>1.3889037020000002E-3</v>
      </c>
      <c r="CJ188" s="12">
        <f t="shared" si="55"/>
        <v>2.6494490050000003E-2</v>
      </c>
      <c r="CK188" s="12">
        <f t="shared" si="56"/>
        <v>4.0482264300000001E-2</v>
      </c>
      <c r="CL188" s="12">
        <f t="shared" si="57"/>
        <v>0.47525625359711998</v>
      </c>
      <c r="CM188" s="12">
        <f t="shared" si="58"/>
        <v>2.9851555870000004</v>
      </c>
      <c r="CN188" s="12">
        <f t="shared" si="59"/>
        <v>6.1217082599999998E-3</v>
      </c>
      <c r="CO188" s="12">
        <f t="shared" si="60"/>
        <v>3.5714372479947208E-2</v>
      </c>
      <c r="CP188" s="12">
        <f t="shared" si="61"/>
        <v>0.12424434775000001</v>
      </c>
      <c r="CQ188" s="12">
        <f t="shared" si="62"/>
        <v>0.51014235500000005</v>
      </c>
    </row>
    <row r="189" spans="1:95" s="8" customFormat="1">
      <c r="A189" s="11">
        <v>146.5</v>
      </c>
      <c r="B189" s="92">
        <v>14.1812</v>
      </c>
      <c r="C189" s="86">
        <v>6.7</v>
      </c>
      <c r="D189" s="11">
        <v>-7.5</v>
      </c>
      <c r="E189" s="86">
        <v>7.3</v>
      </c>
      <c r="F189" s="11">
        <v>-6.9</v>
      </c>
      <c r="H189" s="11">
        <v>146.5</v>
      </c>
      <c r="I189" s="87">
        <v>1.3169999999999999</v>
      </c>
      <c r="J189" s="86">
        <v>0.2</v>
      </c>
      <c r="K189" s="11">
        <v>-0.1</v>
      </c>
      <c r="L189" s="86">
        <v>2.5</v>
      </c>
      <c r="M189" s="11">
        <v>-2.7</v>
      </c>
      <c r="O189" s="11">
        <v>146.5</v>
      </c>
      <c r="P189" s="166">
        <v>0.40610000000000002</v>
      </c>
      <c r="Q189" s="86">
        <v>1</v>
      </c>
      <c r="R189" s="165">
        <v>1</v>
      </c>
      <c r="S189" s="86">
        <v>2.5</v>
      </c>
      <c r="T189" s="165">
        <v>2.5</v>
      </c>
      <c r="U189" s="166">
        <v>0.25900000000000001</v>
      </c>
      <c r="V189" s="166">
        <v>0.14709999999999998</v>
      </c>
      <c r="X189" s="11">
        <v>146.5</v>
      </c>
      <c r="Y189" s="166">
        <v>0.24969999999999998</v>
      </c>
      <c r="Z189" s="86">
        <v>3.8</v>
      </c>
      <c r="AA189" s="165">
        <v>3.8</v>
      </c>
      <c r="AB189" s="86">
        <v>2.7</v>
      </c>
      <c r="AC189" s="165">
        <v>2.7</v>
      </c>
      <c r="AD189" s="92">
        <v>24.88</v>
      </c>
      <c r="AF189" s="11">
        <v>146.5</v>
      </c>
      <c r="AG189" s="167">
        <v>7.937000000000001E-2</v>
      </c>
      <c r="AH189" s="86">
        <v>3.5</v>
      </c>
      <c r="AI189" s="11">
        <v>-9.1</v>
      </c>
      <c r="AJ189" s="86">
        <v>8.1999999999999993</v>
      </c>
      <c r="AK189" s="165">
        <v>8.1999999999999993</v>
      </c>
      <c r="AM189" s="11">
        <v>146.5</v>
      </c>
      <c r="AN189" s="166">
        <v>0.11673399999999999</v>
      </c>
      <c r="AO189" s="86">
        <v>9.6338799999999996</v>
      </c>
      <c r="AP189" s="11">
        <v>-13.4191</v>
      </c>
      <c r="AQ189" s="86">
        <v>5.9942200000000003</v>
      </c>
      <c r="AR189" s="165">
        <v>5.9942200000000003</v>
      </c>
      <c r="AT189" s="87">
        <f t="shared" si="52"/>
        <v>16.350104000000002</v>
      </c>
      <c r="AU189" s="87">
        <f t="shared" si="42"/>
        <v>16.154</v>
      </c>
      <c r="AV189" s="87">
        <f t="shared" si="43"/>
        <v>15.498200000000001</v>
      </c>
      <c r="AW189" s="87">
        <f t="shared" si="44"/>
        <v>1.9728000000000001</v>
      </c>
      <c r="AX189" s="82"/>
      <c r="AY189" s="88">
        <v>146.5</v>
      </c>
      <c r="AZ189" s="12">
        <v>0.20799999999999999</v>
      </c>
      <c r="BA189" s="12">
        <v>2.35E-2</v>
      </c>
      <c r="BB189" s="12">
        <v>8.1500000000000002E-5</v>
      </c>
      <c r="BC189" s="12">
        <v>1.0500000000000001E-2</v>
      </c>
      <c r="BD189" s="12">
        <v>8.8800000000000004E-5</v>
      </c>
      <c r="BE189" s="12">
        <v>0</v>
      </c>
      <c r="BF189" s="12">
        <v>4.3499999999999997E-2</v>
      </c>
      <c r="BG189" s="12">
        <v>1.58E-3</v>
      </c>
      <c r="BH189" s="12">
        <v>2.4499999999999999E-3</v>
      </c>
      <c r="BI189" s="12">
        <v>0.629</v>
      </c>
      <c r="BJ189" s="12">
        <v>8.1100000000000005E-2</v>
      </c>
      <c r="BK189" s="12">
        <v>8.3699999999999996E-4</v>
      </c>
      <c r="BL189" s="12">
        <v>3.7500000000000001E-4</v>
      </c>
      <c r="BM189" s="12">
        <v>9.6000000000000002E-5</v>
      </c>
      <c r="BN189" s="12">
        <v>1.83E-4</v>
      </c>
      <c r="BO189" s="12">
        <v>6.9500000000000006E-2</v>
      </c>
      <c r="BP189" s="12">
        <v>3.15E-2</v>
      </c>
      <c r="BQ189" s="12">
        <v>7.6E-3</v>
      </c>
      <c r="BR189" s="12">
        <v>7.4099999999999999E-3</v>
      </c>
      <c r="BS189" s="12">
        <v>1.14E-2</v>
      </c>
      <c r="BT189" s="12">
        <v>7.6E-3</v>
      </c>
      <c r="BU189" s="12">
        <v>9.2100000000000001E-2</v>
      </c>
      <c r="BV189" s="12">
        <v>2.2700000000000001E-2</v>
      </c>
      <c r="BW189" s="12">
        <v>0.32400000000000001</v>
      </c>
      <c r="BX189" s="12">
        <v>0.70899999999999996</v>
      </c>
      <c r="BZ189" s="88">
        <v>146.5</v>
      </c>
      <c r="CA189" s="12">
        <f t="shared" si="45"/>
        <v>1.82452608E-2</v>
      </c>
      <c r="CB189" s="12">
        <f t="shared" si="46"/>
        <v>3.4962314815999997E-3</v>
      </c>
      <c r="CC189" s="12">
        <f t="shared" si="47"/>
        <v>1.0387519999999999E-2</v>
      </c>
      <c r="CD189" s="12">
        <f t="shared" si="48"/>
        <v>1.650896E-2</v>
      </c>
      <c r="CE189" s="12">
        <f t="shared" si="49"/>
        <v>1.8651950000000003E-3</v>
      </c>
      <c r="CF189" s="12">
        <f t="shared" si="50"/>
        <v>1.2540460000000001E-4</v>
      </c>
      <c r="CG189" s="12">
        <f t="shared" si="51"/>
        <v>3.0949499999999998E-2</v>
      </c>
      <c r="CH189" s="12">
        <f t="shared" si="53"/>
        <v>0.38422744400000003</v>
      </c>
      <c r="CI189" s="12">
        <f t="shared" si="54"/>
        <v>1.3325334760000002E-3</v>
      </c>
      <c r="CJ189" s="12">
        <f t="shared" si="55"/>
        <v>2.5833164320000004E-2</v>
      </c>
      <c r="CK189" s="12">
        <f t="shared" si="56"/>
        <v>4.0057754800000005E-2</v>
      </c>
      <c r="CL189" s="12">
        <f t="shared" si="57"/>
        <v>0.47982035444889598</v>
      </c>
      <c r="CM189" s="12">
        <f t="shared" si="58"/>
        <v>3.0116891568000002</v>
      </c>
      <c r="CN189" s="12">
        <f t="shared" si="59"/>
        <v>6.1312890000000007E-3</v>
      </c>
      <c r="CO189" s="12">
        <f t="shared" si="60"/>
        <v>3.5704229612028168E-2</v>
      </c>
      <c r="CP189" s="12">
        <f t="shared" si="61"/>
        <v>0.12426079040000002</v>
      </c>
      <c r="CQ189" s="12">
        <f t="shared" si="62"/>
        <v>0.51502827600000001</v>
      </c>
    </row>
    <row r="190" spans="1:95" s="8" customFormat="1">
      <c r="A190" s="11">
        <v>147</v>
      </c>
      <c r="B190" s="92">
        <v>14.0906</v>
      </c>
      <c r="C190" s="86">
        <v>6.7</v>
      </c>
      <c r="D190" s="11">
        <v>-7.5</v>
      </c>
      <c r="E190" s="86">
        <v>7.3</v>
      </c>
      <c r="F190" s="11">
        <v>-6.9</v>
      </c>
      <c r="H190" s="11">
        <v>147</v>
      </c>
      <c r="I190" s="87">
        <v>1.3109999999999999</v>
      </c>
      <c r="J190" s="86">
        <v>0.2</v>
      </c>
      <c r="K190" s="11">
        <v>-0.1</v>
      </c>
      <c r="L190" s="86">
        <v>2.5</v>
      </c>
      <c r="M190" s="11">
        <v>-2.7</v>
      </c>
      <c r="O190" s="11">
        <v>147</v>
      </c>
      <c r="P190" s="166">
        <v>0.40139999999999998</v>
      </c>
      <c r="Q190" s="86">
        <v>1</v>
      </c>
      <c r="R190" s="165">
        <v>1</v>
      </c>
      <c r="S190" s="86">
        <v>2.5</v>
      </c>
      <c r="T190" s="165">
        <v>2.5</v>
      </c>
      <c r="U190" s="166">
        <v>0.25569999999999998</v>
      </c>
      <c r="V190" s="166">
        <v>0.14530000000000001</v>
      </c>
      <c r="X190" s="11">
        <v>147</v>
      </c>
      <c r="Y190" s="166">
        <v>0.24690000000000001</v>
      </c>
      <c r="Z190" s="86">
        <v>3.8</v>
      </c>
      <c r="AA190" s="165">
        <v>3.8</v>
      </c>
      <c r="AB190" s="86">
        <v>2.7</v>
      </c>
      <c r="AC190" s="165">
        <v>2.7</v>
      </c>
      <c r="AD190" s="92">
        <v>24.71</v>
      </c>
      <c r="AF190" s="11">
        <v>147</v>
      </c>
      <c r="AG190" s="167">
        <v>7.851000000000001E-2</v>
      </c>
      <c r="AH190" s="86">
        <v>3.5</v>
      </c>
      <c r="AI190" s="11">
        <v>-9.1</v>
      </c>
      <c r="AJ190" s="86">
        <v>8.1999999999999993</v>
      </c>
      <c r="AK190" s="165">
        <v>8.1999999999999993</v>
      </c>
      <c r="AM190" s="11">
        <v>147</v>
      </c>
      <c r="AN190" s="166">
        <v>0.11530599999999999</v>
      </c>
      <c r="AO190" s="86">
        <v>9.5988699999999998</v>
      </c>
      <c r="AP190" s="11">
        <v>-13.361800000000001</v>
      </c>
      <c r="AQ190" s="86">
        <v>5.9939299999999998</v>
      </c>
      <c r="AR190" s="165">
        <v>5.9939299999999998</v>
      </c>
      <c r="AT190" s="87">
        <f t="shared" si="52"/>
        <v>16.243716000000003</v>
      </c>
      <c r="AU190" s="87">
        <f t="shared" si="42"/>
        <v>16.049900000000001</v>
      </c>
      <c r="AV190" s="87">
        <f t="shared" si="43"/>
        <v>15.4016</v>
      </c>
      <c r="AW190" s="87">
        <f t="shared" si="44"/>
        <v>1.9592999999999998</v>
      </c>
      <c r="AX190" s="82"/>
      <c r="AY190" s="88">
        <v>147</v>
      </c>
      <c r="AZ190" s="12">
        <v>0.2</v>
      </c>
      <c r="BA190" s="12">
        <v>2.2599999999999999E-2</v>
      </c>
      <c r="BB190" s="12">
        <v>7.8499999999999997E-5</v>
      </c>
      <c r="BC190" s="12">
        <v>1.01E-2</v>
      </c>
      <c r="BD190" s="12">
        <v>8.5500000000000005E-5</v>
      </c>
      <c r="BE190" s="12">
        <v>0</v>
      </c>
      <c r="BF190" s="12">
        <v>4.2200000000000001E-2</v>
      </c>
      <c r="BG190" s="12">
        <v>1.5499999999999999E-3</v>
      </c>
      <c r="BH190" s="12">
        <v>2.4299999999999999E-3</v>
      </c>
      <c r="BI190" s="12">
        <v>0.63900000000000001</v>
      </c>
      <c r="BJ190" s="12">
        <v>8.1600000000000006E-2</v>
      </c>
      <c r="BK190" s="12">
        <v>8.4099999999999995E-4</v>
      </c>
      <c r="BL190" s="12">
        <v>3.77E-4</v>
      </c>
      <c r="BM190" s="12">
        <v>9.6500000000000001E-5</v>
      </c>
      <c r="BN190" s="12">
        <v>1.84E-4</v>
      </c>
      <c r="BO190" s="12">
        <v>7.0499999999999993E-2</v>
      </c>
      <c r="BP190" s="12">
        <v>3.2000000000000001E-2</v>
      </c>
      <c r="BQ190" s="12">
        <v>7.7200000000000003E-3</v>
      </c>
      <c r="BR190" s="12">
        <v>7.5300000000000002E-3</v>
      </c>
      <c r="BS190" s="12">
        <v>1.15E-2</v>
      </c>
      <c r="BT190" s="12">
        <v>7.6499999999999997E-3</v>
      </c>
      <c r="BU190" s="12">
        <v>9.3600000000000003E-2</v>
      </c>
      <c r="BV190" s="12">
        <v>2.2800000000000001E-2</v>
      </c>
      <c r="BW190" s="12">
        <v>0.32900000000000001</v>
      </c>
      <c r="BX190" s="12">
        <v>0.71899999999999997</v>
      </c>
      <c r="BZ190" s="88">
        <v>147</v>
      </c>
      <c r="CA190" s="12">
        <f t="shared" si="45"/>
        <v>1.7340480000000002E-2</v>
      </c>
      <c r="CB190" s="12">
        <f t="shared" si="46"/>
        <v>3.32406408E-3</v>
      </c>
      <c r="CC190" s="12">
        <f t="shared" si="47"/>
        <v>9.8760000000000028E-3</v>
      </c>
      <c r="CD190" s="12">
        <f t="shared" si="48"/>
        <v>1.5702000000000004E-2</v>
      </c>
      <c r="CE190" s="12">
        <f t="shared" si="49"/>
        <v>1.7743260000000001E-3</v>
      </c>
      <c r="CF190" s="12">
        <f t="shared" si="50"/>
        <v>1.2169050000000002E-4</v>
      </c>
      <c r="CG190" s="12">
        <f t="shared" si="51"/>
        <v>2.9628599999999998E-2</v>
      </c>
      <c r="CH190" s="12">
        <f t="shared" si="53"/>
        <v>0.36710798160000002</v>
      </c>
      <c r="CI190" s="12">
        <f t="shared" si="54"/>
        <v>1.2751317060000001E-3</v>
      </c>
      <c r="CJ190" s="12">
        <f t="shared" si="55"/>
        <v>2.5177759800000005E-2</v>
      </c>
      <c r="CK190" s="12">
        <f t="shared" si="56"/>
        <v>3.9472229880000001E-2</v>
      </c>
      <c r="CL190" s="12">
        <f t="shared" si="57"/>
        <v>0.48427689395174411</v>
      </c>
      <c r="CM190" s="12">
        <f t="shared" si="58"/>
        <v>3.0408236352000007</v>
      </c>
      <c r="CN190" s="12">
        <f t="shared" si="59"/>
        <v>6.1238809320000014E-3</v>
      </c>
      <c r="CO190" s="12">
        <f t="shared" si="60"/>
        <v>3.569059923139585E-2</v>
      </c>
      <c r="CP190" s="12">
        <f t="shared" si="61"/>
        <v>0.12426442740000002</v>
      </c>
      <c r="CQ190" s="12">
        <f t="shared" si="62"/>
        <v>0.51979891200000006</v>
      </c>
    </row>
    <row r="191" spans="1:95" s="8" customFormat="1">
      <c r="A191" s="11">
        <v>147.5</v>
      </c>
      <c r="B191" s="92">
        <v>13.9991</v>
      </c>
      <c r="C191" s="86">
        <v>6.7</v>
      </c>
      <c r="D191" s="11">
        <v>-7.5</v>
      </c>
      <c r="E191" s="86">
        <v>7.3</v>
      </c>
      <c r="F191" s="11">
        <v>-7</v>
      </c>
      <c r="H191" s="11">
        <v>147.5</v>
      </c>
      <c r="I191" s="87">
        <v>1.3069999999999999</v>
      </c>
      <c r="J191" s="86">
        <v>0.2</v>
      </c>
      <c r="K191" s="11">
        <v>-0.1</v>
      </c>
      <c r="L191" s="86">
        <v>2.5</v>
      </c>
      <c r="M191" s="11">
        <v>-2.7</v>
      </c>
      <c r="O191" s="11">
        <v>147.5</v>
      </c>
      <c r="P191" s="166">
        <v>0.3962</v>
      </c>
      <c r="Q191" s="86">
        <v>1</v>
      </c>
      <c r="R191" s="165">
        <v>1</v>
      </c>
      <c r="S191" s="86">
        <v>2.6</v>
      </c>
      <c r="T191" s="165">
        <v>2.6</v>
      </c>
      <c r="U191" s="166">
        <v>0.25269999999999998</v>
      </c>
      <c r="V191" s="166">
        <v>0.14349999999999999</v>
      </c>
      <c r="X191" s="11">
        <v>147.5</v>
      </c>
      <c r="Y191" s="166">
        <v>0.2442</v>
      </c>
      <c r="Z191" s="86">
        <v>3.8</v>
      </c>
      <c r="AA191" s="165">
        <v>3.8</v>
      </c>
      <c r="AB191" s="86">
        <v>2.7</v>
      </c>
      <c r="AC191" s="165">
        <v>2.7</v>
      </c>
      <c r="AD191" s="92">
        <v>24.54</v>
      </c>
      <c r="AF191" s="11">
        <v>147.5</v>
      </c>
      <c r="AG191" s="167">
        <v>7.7670000000000003E-2</v>
      </c>
      <c r="AH191" s="86">
        <v>3.5</v>
      </c>
      <c r="AI191" s="11">
        <v>-9.1</v>
      </c>
      <c r="AJ191" s="86">
        <v>8.1999999999999993</v>
      </c>
      <c r="AK191" s="165">
        <v>8.1999999999999993</v>
      </c>
      <c r="AM191" s="11">
        <v>147.5</v>
      </c>
      <c r="AN191" s="166">
        <v>0.11388899999999999</v>
      </c>
      <c r="AO191" s="86">
        <v>9.5629000000000008</v>
      </c>
      <c r="AP191" s="11">
        <v>-13.3035</v>
      </c>
      <c r="AQ191" s="86">
        <v>5.9936400000000001</v>
      </c>
      <c r="AR191" s="165">
        <v>5.9936400000000001</v>
      </c>
      <c r="AT191" s="87">
        <f t="shared" si="52"/>
        <v>16.138059000000002</v>
      </c>
      <c r="AU191" s="87">
        <f t="shared" si="42"/>
        <v>15.9465</v>
      </c>
      <c r="AV191" s="87">
        <f t="shared" si="43"/>
        <v>15.306100000000001</v>
      </c>
      <c r="AW191" s="87">
        <f t="shared" si="44"/>
        <v>1.9473999999999998</v>
      </c>
      <c r="AX191" s="82"/>
      <c r="AY191" s="88">
        <v>147.5</v>
      </c>
      <c r="AZ191" s="12">
        <v>0.193</v>
      </c>
      <c r="BA191" s="12">
        <v>2.18E-2</v>
      </c>
      <c r="BB191" s="12">
        <v>7.5699999999999997E-5</v>
      </c>
      <c r="BC191" s="12">
        <v>9.7300000000000008E-3</v>
      </c>
      <c r="BD191" s="12">
        <v>8.2299999999999995E-5</v>
      </c>
      <c r="BE191" s="12">
        <v>0</v>
      </c>
      <c r="BF191" s="12">
        <v>4.0899999999999999E-2</v>
      </c>
      <c r="BG191" s="12">
        <v>1.5200000000000001E-3</v>
      </c>
      <c r="BH191" s="12">
        <v>2.4199999999999998E-3</v>
      </c>
      <c r="BI191" s="12">
        <v>0.64800000000000002</v>
      </c>
      <c r="BJ191" s="12">
        <v>8.2000000000000003E-2</v>
      </c>
      <c r="BK191" s="12">
        <v>8.4500000000000005E-4</v>
      </c>
      <c r="BL191" s="12">
        <v>3.79E-4</v>
      </c>
      <c r="BM191" s="12">
        <v>9.6899999999999997E-5</v>
      </c>
      <c r="BN191" s="12">
        <v>1.85E-4</v>
      </c>
      <c r="BO191" s="12">
        <v>7.1499999999999994E-2</v>
      </c>
      <c r="BP191" s="12">
        <v>3.2399999999999998E-2</v>
      </c>
      <c r="BQ191" s="12">
        <v>7.8300000000000002E-3</v>
      </c>
      <c r="BR191" s="12">
        <v>7.6400000000000001E-3</v>
      </c>
      <c r="BS191" s="12">
        <v>1.15E-2</v>
      </c>
      <c r="BT191" s="12">
        <v>7.6800000000000002E-3</v>
      </c>
      <c r="BU191" s="12">
        <v>9.5000000000000001E-2</v>
      </c>
      <c r="BV191" s="12">
        <v>2.29E-2</v>
      </c>
      <c r="BW191" s="12">
        <v>0.33400000000000002</v>
      </c>
      <c r="BX191" s="12">
        <v>0.72899999999999998</v>
      </c>
      <c r="BZ191" s="88">
        <v>147.5</v>
      </c>
      <c r="CA191" s="12">
        <f t="shared" si="45"/>
        <v>1.65167856E-2</v>
      </c>
      <c r="CB191" s="12">
        <f t="shared" si="46"/>
        <v>3.1726434696000001E-3</v>
      </c>
      <c r="CC191" s="12">
        <f t="shared" si="47"/>
        <v>9.4261200000000014E-3</v>
      </c>
      <c r="CD191" s="12">
        <f t="shared" si="48"/>
        <v>1.4990310000000001E-2</v>
      </c>
      <c r="CE191" s="12">
        <f t="shared" si="49"/>
        <v>1.6932060000000001E-3</v>
      </c>
      <c r="CF191" s="12">
        <f t="shared" si="50"/>
        <v>1.1805840000000001E-4</v>
      </c>
      <c r="CG191" s="12">
        <f t="shared" si="51"/>
        <v>2.84926E-2</v>
      </c>
      <c r="CH191" s="12">
        <f t="shared" si="53"/>
        <v>0.35180968620000003</v>
      </c>
      <c r="CI191" s="12">
        <f t="shared" si="54"/>
        <v>1.2216510663E-3</v>
      </c>
      <c r="CJ191" s="12">
        <f t="shared" si="55"/>
        <v>2.4529849680000004E-2</v>
      </c>
      <c r="CK191" s="12">
        <f t="shared" si="56"/>
        <v>3.9054102780000002E-2</v>
      </c>
      <c r="CL191" s="12">
        <f t="shared" si="57"/>
        <v>0.48790335789619205</v>
      </c>
      <c r="CM191" s="12">
        <f t="shared" si="58"/>
        <v>3.0662312100000002</v>
      </c>
      <c r="CN191" s="12">
        <f t="shared" si="59"/>
        <v>6.116324361000001E-3</v>
      </c>
      <c r="CO191" s="12">
        <f t="shared" si="60"/>
        <v>3.5632266212323203E-2</v>
      </c>
      <c r="CP191" s="12">
        <f t="shared" si="61"/>
        <v>0.12394029312000002</v>
      </c>
      <c r="CQ191" s="12">
        <f t="shared" si="62"/>
        <v>0.52287311160000005</v>
      </c>
    </row>
    <row r="192" spans="1:95" s="8" customFormat="1">
      <c r="A192" s="11">
        <v>148</v>
      </c>
      <c r="B192" s="92">
        <v>13.9076</v>
      </c>
      <c r="C192" s="86">
        <v>6.7</v>
      </c>
      <c r="D192" s="11">
        <v>-7.4</v>
      </c>
      <c r="E192" s="86">
        <v>7.3</v>
      </c>
      <c r="F192" s="11">
        <v>-7</v>
      </c>
      <c r="H192" s="11">
        <v>148</v>
      </c>
      <c r="I192" s="87">
        <v>1.302</v>
      </c>
      <c r="J192" s="86">
        <v>0.3</v>
      </c>
      <c r="K192" s="11">
        <v>-0.1</v>
      </c>
      <c r="L192" s="86">
        <v>2.5</v>
      </c>
      <c r="M192" s="11">
        <v>-2.7</v>
      </c>
      <c r="O192" s="11">
        <v>148</v>
      </c>
      <c r="P192" s="166">
        <v>0.39130000000000004</v>
      </c>
      <c r="Q192" s="86">
        <v>1</v>
      </c>
      <c r="R192" s="165">
        <v>1</v>
      </c>
      <c r="S192" s="86">
        <v>2.6</v>
      </c>
      <c r="T192" s="165">
        <v>2.6</v>
      </c>
      <c r="U192" s="166">
        <v>0.24990000000000001</v>
      </c>
      <c r="V192" s="166">
        <v>0.14169999999999999</v>
      </c>
      <c r="X192" s="11">
        <v>148</v>
      </c>
      <c r="Y192" s="166">
        <v>0.24149999999999999</v>
      </c>
      <c r="Z192" s="86">
        <v>3.8</v>
      </c>
      <c r="AA192" s="165">
        <v>3.8</v>
      </c>
      <c r="AB192" s="86">
        <v>2.7</v>
      </c>
      <c r="AC192" s="165">
        <v>2.7</v>
      </c>
      <c r="AD192" s="92">
        <v>24.38</v>
      </c>
      <c r="AF192" s="11">
        <v>148</v>
      </c>
      <c r="AG192" s="167">
        <v>7.6840000000000006E-2</v>
      </c>
      <c r="AH192" s="86">
        <v>3.5</v>
      </c>
      <c r="AI192" s="11">
        <v>-9.1</v>
      </c>
      <c r="AJ192" s="86">
        <v>8.1999999999999993</v>
      </c>
      <c r="AK192" s="165">
        <v>8.1999999999999993</v>
      </c>
      <c r="AM192" s="11">
        <v>148</v>
      </c>
      <c r="AN192" s="166">
        <v>0.112486</v>
      </c>
      <c r="AO192" s="86">
        <v>9.5256799999999995</v>
      </c>
      <c r="AP192" s="11">
        <v>-13.2446</v>
      </c>
      <c r="AQ192" s="86">
        <v>5.9878</v>
      </c>
      <c r="AR192" s="165">
        <v>5.9878</v>
      </c>
      <c r="AT192" s="87">
        <f t="shared" si="52"/>
        <v>16.031725999999999</v>
      </c>
      <c r="AU192" s="87">
        <f t="shared" si="42"/>
        <v>15.8424</v>
      </c>
      <c r="AV192" s="87">
        <f t="shared" si="43"/>
        <v>15.2096</v>
      </c>
      <c r="AW192" s="87">
        <f t="shared" si="44"/>
        <v>1.9348000000000001</v>
      </c>
      <c r="AX192" s="82"/>
      <c r="AY192" s="88">
        <v>148</v>
      </c>
      <c r="AZ192" s="12">
        <v>0.186</v>
      </c>
      <c r="BA192" s="12">
        <v>2.1000000000000001E-2</v>
      </c>
      <c r="BB192" s="12">
        <v>7.2799999999999994E-5</v>
      </c>
      <c r="BC192" s="12">
        <v>9.3600000000000003E-3</v>
      </c>
      <c r="BD192" s="12">
        <v>7.9200000000000001E-5</v>
      </c>
      <c r="BE192" s="12">
        <v>0</v>
      </c>
      <c r="BF192" s="12">
        <v>3.9699999999999999E-2</v>
      </c>
      <c r="BG192" s="12">
        <v>1.49E-3</v>
      </c>
      <c r="BH192" s="12">
        <v>2.3999999999999998E-3</v>
      </c>
      <c r="BI192" s="12">
        <v>0.65800000000000003</v>
      </c>
      <c r="BJ192" s="12">
        <v>8.2299999999999998E-2</v>
      </c>
      <c r="BK192" s="12">
        <v>8.4800000000000001E-4</v>
      </c>
      <c r="BL192" s="12">
        <v>3.8000000000000002E-4</v>
      </c>
      <c r="BM192" s="12">
        <v>9.7200000000000004E-5</v>
      </c>
      <c r="BN192" s="12">
        <v>1.8599999999999999E-4</v>
      </c>
      <c r="BO192" s="12">
        <v>7.2599999999999998E-2</v>
      </c>
      <c r="BP192" s="12">
        <v>3.2899999999999999E-2</v>
      </c>
      <c r="BQ192" s="12">
        <v>7.9500000000000005E-3</v>
      </c>
      <c r="BR192" s="12">
        <v>7.7499999999999999E-3</v>
      </c>
      <c r="BS192" s="12">
        <v>1.1599999999999999E-2</v>
      </c>
      <c r="BT192" s="12">
        <v>7.7099999999999998E-3</v>
      </c>
      <c r="BU192" s="12">
        <v>9.64E-2</v>
      </c>
      <c r="BV192" s="12">
        <v>2.3E-2</v>
      </c>
      <c r="BW192" s="12">
        <v>0.33800000000000002</v>
      </c>
      <c r="BX192" s="12">
        <v>0.73899999999999999</v>
      </c>
      <c r="BZ192" s="88">
        <v>148</v>
      </c>
      <c r="CA192" s="12">
        <f t="shared" si="45"/>
        <v>1.5720868800000003E-2</v>
      </c>
      <c r="CB192" s="12">
        <f t="shared" si="46"/>
        <v>3.0237674040000002E-3</v>
      </c>
      <c r="CC192" s="12">
        <f t="shared" si="47"/>
        <v>8.9838000000000001E-3</v>
      </c>
      <c r="CD192" s="12">
        <f t="shared" si="48"/>
        <v>1.4292240000000001E-2</v>
      </c>
      <c r="CE192" s="12">
        <f t="shared" si="49"/>
        <v>1.6136400000000002E-3</v>
      </c>
      <c r="CF192" s="12">
        <f t="shared" si="50"/>
        <v>1.1449160000000001E-4</v>
      </c>
      <c r="CG192" s="12">
        <f t="shared" si="51"/>
        <v>2.7342000000000002E-2</v>
      </c>
      <c r="CH192" s="12">
        <f t="shared" si="53"/>
        <v>0.336666246</v>
      </c>
      <c r="CI192" s="12">
        <f t="shared" si="54"/>
        <v>1.1671096527999998E-3</v>
      </c>
      <c r="CJ192" s="12">
        <f t="shared" si="55"/>
        <v>2.388727174E-2</v>
      </c>
      <c r="CK192" s="12">
        <f t="shared" si="56"/>
        <v>3.8476142399999996E-2</v>
      </c>
      <c r="CL192" s="12">
        <f t="shared" si="57"/>
        <v>0.49216834503244805</v>
      </c>
      <c r="CM192" s="12">
        <f t="shared" si="58"/>
        <v>3.0909167728</v>
      </c>
      <c r="CN192" s="12">
        <f t="shared" si="59"/>
        <v>6.0920558799999998E-3</v>
      </c>
      <c r="CO192" s="12">
        <f t="shared" si="60"/>
        <v>3.5526989691334714E-2</v>
      </c>
      <c r="CP192" s="12">
        <f t="shared" si="61"/>
        <v>0.12360460745999999</v>
      </c>
      <c r="CQ192" s="12">
        <f t="shared" si="62"/>
        <v>0.52744378539999992</v>
      </c>
    </row>
    <row r="193" spans="1:95" s="8" customFormat="1">
      <c r="A193" s="11">
        <v>148.5</v>
      </c>
      <c r="B193" s="92">
        <v>13.817600000000001</v>
      </c>
      <c r="C193" s="86">
        <v>6.7</v>
      </c>
      <c r="D193" s="11">
        <v>-7.4</v>
      </c>
      <c r="E193" s="86">
        <v>7.3</v>
      </c>
      <c r="F193" s="11">
        <v>-7</v>
      </c>
      <c r="H193" s="11">
        <v>148.5</v>
      </c>
      <c r="I193" s="87">
        <v>1.296</v>
      </c>
      <c r="J193" s="86">
        <v>0.2</v>
      </c>
      <c r="K193" s="11">
        <v>-0.1</v>
      </c>
      <c r="L193" s="86">
        <v>2.5</v>
      </c>
      <c r="M193" s="11">
        <v>-2.7</v>
      </c>
      <c r="O193" s="11">
        <v>148.5</v>
      </c>
      <c r="P193" s="166">
        <v>0.38680000000000003</v>
      </c>
      <c r="Q193" s="86">
        <v>1</v>
      </c>
      <c r="R193" s="165">
        <v>1</v>
      </c>
      <c r="S193" s="86">
        <v>2.6</v>
      </c>
      <c r="T193" s="165">
        <v>2.6</v>
      </c>
      <c r="U193" s="166">
        <v>0.24690000000000001</v>
      </c>
      <c r="V193" s="166">
        <v>0.14000000000000001</v>
      </c>
      <c r="X193" s="11">
        <v>148.5</v>
      </c>
      <c r="Y193" s="166">
        <v>0.2387</v>
      </c>
      <c r="Z193" s="86">
        <v>3.8</v>
      </c>
      <c r="AA193" s="165">
        <v>3.8</v>
      </c>
      <c r="AB193" s="86">
        <v>2.7</v>
      </c>
      <c r="AC193" s="165">
        <v>2.7</v>
      </c>
      <c r="AD193" s="92">
        <v>24.22</v>
      </c>
      <c r="AF193" s="11">
        <v>148.5</v>
      </c>
      <c r="AG193" s="167">
        <v>7.601999999999999E-2</v>
      </c>
      <c r="AH193" s="86">
        <v>3.5</v>
      </c>
      <c r="AI193" s="11">
        <v>-9.1</v>
      </c>
      <c r="AJ193" s="86">
        <v>8.1999999999999993</v>
      </c>
      <c r="AK193" s="165">
        <v>8.1999999999999993</v>
      </c>
      <c r="AM193" s="11">
        <v>148.5</v>
      </c>
      <c r="AN193" s="166">
        <v>0.111094</v>
      </c>
      <c r="AO193" s="86">
        <v>9.4875000000000007</v>
      </c>
      <c r="AP193" s="11">
        <v>-13.184799999999999</v>
      </c>
      <c r="AQ193" s="86">
        <v>5.9818199999999999</v>
      </c>
      <c r="AR193" s="165">
        <v>5.9818199999999999</v>
      </c>
      <c r="AT193" s="87">
        <f t="shared" si="52"/>
        <v>15.926213999999998</v>
      </c>
      <c r="AU193" s="87">
        <f t="shared" si="42"/>
        <v>15.739099999999999</v>
      </c>
      <c r="AV193" s="87">
        <f t="shared" si="43"/>
        <v>15.1136</v>
      </c>
      <c r="AW193" s="87">
        <f t="shared" si="44"/>
        <v>1.9215</v>
      </c>
      <c r="AX193" s="82"/>
      <c r="AY193" s="88">
        <v>148.5</v>
      </c>
      <c r="AZ193" s="12">
        <v>0.17799999999999999</v>
      </c>
      <c r="BA193" s="12">
        <v>2.0199999999999999E-2</v>
      </c>
      <c r="BB193" s="12">
        <v>6.9999999999999994E-5</v>
      </c>
      <c r="BC193" s="12">
        <v>8.9899999999999997E-3</v>
      </c>
      <c r="BD193" s="12">
        <v>7.6100000000000007E-5</v>
      </c>
      <c r="BE193" s="12">
        <v>0</v>
      </c>
      <c r="BF193" s="12">
        <v>3.8399999999999997E-2</v>
      </c>
      <c r="BG193" s="12">
        <v>1.4599999999999999E-3</v>
      </c>
      <c r="BH193" s="12">
        <v>2.3800000000000002E-3</v>
      </c>
      <c r="BI193" s="12">
        <v>0.66800000000000004</v>
      </c>
      <c r="BJ193" s="12">
        <v>8.2500000000000004E-2</v>
      </c>
      <c r="BK193" s="12">
        <v>8.4999999999999995E-4</v>
      </c>
      <c r="BL193" s="12">
        <v>3.8099999999999999E-4</v>
      </c>
      <c r="BM193" s="12">
        <v>9.7399999999999996E-5</v>
      </c>
      <c r="BN193" s="12">
        <v>1.8599999999999999E-4</v>
      </c>
      <c r="BO193" s="12">
        <v>7.3599999999999999E-2</v>
      </c>
      <c r="BP193" s="12">
        <v>3.3300000000000003E-2</v>
      </c>
      <c r="BQ193" s="12">
        <v>8.0599999999999995E-3</v>
      </c>
      <c r="BR193" s="12">
        <v>7.8700000000000003E-3</v>
      </c>
      <c r="BS193" s="12">
        <v>1.1599999999999999E-2</v>
      </c>
      <c r="BT193" s="12">
        <v>7.7299999999999999E-3</v>
      </c>
      <c r="BU193" s="12">
        <v>9.7799999999999998E-2</v>
      </c>
      <c r="BV193" s="12">
        <v>2.3099999999999999E-2</v>
      </c>
      <c r="BW193" s="12">
        <v>0.34200000000000003</v>
      </c>
      <c r="BX193" s="12">
        <v>0.748</v>
      </c>
      <c r="BZ193" s="88">
        <v>148.5</v>
      </c>
      <c r="CA193" s="12">
        <f t="shared" si="45"/>
        <v>1.48716864E-2</v>
      </c>
      <c r="CB193" s="12">
        <f t="shared" si="46"/>
        <v>2.8601625975999997E-3</v>
      </c>
      <c r="CC193" s="12">
        <f t="shared" si="47"/>
        <v>8.4977200000000003E-3</v>
      </c>
      <c r="CD193" s="12">
        <f t="shared" si="48"/>
        <v>1.3531559999999998E-2</v>
      </c>
      <c r="CE193" s="12">
        <f t="shared" si="49"/>
        <v>1.5356039999999997E-3</v>
      </c>
      <c r="CF193" s="12">
        <f t="shared" si="50"/>
        <v>1.1098919999999998E-4</v>
      </c>
      <c r="CG193" s="12">
        <f t="shared" si="51"/>
        <v>2.61792E-2</v>
      </c>
      <c r="CH193" s="12">
        <f t="shared" si="53"/>
        <v>0.32170952279999993</v>
      </c>
      <c r="CI193" s="12">
        <f t="shared" si="54"/>
        <v>1.1148349799999999E-3</v>
      </c>
      <c r="CJ193" s="12">
        <f t="shared" si="55"/>
        <v>2.3252272439999996E-2</v>
      </c>
      <c r="CK193" s="12">
        <f t="shared" si="56"/>
        <v>3.7904389319999995E-2</v>
      </c>
      <c r="CL193" s="12">
        <f t="shared" si="57"/>
        <v>0.49635969817651193</v>
      </c>
      <c r="CM193" s="12">
        <f t="shared" si="58"/>
        <v>3.1151674583999998</v>
      </c>
      <c r="CN193" s="12">
        <f t="shared" si="59"/>
        <v>6.0678875339999988E-3</v>
      </c>
      <c r="CO193" s="12">
        <f t="shared" si="60"/>
        <v>3.5378937713592004E-2</v>
      </c>
      <c r="CP193" s="12">
        <f t="shared" si="61"/>
        <v>0.12310963421999999</v>
      </c>
      <c r="CQ193" s="12">
        <f t="shared" si="62"/>
        <v>0.53034292620000001</v>
      </c>
    </row>
    <row r="194" spans="1:95" s="8" customFormat="1">
      <c r="A194" s="11">
        <v>149</v>
      </c>
      <c r="B194" s="92">
        <v>13.728199999999999</v>
      </c>
      <c r="C194" s="86">
        <v>6.7</v>
      </c>
      <c r="D194" s="11">
        <v>-7.4</v>
      </c>
      <c r="E194" s="86">
        <v>7.4</v>
      </c>
      <c r="F194" s="11">
        <v>-7</v>
      </c>
      <c r="H194" s="11">
        <v>149</v>
      </c>
      <c r="I194" s="87">
        <v>1.2909999999999999</v>
      </c>
      <c r="J194" s="86">
        <v>0.2</v>
      </c>
      <c r="K194" s="11">
        <v>-0.1</v>
      </c>
      <c r="L194" s="86">
        <v>2.5</v>
      </c>
      <c r="M194" s="11">
        <v>-2.7</v>
      </c>
      <c r="O194" s="11">
        <v>149</v>
      </c>
      <c r="P194" s="166">
        <v>0.3821</v>
      </c>
      <c r="Q194" s="86">
        <v>1</v>
      </c>
      <c r="R194" s="165">
        <v>1</v>
      </c>
      <c r="S194" s="86">
        <v>2.6</v>
      </c>
      <c r="T194" s="165">
        <v>2.6</v>
      </c>
      <c r="U194" s="166">
        <v>0.24390000000000001</v>
      </c>
      <c r="V194" s="166">
        <v>0.13819999999999999</v>
      </c>
      <c r="X194" s="11">
        <v>149</v>
      </c>
      <c r="Y194" s="166">
        <v>0.2361</v>
      </c>
      <c r="Z194" s="86">
        <v>3.8</v>
      </c>
      <c r="AA194" s="165">
        <v>3.8</v>
      </c>
      <c r="AB194" s="86">
        <v>2.7</v>
      </c>
      <c r="AC194" s="165">
        <v>2.7</v>
      </c>
      <c r="AD194" s="92">
        <v>24.06</v>
      </c>
      <c r="AF194" s="11">
        <v>149</v>
      </c>
      <c r="AG194" s="167">
        <v>7.5209999999999999E-2</v>
      </c>
      <c r="AH194" s="86">
        <v>3.5</v>
      </c>
      <c r="AI194" s="11">
        <v>-9.1</v>
      </c>
      <c r="AJ194" s="86">
        <v>8.1999999999999993</v>
      </c>
      <c r="AK194" s="165">
        <v>8.1999999999999993</v>
      </c>
      <c r="AM194" s="11">
        <v>149</v>
      </c>
      <c r="AN194" s="166">
        <v>0.10971399999999999</v>
      </c>
      <c r="AO194" s="86">
        <v>9.4485299999999999</v>
      </c>
      <c r="AP194" s="11">
        <v>-13.123799999999999</v>
      </c>
      <c r="AQ194" s="86">
        <v>5.9756999999999998</v>
      </c>
      <c r="AR194" s="165">
        <v>5.9756999999999998</v>
      </c>
      <c r="AT194" s="87">
        <f t="shared" si="52"/>
        <v>15.822324</v>
      </c>
      <c r="AU194" s="87">
        <f t="shared" si="42"/>
        <v>15.6374</v>
      </c>
      <c r="AV194" s="87">
        <f t="shared" si="43"/>
        <v>15.0192</v>
      </c>
      <c r="AW194" s="87">
        <f t="shared" si="44"/>
        <v>1.9091999999999998</v>
      </c>
      <c r="AX194" s="82"/>
      <c r="AY194" s="88">
        <v>149</v>
      </c>
      <c r="AZ194" s="12">
        <v>0.17100000000000001</v>
      </c>
      <c r="BA194" s="12">
        <v>1.9400000000000001E-2</v>
      </c>
      <c r="BB194" s="12">
        <v>6.7199999999999994E-5</v>
      </c>
      <c r="BC194" s="12">
        <v>8.6300000000000005E-3</v>
      </c>
      <c r="BD194" s="12">
        <v>7.2999999999999999E-5</v>
      </c>
      <c r="BE194" s="12">
        <v>0</v>
      </c>
      <c r="BF194" s="12">
        <v>3.7100000000000001E-2</v>
      </c>
      <c r="BG194" s="12">
        <v>1.4300000000000001E-3</v>
      </c>
      <c r="BH194" s="12">
        <v>2.3600000000000001E-3</v>
      </c>
      <c r="BI194" s="12">
        <v>0.67700000000000005</v>
      </c>
      <c r="BJ194" s="12">
        <v>8.2600000000000007E-2</v>
      </c>
      <c r="BK194" s="12">
        <v>8.5099999999999998E-4</v>
      </c>
      <c r="BL194" s="12">
        <v>3.8099999999999999E-4</v>
      </c>
      <c r="BM194" s="12">
        <v>9.7499999999999998E-5</v>
      </c>
      <c r="BN194" s="12">
        <v>1.8599999999999999E-4</v>
      </c>
      <c r="BO194" s="12">
        <v>7.46E-2</v>
      </c>
      <c r="BP194" s="12">
        <v>3.3799999999999997E-2</v>
      </c>
      <c r="BQ194" s="12">
        <v>8.1799999999999998E-3</v>
      </c>
      <c r="BR194" s="12">
        <v>7.9799999999999992E-3</v>
      </c>
      <c r="BS194" s="12">
        <v>1.1599999999999999E-2</v>
      </c>
      <c r="BT194" s="12">
        <v>7.7400000000000004E-3</v>
      </c>
      <c r="BU194" s="12">
        <v>9.9199999999999997E-2</v>
      </c>
      <c r="BV194" s="12">
        <v>2.3099999999999999E-2</v>
      </c>
      <c r="BW194" s="12">
        <v>0.34699999999999998</v>
      </c>
      <c r="BX194" s="12">
        <v>0.75800000000000001</v>
      </c>
      <c r="BZ194" s="88">
        <v>149</v>
      </c>
      <c r="CA194" s="12">
        <f t="shared" si="45"/>
        <v>1.4113245600000001E-2</v>
      </c>
      <c r="CB194" s="12">
        <f t="shared" si="46"/>
        <v>2.7177555996000004E-3</v>
      </c>
      <c r="CC194" s="12">
        <f t="shared" si="47"/>
        <v>8.0746200000000011E-3</v>
      </c>
      <c r="CD194" s="12">
        <f t="shared" si="48"/>
        <v>1.2860910000000001E-2</v>
      </c>
      <c r="CE194" s="12">
        <f t="shared" si="49"/>
        <v>1.4590740000000001E-3</v>
      </c>
      <c r="CF194" s="12">
        <f t="shared" si="50"/>
        <v>1.0755030000000001E-4</v>
      </c>
      <c r="CG194" s="12">
        <f t="shared" si="51"/>
        <v>2.5045399999999999E-2</v>
      </c>
      <c r="CH194" s="12">
        <f t="shared" si="53"/>
        <v>0.30695308560000001</v>
      </c>
      <c r="CI194" s="12">
        <f t="shared" si="54"/>
        <v>1.0632601727999999E-3</v>
      </c>
      <c r="CJ194" s="12">
        <f t="shared" si="55"/>
        <v>2.2625923320000001E-2</v>
      </c>
      <c r="CK194" s="12">
        <f t="shared" si="56"/>
        <v>3.7340684640000003E-2</v>
      </c>
      <c r="CL194" s="12">
        <f t="shared" si="57"/>
        <v>0.49976569796428799</v>
      </c>
      <c r="CM194" s="12">
        <f t="shared" si="58"/>
        <v>3.1391490815999998</v>
      </c>
      <c r="CN194" s="12">
        <f t="shared" si="59"/>
        <v>6.0283054440000003E-3</v>
      </c>
      <c r="CO194" s="12">
        <f t="shared" si="60"/>
        <v>3.5190757381167365E-2</v>
      </c>
      <c r="CP194" s="12">
        <f t="shared" si="61"/>
        <v>0.12246478776000001</v>
      </c>
      <c r="CQ194" s="12">
        <f t="shared" si="62"/>
        <v>0.53479455119999997</v>
      </c>
    </row>
    <row r="195" spans="1:95" s="8" customFormat="1">
      <c r="A195" s="11">
        <v>149.5</v>
      </c>
      <c r="B195" s="92">
        <v>13.639099999999999</v>
      </c>
      <c r="C195" s="86">
        <v>6.7</v>
      </c>
      <c r="D195" s="11">
        <v>-7.4</v>
      </c>
      <c r="E195" s="86">
        <v>7.4</v>
      </c>
      <c r="F195" s="11">
        <v>-7</v>
      </c>
      <c r="H195" s="11">
        <v>149.5</v>
      </c>
      <c r="I195" s="87">
        <v>1.2849999999999999</v>
      </c>
      <c r="J195" s="86">
        <v>0.2</v>
      </c>
      <c r="K195" s="11">
        <v>-0.2</v>
      </c>
      <c r="L195" s="86">
        <v>2.5</v>
      </c>
      <c r="M195" s="11">
        <v>-2.7</v>
      </c>
      <c r="O195" s="11">
        <v>149.5</v>
      </c>
      <c r="P195" s="166">
        <v>0.37739999999999996</v>
      </c>
      <c r="Q195" s="86">
        <v>1</v>
      </c>
      <c r="R195" s="165">
        <v>1</v>
      </c>
      <c r="S195" s="86">
        <v>2.6</v>
      </c>
      <c r="T195" s="165">
        <v>2.6</v>
      </c>
      <c r="U195" s="166">
        <v>0.24080000000000001</v>
      </c>
      <c r="V195" s="166">
        <v>0.13639999999999999</v>
      </c>
      <c r="X195" s="11">
        <v>149.5</v>
      </c>
      <c r="Y195" s="166">
        <v>0.2334</v>
      </c>
      <c r="Z195" s="86">
        <v>3.9</v>
      </c>
      <c r="AA195" s="165">
        <v>3.9</v>
      </c>
      <c r="AB195" s="86">
        <v>2.7</v>
      </c>
      <c r="AC195" s="165">
        <v>2.7</v>
      </c>
      <c r="AD195" s="92">
        <v>23.9</v>
      </c>
      <c r="AF195" s="11">
        <v>149.5</v>
      </c>
      <c r="AG195" s="167">
        <v>7.4400000000000008E-2</v>
      </c>
      <c r="AH195" s="86">
        <v>3.4</v>
      </c>
      <c r="AI195" s="11">
        <v>-9.1</v>
      </c>
      <c r="AJ195" s="86">
        <v>8.1999999999999993</v>
      </c>
      <c r="AK195" s="165">
        <v>8.1999999999999993</v>
      </c>
      <c r="AM195" s="11">
        <v>149.5</v>
      </c>
      <c r="AN195" s="166">
        <v>0.108346</v>
      </c>
      <c r="AO195" s="86">
        <v>9.4086300000000005</v>
      </c>
      <c r="AP195" s="11">
        <v>-13.0617</v>
      </c>
      <c r="AQ195" s="86">
        <v>5.9694200000000004</v>
      </c>
      <c r="AR195" s="165">
        <v>5.9694200000000004</v>
      </c>
      <c r="AT195" s="87">
        <f t="shared" si="52"/>
        <v>15.717645999999998</v>
      </c>
      <c r="AU195" s="87">
        <f t="shared" si="42"/>
        <v>15.534899999999999</v>
      </c>
      <c r="AV195" s="87">
        <f t="shared" si="43"/>
        <v>14.924099999999999</v>
      </c>
      <c r="AW195" s="87">
        <f t="shared" si="44"/>
        <v>1.8957999999999999</v>
      </c>
      <c r="AX195" s="82"/>
      <c r="AY195" s="88">
        <v>149.5</v>
      </c>
      <c r="AZ195" s="12">
        <v>0.16400000000000001</v>
      </c>
      <c r="BA195" s="12">
        <v>1.8599999999999998E-2</v>
      </c>
      <c r="BB195" s="12">
        <v>6.4499999999999996E-5</v>
      </c>
      <c r="BC195" s="12">
        <v>8.2699999999999996E-3</v>
      </c>
      <c r="BD195" s="12">
        <v>6.9999999999999994E-5</v>
      </c>
      <c r="BE195" s="12">
        <v>0</v>
      </c>
      <c r="BF195" s="12">
        <v>3.5799999999999998E-2</v>
      </c>
      <c r="BG195" s="12">
        <v>1.39E-3</v>
      </c>
      <c r="BH195" s="12">
        <v>2.33E-3</v>
      </c>
      <c r="BI195" s="12">
        <v>0.68700000000000006</v>
      </c>
      <c r="BJ195" s="12">
        <v>8.2600000000000007E-2</v>
      </c>
      <c r="BK195" s="12">
        <v>8.5099999999999998E-4</v>
      </c>
      <c r="BL195" s="12">
        <v>3.8099999999999999E-4</v>
      </c>
      <c r="BM195" s="12">
        <v>9.7399999999999996E-5</v>
      </c>
      <c r="BN195" s="12">
        <v>1.8599999999999999E-4</v>
      </c>
      <c r="BO195" s="12">
        <v>7.5700000000000003E-2</v>
      </c>
      <c r="BP195" s="12">
        <v>3.4299999999999997E-2</v>
      </c>
      <c r="BQ195" s="12">
        <v>8.2900000000000005E-3</v>
      </c>
      <c r="BR195" s="12">
        <v>8.09E-3</v>
      </c>
      <c r="BS195" s="12">
        <v>1.1599999999999999E-2</v>
      </c>
      <c r="BT195" s="12">
        <v>7.7400000000000004E-3</v>
      </c>
      <c r="BU195" s="12">
        <v>0.10100000000000001</v>
      </c>
      <c r="BV195" s="12">
        <v>2.3099999999999999E-2</v>
      </c>
      <c r="BW195" s="12">
        <v>0.35099999999999998</v>
      </c>
      <c r="BX195" s="12">
        <v>0.76800000000000002</v>
      </c>
      <c r="BZ195" s="88">
        <v>149.5</v>
      </c>
      <c r="CA195" s="12">
        <f t="shared" si="45"/>
        <v>1.33690176E-2</v>
      </c>
      <c r="CB195" s="12">
        <f t="shared" si="46"/>
        <v>2.5766949216000003E-3</v>
      </c>
      <c r="CC195" s="12">
        <f t="shared" si="47"/>
        <v>7.6555199999999999E-3</v>
      </c>
      <c r="CD195" s="12">
        <f t="shared" si="48"/>
        <v>1.2201600000000002E-2</v>
      </c>
      <c r="CE195" s="12">
        <f t="shared" si="49"/>
        <v>1.3838400000000001E-3</v>
      </c>
      <c r="CF195" s="12">
        <f t="shared" si="50"/>
        <v>1.0341600000000001E-4</v>
      </c>
      <c r="CG195" s="12">
        <f t="shared" si="51"/>
        <v>2.3900999999999995E-2</v>
      </c>
      <c r="CH195" s="12">
        <f t="shared" si="53"/>
        <v>0.29234821559999996</v>
      </c>
      <c r="CI195" s="12">
        <f t="shared" si="54"/>
        <v>1.0137881669999998E-3</v>
      </c>
      <c r="CJ195" s="12">
        <f t="shared" si="55"/>
        <v>2.1847527939999997E-2</v>
      </c>
      <c r="CK195" s="12">
        <f t="shared" si="56"/>
        <v>3.6622115179999998E-2</v>
      </c>
      <c r="CL195" s="12">
        <f t="shared" si="57"/>
        <v>0.50379255185011207</v>
      </c>
      <c r="CM195" s="12">
        <f t="shared" si="58"/>
        <v>3.174964492</v>
      </c>
      <c r="CN195" s="12">
        <f t="shared" si="59"/>
        <v>5.9884231259999992E-3</v>
      </c>
      <c r="CO195" s="12">
        <f t="shared" si="60"/>
        <v>3.4957940880813443E-2</v>
      </c>
      <c r="CP195" s="12">
        <f t="shared" si="61"/>
        <v>0.12165458003999999</v>
      </c>
      <c r="CQ195" s="12">
        <f t="shared" si="62"/>
        <v>0.53911525779999991</v>
      </c>
    </row>
    <row r="196" spans="1:95" s="8" customFormat="1">
      <c r="A196" s="11">
        <v>150</v>
      </c>
      <c r="B196" s="92">
        <v>13.5503</v>
      </c>
      <c r="C196" s="86">
        <v>6.7</v>
      </c>
      <c r="D196" s="11">
        <v>-7.4</v>
      </c>
      <c r="E196" s="86">
        <v>7.4</v>
      </c>
      <c r="F196" s="11">
        <v>-7</v>
      </c>
      <c r="H196" s="11">
        <v>150</v>
      </c>
      <c r="I196" s="87">
        <v>1.28</v>
      </c>
      <c r="J196" s="86">
        <v>0.3</v>
      </c>
      <c r="K196" s="11">
        <v>-0.2</v>
      </c>
      <c r="L196" s="86">
        <v>2.5</v>
      </c>
      <c r="M196" s="11">
        <v>-2.7</v>
      </c>
      <c r="O196" s="11">
        <v>150</v>
      </c>
      <c r="P196" s="166">
        <v>0.37280000000000002</v>
      </c>
      <c r="Q196" s="86">
        <v>1</v>
      </c>
      <c r="R196" s="165">
        <v>1</v>
      </c>
      <c r="S196" s="86">
        <v>2.6</v>
      </c>
      <c r="T196" s="165">
        <v>2.6</v>
      </c>
      <c r="U196" s="166">
        <v>0.23810000000000001</v>
      </c>
      <c r="V196" s="166">
        <v>0.1348</v>
      </c>
      <c r="X196" s="11">
        <v>150</v>
      </c>
      <c r="Y196" s="166">
        <v>0.23080000000000001</v>
      </c>
      <c r="Z196" s="86">
        <v>3.9</v>
      </c>
      <c r="AA196" s="165">
        <v>3.9</v>
      </c>
      <c r="AB196" s="86">
        <v>2.7</v>
      </c>
      <c r="AC196" s="165">
        <v>2.7</v>
      </c>
      <c r="AD196" s="92">
        <v>23.73</v>
      </c>
      <c r="AF196" s="11">
        <v>150</v>
      </c>
      <c r="AG196" s="167">
        <v>7.3609999999999995E-2</v>
      </c>
      <c r="AH196" s="86">
        <v>3.4</v>
      </c>
      <c r="AI196" s="11">
        <v>-9.1</v>
      </c>
      <c r="AJ196" s="86">
        <v>8.1999999999999993</v>
      </c>
      <c r="AK196" s="165">
        <v>8.1999999999999993</v>
      </c>
      <c r="AM196" s="11">
        <v>150</v>
      </c>
      <c r="AN196" s="166">
        <v>0.10699</v>
      </c>
      <c r="AO196" s="86">
        <v>9.3676399999999997</v>
      </c>
      <c r="AP196" s="11">
        <v>-12.998799999999999</v>
      </c>
      <c r="AQ196" s="86">
        <v>5.9629899999999996</v>
      </c>
      <c r="AR196" s="165">
        <v>5.9629899999999996</v>
      </c>
      <c r="AT196" s="87">
        <f t="shared" si="52"/>
        <v>15.6145</v>
      </c>
      <c r="AU196" s="87">
        <f t="shared" si="42"/>
        <v>15.4339</v>
      </c>
      <c r="AV196" s="87">
        <f t="shared" si="43"/>
        <v>14.830299999999999</v>
      </c>
      <c r="AW196" s="87">
        <f t="shared" si="44"/>
        <v>1.8835999999999999</v>
      </c>
      <c r="AX196" s="82"/>
      <c r="AY196" s="88">
        <v>150</v>
      </c>
      <c r="AZ196" s="12">
        <v>0.157</v>
      </c>
      <c r="BA196" s="12">
        <v>1.78E-2</v>
      </c>
      <c r="BB196" s="12">
        <v>6.1799999999999998E-5</v>
      </c>
      <c r="BC196" s="12">
        <v>7.92E-3</v>
      </c>
      <c r="BD196" s="12">
        <v>6.7000000000000002E-5</v>
      </c>
      <c r="BE196" s="12">
        <v>0</v>
      </c>
      <c r="BF196" s="12">
        <v>3.4599999999999999E-2</v>
      </c>
      <c r="BG196" s="12">
        <v>1.3600000000000001E-3</v>
      </c>
      <c r="BH196" s="12">
        <v>2.31E-3</v>
      </c>
      <c r="BI196" s="12">
        <v>0.69599999999999995</v>
      </c>
      <c r="BJ196" s="12">
        <v>8.2500000000000004E-2</v>
      </c>
      <c r="BK196" s="12">
        <v>8.4999999999999995E-4</v>
      </c>
      <c r="BL196" s="12">
        <v>3.8099999999999999E-4</v>
      </c>
      <c r="BM196" s="12">
        <v>9.7200000000000004E-5</v>
      </c>
      <c r="BN196" s="12">
        <v>1.8599999999999999E-4</v>
      </c>
      <c r="BO196" s="12">
        <v>7.6700000000000004E-2</v>
      </c>
      <c r="BP196" s="12">
        <v>3.4700000000000002E-2</v>
      </c>
      <c r="BQ196" s="12">
        <v>8.4100000000000008E-3</v>
      </c>
      <c r="BR196" s="12">
        <v>8.2000000000000007E-3</v>
      </c>
      <c r="BS196" s="12">
        <v>1.1599999999999999E-2</v>
      </c>
      <c r="BT196" s="12">
        <v>7.7299999999999999E-3</v>
      </c>
      <c r="BU196" s="12">
        <v>0.10199999999999999</v>
      </c>
      <c r="BV196" s="12">
        <v>2.3099999999999999E-2</v>
      </c>
      <c r="BW196" s="12">
        <v>0.35599999999999998</v>
      </c>
      <c r="BX196" s="12">
        <v>0.77700000000000002</v>
      </c>
      <c r="BZ196" s="88">
        <v>150</v>
      </c>
      <c r="CA196" s="12">
        <f t="shared" si="45"/>
        <v>1.2642393600000001E-2</v>
      </c>
      <c r="CB196" s="12">
        <f t="shared" si="46"/>
        <v>2.4392356496000002E-3</v>
      </c>
      <c r="CC196" s="12">
        <f t="shared" si="47"/>
        <v>7.247120000000001E-3</v>
      </c>
      <c r="CD196" s="12">
        <f t="shared" si="48"/>
        <v>1.1556769999999999E-2</v>
      </c>
      <c r="CE196" s="12">
        <f t="shared" si="49"/>
        <v>1.3102579999999999E-3</v>
      </c>
      <c r="CF196" s="12">
        <f t="shared" si="50"/>
        <v>1.001096E-4</v>
      </c>
      <c r="CG196" s="12">
        <f t="shared" si="51"/>
        <v>2.2783999999999999E-2</v>
      </c>
      <c r="CH196" s="12">
        <f t="shared" si="53"/>
        <v>0.27793809999999997</v>
      </c>
      <c r="CI196" s="12">
        <f t="shared" si="54"/>
        <v>9.6497609999999991E-4</v>
      </c>
      <c r="CJ196" s="12">
        <f t="shared" si="55"/>
        <v>2.123572E-2</v>
      </c>
      <c r="CK196" s="12">
        <f t="shared" si="56"/>
        <v>3.6069495E-2</v>
      </c>
      <c r="CL196" s="12">
        <f t="shared" si="57"/>
        <v>0.5070430379519999</v>
      </c>
      <c r="CM196" s="12">
        <f t="shared" si="58"/>
        <v>3.1853579999999999</v>
      </c>
      <c r="CN196" s="12">
        <f t="shared" si="59"/>
        <v>5.9491244999999998E-3</v>
      </c>
      <c r="CO196" s="12">
        <f t="shared" si="60"/>
        <v>3.4686487506000001E-2</v>
      </c>
      <c r="CP196" s="12">
        <f t="shared" si="61"/>
        <v>0.120700085</v>
      </c>
      <c r="CQ196" s="12">
        <f t="shared" si="62"/>
        <v>0.54182315000000003</v>
      </c>
    </row>
    <row r="197" spans="1:95" s="8" customFormat="1">
      <c r="A197" s="11">
        <v>152</v>
      </c>
      <c r="B197" s="92">
        <v>13.2174</v>
      </c>
      <c r="C197" s="86">
        <v>6.6</v>
      </c>
      <c r="D197" s="11">
        <v>-7.4</v>
      </c>
      <c r="E197" s="86">
        <v>7.4</v>
      </c>
      <c r="F197" s="11">
        <v>-7.1</v>
      </c>
      <c r="H197" s="11">
        <v>152</v>
      </c>
      <c r="I197" s="87">
        <v>1.2589999999999999</v>
      </c>
      <c r="J197" s="86">
        <v>0.2</v>
      </c>
      <c r="K197" s="11">
        <v>-0.1</v>
      </c>
      <c r="L197" s="86">
        <v>2.5</v>
      </c>
      <c r="M197" s="11">
        <v>-2.7</v>
      </c>
      <c r="O197" s="11">
        <v>152</v>
      </c>
      <c r="P197" s="166">
        <v>0.35460000000000003</v>
      </c>
      <c r="Q197" s="86">
        <v>1</v>
      </c>
      <c r="R197" s="165">
        <v>1</v>
      </c>
      <c r="S197" s="86">
        <v>2.6</v>
      </c>
      <c r="T197" s="165">
        <v>2.6</v>
      </c>
      <c r="U197" s="166">
        <v>0.22669999999999998</v>
      </c>
      <c r="V197" s="166">
        <v>0.128</v>
      </c>
      <c r="X197" s="11">
        <v>152</v>
      </c>
      <c r="Y197" s="166">
        <v>0.22069999999999998</v>
      </c>
      <c r="Z197" s="86">
        <v>3.9</v>
      </c>
      <c r="AA197" s="165">
        <v>3.9</v>
      </c>
      <c r="AB197" s="86">
        <v>2.7</v>
      </c>
      <c r="AC197" s="165">
        <v>2.7</v>
      </c>
      <c r="AD197" s="92">
        <v>23.09</v>
      </c>
      <c r="AF197" s="11">
        <v>152</v>
      </c>
      <c r="AG197" s="167">
        <v>7.0529999999999995E-2</v>
      </c>
      <c r="AH197" s="86">
        <v>3.4</v>
      </c>
      <c r="AI197" s="11">
        <v>-9.1</v>
      </c>
      <c r="AJ197" s="86">
        <v>8.1999999999999993</v>
      </c>
      <c r="AK197" s="165">
        <v>8.1999999999999993</v>
      </c>
      <c r="AM197" s="11">
        <v>152</v>
      </c>
      <c r="AN197" s="166">
        <v>0.102018</v>
      </c>
      <c r="AO197" s="86">
        <v>9.2940400000000007</v>
      </c>
      <c r="AP197" s="11">
        <v>-12.882999999999999</v>
      </c>
      <c r="AQ197" s="86">
        <v>5.9638400000000003</v>
      </c>
      <c r="AR197" s="165">
        <v>5.9638400000000003</v>
      </c>
      <c r="AT197" s="87">
        <f t="shared" si="52"/>
        <v>15.224247999999999</v>
      </c>
      <c r="AU197" s="87">
        <f t="shared" si="42"/>
        <v>15.0517</v>
      </c>
      <c r="AV197" s="87">
        <f t="shared" si="43"/>
        <v>14.4764</v>
      </c>
      <c r="AW197" s="87">
        <f t="shared" si="44"/>
        <v>1.8342999999999998</v>
      </c>
      <c r="AX197" s="82"/>
      <c r="AY197" s="88">
        <v>152</v>
      </c>
      <c r="AZ197" s="12">
        <v>0.13</v>
      </c>
      <c r="BA197" s="12">
        <v>1.4800000000000001E-2</v>
      </c>
      <c r="BB197" s="12">
        <v>5.13E-5</v>
      </c>
      <c r="BC197" s="12">
        <v>6.5599999999999999E-3</v>
      </c>
      <c r="BD197" s="12">
        <v>5.5500000000000001E-5</v>
      </c>
      <c r="BE197" s="12">
        <v>0</v>
      </c>
      <c r="BF197" s="12">
        <v>2.9399999999999999E-2</v>
      </c>
      <c r="BG197" s="12">
        <v>1.2199999999999999E-3</v>
      </c>
      <c r="BH197" s="12">
        <v>2.1800000000000001E-3</v>
      </c>
      <c r="BI197" s="12">
        <v>0.73499999999999999</v>
      </c>
      <c r="BJ197" s="12">
        <v>8.0799999999999997E-2</v>
      </c>
      <c r="BK197" s="12">
        <v>8.3100000000000003E-4</v>
      </c>
      <c r="BL197" s="12">
        <v>3.7199999999999999E-4</v>
      </c>
      <c r="BM197" s="12">
        <v>9.5000000000000005E-5</v>
      </c>
      <c r="BN197" s="12">
        <v>1.8200000000000001E-4</v>
      </c>
      <c r="BO197" s="12">
        <v>8.0699999999999994E-2</v>
      </c>
      <c r="BP197" s="12">
        <v>3.6499999999999998E-2</v>
      </c>
      <c r="BQ197" s="12">
        <v>8.8599999999999998E-3</v>
      </c>
      <c r="BR197" s="12">
        <v>8.6599999999999993E-3</v>
      </c>
      <c r="BS197" s="12">
        <v>1.14E-2</v>
      </c>
      <c r="BT197" s="12">
        <v>7.5700000000000003E-3</v>
      </c>
      <c r="BU197" s="12">
        <v>0.108</v>
      </c>
      <c r="BV197" s="12">
        <v>2.2599999999999999E-2</v>
      </c>
      <c r="BW197" s="12">
        <v>0.372</v>
      </c>
      <c r="BX197" s="12">
        <v>0.81399999999999995</v>
      </c>
      <c r="BZ197" s="88">
        <v>152</v>
      </c>
      <c r="CA197" s="12">
        <f t="shared" si="45"/>
        <v>9.9571680000000024E-3</v>
      </c>
      <c r="CB197" s="12">
        <f t="shared" si="46"/>
        <v>1.9313633560000001E-3</v>
      </c>
      <c r="CC197" s="12">
        <f t="shared" si="47"/>
        <v>5.7381999999999997E-3</v>
      </c>
      <c r="CD197" s="12">
        <f t="shared" si="48"/>
        <v>9.1688999999999989E-3</v>
      </c>
      <c r="CE197" s="12">
        <f t="shared" si="49"/>
        <v>1.0438439999999999E-3</v>
      </c>
      <c r="CF197" s="12">
        <f t="shared" si="50"/>
        <v>8.6046599999999997E-5</v>
      </c>
      <c r="CG197" s="12">
        <f t="shared" si="51"/>
        <v>1.8633199999999999E-2</v>
      </c>
      <c r="CH197" s="12">
        <f t="shared" si="53"/>
        <v>0.22531887040000001</v>
      </c>
      <c r="CI197" s="12">
        <f t="shared" si="54"/>
        <v>7.8100392239999997E-4</v>
      </c>
      <c r="CJ197" s="12">
        <f t="shared" si="55"/>
        <v>1.8573582559999999E-2</v>
      </c>
      <c r="CK197" s="12">
        <f t="shared" si="56"/>
        <v>3.3188860639999998E-2</v>
      </c>
      <c r="CL197" s="12">
        <f t="shared" si="57"/>
        <v>0.52207234829567994</v>
      </c>
      <c r="CM197" s="12">
        <f t="shared" si="58"/>
        <v>3.288437568</v>
      </c>
      <c r="CN197" s="12">
        <f t="shared" si="59"/>
        <v>5.6634202559999996E-3</v>
      </c>
      <c r="CO197" s="12">
        <f t="shared" si="60"/>
        <v>3.3122682660853761E-2</v>
      </c>
      <c r="CP197" s="12">
        <f t="shared" si="61"/>
        <v>0.11524755736</v>
      </c>
      <c r="CQ197" s="12">
        <f t="shared" si="62"/>
        <v>0.55568505199999996</v>
      </c>
    </row>
    <row r="198" spans="1:95" s="8" customFormat="1">
      <c r="A198" s="11">
        <v>154</v>
      </c>
      <c r="B198" s="92">
        <v>12.8939</v>
      </c>
      <c r="C198" s="86">
        <v>6.6</v>
      </c>
      <c r="D198" s="11">
        <v>-7.3</v>
      </c>
      <c r="E198" s="86">
        <v>7.5</v>
      </c>
      <c r="F198" s="11">
        <v>-7.1</v>
      </c>
      <c r="H198" s="11">
        <v>154</v>
      </c>
      <c r="I198" s="87">
        <v>1.24</v>
      </c>
      <c r="J198" s="86">
        <v>0.2</v>
      </c>
      <c r="K198" s="11">
        <v>-0.1</v>
      </c>
      <c r="L198" s="86">
        <v>2.5</v>
      </c>
      <c r="M198" s="11">
        <v>-2.7</v>
      </c>
      <c r="O198" s="11">
        <v>154</v>
      </c>
      <c r="P198" s="166">
        <v>0.33760000000000001</v>
      </c>
      <c r="Q198" s="86">
        <v>1</v>
      </c>
      <c r="R198" s="165">
        <v>1</v>
      </c>
      <c r="S198" s="86">
        <v>2.6</v>
      </c>
      <c r="T198" s="165">
        <v>2.6</v>
      </c>
      <c r="U198" s="166">
        <v>0.216</v>
      </c>
      <c r="V198" s="166">
        <v>0.1217</v>
      </c>
      <c r="X198" s="11">
        <v>154</v>
      </c>
      <c r="Y198" s="166">
        <v>0.2109</v>
      </c>
      <c r="Z198" s="86">
        <v>4</v>
      </c>
      <c r="AA198" s="165">
        <v>4</v>
      </c>
      <c r="AB198" s="86">
        <v>2.8</v>
      </c>
      <c r="AC198" s="165">
        <v>2.8</v>
      </c>
      <c r="AD198" s="92">
        <v>22.47</v>
      </c>
      <c r="AF198" s="11">
        <v>154</v>
      </c>
      <c r="AG198" s="167">
        <v>6.7599999999999993E-2</v>
      </c>
      <c r="AH198" s="86">
        <v>3.4</v>
      </c>
      <c r="AI198" s="11">
        <v>-9.1</v>
      </c>
      <c r="AJ198" s="86">
        <v>8.1999999999999993</v>
      </c>
      <c r="AK198" s="165">
        <v>8.1999999999999993</v>
      </c>
      <c r="AM198" s="11">
        <v>154</v>
      </c>
      <c r="AN198" s="167">
        <v>9.7217999999999999E-2</v>
      </c>
      <c r="AO198" s="86">
        <v>9.2088999999999999</v>
      </c>
      <c r="AP198" s="11">
        <v>-12.7638</v>
      </c>
      <c r="AQ198" s="86">
        <v>5.9647600000000001</v>
      </c>
      <c r="AR198" s="165">
        <v>5.9647600000000001</v>
      </c>
      <c r="AT198" s="87">
        <f t="shared" si="52"/>
        <v>14.847218000000002</v>
      </c>
      <c r="AU198" s="87">
        <f t="shared" ref="AU198:AU261" si="63">B198+I198+P198+Y198</f>
        <v>14.682400000000001</v>
      </c>
      <c r="AV198" s="87">
        <f t="shared" ref="AV198:AV261" si="64">B198+I198</f>
        <v>14.133900000000001</v>
      </c>
      <c r="AW198" s="87">
        <f t="shared" ref="AW198:AW261" si="65">I198+P198+Y198</f>
        <v>1.7885</v>
      </c>
      <c r="AX198" s="82"/>
      <c r="AY198" s="88">
        <v>154</v>
      </c>
      <c r="AZ198" s="12">
        <v>0.105</v>
      </c>
      <c r="BA198" s="12">
        <v>1.1900000000000001E-2</v>
      </c>
      <c r="BB198" s="12">
        <v>4.1300000000000001E-5</v>
      </c>
      <c r="BC198" s="12">
        <v>5.2700000000000004E-3</v>
      </c>
      <c r="BD198" s="12">
        <v>4.46E-5</v>
      </c>
      <c r="BE198" s="12">
        <v>0</v>
      </c>
      <c r="BF198" s="12">
        <v>2.4299999999999999E-2</v>
      </c>
      <c r="BG198" s="12">
        <v>1.08E-3</v>
      </c>
      <c r="BH198" s="12">
        <v>2.0100000000000001E-3</v>
      </c>
      <c r="BI198" s="12">
        <v>0.77400000000000002</v>
      </c>
      <c r="BJ198" s="12">
        <v>7.6600000000000001E-2</v>
      </c>
      <c r="BK198" s="12">
        <v>7.8799999999999996E-4</v>
      </c>
      <c r="BL198" s="12">
        <v>3.5300000000000002E-4</v>
      </c>
      <c r="BM198" s="12">
        <v>8.9900000000000003E-5</v>
      </c>
      <c r="BN198" s="12">
        <v>1.73E-4</v>
      </c>
      <c r="BO198" s="12">
        <v>8.48E-2</v>
      </c>
      <c r="BP198" s="12">
        <v>3.8300000000000001E-2</v>
      </c>
      <c r="BQ198" s="12">
        <v>9.3299999999999998E-3</v>
      </c>
      <c r="BR198" s="12">
        <v>9.1199999999999996E-3</v>
      </c>
      <c r="BS198" s="12">
        <v>1.0800000000000001E-2</v>
      </c>
      <c r="BT198" s="12">
        <v>7.1799999999999998E-3</v>
      </c>
      <c r="BU198" s="12">
        <v>0.113</v>
      </c>
      <c r="BV198" s="12">
        <v>2.1399999999999999E-2</v>
      </c>
      <c r="BW198" s="12">
        <v>0.38800000000000001</v>
      </c>
      <c r="BX198" s="12">
        <v>0.84899999999999998</v>
      </c>
      <c r="BZ198" s="88">
        <v>154</v>
      </c>
      <c r="CA198" s="12">
        <f t="shared" ref="CA198:CA261" si="66">P198*2*0.108*AZ198</f>
        <v>7.6567680000000004E-3</v>
      </c>
      <c r="CB198" s="12">
        <f t="shared" ref="CB198:CB261" si="67">Y198*2*0.033658*AZ198</f>
        <v>1.490679162E-3</v>
      </c>
      <c r="CC198" s="12">
        <f t="shared" ref="CC198:CC261" si="68">Y198*0.2*AZ198</f>
        <v>4.4289000000000004E-3</v>
      </c>
      <c r="CD198" s="12">
        <f t="shared" ref="CD198:CD261" si="69">AG198*AZ198</f>
        <v>7.0979999999999993E-3</v>
      </c>
      <c r="CE198" s="12">
        <f t="shared" ref="CE198:CE261" si="70">AG198*BA198</f>
        <v>8.0444000000000002E-4</v>
      </c>
      <c r="CF198" s="12">
        <f t="shared" ref="CF198:CF261" si="71">AG198*BG198</f>
        <v>7.3007999999999989E-5</v>
      </c>
      <c r="CG198" s="12">
        <f t="shared" ref="CG198:CG261" si="72">I198*BA198</f>
        <v>1.4756000000000002E-2</v>
      </c>
      <c r="CH198" s="12">
        <f t="shared" si="53"/>
        <v>0.17668189420000002</v>
      </c>
      <c r="CI198" s="12">
        <f t="shared" si="54"/>
        <v>6.1319010340000004E-4</v>
      </c>
      <c r="CJ198" s="12">
        <f t="shared" si="55"/>
        <v>1.6034995440000002E-2</v>
      </c>
      <c r="CK198" s="12">
        <f t="shared" si="56"/>
        <v>2.9842908180000006E-2</v>
      </c>
      <c r="CL198" s="12">
        <f t="shared" si="57"/>
        <v>0.53615893552819194</v>
      </c>
      <c r="CM198" s="12">
        <f t="shared" si="58"/>
        <v>3.3554712680000005</v>
      </c>
      <c r="CN198" s="12">
        <f t="shared" si="59"/>
        <v>5.2410679540000008E-3</v>
      </c>
      <c r="CO198" s="12">
        <f t="shared" si="60"/>
        <v>3.0623311215848322E-2</v>
      </c>
      <c r="CP198" s="12">
        <f t="shared" si="61"/>
        <v>0.10660302524000001</v>
      </c>
      <c r="CQ198" s="12">
        <f t="shared" si="62"/>
        <v>0.56864844940000003</v>
      </c>
    </row>
    <row r="199" spans="1:95" s="8" customFormat="1">
      <c r="A199" s="11">
        <v>156</v>
      </c>
      <c r="B199" s="92">
        <v>12.577199999999999</v>
      </c>
      <c r="C199" s="86">
        <v>6.6</v>
      </c>
      <c r="D199" s="11">
        <v>-7.3</v>
      </c>
      <c r="E199" s="86">
        <v>7.5</v>
      </c>
      <c r="F199" s="11">
        <v>-7.1</v>
      </c>
      <c r="H199" s="11">
        <v>156</v>
      </c>
      <c r="I199" s="87">
        <v>1.222</v>
      </c>
      <c r="J199" s="86">
        <v>0.2</v>
      </c>
      <c r="K199" s="11">
        <v>-0.1</v>
      </c>
      <c r="L199" s="86">
        <v>2.5</v>
      </c>
      <c r="M199" s="11">
        <v>-2.6</v>
      </c>
      <c r="O199" s="11">
        <v>156</v>
      </c>
      <c r="P199" s="166">
        <v>0.32019999999999998</v>
      </c>
      <c r="Q199" s="86">
        <v>1</v>
      </c>
      <c r="R199" s="165">
        <v>1</v>
      </c>
      <c r="S199" s="86">
        <v>2.6</v>
      </c>
      <c r="T199" s="165">
        <v>2.6</v>
      </c>
      <c r="U199" s="166">
        <v>0.20499999999999999</v>
      </c>
      <c r="V199" s="166">
        <v>0.1152</v>
      </c>
      <c r="X199" s="11">
        <v>156</v>
      </c>
      <c r="Y199" s="166">
        <v>0.20100000000000001</v>
      </c>
      <c r="Z199" s="86">
        <v>4.0999999999999996</v>
      </c>
      <c r="AA199" s="165">
        <v>4.0999999999999996</v>
      </c>
      <c r="AB199" s="86">
        <v>2.8</v>
      </c>
      <c r="AC199" s="165">
        <v>2.8</v>
      </c>
      <c r="AD199" s="92">
        <v>21.86</v>
      </c>
      <c r="AF199" s="11">
        <v>156</v>
      </c>
      <c r="AG199" s="167">
        <v>6.4849999999999991E-2</v>
      </c>
      <c r="AH199" s="86">
        <v>3.4</v>
      </c>
      <c r="AI199" s="11">
        <v>-9.1</v>
      </c>
      <c r="AJ199" s="86">
        <v>8.1999999999999993</v>
      </c>
      <c r="AK199" s="165">
        <v>8.1999999999999993</v>
      </c>
      <c r="AM199" s="11">
        <v>156</v>
      </c>
      <c r="AN199" s="167">
        <v>9.2727199999999996E-2</v>
      </c>
      <c r="AO199" s="86">
        <v>9.1395300000000006</v>
      </c>
      <c r="AP199" s="11">
        <v>-12.6457</v>
      </c>
      <c r="AQ199" s="86">
        <v>5.96577</v>
      </c>
      <c r="AR199" s="165">
        <v>5.96577</v>
      </c>
      <c r="AT199" s="87">
        <f t="shared" ref="AT199:AT262" si="73">B199+I199+P199+Y199+AG199+AN199</f>
        <v>14.4779772</v>
      </c>
      <c r="AU199" s="87">
        <f t="shared" si="63"/>
        <v>14.320399999999999</v>
      </c>
      <c r="AV199" s="87">
        <f t="shared" si="64"/>
        <v>13.799199999999999</v>
      </c>
      <c r="AW199" s="87">
        <f t="shared" si="65"/>
        <v>1.7432000000000001</v>
      </c>
      <c r="AX199" s="82"/>
      <c r="AY199" s="88">
        <v>156</v>
      </c>
      <c r="AZ199" s="12">
        <v>8.0100000000000005E-2</v>
      </c>
      <c r="BA199" s="12">
        <v>9.1500000000000001E-3</v>
      </c>
      <c r="BB199" s="12">
        <v>3.1699999999999998E-5</v>
      </c>
      <c r="BC199" s="12">
        <v>4.0400000000000002E-3</v>
      </c>
      <c r="BD199" s="12">
        <v>3.4199999999999998E-5</v>
      </c>
      <c r="BE199" s="12">
        <v>0</v>
      </c>
      <c r="BF199" s="12">
        <v>1.9199999999999998E-2</v>
      </c>
      <c r="BG199" s="12">
        <v>9.1399999999999999E-4</v>
      </c>
      <c r="BH199" s="12">
        <v>1.7899999999999999E-3</v>
      </c>
      <c r="BI199" s="12">
        <v>0.81599999999999995</v>
      </c>
      <c r="BJ199" s="12">
        <v>6.9199999999999998E-2</v>
      </c>
      <c r="BK199" s="12">
        <v>7.1100000000000004E-4</v>
      </c>
      <c r="BL199" s="12">
        <v>3.1799999999999998E-4</v>
      </c>
      <c r="BM199" s="12">
        <v>8.1100000000000006E-5</v>
      </c>
      <c r="BN199" s="12">
        <v>1.56E-4</v>
      </c>
      <c r="BO199" s="12">
        <v>8.8999999999999996E-2</v>
      </c>
      <c r="BP199" s="12">
        <v>4.0099999999999997E-2</v>
      </c>
      <c r="BQ199" s="12">
        <v>9.8099999999999993E-3</v>
      </c>
      <c r="BR199" s="12">
        <v>9.6100000000000005E-3</v>
      </c>
      <c r="BS199" s="12">
        <v>9.7300000000000008E-3</v>
      </c>
      <c r="BT199" s="12">
        <v>6.4900000000000001E-3</v>
      </c>
      <c r="BU199" s="12">
        <v>0.11899999999999999</v>
      </c>
      <c r="BV199" s="12">
        <v>1.9400000000000001E-2</v>
      </c>
      <c r="BW199" s="12">
        <v>0.40400000000000003</v>
      </c>
      <c r="BX199" s="12">
        <v>0.88400000000000001</v>
      </c>
      <c r="BZ199" s="88">
        <v>156</v>
      </c>
      <c r="CA199" s="12">
        <f t="shared" si="66"/>
        <v>5.5399723200000002E-3</v>
      </c>
      <c r="CB199" s="12">
        <f t="shared" si="67"/>
        <v>1.0837943316000002E-3</v>
      </c>
      <c r="CC199" s="12">
        <f t="shared" si="68"/>
        <v>3.2200200000000005E-3</v>
      </c>
      <c r="CD199" s="12">
        <f t="shared" si="69"/>
        <v>5.1944849999999996E-3</v>
      </c>
      <c r="CE199" s="12">
        <f t="shared" si="70"/>
        <v>5.9337749999999992E-4</v>
      </c>
      <c r="CF199" s="12">
        <f t="shared" si="71"/>
        <v>5.9272899999999993E-5</v>
      </c>
      <c r="CG199" s="12">
        <f t="shared" si="72"/>
        <v>1.11813E-2</v>
      </c>
      <c r="CH199" s="12">
        <f t="shared" ref="CH199:CH262" si="74">AT199*BA199</f>
        <v>0.13247349138</v>
      </c>
      <c r="CI199" s="12">
        <f t="shared" ref="CI199:CI262" si="75">AT199*BB199</f>
        <v>4.5895187723999997E-4</v>
      </c>
      <c r="CJ199" s="12">
        <f t="shared" ref="CJ199:CJ262" si="76">AT199*BG199</f>
        <v>1.32328711608E-2</v>
      </c>
      <c r="CK199" s="12">
        <f t="shared" ref="CK199:CK262" si="77">AT199*BH199</f>
        <v>2.5915579187999999E-2</v>
      </c>
      <c r="CL199" s="12">
        <f t="shared" ref="CL199:CL262" si="78">AT199*BI199*2*0.108*2*0.108</f>
        <v>0.55119535546245113</v>
      </c>
      <c r="CM199" s="12">
        <f t="shared" ref="CM199:CM262" si="79">AT199*2*BU199</f>
        <v>3.4457585735999996</v>
      </c>
      <c r="CN199" s="12">
        <f t="shared" ref="CN199:CN262" si="80">AT199*BL199</f>
        <v>4.6039967495999992E-3</v>
      </c>
      <c r="CO199" s="12">
        <f t="shared" ref="CO199:CO262" si="81">2*AT199*BJ199*2*0.033658*0.2</f>
        <v>2.6976914525243142E-2</v>
      </c>
      <c r="CP199" s="12">
        <f t="shared" ref="CP199:CP262" si="82">AT199*BT199</f>
        <v>9.3962072027999999E-2</v>
      </c>
      <c r="CQ199" s="12">
        <f t="shared" ref="CQ199:CQ262" si="83">AT199*BP199</f>
        <v>0.58056688571999993</v>
      </c>
    </row>
    <row r="200" spans="1:95" s="8" customFormat="1">
      <c r="A200" s="11">
        <v>158</v>
      </c>
      <c r="B200" s="92">
        <v>12.266999999999999</v>
      </c>
      <c r="C200" s="86">
        <v>6.5</v>
      </c>
      <c r="D200" s="11">
        <v>-7.3</v>
      </c>
      <c r="E200" s="86">
        <v>7.5</v>
      </c>
      <c r="F200" s="11">
        <v>-7.1</v>
      </c>
      <c r="H200" s="11">
        <v>158</v>
      </c>
      <c r="I200" s="87">
        <v>1.204</v>
      </c>
      <c r="J200" s="86">
        <v>0.2</v>
      </c>
      <c r="K200" s="11">
        <v>-0.2</v>
      </c>
      <c r="L200" s="86">
        <v>2.5</v>
      </c>
      <c r="M200" s="11">
        <v>-2.6</v>
      </c>
      <c r="O200" s="11">
        <v>158</v>
      </c>
      <c r="P200" s="166">
        <v>0.3024</v>
      </c>
      <c r="Q200" s="86">
        <v>1</v>
      </c>
      <c r="R200" s="165">
        <v>1</v>
      </c>
      <c r="S200" s="86">
        <v>2.5</v>
      </c>
      <c r="T200" s="165">
        <v>2.5</v>
      </c>
      <c r="U200" s="166">
        <v>0.19390000000000002</v>
      </c>
      <c r="V200" s="166">
        <v>0.10859999999999999</v>
      </c>
      <c r="X200" s="11">
        <v>158</v>
      </c>
      <c r="Y200" s="166">
        <v>0.19109999999999999</v>
      </c>
      <c r="Z200" s="86">
        <v>4.0999999999999996</v>
      </c>
      <c r="AA200" s="165">
        <v>4.0999999999999996</v>
      </c>
      <c r="AB200" s="86">
        <v>2.8</v>
      </c>
      <c r="AC200" s="165">
        <v>2.8</v>
      </c>
      <c r="AD200" s="92">
        <v>21.24</v>
      </c>
      <c r="AF200" s="11">
        <v>158</v>
      </c>
      <c r="AG200" s="167">
        <v>6.225E-2</v>
      </c>
      <c r="AH200" s="86">
        <v>3.4</v>
      </c>
      <c r="AI200" s="11">
        <v>-9.1</v>
      </c>
      <c r="AJ200" s="86">
        <v>8.3000000000000007</v>
      </c>
      <c r="AK200" s="165">
        <v>8.3000000000000007</v>
      </c>
      <c r="AM200" s="11">
        <v>158</v>
      </c>
      <c r="AN200" s="167">
        <v>8.85354E-2</v>
      </c>
      <c r="AO200" s="86">
        <v>9.0884900000000002</v>
      </c>
      <c r="AP200" s="11">
        <v>-12.5299</v>
      </c>
      <c r="AQ200" s="86">
        <v>5.9668900000000002</v>
      </c>
      <c r="AR200" s="165">
        <v>5.9668900000000002</v>
      </c>
      <c r="AT200" s="87">
        <f t="shared" si="73"/>
        <v>14.115285400000001</v>
      </c>
      <c r="AU200" s="87">
        <f t="shared" si="63"/>
        <v>13.964500000000001</v>
      </c>
      <c r="AV200" s="87">
        <f t="shared" si="64"/>
        <v>13.471</v>
      </c>
      <c r="AW200" s="87">
        <f t="shared" si="65"/>
        <v>1.6975</v>
      </c>
      <c r="AX200" s="82"/>
      <c r="AY200" s="88">
        <v>158</v>
      </c>
      <c r="AZ200" s="12">
        <v>5.6599999999999998E-2</v>
      </c>
      <c r="BA200" s="12">
        <v>6.4700000000000001E-3</v>
      </c>
      <c r="BB200" s="12">
        <v>2.2399999999999999E-5</v>
      </c>
      <c r="BC200" s="12">
        <v>2.8500000000000001E-3</v>
      </c>
      <c r="BD200" s="12">
        <v>2.41E-5</v>
      </c>
      <c r="BE200" s="12">
        <v>0</v>
      </c>
      <c r="BF200" s="12">
        <v>1.38E-2</v>
      </c>
      <c r="BG200" s="12">
        <v>7.2900000000000005E-4</v>
      </c>
      <c r="BH200" s="12">
        <v>1.5E-3</v>
      </c>
      <c r="BI200" s="12">
        <v>0.86</v>
      </c>
      <c r="BJ200" s="12">
        <v>5.7599999999999998E-2</v>
      </c>
      <c r="BK200" s="12">
        <v>5.9100000000000005E-4</v>
      </c>
      <c r="BL200" s="12">
        <v>2.6400000000000002E-4</v>
      </c>
      <c r="BM200" s="12">
        <v>6.7299999999999996E-5</v>
      </c>
      <c r="BN200" s="12">
        <v>1.2999999999999999E-4</v>
      </c>
      <c r="BO200" s="12">
        <v>9.3299999999999994E-2</v>
      </c>
      <c r="BP200" s="12">
        <v>4.19E-2</v>
      </c>
      <c r="BQ200" s="12">
        <v>1.03E-2</v>
      </c>
      <c r="BR200" s="12">
        <v>1.01E-2</v>
      </c>
      <c r="BS200" s="12">
        <v>8.09E-3</v>
      </c>
      <c r="BT200" s="12">
        <v>5.3899999999999998E-3</v>
      </c>
      <c r="BU200" s="12">
        <v>0.126</v>
      </c>
      <c r="BV200" s="12">
        <v>1.61E-2</v>
      </c>
      <c r="BW200" s="12">
        <v>0.41799999999999998</v>
      </c>
      <c r="BX200" s="12">
        <v>0.91700000000000004</v>
      </c>
      <c r="BZ200" s="88">
        <v>158</v>
      </c>
      <c r="CA200" s="12">
        <f t="shared" si="66"/>
        <v>3.69702144E-3</v>
      </c>
      <c r="CB200" s="12">
        <f t="shared" si="67"/>
        <v>7.2810735815999989E-4</v>
      </c>
      <c r="CC200" s="12">
        <f t="shared" si="68"/>
        <v>2.1632520000000001E-3</v>
      </c>
      <c r="CD200" s="12">
        <f t="shared" si="69"/>
        <v>3.5233499999999997E-3</v>
      </c>
      <c r="CE200" s="12">
        <f t="shared" si="70"/>
        <v>4.0275750000000001E-4</v>
      </c>
      <c r="CF200" s="12">
        <f t="shared" si="71"/>
        <v>4.538025E-5</v>
      </c>
      <c r="CG200" s="12">
        <f t="shared" si="72"/>
        <v>7.7898799999999999E-3</v>
      </c>
      <c r="CH200" s="12">
        <f t="shared" si="74"/>
        <v>9.1325896538000009E-2</v>
      </c>
      <c r="CI200" s="12">
        <f t="shared" si="75"/>
        <v>3.1618239296000002E-4</v>
      </c>
      <c r="CJ200" s="12">
        <f t="shared" si="76"/>
        <v>1.0290043056600001E-2</v>
      </c>
      <c r="CK200" s="12">
        <f t="shared" si="77"/>
        <v>2.1172928100000002E-2</v>
      </c>
      <c r="CL200" s="12">
        <f t="shared" si="78"/>
        <v>0.56636396983526405</v>
      </c>
      <c r="CM200" s="12">
        <f t="shared" si="79"/>
        <v>3.5570519208000002</v>
      </c>
      <c r="CN200" s="12">
        <f t="shared" si="80"/>
        <v>3.7264353456000006E-3</v>
      </c>
      <c r="CO200" s="12">
        <f t="shared" si="81"/>
        <v>2.1892252077766655E-2</v>
      </c>
      <c r="CP200" s="12">
        <f t="shared" si="82"/>
        <v>7.6081388306000003E-2</v>
      </c>
      <c r="CQ200" s="12">
        <f t="shared" si="83"/>
        <v>0.59143045826000007</v>
      </c>
    </row>
    <row r="201" spans="1:95" s="8" customFormat="1">
      <c r="A201" s="11">
        <v>160</v>
      </c>
      <c r="B201" s="92">
        <v>11.9598</v>
      </c>
      <c r="C201" s="86">
        <v>6.5</v>
      </c>
      <c r="D201" s="11">
        <v>-7.3</v>
      </c>
      <c r="E201" s="86">
        <v>7.5</v>
      </c>
      <c r="F201" s="11">
        <v>-7.1</v>
      </c>
      <c r="H201" s="11">
        <v>160</v>
      </c>
      <c r="I201" s="87">
        <v>1.1850000000000001</v>
      </c>
      <c r="J201" s="86">
        <v>0.2</v>
      </c>
      <c r="K201" s="11">
        <v>-0.1</v>
      </c>
      <c r="L201" s="86">
        <v>2.5</v>
      </c>
      <c r="M201" s="11">
        <v>-2.6</v>
      </c>
      <c r="O201" s="11">
        <v>160</v>
      </c>
      <c r="P201" s="166">
        <v>0.28549999999999998</v>
      </c>
      <c r="Q201" s="86">
        <v>1</v>
      </c>
      <c r="R201" s="165">
        <v>1</v>
      </c>
      <c r="S201" s="86">
        <v>2.5</v>
      </c>
      <c r="T201" s="165">
        <v>2.5</v>
      </c>
      <c r="U201" s="166">
        <v>0.1832</v>
      </c>
      <c r="V201" s="166">
        <v>0.10249999999999999</v>
      </c>
      <c r="X201" s="11">
        <v>160</v>
      </c>
      <c r="Y201" s="166">
        <v>0.18159999999999998</v>
      </c>
      <c r="Z201" s="86">
        <v>4.2</v>
      </c>
      <c r="AA201" s="165">
        <v>4.2</v>
      </c>
      <c r="AB201" s="86">
        <v>2.8</v>
      </c>
      <c r="AC201" s="165">
        <v>2.8</v>
      </c>
      <c r="AD201" s="92">
        <v>20.59</v>
      </c>
      <c r="AF201" s="11">
        <v>160</v>
      </c>
      <c r="AG201" s="167">
        <v>5.978E-2</v>
      </c>
      <c r="AH201" s="86">
        <v>3.4</v>
      </c>
      <c r="AI201" s="11">
        <v>-9.1</v>
      </c>
      <c r="AJ201" s="86">
        <v>8.3000000000000007</v>
      </c>
      <c r="AK201" s="165">
        <v>8.3000000000000007</v>
      </c>
      <c r="AM201" s="11">
        <v>160</v>
      </c>
      <c r="AN201" s="167">
        <v>8.44858E-2</v>
      </c>
      <c r="AO201" s="86">
        <v>9.0280000000000005</v>
      </c>
      <c r="AP201" s="11">
        <v>-12.4102</v>
      </c>
      <c r="AQ201" s="86">
        <v>5.9681199999999999</v>
      </c>
      <c r="AR201" s="165">
        <v>5.9681199999999999</v>
      </c>
      <c r="AT201" s="87">
        <f t="shared" si="73"/>
        <v>13.7561658</v>
      </c>
      <c r="AU201" s="87">
        <f t="shared" si="63"/>
        <v>13.6119</v>
      </c>
      <c r="AV201" s="87">
        <f t="shared" si="64"/>
        <v>13.1448</v>
      </c>
      <c r="AW201" s="87">
        <f t="shared" si="65"/>
        <v>1.6520999999999999</v>
      </c>
      <c r="AX201" s="82"/>
      <c r="AY201" s="88">
        <v>160</v>
      </c>
      <c r="AZ201" s="12">
        <v>3.4500000000000003E-2</v>
      </c>
      <c r="BA201" s="12">
        <v>3.96E-3</v>
      </c>
      <c r="BB201" s="12">
        <v>1.3699999999999999E-5</v>
      </c>
      <c r="BC201" s="12">
        <v>1.74E-3</v>
      </c>
      <c r="BD201" s="12">
        <v>1.47E-5</v>
      </c>
      <c r="BE201" s="12">
        <v>0</v>
      </c>
      <c r="BF201" s="12">
        <v>8.6400000000000001E-3</v>
      </c>
      <c r="BG201" s="12">
        <v>5.3200000000000003E-4</v>
      </c>
      <c r="BH201" s="12">
        <v>1.15E-3</v>
      </c>
      <c r="BI201" s="12">
        <v>0.90800000000000003</v>
      </c>
      <c r="BJ201" s="12">
        <v>4.1500000000000002E-2</v>
      </c>
      <c r="BK201" s="12">
        <v>4.2499999999999998E-4</v>
      </c>
      <c r="BL201" s="12">
        <v>1.9000000000000001E-4</v>
      </c>
      <c r="BM201" s="12">
        <v>4.8300000000000002E-5</v>
      </c>
      <c r="BN201" s="12">
        <v>9.3399999999999993E-5</v>
      </c>
      <c r="BO201" s="12">
        <v>9.7900000000000001E-2</v>
      </c>
      <c r="BP201" s="12">
        <v>4.3799999999999999E-2</v>
      </c>
      <c r="BQ201" s="12">
        <v>1.0800000000000001E-2</v>
      </c>
      <c r="BR201" s="12">
        <v>1.0699999999999999E-2</v>
      </c>
      <c r="BS201" s="12">
        <v>5.8300000000000001E-3</v>
      </c>
      <c r="BT201" s="12">
        <v>3.8800000000000002E-3</v>
      </c>
      <c r="BU201" s="12">
        <v>0.13300000000000001</v>
      </c>
      <c r="BV201" s="12">
        <v>1.1599999999999999E-2</v>
      </c>
      <c r="BW201" s="12">
        <v>0.432</v>
      </c>
      <c r="BX201" s="12">
        <v>0.94899999999999995</v>
      </c>
      <c r="BZ201" s="88">
        <v>160</v>
      </c>
      <c r="CA201" s="12">
        <f t="shared" si="66"/>
        <v>2.1275460000000001E-3</v>
      </c>
      <c r="CB201" s="12">
        <f t="shared" si="67"/>
        <v>4.2174820320000001E-4</v>
      </c>
      <c r="CC201" s="12">
        <f t="shared" si="68"/>
        <v>1.25304E-3</v>
      </c>
      <c r="CD201" s="12">
        <f t="shared" si="69"/>
        <v>2.0624100000000002E-3</v>
      </c>
      <c r="CE201" s="12">
        <f t="shared" si="70"/>
        <v>2.3672879999999999E-4</v>
      </c>
      <c r="CF201" s="12">
        <f t="shared" si="71"/>
        <v>3.1802960000000004E-5</v>
      </c>
      <c r="CG201" s="12">
        <f t="shared" si="72"/>
        <v>4.6925999999999999E-3</v>
      </c>
      <c r="CH201" s="12">
        <f t="shared" si="74"/>
        <v>5.4474416567999999E-2</v>
      </c>
      <c r="CI201" s="12">
        <f t="shared" si="75"/>
        <v>1.8845947145999998E-4</v>
      </c>
      <c r="CJ201" s="12">
        <f t="shared" si="76"/>
        <v>7.3182802056000005E-3</v>
      </c>
      <c r="CK201" s="12">
        <f t="shared" si="77"/>
        <v>1.5819590669999998E-2</v>
      </c>
      <c r="CL201" s="12">
        <f t="shared" si="78"/>
        <v>0.58276136578083826</v>
      </c>
      <c r="CM201" s="12">
        <f t="shared" si="79"/>
        <v>3.6591401028000003</v>
      </c>
      <c r="CN201" s="12">
        <f t="shared" si="80"/>
        <v>2.6136715020000003E-3</v>
      </c>
      <c r="CO201" s="12">
        <f t="shared" si="81"/>
        <v>1.537176694608048E-2</v>
      </c>
      <c r="CP201" s="12">
        <f t="shared" si="82"/>
        <v>5.3373923304000002E-2</v>
      </c>
      <c r="CQ201" s="12">
        <f t="shared" si="83"/>
        <v>0.60252006203999997</v>
      </c>
    </row>
    <row r="202" spans="1:95" s="8" customFormat="1">
      <c r="A202" s="11">
        <v>162</v>
      </c>
      <c r="B202" s="92">
        <v>11.6029</v>
      </c>
      <c r="C202" s="86">
        <v>6.5</v>
      </c>
      <c r="D202" s="11">
        <v>-7.2</v>
      </c>
      <c r="E202" s="86">
        <v>7.5</v>
      </c>
      <c r="F202" s="11">
        <v>-7.2</v>
      </c>
      <c r="H202" s="11">
        <v>162</v>
      </c>
      <c r="I202" s="87">
        <v>1.171</v>
      </c>
      <c r="J202" s="86">
        <v>0.2</v>
      </c>
      <c r="K202" s="11">
        <v>-0.1</v>
      </c>
      <c r="L202" s="86">
        <v>2.5</v>
      </c>
      <c r="M202" s="11">
        <v>-2.6</v>
      </c>
      <c r="O202" s="11">
        <v>162</v>
      </c>
      <c r="P202" s="166">
        <v>0.27629999999999999</v>
      </c>
      <c r="Q202" s="86">
        <v>1</v>
      </c>
      <c r="R202" s="165">
        <v>1</v>
      </c>
      <c r="S202" s="86">
        <v>2.6</v>
      </c>
      <c r="T202" s="165">
        <v>2.6</v>
      </c>
      <c r="U202" s="166">
        <v>0.1772</v>
      </c>
      <c r="V202" s="167">
        <v>9.8959999999999992E-2</v>
      </c>
      <c r="X202" s="11">
        <v>162</v>
      </c>
      <c r="Y202" s="166">
        <v>0.1762</v>
      </c>
      <c r="Z202" s="86">
        <v>4.2</v>
      </c>
      <c r="AA202" s="165">
        <v>4.2</v>
      </c>
      <c r="AB202" s="86">
        <v>2.8</v>
      </c>
      <c r="AC202" s="165">
        <v>2.8</v>
      </c>
      <c r="AD202" s="92">
        <v>20.03</v>
      </c>
      <c r="AF202" s="11">
        <v>162</v>
      </c>
      <c r="AG202" s="167">
        <v>5.7430000000000002E-2</v>
      </c>
      <c r="AH202" s="86">
        <v>3.4</v>
      </c>
      <c r="AI202" s="11">
        <v>-9.1</v>
      </c>
      <c r="AJ202" s="86">
        <v>8.3000000000000007</v>
      </c>
      <c r="AK202" s="165">
        <v>8.3000000000000007</v>
      </c>
      <c r="AM202" s="11">
        <v>162</v>
      </c>
      <c r="AN202" s="167">
        <v>8.0783400000000005E-2</v>
      </c>
      <c r="AO202" s="86">
        <v>8.9408700000000003</v>
      </c>
      <c r="AP202" s="11">
        <v>-12.344799999999999</v>
      </c>
      <c r="AQ202" s="86">
        <v>5.91235</v>
      </c>
      <c r="AR202" s="165">
        <v>5.91235</v>
      </c>
      <c r="AT202" s="87">
        <f t="shared" si="73"/>
        <v>13.3646134</v>
      </c>
      <c r="AU202" s="87">
        <f t="shared" si="63"/>
        <v>13.2264</v>
      </c>
      <c r="AV202" s="87">
        <f t="shared" si="64"/>
        <v>12.773899999999999</v>
      </c>
      <c r="AW202" s="87">
        <f t="shared" si="65"/>
        <v>1.6234999999999999</v>
      </c>
      <c r="AX202" s="82"/>
      <c r="AY202" s="88">
        <v>162</v>
      </c>
      <c r="AZ202" s="12">
        <v>1.9699999999999999E-2</v>
      </c>
      <c r="BA202" s="12">
        <v>2.2699999999999999E-3</v>
      </c>
      <c r="BB202" s="12">
        <v>7.8699999999999992E-6</v>
      </c>
      <c r="BC202" s="12">
        <v>9.9500000000000001E-4</v>
      </c>
      <c r="BD202" s="12">
        <v>8.4200000000000007E-6</v>
      </c>
      <c r="BE202" s="12">
        <v>0</v>
      </c>
      <c r="BF202" s="12">
        <v>5.0400000000000002E-3</v>
      </c>
      <c r="BG202" s="12">
        <v>3.6900000000000002E-4</v>
      </c>
      <c r="BH202" s="12">
        <v>8.4099999999999995E-4</v>
      </c>
      <c r="BI202" s="12">
        <v>0.94299999999999995</v>
      </c>
      <c r="BJ202" s="12">
        <v>2.8199999999999999E-2</v>
      </c>
      <c r="BK202" s="12">
        <v>2.8899999999999998E-4</v>
      </c>
      <c r="BL202" s="12">
        <v>1.2899999999999999E-4</v>
      </c>
      <c r="BM202" s="12">
        <v>3.2799999999999998E-5</v>
      </c>
      <c r="BN202" s="12">
        <v>6.3499999999999999E-5</v>
      </c>
      <c r="BO202" s="12">
        <v>0.10100000000000001</v>
      </c>
      <c r="BP202" s="12">
        <v>4.5199999999999997E-2</v>
      </c>
      <c r="BQ202" s="12">
        <v>1.12E-2</v>
      </c>
      <c r="BR202" s="12">
        <v>1.11E-2</v>
      </c>
      <c r="BS202" s="12">
        <v>3.96E-3</v>
      </c>
      <c r="BT202" s="12">
        <v>2.64E-3</v>
      </c>
      <c r="BU202" s="12">
        <v>0.13800000000000001</v>
      </c>
      <c r="BV202" s="12">
        <v>7.8799999999999999E-3</v>
      </c>
      <c r="BW202" s="12">
        <v>0.442</v>
      </c>
      <c r="BX202" s="12">
        <v>0.97</v>
      </c>
      <c r="BZ202" s="88">
        <v>162</v>
      </c>
      <c r="CA202" s="12">
        <f t="shared" si="66"/>
        <v>1.1757117599999999E-3</v>
      </c>
      <c r="CB202" s="12">
        <f t="shared" si="67"/>
        <v>2.3366326023999996E-4</v>
      </c>
      <c r="CC202" s="12">
        <f t="shared" si="68"/>
        <v>6.9422799999999997E-4</v>
      </c>
      <c r="CD202" s="12">
        <f t="shared" si="69"/>
        <v>1.1313709999999999E-3</v>
      </c>
      <c r="CE202" s="12">
        <f t="shared" si="70"/>
        <v>1.3036609999999998E-4</v>
      </c>
      <c r="CF202" s="12">
        <f t="shared" si="71"/>
        <v>2.1191670000000004E-5</v>
      </c>
      <c r="CG202" s="12">
        <f t="shared" si="72"/>
        <v>2.6581700000000001E-3</v>
      </c>
      <c r="CH202" s="12">
        <f t="shared" si="74"/>
        <v>3.0337672417999999E-2</v>
      </c>
      <c r="CI202" s="12">
        <f t="shared" si="75"/>
        <v>1.0517950745799998E-4</v>
      </c>
      <c r="CJ202" s="12">
        <f t="shared" si="76"/>
        <v>4.9315423446000001E-3</v>
      </c>
      <c r="CK202" s="12">
        <f t="shared" si="77"/>
        <v>1.1239639869399999E-2</v>
      </c>
      <c r="CL202" s="12">
        <f t="shared" si="78"/>
        <v>0.58799765683134719</v>
      </c>
      <c r="CM202" s="12">
        <f t="shared" si="79"/>
        <v>3.6886332984000001</v>
      </c>
      <c r="CN202" s="12">
        <f t="shared" si="80"/>
        <v>1.7240351285999999E-3</v>
      </c>
      <c r="CO202" s="12">
        <f t="shared" si="81"/>
        <v>1.0148078120356032E-2</v>
      </c>
      <c r="CP202" s="12">
        <f t="shared" si="82"/>
        <v>3.5282579375999996E-2</v>
      </c>
      <c r="CQ202" s="12">
        <f t="shared" si="83"/>
        <v>0.60408052567999992</v>
      </c>
    </row>
    <row r="203" spans="1:95" s="8" customFormat="1">
      <c r="A203" s="11">
        <v>164</v>
      </c>
      <c r="B203" s="92">
        <v>11.166499999999999</v>
      </c>
      <c r="C203" s="86">
        <v>6.4</v>
      </c>
      <c r="D203" s="11">
        <v>-7.2</v>
      </c>
      <c r="E203" s="86">
        <v>7.5</v>
      </c>
      <c r="F203" s="11">
        <v>-7.2</v>
      </c>
      <c r="H203" s="11">
        <v>164</v>
      </c>
      <c r="I203" s="87">
        <v>1.1519999999999999</v>
      </c>
      <c r="J203" s="86">
        <v>0.2</v>
      </c>
      <c r="K203" s="11">
        <v>-0.1</v>
      </c>
      <c r="L203" s="86">
        <v>2.5</v>
      </c>
      <c r="M203" s="11">
        <v>-2.6</v>
      </c>
      <c r="O203" s="11">
        <v>164</v>
      </c>
      <c r="P203" s="166">
        <v>0.26750000000000002</v>
      </c>
      <c r="Q203" s="86">
        <v>1</v>
      </c>
      <c r="R203" s="165">
        <v>1</v>
      </c>
      <c r="S203" s="86">
        <v>2.6</v>
      </c>
      <c r="T203" s="165">
        <v>2.6</v>
      </c>
      <c r="U203" s="166">
        <v>0.17180000000000001</v>
      </c>
      <c r="V203" s="167">
        <v>9.5649999999999999E-2</v>
      </c>
      <c r="X203" s="11">
        <v>164</v>
      </c>
      <c r="Y203" s="166">
        <v>0.17080000000000001</v>
      </c>
      <c r="Z203" s="86">
        <v>4.2</v>
      </c>
      <c r="AA203" s="165">
        <v>4.2</v>
      </c>
      <c r="AB203" s="86">
        <v>2.8</v>
      </c>
      <c r="AC203" s="165">
        <v>2.8</v>
      </c>
      <c r="AD203" s="92">
        <v>19.43</v>
      </c>
      <c r="AF203" s="11">
        <v>164</v>
      </c>
      <c r="AG203" s="167">
        <v>5.5189999999999996E-2</v>
      </c>
      <c r="AH203" s="86">
        <v>3.3</v>
      </c>
      <c r="AI203" s="11">
        <v>-9.1</v>
      </c>
      <c r="AJ203" s="86">
        <v>8.3000000000000007</v>
      </c>
      <c r="AK203" s="165">
        <v>8.3000000000000007</v>
      </c>
      <c r="AM203" s="11">
        <v>164</v>
      </c>
      <c r="AN203" s="167">
        <v>7.7205799999999991E-2</v>
      </c>
      <c r="AO203" s="86">
        <v>8.8419100000000004</v>
      </c>
      <c r="AP203" s="11">
        <v>-12.279199999999999</v>
      </c>
      <c r="AQ203" s="86">
        <v>5.8513099999999998</v>
      </c>
      <c r="AR203" s="165">
        <v>5.8513099999999998</v>
      </c>
      <c r="AT203" s="87">
        <f t="shared" si="73"/>
        <v>12.889195799999998</v>
      </c>
      <c r="AU203" s="87">
        <f t="shared" si="63"/>
        <v>12.756799999999998</v>
      </c>
      <c r="AV203" s="87">
        <f t="shared" si="64"/>
        <v>12.318499999999998</v>
      </c>
      <c r="AW203" s="87">
        <f t="shared" si="65"/>
        <v>1.5903</v>
      </c>
      <c r="AX203" s="82"/>
      <c r="AY203" s="88">
        <v>164</v>
      </c>
      <c r="AZ203" s="12">
        <v>1.3599999999999999E-2</v>
      </c>
      <c r="BA203" s="12">
        <v>1.57E-3</v>
      </c>
      <c r="BB203" s="12">
        <v>5.4299999999999997E-6</v>
      </c>
      <c r="BC203" s="12">
        <v>6.8499999999999995E-4</v>
      </c>
      <c r="BD203" s="12">
        <v>5.8000000000000004E-6</v>
      </c>
      <c r="BE203" s="12">
        <v>0</v>
      </c>
      <c r="BF203" s="12">
        <v>3.5400000000000002E-3</v>
      </c>
      <c r="BG203" s="12">
        <v>2.5900000000000001E-4</v>
      </c>
      <c r="BH203" s="12">
        <v>6.0599999999999998E-4</v>
      </c>
      <c r="BI203" s="12">
        <v>0.95699999999999996</v>
      </c>
      <c r="BJ203" s="12">
        <v>2.3099999999999999E-2</v>
      </c>
      <c r="BK203" s="12">
        <v>2.3699999999999999E-4</v>
      </c>
      <c r="BL203" s="12">
        <v>1.06E-4</v>
      </c>
      <c r="BM203" s="12">
        <v>2.69E-5</v>
      </c>
      <c r="BN203" s="12">
        <v>5.2099999999999999E-5</v>
      </c>
      <c r="BO203" s="12">
        <v>0.10199999999999999</v>
      </c>
      <c r="BP203" s="12">
        <v>4.5699999999999998E-2</v>
      </c>
      <c r="BQ203" s="12">
        <v>1.14E-2</v>
      </c>
      <c r="BR203" s="12">
        <v>1.1299999999999999E-2</v>
      </c>
      <c r="BS203" s="12">
        <v>3.2499999999999999E-3</v>
      </c>
      <c r="BT203" s="12">
        <v>2.1700000000000001E-3</v>
      </c>
      <c r="BU203" s="12">
        <v>0.14000000000000001</v>
      </c>
      <c r="BV203" s="12">
        <v>6.4700000000000001E-3</v>
      </c>
      <c r="BW203" s="12">
        <v>0.44600000000000001</v>
      </c>
      <c r="BX203" s="12">
        <v>0.97899999999999998</v>
      </c>
      <c r="BZ203" s="88">
        <v>164</v>
      </c>
      <c r="CA203" s="12">
        <f t="shared" si="66"/>
        <v>7.8580800000000004E-4</v>
      </c>
      <c r="CB203" s="12">
        <f t="shared" si="67"/>
        <v>1.5636699008000001E-4</v>
      </c>
      <c r="CC203" s="12">
        <f t="shared" si="68"/>
        <v>4.6457600000000002E-4</v>
      </c>
      <c r="CD203" s="12">
        <f t="shared" si="69"/>
        <v>7.5058399999999989E-4</v>
      </c>
      <c r="CE203" s="12">
        <f t="shared" si="70"/>
        <v>8.6648299999999995E-5</v>
      </c>
      <c r="CF203" s="12">
        <f t="shared" si="71"/>
        <v>1.429421E-5</v>
      </c>
      <c r="CG203" s="12">
        <f t="shared" si="72"/>
        <v>1.8086399999999998E-3</v>
      </c>
      <c r="CH203" s="12">
        <f t="shared" si="74"/>
        <v>2.0236037405999996E-2</v>
      </c>
      <c r="CI203" s="12">
        <f t="shared" si="75"/>
        <v>6.9988333193999987E-5</v>
      </c>
      <c r="CJ203" s="12">
        <f t="shared" si="76"/>
        <v>3.3383017121999996E-3</v>
      </c>
      <c r="CK203" s="12">
        <f t="shared" si="77"/>
        <v>7.8108526547999982E-3</v>
      </c>
      <c r="CL203" s="12">
        <f t="shared" si="78"/>
        <v>0.57549991151727342</v>
      </c>
      <c r="CM203" s="12">
        <f t="shared" si="79"/>
        <v>3.6089748239999997</v>
      </c>
      <c r="CN203" s="12">
        <f t="shared" si="80"/>
        <v>1.3662547547999998E-3</v>
      </c>
      <c r="CO203" s="12">
        <f t="shared" si="81"/>
        <v>8.0170777253286696E-3</v>
      </c>
      <c r="CP203" s="12">
        <f t="shared" si="82"/>
        <v>2.7969554885999996E-2</v>
      </c>
      <c r="CQ203" s="12">
        <f t="shared" si="83"/>
        <v>0.58903624805999988</v>
      </c>
    </row>
    <row r="204" spans="1:95" s="8" customFormat="1">
      <c r="A204" s="11">
        <v>165</v>
      </c>
      <c r="B204" s="92">
        <v>10.9739</v>
      </c>
      <c r="C204" s="86">
        <v>6.4</v>
      </c>
      <c r="D204" s="11">
        <v>-7.2</v>
      </c>
      <c r="E204" s="86">
        <v>7.5</v>
      </c>
      <c r="F204" s="11">
        <v>-7.2</v>
      </c>
      <c r="H204" s="11">
        <v>165</v>
      </c>
      <c r="I204" s="87">
        <v>1.141</v>
      </c>
      <c r="J204" s="86">
        <v>0.2</v>
      </c>
      <c r="K204" s="11">
        <v>-0.1</v>
      </c>
      <c r="L204" s="86">
        <v>2.6</v>
      </c>
      <c r="M204" s="11">
        <v>-2.6</v>
      </c>
      <c r="O204" s="11">
        <v>165</v>
      </c>
      <c r="P204" s="166">
        <v>0.26300000000000001</v>
      </c>
      <c r="Q204" s="86">
        <v>1</v>
      </c>
      <c r="R204" s="165">
        <v>1</v>
      </c>
      <c r="S204" s="86">
        <v>2.6</v>
      </c>
      <c r="T204" s="165">
        <v>2.6</v>
      </c>
      <c r="U204" s="166">
        <v>0.1691</v>
      </c>
      <c r="V204" s="167">
        <v>9.4049999999999995E-2</v>
      </c>
      <c r="X204" s="11">
        <v>165</v>
      </c>
      <c r="Y204" s="166">
        <v>0.16830000000000001</v>
      </c>
      <c r="Z204" s="86">
        <v>4.2</v>
      </c>
      <c r="AA204" s="165">
        <v>4.2</v>
      </c>
      <c r="AB204" s="86">
        <v>2.8</v>
      </c>
      <c r="AC204" s="165">
        <v>2.8</v>
      </c>
      <c r="AD204" s="92">
        <v>19.14</v>
      </c>
      <c r="AF204" s="11">
        <v>165</v>
      </c>
      <c r="AG204" s="167">
        <v>5.4109999999999998E-2</v>
      </c>
      <c r="AH204" s="86">
        <v>3.3</v>
      </c>
      <c r="AI204" s="11">
        <v>-9.1</v>
      </c>
      <c r="AJ204" s="86">
        <v>8.3000000000000007</v>
      </c>
      <c r="AK204" s="165">
        <v>8.3000000000000007</v>
      </c>
      <c r="AM204" s="11">
        <v>165</v>
      </c>
      <c r="AN204" s="167">
        <v>7.5461699999999993E-2</v>
      </c>
      <c r="AO204" s="86">
        <v>8.7879100000000001</v>
      </c>
      <c r="AP204" s="11">
        <v>-12.246</v>
      </c>
      <c r="AQ204" s="86">
        <v>5.8185900000000004</v>
      </c>
      <c r="AR204" s="165">
        <v>5.8185900000000004</v>
      </c>
      <c r="AT204" s="87">
        <f t="shared" si="73"/>
        <v>12.6757717</v>
      </c>
      <c r="AU204" s="87">
        <f t="shared" si="63"/>
        <v>12.546200000000001</v>
      </c>
      <c r="AV204" s="87">
        <f t="shared" si="64"/>
        <v>12.1149</v>
      </c>
      <c r="AW204" s="87">
        <f t="shared" si="65"/>
        <v>1.5722999999999998</v>
      </c>
      <c r="AX204" s="82"/>
      <c r="AY204" s="88">
        <v>165</v>
      </c>
      <c r="AZ204" s="12">
        <v>1.1900000000000001E-2</v>
      </c>
      <c r="BA204" s="12">
        <v>1.3799999999999999E-3</v>
      </c>
      <c r="BB204" s="12">
        <v>4.78E-6</v>
      </c>
      <c r="BC204" s="12">
        <v>6.02E-4</v>
      </c>
      <c r="BD204" s="12">
        <v>5.0900000000000004E-6</v>
      </c>
      <c r="BE204" s="12">
        <v>0</v>
      </c>
      <c r="BF204" s="12">
        <v>3.14E-3</v>
      </c>
      <c r="BG204" s="12">
        <v>2.3000000000000001E-4</v>
      </c>
      <c r="BH204" s="12">
        <v>5.4500000000000002E-4</v>
      </c>
      <c r="BI204" s="12">
        <v>0.96</v>
      </c>
      <c r="BJ204" s="12">
        <v>2.2200000000000001E-2</v>
      </c>
      <c r="BK204" s="12">
        <v>2.2699999999999999E-4</v>
      </c>
      <c r="BL204" s="12">
        <v>1.02E-4</v>
      </c>
      <c r="BM204" s="12">
        <v>2.58E-5</v>
      </c>
      <c r="BN204" s="12">
        <v>5.0000000000000002E-5</v>
      </c>
      <c r="BO204" s="12">
        <v>0.10299999999999999</v>
      </c>
      <c r="BP204" s="12">
        <v>4.5900000000000003E-2</v>
      </c>
      <c r="BQ204" s="12">
        <v>1.14E-2</v>
      </c>
      <c r="BR204" s="12">
        <v>1.1299999999999999E-2</v>
      </c>
      <c r="BS204" s="12">
        <v>3.1199999999999999E-3</v>
      </c>
      <c r="BT204" s="12">
        <v>2.0799999999999998E-3</v>
      </c>
      <c r="BU204" s="12">
        <v>0.14099999999999999</v>
      </c>
      <c r="BV204" s="12">
        <v>6.2100000000000002E-3</v>
      </c>
      <c r="BW204" s="12">
        <v>0.44700000000000001</v>
      </c>
      <c r="BX204" s="12">
        <v>0.98199999999999998</v>
      </c>
      <c r="BZ204" s="88">
        <v>165</v>
      </c>
      <c r="CA204" s="12">
        <f t="shared" si="66"/>
        <v>6.7601520000000015E-4</v>
      </c>
      <c r="CB204" s="12">
        <f t="shared" si="67"/>
        <v>1.3481846532000002E-4</v>
      </c>
      <c r="CC204" s="12">
        <f t="shared" si="68"/>
        <v>4.0055400000000007E-4</v>
      </c>
      <c r="CD204" s="12">
        <f t="shared" si="69"/>
        <v>6.4390900000000002E-4</v>
      </c>
      <c r="CE204" s="12">
        <f t="shared" si="70"/>
        <v>7.4671799999999992E-5</v>
      </c>
      <c r="CF204" s="12">
        <f t="shared" si="71"/>
        <v>1.2445299999999999E-5</v>
      </c>
      <c r="CG204" s="12">
        <f t="shared" si="72"/>
        <v>1.5745799999999999E-3</v>
      </c>
      <c r="CH204" s="12">
        <f t="shared" si="74"/>
        <v>1.7492564945999999E-2</v>
      </c>
      <c r="CI204" s="12">
        <f t="shared" si="75"/>
        <v>6.0590188725999998E-5</v>
      </c>
      <c r="CJ204" s="12">
        <f t="shared" si="76"/>
        <v>2.9154274910000002E-3</v>
      </c>
      <c r="CK204" s="12">
        <f t="shared" si="77"/>
        <v>6.9082955765000006E-3</v>
      </c>
      <c r="CL204" s="12">
        <f t="shared" si="78"/>
        <v>0.56774477225779196</v>
      </c>
      <c r="CM204" s="12">
        <f t="shared" si="79"/>
        <v>3.5745676193999998</v>
      </c>
      <c r="CN204" s="12">
        <f t="shared" si="80"/>
        <v>1.2929287133999999E-3</v>
      </c>
      <c r="CO204" s="12">
        <f t="shared" si="81"/>
        <v>7.5771463600839365E-3</v>
      </c>
      <c r="CP204" s="12">
        <f t="shared" si="82"/>
        <v>2.6365605136E-2</v>
      </c>
      <c r="CQ204" s="12">
        <f t="shared" si="83"/>
        <v>0.58181792103000007</v>
      </c>
    </row>
    <row r="205" spans="1:95" s="8" customFormat="1">
      <c r="A205" s="11">
        <v>166</v>
      </c>
      <c r="B205" s="92">
        <v>10.7935</v>
      </c>
      <c r="C205" s="86">
        <v>6.4</v>
      </c>
      <c r="D205" s="11">
        <v>-7.2</v>
      </c>
      <c r="E205" s="86">
        <v>7.5</v>
      </c>
      <c r="F205" s="11">
        <v>-7.3</v>
      </c>
      <c r="H205" s="11">
        <v>166</v>
      </c>
      <c r="I205" s="87">
        <v>1.1319999999999999</v>
      </c>
      <c r="J205" s="86">
        <v>0.2</v>
      </c>
      <c r="K205" s="11">
        <v>-0.1</v>
      </c>
      <c r="L205" s="86">
        <v>2.6</v>
      </c>
      <c r="M205" s="11">
        <v>-2.6</v>
      </c>
      <c r="O205" s="11">
        <v>166</v>
      </c>
      <c r="P205" s="166">
        <v>0.25750000000000001</v>
      </c>
      <c r="Q205" s="86">
        <v>1</v>
      </c>
      <c r="R205" s="165">
        <v>1</v>
      </c>
      <c r="S205" s="86">
        <v>2.6</v>
      </c>
      <c r="T205" s="165">
        <v>2.6</v>
      </c>
      <c r="U205" s="166">
        <v>0.16550000000000001</v>
      </c>
      <c r="V205" s="167">
        <v>9.1930000000000012E-2</v>
      </c>
      <c r="X205" s="11">
        <v>166</v>
      </c>
      <c r="Y205" s="166">
        <v>0.16490000000000002</v>
      </c>
      <c r="Z205" s="86">
        <v>4.2</v>
      </c>
      <c r="AA205" s="165">
        <v>4.2</v>
      </c>
      <c r="AB205" s="86">
        <v>2.8</v>
      </c>
      <c r="AC205" s="165">
        <v>2.8</v>
      </c>
      <c r="AD205" s="92">
        <v>18.87</v>
      </c>
      <c r="AF205" s="11">
        <v>166</v>
      </c>
      <c r="AG205" s="167">
        <v>5.3039999999999997E-2</v>
      </c>
      <c r="AH205" s="86">
        <v>3.4</v>
      </c>
      <c r="AI205" s="11">
        <v>-9.1</v>
      </c>
      <c r="AJ205" s="86">
        <v>8.3000000000000007</v>
      </c>
      <c r="AK205" s="165">
        <v>8.3000000000000007</v>
      </c>
      <c r="AM205" s="11">
        <v>166</v>
      </c>
      <c r="AN205" s="167">
        <v>7.3828400000000002E-2</v>
      </c>
      <c r="AO205" s="86">
        <v>8.7962600000000002</v>
      </c>
      <c r="AP205" s="11">
        <v>-12.2057</v>
      </c>
      <c r="AQ205" s="86">
        <v>5.8269900000000003</v>
      </c>
      <c r="AR205" s="165">
        <v>5.8269900000000003</v>
      </c>
      <c r="AT205" s="87">
        <f t="shared" si="73"/>
        <v>12.474768399999999</v>
      </c>
      <c r="AU205" s="87">
        <f t="shared" si="63"/>
        <v>12.347899999999999</v>
      </c>
      <c r="AV205" s="87">
        <f t="shared" si="64"/>
        <v>11.9255</v>
      </c>
      <c r="AW205" s="87">
        <f t="shared" si="65"/>
        <v>1.5544</v>
      </c>
      <c r="AX205" s="82"/>
      <c r="AY205" s="88">
        <v>166</v>
      </c>
      <c r="AZ205" s="12">
        <v>1.0699999999999999E-2</v>
      </c>
      <c r="BA205" s="12">
        <v>1.24E-3</v>
      </c>
      <c r="BB205" s="12">
        <v>4.3000000000000003E-6</v>
      </c>
      <c r="BC205" s="12">
        <v>5.4100000000000003E-4</v>
      </c>
      <c r="BD205" s="12">
        <v>4.5800000000000002E-6</v>
      </c>
      <c r="BE205" s="12">
        <v>0</v>
      </c>
      <c r="BF205" s="12">
        <v>2.8500000000000001E-3</v>
      </c>
      <c r="BG205" s="12">
        <v>2.0799999999999999E-4</v>
      </c>
      <c r="BH205" s="12">
        <v>5.0000000000000001E-4</v>
      </c>
      <c r="BI205" s="12">
        <v>0.96199999999999997</v>
      </c>
      <c r="BJ205" s="12">
        <v>2.18E-2</v>
      </c>
      <c r="BK205" s="12">
        <v>2.23E-4</v>
      </c>
      <c r="BL205" s="12">
        <v>9.98E-5</v>
      </c>
      <c r="BM205" s="12">
        <v>2.5299999999999998E-5</v>
      </c>
      <c r="BN205" s="12">
        <v>4.9200000000000003E-5</v>
      </c>
      <c r="BO205" s="12">
        <v>0.10299999999999999</v>
      </c>
      <c r="BP205" s="12">
        <v>4.5900000000000003E-2</v>
      </c>
      <c r="BQ205" s="12">
        <v>1.14E-2</v>
      </c>
      <c r="BR205" s="12">
        <v>1.1299999999999999E-2</v>
      </c>
      <c r="BS205" s="12">
        <v>3.0699999999999998E-3</v>
      </c>
      <c r="BT205" s="12">
        <v>2.0400000000000001E-3</v>
      </c>
      <c r="BU205" s="12">
        <v>0.14099999999999999</v>
      </c>
      <c r="BV205" s="12">
        <v>6.11E-3</v>
      </c>
      <c r="BW205" s="12">
        <v>0.44800000000000001</v>
      </c>
      <c r="BX205" s="12">
        <v>0.98399999999999999</v>
      </c>
      <c r="BZ205" s="88">
        <v>166</v>
      </c>
      <c r="CA205" s="12">
        <f t="shared" si="66"/>
        <v>5.9513399999999998E-4</v>
      </c>
      <c r="CB205" s="12">
        <f t="shared" si="67"/>
        <v>1.1877436988E-4</v>
      </c>
      <c r="CC205" s="12">
        <f t="shared" si="68"/>
        <v>3.5288600000000001E-4</v>
      </c>
      <c r="CD205" s="12">
        <f t="shared" si="69"/>
        <v>5.6752799999999998E-4</v>
      </c>
      <c r="CE205" s="12">
        <f t="shared" si="70"/>
        <v>6.5769600000000001E-5</v>
      </c>
      <c r="CF205" s="12">
        <f t="shared" si="71"/>
        <v>1.1032319999999999E-5</v>
      </c>
      <c r="CG205" s="12">
        <f t="shared" si="72"/>
        <v>1.4036799999999998E-3</v>
      </c>
      <c r="CH205" s="12">
        <f t="shared" si="74"/>
        <v>1.5468712815999998E-2</v>
      </c>
      <c r="CI205" s="12">
        <f t="shared" si="75"/>
        <v>5.364150412E-5</v>
      </c>
      <c r="CJ205" s="12">
        <f t="shared" si="76"/>
        <v>2.5947518271999996E-3</v>
      </c>
      <c r="CK205" s="12">
        <f t="shared" si="77"/>
        <v>6.2373841999999995E-3</v>
      </c>
      <c r="CL205" s="12">
        <f t="shared" si="78"/>
        <v>0.55990592828052477</v>
      </c>
      <c r="CM205" s="12">
        <f t="shared" si="79"/>
        <v>3.5178846887999993</v>
      </c>
      <c r="CN205" s="12">
        <f t="shared" si="80"/>
        <v>1.2449818863199999E-3</v>
      </c>
      <c r="CO205" s="12">
        <f t="shared" si="81"/>
        <v>7.3226331638375679E-3</v>
      </c>
      <c r="CP205" s="12">
        <f t="shared" si="82"/>
        <v>2.5448527536E-2</v>
      </c>
      <c r="CQ205" s="12">
        <f t="shared" si="83"/>
        <v>0.57259186955999997</v>
      </c>
    </row>
    <row r="206" spans="1:95" s="8" customFormat="1">
      <c r="A206" s="11">
        <v>168</v>
      </c>
      <c r="B206" s="92">
        <v>10.4587</v>
      </c>
      <c r="C206" s="86">
        <v>6.4</v>
      </c>
      <c r="D206" s="11">
        <v>-7.2</v>
      </c>
      <c r="E206" s="86">
        <v>7.5</v>
      </c>
      <c r="F206" s="11">
        <v>-7.3</v>
      </c>
      <c r="H206" s="11">
        <v>168</v>
      </c>
      <c r="I206" s="87">
        <v>1.1140000000000001</v>
      </c>
      <c r="J206" s="86">
        <v>0.2</v>
      </c>
      <c r="K206" s="11">
        <v>-0.1</v>
      </c>
      <c r="L206" s="86">
        <v>2.6</v>
      </c>
      <c r="M206" s="11">
        <v>-2.6</v>
      </c>
      <c r="O206" s="11">
        <v>168</v>
      </c>
      <c r="P206" s="166">
        <v>0.24659999999999999</v>
      </c>
      <c r="Q206" s="86">
        <v>1</v>
      </c>
      <c r="R206" s="165">
        <v>1</v>
      </c>
      <c r="S206" s="86">
        <v>2.7</v>
      </c>
      <c r="T206" s="165">
        <v>2.7</v>
      </c>
      <c r="U206" s="166">
        <v>0.15859999999999999</v>
      </c>
      <c r="V206" s="167">
        <v>8.7910000000000002E-2</v>
      </c>
      <c r="X206" s="11">
        <v>168</v>
      </c>
      <c r="Y206" s="166">
        <v>0.15819999999999998</v>
      </c>
      <c r="Z206" s="86">
        <v>4.3</v>
      </c>
      <c r="AA206" s="165">
        <v>4.3</v>
      </c>
      <c r="AB206" s="86">
        <v>2.8</v>
      </c>
      <c r="AC206" s="165">
        <v>2.8</v>
      </c>
      <c r="AD206" s="92">
        <v>18.329999999999998</v>
      </c>
      <c r="AF206" s="11">
        <v>168</v>
      </c>
      <c r="AG206" s="167">
        <v>5.0990000000000001E-2</v>
      </c>
      <c r="AH206" s="86">
        <v>3.4</v>
      </c>
      <c r="AI206" s="11">
        <v>-9.1</v>
      </c>
      <c r="AJ206" s="86">
        <v>8.3000000000000007</v>
      </c>
      <c r="AK206" s="165">
        <v>8.3000000000000007</v>
      </c>
      <c r="AM206" s="11">
        <v>168</v>
      </c>
      <c r="AN206" s="167">
        <v>7.0643899999999996E-2</v>
      </c>
      <c r="AO206" s="86">
        <v>8.8114100000000004</v>
      </c>
      <c r="AP206" s="11">
        <v>-12.1234</v>
      </c>
      <c r="AQ206" s="86">
        <v>5.8449200000000001</v>
      </c>
      <c r="AR206" s="165">
        <v>5.8449200000000001</v>
      </c>
      <c r="AT206" s="87">
        <f t="shared" si="73"/>
        <v>12.099133900000004</v>
      </c>
      <c r="AU206" s="87">
        <f t="shared" si="63"/>
        <v>11.977500000000003</v>
      </c>
      <c r="AV206" s="87">
        <f t="shared" si="64"/>
        <v>11.572700000000001</v>
      </c>
      <c r="AW206" s="87">
        <f t="shared" si="65"/>
        <v>1.5187999999999999</v>
      </c>
      <c r="AX206" s="82"/>
      <c r="AY206" s="88">
        <v>168</v>
      </c>
      <c r="AZ206" s="12">
        <v>9.0600000000000003E-3</v>
      </c>
      <c r="BA206" s="12">
        <v>1.0499999999999999E-3</v>
      </c>
      <c r="BB206" s="12">
        <v>3.63E-6</v>
      </c>
      <c r="BC206" s="12">
        <v>4.5600000000000003E-4</v>
      </c>
      <c r="BD206" s="12">
        <v>3.8600000000000003E-6</v>
      </c>
      <c r="BE206" s="12">
        <v>0</v>
      </c>
      <c r="BF206" s="12">
        <v>2.4599999999999999E-3</v>
      </c>
      <c r="BG206" s="12">
        <v>1.7799999999999999E-4</v>
      </c>
      <c r="BH206" s="12">
        <v>4.3899999999999999E-4</v>
      </c>
      <c r="BI206" s="12">
        <v>0.96399999999999997</v>
      </c>
      <c r="BJ206" s="12">
        <v>2.2200000000000001E-2</v>
      </c>
      <c r="BK206" s="12">
        <v>2.2699999999999999E-4</v>
      </c>
      <c r="BL206" s="12">
        <v>1.01E-4</v>
      </c>
      <c r="BM206" s="12">
        <v>2.5700000000000001E-5</v>
      </c>
      <c r="BN206" s="12">
        <v>5.0000000000000002E-5</v>
      </c>
      <c r="BO206" s="12">
        <v>0.10299999999999999</v>
      </c>
      <c r="BP206" s="12">
        <v>4.5999999999999999E-2</v>
      </c>
      <c r="BQ206" s="12">
        <v>1.15E-2</v>
      </c>
      <c r="BR206" s="12">
        <v>1.14E-2</v>
      </c>
      <c r="BS206" s="12">
        <v>3.1199999999999999E-3</v>
      </c>
      <c r="BT206" s="12">
        <v>2.0799999999999998E-3</v>
      </c>
      <c r="BU206" s="12">
        <v>0.14099999999999999</v>
      </c>
      <c r="BV206" s="12">
        <v>6.2100000000000002E-3</v>
      </c>
      <c r="BW206" s="12">
        <v>0.44900000000000001</v>
      </c>
      <c r="BX206" s="12">
        <v>0.98599999999999999</v>
      </c>
      <c r="BZ206" s="88">
        <v>168</v>
      </c>
      <c r="CA206" s="12">
        <f t="shared" si="66"/>
        <v>4.8258633599999998E-4</v>
      </c>
      <c r="CB206" s="12">
        <f t="shared" si="67"/>
        <v>9.6483484271999987E-5</v>
      </c>
      <c r="CC206" s="12">
        <f t="shared" si="68"/>
        <v>2.8665839999999994E-4</v>
      </c>
      <c r="CD206" s="12">
        <f t="shared" si="69"/>
        <v>4.6196940000000004E-4</v>
      </c>
      <c r="CE206" s="12">
        <f t="shared" si="70"/>
        <v>5.3539499999999998E-5</v>
      </c>
      <c r="CF206" s="12">
        <f t="shared" si="71"/>
        <v>9.0762199999999993E-6</v>
      </c>
      <c r="CG206" s="12">
        <f t="shared" si="72"/>
        <v>1.1697000000000001E-3</v>
      </c>
      <c r="CH206" s="12">
        <f t="shared" si="74"/>
        <v>1.2704090595000004E-2</v>
      </c>
      <c r="CI206" s="12">
        <f t="shared" si="75"/>
        <v>4.3919856057000011E-5</v>
      </c>
      <c r="CJ206" s="12">
        <f t="shared" si="76"/>
        <v>2.1536458342000003E-3</v>
      </c>
      <c r="CK206" s="12">
        <f t="shared" si="77"/>
        <v>5.3115197821000017E-3</v>
      </c>
      <c r="CL206" s="12">
        <f t="shared" si="78"/>
        <v>0.54417529235381767</v>
      </c>
      <c r="CM206" s="12">
        <f t="shared" si="79"/>
        <v>3.4119557598000005</v>
      </c>
      <c r="CN206" s="12">
        <f t="shared" si="80"/>
        <v>1.2220125239000004E-3</v>
      </c>
      <c r="CO206" s="12">
        <f t="shared" si="81"/>
        <v>7.2324518427981143E-3</v>
      </c>
      <c r="CP206" s="12">
        <f t="shared" si="82"/>
        <v>2.5166198512000006E-2</v>
      </c>
      <c r="CQ206" s="12">
        <f t="shared" si="83"/>
        <v>0.55656015940000014</v>
      </c>
    </row>
    <row r="207" spans="1:95" s="8" customFormat="1">
      <c r="A207" s="11">
        <v>170</v>
      </c>
      <c r="B207" s="92">
        <v>10.1694</v>
      </c>
      <c r="C207" s="86">
        <v>6.4</v>
      </c>
      <c r="D207" s="11">
        <v>-7.1</v>
      </c>
      <c r="E207" s="86">
        <v>7.5</v>
      </c>
      <c r="F207" s="11">
        <v>-7.4</v>
      </c>
      <c r="H207" s="11">
        <v>170</v>
      </c>
      <c r="I207" s="87">
        <v>1.0980000000000001</v>
      </c>
      <c r="J207" s="86">
        <v>0.2</v>
      </c>
      <c r="K207" s="11">
        <v>-0.1</v>
      </c>
      <c r="L207" s="86">
        <v>2.6</v>
      </c>
      <c r="M207" s="11">
        <v>-2.6</v>
      </c>
      <c r="O207" s="11">
        <v>170</v>
      </c>
      <c r="P207" s="166">
        <v>0.23619999999999999</v>
      </c>
      <c r="Q207" s="86">
        <v>1</v>
      </c>
      <c r="R207" s="165">
        <v>1</v>
      </c>
      <c r="S207" s="86">
        <v>2.7</v>
      </c>
      <c r="T207" s="165">
        <v>2.7</v>
      </c>
      <c r="U207" s="166">
        <v>0.15209999999999999</v>
      </c>
      <c r="V207" s="167">
        <v>8.405E-2</v>
      </c>
      <c r="X207" s="11">
        <v>170</v>
      </c>
      <c r="Y207" s="166">
        <v>0.15180000000000002</v>
      </c>
      <c r="Z207" s="86">
        <v>4.3</v>
      </c>
      <c r="AA207" s="165">
        <v>4.3</v>
      </c>
      <c r="AB207" s="86">
        <v>2.9</v>
      </c>
      <c r="AC207" s="165">
        <v>2.9</v>
      </c>
      <c r="AD207" s="92">
        <v>17.79</v>
      </c>
      <c r="AF207" s="11">
        <v>170</v>
      </c>
      <c r="AG207" s="167">
        <v>4.904E-2</v>
      </c>
      <c r="AH207" s="86">
        <v>3.4</v>
      </c>
      <c r="AI207" s="11">
        <v>-9.1</v>
      </c>
      <c r="AJ207" s="86">
        <v>8.3000000000000007</v>
      </c>
      <c r="AK207" s="165">
        <v>8.3000000000000007</v>
      </c>
      <c r="AM207" s="11">
        <v>170</v>
      </c>
      <c r="AN207" s="167">
        <v>6.7564200000000005E-2</v>
      </c>
      <c r="AO207" s="86">
        <v>8.8237299999999994</v>
      </c>
      <c r="AP207" s="11">
        <v>-12.038399999999999</v>
      </c>
      <c r="AQ207" s="86">
        <v>5.8645300000000002</v>
      </c>
      <c r="AR207" s="165">
        <v>5.8645300000000002</v>
      </c>
      <c r="AT207" s="87">
        <f t="shared" si="73"/>
        <v>11.7720042</v>
      </c>
      <c r="AU207" s="87">
        <f t="shared" si="63"/>
        <v>11.6554</v>
      </c>
      <c r="AV207" s="87">
        <f t="shared" si="64"/>
        <v>11.2674</v>
      </c>
      <c r="AW207" s="87">
        <f t="shared" si="65"/>
        <v>1.486</v>
      </c>
      <c r="AX207" s="82"/>
      <c r="AY207" s="88">
        <v>170</v>
      </c>
      <c r="AZ207" s="12">
        <v>7.9299999999999995E-3</v>
      </c>
      <c r="BA207" s="12">
        <v>9.2000000000000003E-4</v>
      </c>
      <c r="BB207" s="12">
        <v>3.19E-6</v>
      </c>
      <c r="BC207" s="12">
        <v>4.0000000000000002E-4</v>
      </c>
      <c r="BD207" s="12">
        <v>3.3799999999999998E-6</v>
      </c>
      <c r="BE207" s="12">
        <v>0</v>
      </c>
      <c r="BF207" s="12">
        <v>2.2000000000000001E-3</v>
      </c>
      <c r="BG207" s="12">
        <v>1.5799999999999999E-4</v>
      </c>
      <c r="BH207" s="12">
        <v>4.0000000000000002E-4</v>
      </c>
      <c r="BI207" s="12">
        <v>0.96399999999999997</v>
      </c>
      <c r="BJ207" s="12">
        <v>2.3599999999999999E-2</v>
      </c>
      <c r="BK207" s="12">
        <v>2.41E-4</v>
      </c>
      <c r="BL207" s="12">
        <v>1.08E-4</v>
      </c>
      <c r="BM207" s="12">
        <v>2.73E-5</v>
      </c>
      <c r="BN207" s="12">
        <v>5.3199999999999999E-5</v>
      </c>
      <c r="BO207" s="12">
        <v>0.10299999999999999</v>
      </c>
      <c r="BP207" s="12">
        <v>4.6100000000000002E-2</v>
      </c>
      <c r="BQ207" s="12">
        <v>1.15E-2</v>
      </c>
      <c r="BR207" s="12">
        <v>1.14E-2</v>
      </c>
      <c r="BS207" s="12">
        <v>3.32E-3</v>
      </c>
      <c r="BT207" s="12">
        <v>2.2100000000000002E-3</v>
      </c>
      <c r="BU207" s="12">
        <v>0.14099999999999999</v>
      </c>
      <c r="BV207" s="12">
        <v>6.6100000000000004E-3</v>
      </c>
      <c r="BW207" s="12">
        <v>0.45</v>
      </c>
      <c r="BX207" s="12">
        <v>0.98799999999999999</v>
      </c>
      <c r="BZ207" s="88">
        <v>170</v>
      </c>
      <c r="CA207" s="12">
        <f t="shared" si="66"/>
        <v>4.0458225599999996E-4</v>
      </c>
      <c r="CB207" s="12">
        <f t="shared" si="67"/>
        <v>8.103325058400001E-5</v>
      </c>
      <c r="CC207" s="12">
        <f t="shared" si="68"/>
        <v>2.4075480000000003E-4</v>
      </c>
      <c r="CD207" s="12">
        <f t="shared" si="69"/>
        <v>3.8888719999999999E-4</v>
      </c>
      <c r="CE207" s="12">
        <f t="shared" si="70"/>
        <v>4.5116800000000001E-5</v>
      </c>
      <c r="CF207" s="12">
        <f t="shared" si="71"/>
        <v>7.7483199999999997E-6</v>
      </c>
      <c r="CG207" s="12">
        <f t="shared" si="72"/>
        <v>1.0101600000000002E-3</v>
      </c>
      <c r="CH207" s="12">
        <f t="shared" si="74"/>
        <v>1.0830243864E-2</v>
      </c>
      <c r="CI207" s="12">
        <f t="shared" si="75"/>
        <v>3.7552693397999997E-5</v>
      </c>
      <c r="CJ207" s="12">
        <f t="shared" si="76"/>
        <v>1.8599766635999998E-3</v>
      </c>
      <c r="CK207" s="12">
        <f t="shared" si="77"/>
        <v>4.7088016800000002E-3</v>
      </c>
      <c r="CL207" s="12">
        <f t="shared" si="78"/>
        <v>0.52946218134881273</v>
      </c>
      <c r="CM207" s="12">
        <f t="shared" si="79"/>
        <v>3.3197051843999996</v>
      </c>
      <c r="CN207" s="12">
        <f t="shared" si="80"/>
        <v>1.2713764535999999E-3</v>
      </c>
      <c r="CO207" s="12">
        <f t="shared" si="81"/>
        <v>7.4806735758247674E-3</v>
      </c>
      <c r="CP207" s="12">
        <f t="shared" si="82"/>
        <v>2.6016129282000002E-2</v>
      </c>
      <c r="CQ207" s="12">
        <f t="shared" si="83"/>
        <v>0.54268939362000002</v>
      </c>
    </row>
    <row r="208" spans="1:95" s="8" customFormat="1">
      <c r="A208" s="11">
        <v>172</v>
      </c>
      <c r="B208" s="87">
        <v>9.8966999999999992</v>
      </c>
      <c r="C208" s="86">
        <v>6.3</v>
      </c>
      <c r="D208" s="11">
        <v>-7.1</v>
      </c>
      <c r="E208" s="86">
        <v>7.5</v>
      </c>
      <c r="F208" s="11">
        <v>-7.4</v>
      </c>
      <c r="H208" s="11">
        <v>172</v>
      </c>
      <c r="I208" s="87">
        <v>1.08</v>
      </c>
      <c r="J208" s="86">
        <v>0.2</v>
      </c>
      <c r="K208" s="11">
        <v>-0.1</v>
      </c>
      <c r="L208" s="86">
        <v>2.6</v>
      </c>
      <c r="M208" s="11">
        <v>-2.6</v>
      </c>
      <c r="O208" s="11">
        <v>172</v>
      </c>
      <c r="P208" s="166">
        <v>0.2261</v>
      </c>
      <c r="Q208" s="86">
        <v>1</v>
      </c>
      <c r="R208" s="165">
        <v>1</v>
      </c>
      <c r="S208" s="86">
        <v>2.7</v>
      </c>
      <c r="T208" s="165">
        <v>2.7</v>
      </c>
      <c r="U208" s="166">
        <v>0.1457</v>
      </c>
      <c r="V208" s="167">
        <v>8.0349999999999991E-2</v>
      </c>
      <c r="X208" s="11">
        <v>172</v>
      </c>
      <c r="Y208" s="166">
        <v>0.1457</v>
      </c>
      <c r="Z208" s="86">
        <v>4.3</v>
      </c>
      <c r="AA208" s="165">
        <v>4.3</v>
      </c>
      <c r="AB208" s="86">
        <v>2.9</v>
      </c>
      <c r="AC208" s="165">
        <v>2.9</v>
      </c>
      <c r="AD208" s="92">
        <v>17.239999999999998</v>
      </c>
      <c r="AF208" s="11">
        <v>172</v>
      </c>
      <c r="AG208" s="167">
        <v>4.7189999999999996E-2</v>
      </c>
      <c r="AH208" s="86">
        <v>3.4</v>
      </c>
      <c r="AI208" s="11">
        <v>-9.1</v>
      </c>
      <c r="AJ208" s="86">
        <v>8.3000000000000007</v>
      </c>
      <c r="AK208" s="165">
        <v>8.3000000000000007</v>
      </c>
      <c r="AM208" s="11">
        <v>172</v>
      </c>
      <c r="AN208" s="167">
        <v>6.4683099999999993E-2</v>
      </c>
      <c r="AO208" s="86">
        <v>8.7196599999999993</v>
      </c>
      <c r="AP208" s="11">
        <v>-11.883800000000001</v>
      </c>
      <c r="AQ208" s="86">
        <v>5.8955399999999996</v>
      </c>
      <c r="AR208" s="165">
        <v>5.8955399999999996</v>
      </c>
      <c r="AT208" s="87">
        <f t="shared" si="73"/>
        <v>11.4603731</v>
      </c>
      <c r="AU208" s="87">
        <f t="shared" si="63"/>
        <v>11.3485</v>
      </c>
      <c r="AV208" s="87">
        <f t="shared" si="64"/>
        <v>10.976699999999999</v>
      </c>
      <c r="AW208" s="87">
        <f t="shared" si="65"/>
        <v>1.4518</v>
      </c>
      <c r="AX208" s="82"/>
      <c r="AY208" s="88">
        <v>172</v>
      </c>
      <c r="AZ208" s="12">
        <v>7.1000000000000004E-3</v>
      </c>
      <c r="BA208" s="12">
        <v>8.25E-4</v>
      </c>
      <c r="BB208" s="12">
        <v>2.8600000000000001E-6</v>
      </c>
      <c r="BC208" s="12">
        <v>3.5799999999999997E-4</v>
      </c>
      <c r="BD208" s="12">
        <v>3.0299999999999998E-6</v>
      </c>
      <c r="BE208" s="12">
        <v>0</v>
      </c>
      <c r="BF208" s="12">
        <v>2.0200000000000001E-3</v>
      </c>
      <c r="BG208" s="12">
        <v>1.4300000000000001E-4</v>
      </c>
      <c r="BH208" s="12">
        <v>3.7100000000000002E-4</v>
      </c>
      <c r="BI208" s="12">
        <v>0.96299999999999997</v>
      </c>
      <c r="BJ208" s="12">
        <v>2.6100000000000002E-2</v>
      </c>
      <c r="BK208" s="12">
        <v>2.6600000000000001E-4</v>
      </c>
      <c r="BL208" s="12">
        <v>1.1900000000000001E-4</v>
      </c>
      <c r="BM208" s="12">
        <v>3.0000000000000001E-5</v>
      </c>
      <c r="BN208" s="12">
        <v>5.8699999999999997E-5</v>
      </c>
      <c r="BO208" s="12">
        <v>0.10299999999999999</v>
      </c>
      <c r="BP208" s="12">
        <v>4.6100000000000002E-2</v>
      </c>
      <c r="BQ208" s="12">
        <v>1.15E-2</v>
      </c>
      <c r="BR208" s="12">
        <v>1.14E-2</v>
      </c>
      <c r="BS208" s="12">
        <v>3.6700000000000001E-3</v>
      </c>
      <c r="BT208" s="12">
        <v>2.4399999999999999E-3</v>
      </c>
      <c r="BU208" s="12">
        <v>0.14099999999999999</v>
      </c>
      <c r="BV208" s="12">
        <v>7.3000000000000001E-3</v>
      </c>
      <c r="BW208" s="12">
        <v>0.45</v>
      </c>
      <c r="BX208" s="12">
        <v>0.98899999999999999</v>
      </c>
      <c r="BZ208" s="88">
        <v>172</v>
      </c>
      <c r="CA208" s="12">
        <f t="shared" si="66"/>
        <v>3.4674696000000006E-4</v>
      </c>
      <c r="CB208" s="12">
        <f t="shared" si="67"/>
        <v>6.9636382520000005E-5</v>
      </c>
      <c r="CC208" s="12">
        <f t="shared" si="68"/>
        <v>2.06894E-4</v>
      </c>
      <c r="CD208" s="12">
        <f t="shared" si="69"/>
        <v>3.3504899999999997E-4</v>
      </c>
      <c r="CE208" s="12">
        <f t="shared" si="70"/>
        <v>3.8931749999999995E-5</v>
      </c>
      <c r="CF208" s="12">
        <f t="shared" si="71"/>
        <v>6.7481699999999996E-6</v>
      </c>
      <c r="CG208" s="12">
        <f t="shared" si="72"/>
        <v>8.9100000000000008E-4</v>
      </c>
      <c r="CH208" s="12">
        <f t="shared" si="74"/>
        <v>9.4548078075E-3</v>
      </c>
      <c r="CI208" s="12">
        <f t="shared" si="75"/>
        <v>3.2776667066000005E-5</v>
      </c>
      <c r="CJ208" s="12">
        <f t="shared" si="76"/>
        <v>1.6388333533000001E-3</v>
      </c>
      <c r="CK208" s="12">
        <f t="shared" si="77"/>
        <v>4.2517984201000001E-3</v>
      </c>
      <c r="CL208" s="12">
        <f t="shared" si="78"/>
        <v>0.51491144616151674</v>
      </c>
      <c r="CM208" s="12">
        <f t="shared" si="79"/>
        <v>3.2318252141999997</v>
      </c>
      <c r="CN208" s="12">
        <f t="shared" si="80"/>
        <v>1.3637843989000001E-3</v>
      </c>
      <c r="CO208" s="12">
        <f t="shared" si="81"/>
        <v>8.0541100052598253E-3</v>
      </c>
      <c r="CP208" s="12">
        <f t="shared" si="82"/>
        <v>2.7963310363999998E-2</v>
      </c>
      <c r="CQ208" s="12">
        <f t="shared" si="83"/>
        <v>0.52832319990999999</v>
      </c>
    </row>
    <row r="209" spans="1:95" s="8" customFormat="1">
      <c r="A209" s="11">
        <v>174</v>
      </c>
      <c r="B209" s="87">
        <v>9.6446000000000005</v>
      </c>
      <c r="C209" s="86">
        <v>6.3</v>
      </c>
      <c r="D209" s="11">
        <v>-7.1</v>
      </c>
      <c r="E209" s="86">
        <v>7.4</v>
      </c>
      <c r="F209" s="11">
        <v>-7.4</v>
      </c>
      <c r="H209" s="11">
        <v>174</v>
      </c>
      <c r="I209" s="87">
        <v>1.0620000000000001</v>
      </c>
      <c r="J209" s="86">
        <v>0.2</v>
      </c>
      <c r="K209" s="11">
        <v>-0.1</v>
      </c>
      <c r="L209" s="86">
        <v>2.6</v>
      </c>
      <c r="M209" s="11">
        <v>-2.6</v>
      </c>
      <c r="O209" s="11">
        <v>174</v>
      </c>
      <c r="P209" s="166">
        <v>0.2165</v>
      </c>
      <c r="Q209" s="86">
        <v>1</v>
      </c>
      <c r="R209" s="165">
        <v>1</v>
      </c>
      <c r="S209" s="86">
        <v>2.7</v>
      </c>
      <c r="T209" s="165">
        <v>2.7</v>
      </c>
      <c r="U209" s="166">
        <v>0.13969999999999999</v>
      </c>
      <c r="V209" s="167">
        <v>7.6829999999999996E-2</v>
      </c>
      <c r="X209" s="11">
        <v>174</v>
      </c>
      <c r="Y209" s="166">
        <v>0.13980000000000001</v>
      </c>
      <c r="Z209" s="86">
        <v>4.4000000000000004</v>
      </c>
      <c r="AA209" s="165">
        <v>4.4000000000000004</v>
      </c>
      <c r="AB209" s="86">
        <v>2.9</v>
      </c>
      <c r="AC209" s="165">
        <v>2.9</v>
      </c>
      <c r="AD209" s="92">
        <v>16.690000000000001</v>
      </c>
      <c r="AF209" s="11">
        <v>174</v>
      </c>
      <c r="AG209" s="167">
        <v>4.5429999999999998E-2</v>
      </c>
      <c r="AH209" s="86">
        <v>3.4</v>
      </c>
      <c r="AI209" s="11">
        <v>-9.1</v>
      </c>
      <c r="AJ209" s="86">
        <v>8.3000000000000007</v>
      </c>
      <c r="AK209" s="165">
        <v>8.3000000000000007</v>
      </c>
      <c r="AM209" s="11">
        <v>174</v>
      </c>
      <c r="AN209" s="167">
        <v>6.1895499999999999E-2</v>
      </c>
      <c r="AO209" s="86">
        <v>8.6025500000000008</v>
      </c>
      <c r="AP209" s="11">
        <v>-11.7201</v>
      </c>
      <c r="AQ209" s="86">
        <v>5.9293199999999997</v>
      </c>
      <c r="AR209" s="165">
        <v>5.9293199999999997</v>
      </c>
      <c r="AT209" s="87">
        <f t="shared" si="73"/>
        <v>11.170225499999999</v>
      </c>
      <c r="AU209" s="87">
        <f t="shared" si="63"/>
        <v>11.062899999999999</v>
      </c>
      <c r="AV209" s="87">
        <f t="shared" si="64"/>
        <v>10.7066</v>
      </c>
      <c r="AW209" s="87">
        <f t="shared" si="65"/>
        <v>1.4182999999999999</v>
      </c>
      <c r="AX209" s="82"/>
      <c r="AY209" s="88">
        <v>174</v>
      </c>
      <c r="AZ209" s="12">
        <v>6.45E-3</v>
      </c>
      <c r="BA209" s="12">
        <v>7.5100000000000004E-4</v>
      </c>
      <c r="BB209" s="12">
        <v>2.6000000000000001E-6</v>
      </c>
      <c r="BC209" s="12">
        <v>3.2499999999999999E-4</v>
      </c>
      <c r="BD209" s="12">
        <v>2.7499999999999999E-6</v>
      </c>
      <c r="BE209" s="12">
        <v>0</v>
      </c>
      <c r="BF209" s="12">
        <v>1.8799999999999999E-3</v>
      </c>
      <c r="BG209" s="12">
        <v>1.3200000000000001E-4</v>
      </c>
      <c r="BH209" s="12">
        <v>3.48E-4</v>
      </c>
      <c r="BI209" s="12">
        <v>0.96</v>
      </c>
      <c r="BJ209" s="12">
        <v>2.98E-2</v>
      </c>
      <c r="BK209" s="12">
        <v>3.0400000000000002E-4</v>
      </c>
      <c r="BL209" s="12">
        <v>1.36E-4</v>
      </c>
      <c r="BM209" s="12">
        <v>3.4199999999999998E-5</v>
      </c>
      <c r="BN209" s="12">
        <v>6.7100000000000005E-5</v>
      </c>
      <c r="BO209" s="12">
        <v>0.10299999999999999</v>
      </c>
      <c r="BP209" s="12">
        <v>4.6100000000000002E-2</v>
      </c>
      <c r="BQ209" s="12">
        <v>1.14E-2</v>
      </c>
      <c r="BR209" s="12">
        <v>1.1299999999999999E-2</v>
      </c>
      <c r="BS209" s="12">
        <v>4.1900000000000001E-3</v>
      </c>
      <c r="BT209" s="12">
        <v>2.7899999999999999E-3</v>
      </c>
      <c r="BU209" s="12">
        <v>0.14099999999999999</v>
      </c>
      <c r="BV209" s="12">
        <v>8.3400000000000002E-3</v>
      </c>
      <c r="BW209" s="12">
        <v>0.45100000000000001</v>
      </c>
      <c r="BX209" s="12">
        <v>0.99</v>
      </c>
      <c r="BZ209" s="88">
        <v>174</v>
      </c>
      <c r="CA209" s="12">
        <f t="shared" si="66"/>
        <v>3.0162780000000001E-4</v>
      </c>
      <c r="CB209" s="12">
        <f t="shared" si="67"/>
        <v>6.0699510360000005E-5</v>
      </c>
      <c r="CC209" s="12">
        <f t="shared" si="68"/>
        <v>1.80342E-4</v>
      </c>
      <c r="CD209" s="12">
        <f t="shared" si="69"/>
        <v>2.9302350000000001E-4</v>
      </c>
      <c r="CE209" s="12">
        <f t="shared" si="70"/>
        <v>3.4117930000000003E-5</v>
      </c>
      <c r="CF209" s="12">
        <f t="shared" si="71"/>
        <v>5.9967600000000005E-6</v>
      </c>
      <c r="CG209" s="12">
        <f t="shared" si="72"/>
        <v>7.9756200000000003E-4</v>
      </c>
      <c r="CH209" s="12">
        <f t="shared" si="74"/>
        <v>8.3888393504999992E-3</v>
      </c>
      <c r="CI209" s="12">
        <f t="shared" si="75"/>
        <v>2.9042586299999999E-5</v>
      </c>
      <c r="CJ209" s="12">
        <f t="shared" si="76"/>
        <v>1.4744697659999999E-3</v>
      </c>
      <c r="CK209" s="12">
        <f t="shared" si="77"/>
        <v>3.8872384739999997E-3</v>
      </c>
      <c r="CL209" s="12">
        <f t="shared" si="78"/>
        <v>0.50031171929087992</v>
      </c>
      <c r="CM209" s="12">
        <f t="shared" si="79"/>
        <v>3.1500035909999995</v>
      </c>
      <c r="CN209" s="12">
        <f t="shared" si="80"/>
        <v>1.5191506679999999E-3</v>
      </c>
      <c r="CO209" s="12">
        <f t="shared" si="81"/>
        <v>8.9630640051153593E-3</v>
      </c>
      <c r="CP209" s="12">
        <f t="shared" si="82"/>
        <v>3.1164929144999996E-2</v>
      </c>
      <c r="CQ209" s="12">
        <f t="shared" si="83"/>
        <v>0.51494739555000002</v>
      </c>
    </row>
    <row r="210" spans="1:95" s="8" customFormat="1">
      <c r="A210" s="11">
        <v>175</v>
      </c>
      <c r="B210" s="87">
        <v>9.5259999999999998</v>
      </c>
      <c r="C210" s="86">
        <v>6.3</v>
      </c>
      <c r="D210" s="11">
        <v>-7.1</v>
      </c>
      <c r="E210" s="86">
        <v>7.4</v>
      </c>
      <c r="F210" s="11">
        <v>-7.4</v>
      </c>
      <c r="H210" s="11">
        <v>175</v>
      </c>
      <c r="I210" s="87">
        <v>1.0549999999999999</v>
      </c>
      <c r="J210" s="86">
        <v>0.2</v>
      </c>
      <c r="K210" s="11">
        <v>-0.1</v>
      </c>
      <c r="L210" s="86">
        <v>2.6</v>
      </c>
      <c r="M210" s="11">
        <v>-2.6</v>
      </c>
      <c r="O210" s="11">
        <v>175</v>
      </c>
      <c r="P210" s="166">
        <v>0.21180000000000002</v>
      </c>
      <c r="Q210" s="86">
        <v>1</v>
      </c>
      <c r="R210" s="165">
        <v>1</v>
      </c>
      <c r="S210" s="86">
        <v>2.7</v>
      </c>
      <c r="T210" s="165">
        <v>2.7</v>
      </c>
      <c r="U210" s="166">
        <v>0.1368</v>
      </c>
      <c r="V210" s="167">
        <v>7.5120000000000006E-2</v>
      </c>
      <c r="X210" s="11">
        <v>175</v>
      </c>
      <c r="Y210" s="166">
        <v>0.13689999999999999</v>
      </c>
      <c r="Z210" s="86">
        <v>4.4000000000000004</v>
      </c>
      <c r="AA210" s="165">
        <v>4.4000000000000004</v>
      </c>
      <c r="AB210" s="86">
        <v>2.9</v>
      </c>
      <c r="AC210" s="165">
        <v>2.9</v>
      </c>
      <c r="AD210" s="92">
        <v>16.43</v>
      </c>
      <c r="AF210" s="11">
        <v>175</v>
      </c>
      <c r="AG210" s="167">
        <v>4.4580000000000002E-2</v>
      </c>
      <c r="AH210" s="86">
        <v>3.4</v>
      </c>
      <c r="AI210" s="11">
        <v>-9.1</v>
      </c>
      <c r="AJ210" s="86">
        <v>8.3000000000000007</v>
      </c>
      <c r="AK210" s="165">
        <v>8.3000000000000007</v>
      </c>
      <c r="AM210" s="11">
        <v>175</v>
      </c>
      <c r="AN210" s="167">
        <v>6.0535100000000001E-2</v>
      </c>
      <c r="AO210" s="86">
        <v>8.5392100000000006</v>
      </c>
      <c r="AP210" s="11">
        <v>-11.634399999999999</v>
      </c>
      <c r="AQ210" s="86">
        <v>5.9473700000000003</v>
      </c>
      <c r="AR210" s="165">
        <v>5.9473700000000003</v>
      </c>
      <c r="AT210" s="87">
        <f t="shared" si="73"/>
        <v>11.034815099999999</v>
      </c>
      <c r="AU210" s="87">
        <f t="shared" si="63"/>
        <v>10.9297</v>
      </c>
      <c r="AV210" s="87">
        <f t="shared" si="64"/>
        <v>10.581</v>
      </c>
      <c r="AW210" s="87">
        <f t="shared" si="65"/>
        <v>1.4036999999999999</v>
      </c>
      <c r="AX210" s="82"/>
      <c r="AY210" s="88">
        <v>175</v>
      </c>
      <c r="AZ210" s="12">
        <v>6.1700000000000001E-3</v>
      </c>
      <c r="BA210" s="12">
        <v>7.1900000000000002E-4</v>
      </c>
      <c r="BB210" s="12">
        <v>2.4899999999999999E-6</v>
      </c>
      <c r="BC210" s="12">
        <v>3.1100000000000002E-4</v>
      </c>
      <c r="BD210" s="12">
        <v>2.6299999999999998E-6</v>
      </c>
      <c r="BE210" s="12">
        <v>0</v>
      </c>
      <c r="BF210" s="12">
        <v>1.81E-3</v>
      </c>
      <c r="BG210" s="12">
        <v>1.27E-4</v>
      </c>
      <c r="BH210" s="12">
        <v>3.3799999999999998E-4</v>
      </c>
      <c r="BI210" s="12">
        <v>0.95799999999999996</v>
      </c>
      <c r="BJ210" s="12">
        <v>3.2300000000000002E-2</v>
      </c>
      <c r="BK210" s="12">
        <v>3.3E-4</v>
      </c>
      <c r="BL210" s="12">
        <v>1.47E-4</v>
      </c>
      <c r="BM210" s="12">
        <v>3.7100000000000001E-5</v>
      </c>
      <c r="BN210" s="12">
        <v>7.2799999999999994E-5</v>
      </c>
      <c r="BO210" s="12">
        <v>0.10299999999999999</v>
      </c>
      <c r="BP210" s="12">
        <v>4.5999999999999999E-2</v>
      </c>
      <c r="BQ210" s="12">
        <v>1.14E-2</v>
      </c>
      <c r="BR210" s="12">
        <v>1.1299999999999999E-2</v>
      </c>
      <c r="BS210" s="12">
        <v>4.5399999999999998E-3</v>
      </c>
      <c r="BT210" s="12">
        <v>3.0300000000000001E-3</v>
      </c>
      <c r="BU210" s="12">
        <v>0.14000000000000001</v>
      </c>
      <c r="BV210" s="12">
        <v>9.0399999999999994E-3</v>
      </c>
      <c r="BW210" s="12">
        <v>0.45100000000000001</v>
      </c>
      <c r="BX210" s="12">
        <v>0.99</v>
      </c>
      <c r="BZ210" s="88">
        <v>175</v>
      </c>
      <c r="CA210" s="12">
        <f t="shared" si="66"/>
        <v>2.8227009600000004E-4</v>
      </c>
      <c r="CB210" s="12">
        <f t="shared" si="67"/>
        <v>5.6860007667999998E-5</v>
      </c>
      <c r="CC210" s="12">
        <f t="shared" si="68"/>
        <v>1.6893460000000002E-4</v>
      </c>
      <c r="CD210" s="12">
        <f t="shared" si="69"/>
        <v>2.750586E-4</v>
      </c>
      <c r="CE210" s="12">
        <f t="shared" si="70"/>
        <v>3.2053020000000001E-5</v>
      </c>
      <c r="CF210" s="12">
        <f t="shared" si="71"/>
        <v>5.6616600000000001E-6</v>
      </c>
      <c r="CG210" s="12">
        <f t="shared" si="72"/>
        <v>7.5854500000000001E-4</v>
      </c>
      <c r="CH210" s="12">
        <f t="shared" si="74"/>
        <v>7.9340320568999992E-3</v>
      </c>
      <c r="CI210" s="12">
        <f t="shared" si="75"/>
        <v>2.7476689598999997E-5</v>
      </c>
      <c r="CJ210" s="12">
        <f t="shared" si="76"/>
        <v>1.4014215177E-3</v>
      </c>
      <c r="CK210" s="12">
        <f t="shared" si="77"/>
        <v>3.7297675037999997E-3</v>
      </c>
      <c r="CL210" s="12">
        <f t="shared" si="78"/>
        <v>0.4932170393067648</v>
      </c>
      <c r="CM210" s="12">
        <f t="shared" si="79"/>
        <v>3.0897482279999999</v>
      </c>
      <c r="CN210" s="12">
        <f t="shared" si="80"/>
        <v>1.6221178196999999E-3</v>
      </c>
      <c r="CO210" s="12">
        <f t="shared" si="81"/>
        <v>9.5972294034690729E-3</v>
      </c>
      <c r="CP210" s="12">
        <f t="shared" si="82"/>
        <v>3.3435489753000001E-2</v>
      </c>
      <c r="CQ210" s="12">
        <f t="shared" si="83"/>
        <v>0.50760149459999993</v>
      </c>
    </row>
    <row r="211" spans="1:95" s="8" customFormat="1">
      <c r="A211" s="11">
        <v>176</v>
      </c>
      <c r="B211" s="87">
        <v>9.41</v>
      </c>
      <c r="C211" s="86">
        <v>6.3</v>
      </c>
      <c r="D211" s="11">
        <v>-7.1</v>
      </c>
      <c r="E211" s="86">
        <v>7.4</v>
      </c>
      <c r="F211" s="11">
        <v>-7.4</v>
      </c>
      <c r="H211" s="11">
        <v>176</v>
      </c>
      <c r="I211" s="87">
        <v>1.0469999999999999</v>
      </c>
      <c r="J211" s="86">
        <v>0.2</v>
      </c>
      <c r="K211" s="11">
        <v>-0.1</v>
      </c>
      <c r="L211" s="86">
        <v>2.6</v>
      </c>
      <c r="M211" s="11">
        <v>-2.6</v>
      </c>
      <c r="O211" s="11">
        <v>176</v>
      </c>
      <c r="P211" s="166">
        <v>0.20760000000000001</v>
      </c>
      <c r="Q211" s="86">
        <v>1</v>
      </c>
      <c r="R211" s="165">
        <v>1</v>
      </c>
      <c r="S211" s="86">
        <v>2.7</v>
      </c>
      <c r="T211" s="165">
        <v>2.7</v>
      </c>
      <c r="U211" s="166">
        <v>0.13400000000000001</v>
      </c>
      <c r="V211" s="167">
        <v>7.356E-2</v>
      </c>
      <c r="X211" s="11">
        <v>176</v>
      </c>
      <c r="Y211" s="166">
        <v>0.13400000000000001</v>
      </c>
      <c r="Z211" s="86">
        <v>4.4000000000000004</v>
      </c>
      <c r="AA211" s="165">
        <v>4.4000000000000004</v>
      </c>
      <c r="AB211" s="86">
        <v>2.9</v>
      </c>
      <c r="AC211" s="165">
        <v>2.9</v>
      </c>
      <c r="AD211" s="92">
        <v>16.170000000000002</v>
      </c>
      <c r="AF211" s="11">
        <v>176</v>
      </c>
      <c r="AG211" s="167">
        <v>4.3749999999999997E-2</v>
      </c>
      <c r="AH211" s="86">
        <v>3.4</v>
      </c>
      <c r="AI211" s="11">
        <v>-9.1</v>
      </c>
      <c r="AJ211" s="86">
        <v>8.3000000000000007</v>
      </c>
      <c r="AK211" s="165">
        <v>8.3000000000000007</v>
      </c>
      <c r="AM211" s="11">
        <v>176</v>
      </c>
      <c r="AN211" s="167">
        <v>5.9303400000000006E-2</v>
      </c>
      <c r="AO211" s="86">
        <v>8.4894300000000005</v>
      </c>
      <c r="AP211" s="11">
        <v>-11.629899999999999</v>
      </c>
      <c r="AQ211" s="86">
        <v>5.9265400000000001</v>
      </c>
      <c r="AR211" s="165">
        <v>5.9265400000000001</v>
      </c>
      <c r="AT211" s="87">
        <f t="shared" si="73"/>
        <v>10.901653399999999</v>
      </c>
      <c r="AU211" s="87">
        <f t="shared" si="63"/>
        <v>10.7986</v>
      </c>
      <c r="AV211" s="87">
        <f t="shared" si="64"/>
        <v>10.457000000000001</v>
      </c>
      <c r="AW211" s="87">
        <f t="shared" si="65"/>
        <v>1.3885999999999998</v>
      </c>
      <c r="AX211" s="82"/>
      <c r="AY211" s="88">
        <v>176</v>
      </c>
      <c r="AZ211" s="12">
        <v>5.9100000000000003E-3</v>
      </c>
      <c r="BA211" s="12">
        <v>6.8900000000000005E-4</v>
      </c>
      <c r="BB211" s="12">
        <v>2.39E-6</v>
      </c>
      <c r="BC211" s="12">
        <v>2.9799999999999998E-4</v>
      </c>
      <c r="BD211" s="12">
        <v>2.52E-6</v>
      </c>
      <c r="BE211" s="12">
        <v>0</v>
      </c>
      <c r="BF211" s="12">
        <v>1.7600000000000001E-3</v>
      </c>
      <c r="BG211" s="12">
        <v>1.22E-4</v>
      </c>
      <c r="BH211" s="12">
        <v>3.2899999999999997E-4</v>
      </c>
      <c r="BI211" s="12">
        <v>0.95499999999999996</v>
      </c>
      <c r="BJ211" s="12">
        <v>3.5400000000000001E-2</v>
      </c>
      <c r="BK211" s="12">
        <v>3.6099999999999999E-4</v>
      </c>
      <c r="BL211" s="12">
        <v>1.6100000000000001E-4</v>
      </c>
      <c r="BM211" s="12">
        <v>4.0599999999999998E-5</v>
      </c>
      <c r="BN211" s="12">
        <v>7.9800000000000002E-5</v>
      </c>
      <c r="BO211" s="12">
        <v>0.10299999999999999</v>
      </c>
      <c r="BP211" s="12">
        <v>4.5999999999999999E-2</v>
      </c>
      <c r="BQ211" s="12">
        <v>1.14E-2</v>
      </c>
      <c r="BR211" s="12">
        <v>1.1299999999999999E-2</v>
      </c>
      <c r="BS211" s="12">
        <v>4.9800000000000001E-3</v>
      </c>
      <c r="BT211" s="12">
        <v>3.32E-3</v>
      </c>
      <c r="BU211" s="12">
        <v>0.14000000000000001</v>
      </c>
      <c r="BV211" s="12">
        <v>9.92E-3</v>
      </c>
      <c r="BW211" s="12">
        <v>0.45100000000000001</v>
      </c>
      <c r="BX211" s="12">
        <v>0.99099999999999999</v>
      </c>
      <c r="BZ211" s="88">
        <v>176</v>
      </c>
      <c r="CA211" s="12">
        <f t="shared" si="66"/>
        <v>2.6501385600000003E-4</v>
      </c>
      <c r="CB211" s="12">
        <f t="shared" si="67"/>
        <v>5.3310233040000013E-5</v>
      </c>
      <c r="CC211" s="12">
        <f t="shared" si="68"/>
        <v>1.5838800000000003E-4</v>
      </c>
      <c r="CD211" s="12">
        <f t="shared" si="69"/>
        <v>2.585625E-4</v>
      </c>
      <c r="CE211" s="12">
        <f t="shared" si="70"/>
        <v>3.0143750000000001E-5</v>
      </c>
      <c r="CF211" s="12">
        <f t="shared" si="71"/>
        <v>5.3374999999999993E-6</v>
      </c>
      <c r="CG211" s="12">
        <f t="shared" si="72"/>
        <v>7.2138300000000003E-4</v>
      </c>
      <c r="CH211" s="12">
        <f t="shared" si="74"/>
        <v>7.5112391925999996E-3</v>
      </c>
      <c r="CI211" s="12">
        <f t="shared" si="75"/>
        <v>2.6054951625999998E-5</v>
      </c>
      <c r="CJ211" s="12">
        <f t="shared" si="76"/>
        <v>1.3300017147999999E-3</v>
      </c>
      <c r="CK211" s="12">
        <f t="shared" si="77"/>
        <v>3.5866439685999993E-3</v>
      </c>
      <c r="CL211" s="12">
        <f t="shared" si="78"/>
        <v>0.48573930168403195</v>
      </c>
      <c r="CM211" s="12">
        <f t="shared" si="79"/>
        <v>3.052462952</v>
      </c>
      <c r="CN211" s="12">
        <f t="shared" si="80"/>
        <v>1.7551661973999998E-3</v>
      </c>
      <c r="CO211" s="12">
        <f t="shared" si="81"/>
        <v>1.0391396715885504E-2</v>
      </c>
      <c r="CP211" s="12">
        <f t="shared" si="82"/>
        <v>3.6193489287999994E-2</v>
      </c>
      <c r="CQ211" s="12">
        <f t="shared" si="83"/>
        <v>0.50147605639999993</v>
      </c>
    </row>
    <row r="212" spans="1:95" s="8" customFormat="1">
      <c r="A212" s="11">
        <v>178</v>
      </c>
      <c r="B212" s="87">
        <v>9.1936999999999998</v>
      </c>
      <c r="C212" s="86">
        <v>6.3</v>
      </c>
      <c r="D212" s="11">
        <v>-7</v>
      </c>
      <c r="E212" s="86">
        <v>7.4</v>
      </c>
      <c r="F212" s="11">
        <v>-7.5</v>
      </c>
      <c r="H212" s="11">
        <v>178</v>
      </c>
      <c r="I212" s="87">
        <v>1.0309999999999999</v>
      </c>
      <c r="J212" s="86">
        <v>0.2</v>
      </c>
      <c r="K212" s="11">
        <v>-0.1</v>
      </c>
      <c r="L212" s="86">
        <v>2.6</v>
      </c>
      <c r="M212" s="11">
        <v>-2.6</v>
      </c>
      <c r="O212" s="11">
        <v>178</v>
      </c>
      <c r="P212" s="166">
        <v>0.1991</v>
      </c>
      <c r="Q212" s="86">
        <v>1</v>
      </c>
      <c r="R212" s="165">
        <v>1</v>
      </c>
      <c r="S212" s="86">
        <v>2.7</v>
      </c>
      <c r="T212" s="165">
        <v>2.7</v>
      </c>
      <c r="U212" s="166">
        <v>0.12859999999999999</v>
      </c>
      <c r="V212" s="167">
        <v>7.0449999999999999E-2</v>
      </c>
      <c r="X212" s="11">
        <v>178</v>
      </c>
      <c r="Y212" s="166">
        <v>0.12840000000000001</v>
      </c>
      <c r="Z212" s="86">
        <v>4.5</v>
      </c>
      <c r="AA212" s="165">
        <v>4.5</v>
      </c>
      <c r="AB212" s="86">
        <v>2.9</v>
      </c>
      <c r="AC212" s="165">
        <v>2.9</v>
      </c>
      <c r="AD212" s="92">
        <v>15.65</v>
      </c>
      <c r="AF212" s="11">
        <v>178</v>
      </c>
      <c r="AG212" s="167">
        <v>4.215E-2</v>
      </c>
      <c r="AH212" s="86">
        <v>3.4</v>
      </c>
      <c r="AI212" s="11">
        <v>-9.1</v>
      </c>
      <c r="AJ212" s="86">
        <v>8.4</v>
      </c>
      <c r="AK212" s="165">
        <v>8.4</v>
      </c>
      <c r="AM212" s="11">
        <v>178</v>
      </c>
      <c r="AN212" s="167">
        <v>5.6901099999999996E-2</v>
      </c>
      <c r="AO212" s="86">
        <v>8.3813499999999994</v>
      </c>
      <c r="AP212" s="11">
        <v>-11.622299999999999</v>
      </c>
      <c r="AQ212" s="86">
        <v>5.88218</v>
      </c>
      <c r="AR212" s="165">
        <v>5.88218</v>
      </c>
      <c r="AT212" s="87">
        <f t="shared" si="73"/>
        <v>10.651251099999998</v>
      </c>
      <c r="AU212" s="87">
        <f t="shared" si="63"/>
        <v>10.552199999999999</v>
      </c>
      <c r="AV212" s="87">
        <f t="shared" si="64"/>
        <v>10.2247</v>
      </c>
      <c r="AW212" s="87">
        <f t="shared" si="65"/>
        <v>1.3585</v>
      </c>
      <c r="AX212" s="82"/>
      <c r="AY212" s="88">
        <v>178</v>
      </c>
      <c r="AZ212" s="12">
        <v>5.4400000000000004E-3</v>
      </c>
      <c r="BA212" s="12">
        <v>6.3599999999999996E-4</v>
      </c>
      <c r="BB212" s="12">
        <v>2.21E-6</v>
      </c>
      <c r="BC212" s="12">
        <v>2.7399999999999999E-4</v>
      </c>
      <c r="BD212" s="12">
        <v>2.3199999999999998E-6</v>
      </c>
      <c r="BE212" s="12">
        <v>0</v>
      </c>
      <c r="BF212" s="12">
        <v>1.66E-3</v>
      </c>
      <c r="BG212" s="12">
        <v>1.13E-4</v>
      </c>
      <c r="BH212" s="12">
        <v>3.1199999999999999E-4</v>
      </c>
      <c r="BI212" s="12">
        <v>0.94699999999999995</v>
      </c>
      <c r="BJ212" s="12">
        <v>4.4400000000000002E-2</v>
      </c>
      <c r="BK212" s="12">
        <v>4.5199999999999998E-4</v>
      </c>
      <c r="BL212" s="12">
        <v>2.0100000000000001E-4</v>
      </c>
      <c r="BM212" s="12">
        <v>5.0699999999999999E-5</v>
      </c>
      <c r="BN212" s="12">
        <v>9.9900000000000002E-5</v>
      </c>
      <c r="BO212" s="12">
        <v>0.10199999999999999</v>
      </c>
      <c r="BP212" s="12">
        <v>4.58E-2</v>
      </c>
      <c r="BQ212" s="12">
        <v>1.1299999999999999E-2</v>
      </c>
      <c r="BR212" s="12">
        <v>1.12E-2</v>
      </c>
      <c r="BS212" s="12">
        <v>6.2399999999999999E-3</v>
      </c>
      <c r="BT212" s="12">
        <v>4.1599999999999996E-3</v>
      </c>
      <c r="BU212" s="12">
        <v>0.13900000000000001</v>
      </c>
      <c r="BV212" s="12">
        <v>1.24E-2</v>
      </c>
      <c r="BW212" s="12">
        <v>0.45200000000000001</v>
      </c>
      <c r="BX212" s="12">
        <v>0.99099999999999999</v>
      </c>
      <c r="BZ212" s="88">
        <v>178</v>
      </c>
      <c r="CA212" s="12">
        <f t="shared" si="66"/>
        <v>2.3395046400000001E-4</v>
      </c>
      <c r="CB212" s="12">
        <f t="shared" si="67"/>
        <v>4.7019956736000006E-5</v>
      </c>
      <c r="CC212" s="12">
        <f t="shared" si="68"/>
        <v>1.3969920000000003E-4</v>
      </c>
      <c r="CD212" s="12">
        <f t="shared" si="69"/>
        <v>2.2929600000000001E-4</v>
      </c>
      <c r="CE212" s="12">
        <f t="shared" si="70"/>
        <v>2.6807399999999997E-5</v>
      </c>
      <c r="CF212" s="12">
        <f t="shared" si="71"/>
        <v>4.7629499999999999E-6</v>
      </c>
      <c r="CG212" s="12">
        <f t="shared" si="72"/>
        <v>6.5571599999999987E-4</v>
      </c>
      <c r="CH212" s="12">
        <f t="shared" si="74"/>
        <v>6.7741956995999979E-3</v>
      </c>
      <c r="CI212" s="12">
        <f t="shared" si="75"/>
        <v>2.3539264930999996E-5</v>
      </c>
      <c r="CJ212" s="12">
        <f t="shared" si="76"/>
        <v>1.2035913742999998E-3</v>
      </c>
      <c r="CK212" s="12">
        <f t="shared" si="77"/>
        <v>3.3231903431999994E-3</v>
      </c>
      <c r="CL212" s="12">
        <f t="shared" si="78"/>
        <v>0.47060669844155512</v>
      </c>
      <c r="CM212" s="12">
        <f t="shared" si="79"/>
        <v>2.9610478057999998</v>
      </c>
      <c r="CN212" s="12">
        <f t="shared" si="80"/>
        <v>2.1409014710999995E-3</v>
      </c>
      <c r="CO212" s="12">
        <f t="shared" si="81"/>
        <v>1.2733913234285375E-2</v>
      </c>
      <c r="CP212" s="12">
        <f t="shared" si="82"/>
        <v>4.4309204575999989E-2</v>
      </c>
      <c r="CQ212" s="12">
        <f t="shared" si="83"/>
        <v>0.48782730037999988</v>
      </c>
    </row>
    <row r="213" spans="1:95" s="8" customFormat="1">
      <c r="A213" s="11">
        <v>180</v>
      </c>
      <c r="B213" s="87">
        <v>8.9794999999999998</v>
      </c>
      <c r="C213" s="86">
        <v>6.2</v>
      </c>
      <c r="D213" s="11">
        <v>-7</v>
      </c>
      <c r="E213" s="86">
        <v>7.4</v>
      </c>
      <c r="F213" s="11">
        <v>-7.5</v>
      </c>
      <c r="H213" s="11">
        <v>180</v>
      </c>
      <c r="I213" s="87">
        <v>1.0149999999999999</v>
      </c>
      <c r="J213" s="86">
        <v>0.3</v>
      </c>
      <c r="K213" s="11">
        <v>-0.1</v>
      </c>
      <c r="L213" s="86">
        <v>2.6</v>
      </c>
      <c r="M213" s="11">
        <v>-2.6</v>
      </c>
      <c r="O213" s="11">
        <v>180</v>
      </c>
      <c r="P213" s="166">
        <v>0.19109999999999999</v>
      </c>
      <c r="Q213" s="86">
        <v>1</v>
      </c>
      <c r="R213" s="165">
        <v>1</v>
      </c>
      <c r="S213" s="86">
        <v>2.7</v>
      </c>
      <c r="T213" s="165">
        <v>2.7</v>
      </c>
      <c r="U213" s="166">
        <v>0.1235</v>
      </c>
      <c r="V213" s="167">
        <v>6.7519999999999997E-2</v>
      </c>
      <c r="X213" s="11">
        <v>180</v>
      </c>
      <c r="Y213" s="166">
        <v>0.1231</v>
      </c>
      <c r="Z213" s="86">
        <v>4.5999999999999996</v>
      </c>
      <c r="AA213" s="165">
        <v>4.5999999999999996</v>
      </c>
      <c r="AB213" s="86">
        <v>2.9</v>
      </c>
      <c r="AC213" s="165">
        <v>2.9</v>
      </c>
      <c r="AD213" s="92">
        <v>15.14</v>
      </c>
      <c r="AF213" s="11">
        <v>180</v>
      </c>
      <c r="AG213" s="167">
        <v>4.061E-2</v>
      </c>
      <c r="AH213" s="86">
        <v>3.3</v>
      </c>
      <c r="AI213" s="11">
        <v>-9.1</v>
      </c>
      <c r="AJ213" s="86">
        <v>8.4</v>
      </c>
      <c r="AK213" s="165">
        <v>8.4</v>
      </c>
      <c r="AM213" s="11">
        <v>180</v>
      </c>
      <c r="AN213" s="167">
        <v>5.4576800000000002E-2</v>
      </c>
      <c r="AO213" s="86">
        <v>8.2621900000000004</v>
      </c>
      <c r="AP213" s="11">
        <v>-11.616400000000001</v>
      </c>
      <c r="AQ213" s="86">
        <v>5.8338000000000001</v>
      </c>
      <c r="AR213" s="165">
        <v>5.8338000000000001</v>
      </c>
      <c r="AT213" s="87">
        <f t="shared" si="73"/>
        <v>10.4038868</v>
      </c>
      <c r="AU213" s="87">
        <f t="shared" si="63"/>
        <v>10.308700000000002</v>
      </c>
      <c r="AV213" s="87">
        <f t="shared" si="64"/>
        <v>9.9945000000000004</v>
      </c>
      <c r="AW213" s="87">
        <f t="shared" si="65"/>
        <v>1.3291999999999999</v>
      </c>
      <c r="AX213" s="82"/>
      <c r="AY213" s="88">
        <v>180</v>
      </c>
      <c r="AZ213" s="12">
        <v>5.0099999999999997E-3</v>
      </c>
      <c r="BA213" s="12">
        <v>5.8699999999999996E-4</v>
      </c>
      <c r="BB213" s="12">
        <v>2.03E-6</v>
      </c>
      <c r="BC213" s="12">
        <v>2.52E-4</v>
      </c>
      <c r="BD213" s="12">
        <v>2.1299999999999999E-6</v>
      </c>
      <c r="BE213" s="12">
        <v>0</v>
      </c>
      <c r="BF213" s="12">
        <v>1.56E-3</v>
      </c>
      <c r="BG213" s="12">
        <v>1.05E-4</v>
      </c>
      <c r="BH213" s="12">
        <v>2.9599999999999998E-4</v>
      </c>
      <c r="BI213" s="12">
        <v>0.93200000000000005</v>
      </c>
      <c r="BJ213" s="12">
        <v>6.0199999999999997E-2</v>
      </c>
      <c r="BK213" s="12">
        <v>6.1200000000000002E-4</v>
      </c>
      <c r="BL213" s="12">
        <v>2.7300000000000002E-4</v>
      </c>
      <c r="BM213" s="12">
        <v>6.8499999999999998E-5</v>
      </c>
      <c r="BN213" s="12">
        <v>1.36E-4</v>
      </c>
      <c r="BO213" s="12">
        <v>0.10100000000000001</v>
      </c>
      <c r="BP213" s="12">
        <v>4.5499999999999999E-2</v>
      </c>
      <c r="BQ213" s="12">
        <v>1.12E-2</v>
      </c>
      <c r="BR213" s="12">
        <v>1.0999999999999999E-2</v>
      </c>
      <c r="BS213" s="12">
        <v>8.4700000000000001E-3</v>
      </c>
      <c r="BT213" s="12">
        <v>5.6499999999999996E-3</v>
      </c>
      <c r="BU213" s="12">
        <v>0.13700000000000001</v>
      </c>
      <c r="BV213" s="12">
        <v>1.6899999999999998E-2</v>
      </c>
      <c r="BW213" s="12">
        <v>0.45300000000000001</v>
      </c>
      <c r="BX213" s="12">
        <v>0.99199999999999999</v>
      </c>
      <c r="BZ213" s="88">
        <v>180</v>
      </c>
      <c r="CA213" s="12">
        <f t="shared" si="66"/>
        <v>2.0680077599999997E-4</v>
      </c>
      <c r="CB213" s="12">
        <f t="shared" si="67"/>
        <v>4.1515863995999994E-5</v>
      </c>
      <c r="CC213" s="12">
        <f t="shared" si="68"/>
        <v>1.2334619999999999E-4</v>
      </c>
      <c r="CD213" s="12">
        <f t="shared" si="69"/>
        <v>2.0345609999999998E-4</v>
      </c>
      <c r="CE213" s="12">
        <f t="shared" si="70"/>
        <v>2.3838069999999999E-5</v>
      </c>
      <c r="CF213" s="12">
        <f t="shared" si="71"/>
        <v>4.2640500000000003E-6</v>
      </c>
      <c r="CG213" s="12">
        <f t="shared" si="72"/>
        <v>5.9580499999999992E-4</v>
      </c>
      <c r="CH213" s="12">
        <f t="shared" si="74"/>
        <v>6.1070815515999995E-3</v>
      </c>
      <c r="CI213" s="12">
        <f t="shared" si="75"/>
        <v>2.1119890204000001E-5</v>
      </c>
      <c r="CJ213" s="12">
        <f t="shared" si="76"/>
        <v>1.092408114E-3</v>
      </c>
      <c r="CK213" s="12">
        <f t="shared" si="77"/>
        <v>3.0795504927999999E-3</v>
      </c>
      <c r="CL213" s="12">
        <f t="shared" si="78"/>
        <v>0.45239628804802567</v>
      </c>
      <c r="CM213" s="12">
        <f t="shared" si="79"/>
        <v>2.8506649832000002</v>
      </c>
      <c r="CN213" s="12">
        <f t="shared" si="80"/>
        <v>2.8402610964000001E-3</v>
      </c>
      <c r="CO213" s="12">
        <f t="shared" si="81"/>
        <v>1.6864380895397501E-2</v>
      </c>
      <c r="CP213" s="12">
        <f t="shared" si="82"/>
        <v>5.8781960420000001E-2</v>
      </c>
      <c r="CQ213" s="12">
        <f t="shared" si="83"/>
        <v>0.47337684940000002</v>
      </c>
    </row>
    <row r="214" spans="1:95" s="8" customFormat="1">
      <c r="A214" s="11">
        <v>182</v>
      </c>
      <c r="B214" s="87">
        <v>8.7546999999999997</v>
      </c>
      <c r="C214" s="86">
        <v>6.2</v>
      </c>
      <c r="D214" s="11">
        <v>-7</v>
      </c>
      <c r="E214" s="86">
        <v>7.4</v>
      </c>
      <c r="F214" s="11">
        <v>-7.5</v>
      </c>
      <c r="H214" s="11">
        <v>182</v>
      </c>
      <c r="I214" s="166">
        <v>0.998</v>
      </c>
      <c r="J214" s="86">
        <v>0.3</v>
      </c>
      <c r="K214" s="11">
        <v>-0.1</v>
      </c>
      <c r="L214" s="86">
        <v>2.5</v>
      </c>
      <c r="M214" s="11">
        <v>-2.6</v>
      </c>
      <c r="O214" s="11">
        <v>182</v>
      </c>
      <c r="P214" s="166">
        <v>0.18409999999999999</v>
      </c>
      <c r="Q214" s="86">
        <v>1</v>
      </c>
      <c r="R214" s="165">
        <v>1</v>
      </c>
      <c r="S214" s="86">
        <v>2.7</v>
      </c>
      <c r="T214" s="165">
        <v>2.7</v>
      </c>
      <c r="U214" s="166">
        <v>0.11899999999999999</v>
      </c>
      <c r="V214" s="167">
        <v>6.4920000000000005E-2</v>
      </c>
      <c r="X214" s="11">
        <v>182</v>
      </c>
      <c r="Y214" s="166">
        <v>0.1187</v>
      </c>
      <c r="Z214" s="86">
        <v>4.5999999999999996</v>
      </c>
      <c r="AA214" s="165">
        <v>4.5999999999999996</v>
      </c>
      <c r="AB214" s="86">
        <v>2.9</v>
      </c>
      <c r="AC214" s="165">
        <v>2.9</v>
      </c>
      <c r="AD214" s="92">
        <v>14.64</v>
      </c>
      <c r="AF214" s="11">
        <v>182</v>
      </c>
      <c r="AG214" s="167">
        <v>3.9130000000000005E-2</v>
      </c>
      <c r="AH214" s="86">
        <v>3.3</v>
      </c>
      <c r="AI214" s="11">
        <v>-9.1</v>
      </c>
      <c r="AJ214" s="86">
        <v>8.4</v>
      </c>
      <c r="AK214" s="165">
        <v>8.4</v>
      </c>
      <c r="AM214" s="11">
        <v>182</v>
      </c>
      <c r="AN214" s="167">
        <v>5.2313000000000005E-2</v>
      </c>
      <c r="AO214" s="86">
        <v>8.1799400000000002</v>
      </c>
      <c r="AP214" s="11">
        <v>-11.4855</v>
      </c>
      <c r="AQ214" s="86">
        <v>5.8423499999999997</v>
      </c>
      <c r="AR214" s="165">
        <v>5.8423499999999997</v>
      </c>
      <c r="AT214" s="87">
        <f t="shared" si="73"/>
        <v>10.146943</v>
      </c>
      <c r="AU214" s="87">
        <f t="shared" si="63"/>
        <v>10.0555</v>
      </c>
      <c r="AV214" s="87">
        <f t="shared" si="64"/>
        <v>9.752699999999999</v>
      </c>
      <c r="AW214" s="87">
        <f t="shared" si="65"/>
        <v>1.3008</v>
      </c>
      <c r="AX214" s="82"/>
      <c r="AY214" s="88">
        <v>182</v>
      </c>
      <c r="AZ214" s="12">
        <v>4.5500000000000002E-3</v>
      </c>
      <c r="BA214" s="12">
        <v>5.3399999999999997E-4</v>
      </c>
      <c r="BB214" s="12">
        <v>1.8500000000000001E-6</v>
      </c>
      <c r="BC214" s="12">
        <v>2.2900000000000001E-4</v>
      </c>
      <c r="BD214" s="12">
        <v>1.9400000000000001E-6</v>
      </c>
      <c r="BE214" s="12">
        <v>0</v>
      </c>
      <c r="BF214" s="12">
        <v>1.4400000000000001E-3</v>
      </c>
      <c r="BG214" s="12">
        <v>9.6799999999999995E-5</v>
      </c>
      <c r="BH214" s="12">
        <v>2.7599999999999999E-4</v>
      </c>
      <c r="BI214" s="12">
        <v>0.90300000000000002</v>
      </c>
      <c r="BJ214" s="12">
        <v>0.09</v>
      </c>
      <c r="BK214" s="12">
        <v>9.1399999999999999E-4</v>
      </c>
      <c r="BL214" s="12">
        <v>4.0700000000000003E-4</v>
      </c>
      <c r="BM214" s="12">
        <v>1.02E-4</v>
      </c>
      <c r="BN214" s="12">
        <v>2.03E-4</v>
      </c>
      <c r="BO214" s="12">
        <v>9.9400000000000002E-2</v>
      </c>
      <c r="BP214" s="12">
        <v>4.4999999999999998E-2</v>
      </c>
      <c r="BQ214" s="12">
        <v>1.0999999999999999E-2</v>
      </c>
      <c r="BR214" s="12">
        <v>1.06E-2</v>
      </c>
      <c r="BS214" s="12">
        <v>1.2699999999999999E-2</v>
      </c>
      <c r="BT214" s="12">
        <v>8.4399999999999996E-3</v>
      </c>
      <c r="BU214" s="12">
        <v>0.13200000000000001</v>
      </c>
      <c r="BV214" s="12">
        <v>2.52E-2</v>
      </c>
      <c r="BW214" s="12">
        <v>0.45400000000000001</v>
      </c>
      <c r="BX214" s="12">
        <v>0.99299999999999999</v>
      </c>
      <c r="BZ214" s="88">
        <v>182</v>
      </c>
      <c r="CA214" s="12">
        <f t="shared" si="66"/>
        <v>1.8093347999999999E-4</v>
      </c>
      <c r="CB214" s="12">
        <f t="shared" si="67"/>
        <v>3.6356361860000002E-5</v>
      </c>
      <c r="CC214" s="12">
        <f t="shared" si="68"/>
        <v>1.0801700000000001E-4</v>
      </c>
      <c r="CD214" s="12">
        <f t="shared" si="69"/>
        <v>1.7804150000000002E-4</v>
      </c>
      <c r="CE214" s="12">
        <f t="shared" si="70"/>
        <v>2.0895420000000001E-5</v>
      </c>
      <c r="CF214" s="12">
        <f t="shared" si="71"/>
        <v>3.7877840000000004E-6</v>
      </c>
      <c r="CG214" s="12">
        <f t="shared" si="72"/>
        <v>5.3293199999999996E-4</v>
      </c>
      <c r="CH214" s="12">
        <f t="shared" si="74"/>
        <v>5.4184675620000001E-3</v>
      </c>
      <c r="CI214" s="12">
        <f t="shared" si="75"/>
        <v>1.877184455E-5</v>
      </c>
      <c r="CJ214" s="12">
        <f t="shared" si="76"/>
        <v>9.8222408239999988E-4</v>
      </c>
      <c r="CK214" s="12">
        <f t="shared" si="77"/>
        <v>2.8005562679999998E-3</v>
      </c>
      <c r="CL214" s="12">
        <f t="shared" si="78"/>
        <v>0.42749444266502401</v>
      </c>
      <c r="CM214" s="12">
        <f t="shared" si="79"/>
        <v>2.6787929520000002</v>
      </c>
      <c r="CN214" s="12">
        <f t="shared" si="80"/>
        <v>4.1298058010000001E-3</v>
      </c>
      <c r="CO214" s="12">
        <f t="shared" si="81"/>
        <v>2.4589858139568002E-2</v>
      </c>
      <c r="CP214" s="12">
        <f t="shared" si="82"/>
        <v>8.5640198919999994E-2</v>
      </c>
      <c r="CQ214" s="12">
        <f t="shared" si="83"/>
        <v>0.45661243499999998</v>
      </c>
    </row>
    <row r="215" spans="1:95" s="8" customFormat="1">
      <c r="A215" s="11">
        <v>184</v>
      </c>
      <c r="B215" s="87">
        <v>8.5013000000000005</v>
      </c>
      <c r="C215" s="86">
        <v>6.2</v>
      </c>
      <c r="D215" s="11">
        <v>-7</v>
      </c>
      <c r="E215" s="86">
        <v>7.4</v>
      </c>
      <c r="F215" s="11">
        <v>-7.5</v>
      </c>
      <c r="H215" s="11">
        <v>184</v>
      </c>
      <c r="I215" s="166">
        <v>0.98299999999999998</v>
      </c>
      <c r="J215" s="86">
        <v>0.2</v>
      </c>
      <c r="K215" s="11">
        <v>-0.1</v>
      </c>
      <c r="L215" s="86">
        <v>2.5</v>
      </c>
      <c r="M215" s="11">
        <v>-2.6</v>
      </c>
      <c r="O215" s="11">
        <v>184</v>
      </c>
      <c r="P215" s="166">
        <v>0.1774</v>
      </c>
      <c r="Q215" s="86">
        <v>1</v>
      </c>
      <c r="R215" s="165">
        <v>1</v>
      </c>
      <c r="S215" s="86">
        <v>2.8</v>
      </c>
      <c r="T215" s="165">
        <v>2.8</v>
      </c>
      <c r="U215" s="166">
        <v>0.1148</v>
      </c>
      <c r="V215" s="167">
        <v>6.2490000000000004E-2</v>
      </c>
      <c r="X215" s="11">
        <v>184</v>
      </c>
      <c r="Y215" s="166">
        <v>0.1145</v>
      </c>
      <c r="Z215" s="86">
        <v>4.5999999999999996</v>
      </c>
      <c r="AA215" s="165">
        <v>4.5999999999999996</v>
      </c>
      <c r="AB215" s="86">
        <v>2.9</v>
      </c>
      <c r="AC215" s="165">
        <v>2.9</v>
      </c>
      <c r="AD215" s="92">
        <v>14.16</v>
      </c>
      <c r="AF215" s="11">
        <v>184</v>
      </c>
      <c r="AG215" s="167">
        <v>3.7719999999999997E-2</v>
      </c>
      <c r="AH215" s="86">
        <v>3.3</v>
      </c>
      <c r="AI215" s="11">
        <v>-9.1</v>
      </c>
      <c r="AJ215" s="86">
        <v>8.4</v>
      </c>
      <c r="AK215" s="165">
        <v>8.4</v>
      </c>
      <c r="AM215" s="11">
        <v>184</v>
      </c>
      <c r="AN215" s="167">
        <v>5.01196E-2</v>
      </c>
      <c r="AO215" s="86">
        <v>8.0875199999999996</v>
      </c>
      <c r="AP215" s="11">
        <v>-11.3461</v>
      </c>
      <c r="AQ215" s="86">
        <v>5.8516300000000001</v>
      </c>
      <c r="AR215" s="165">
        <v>5.8516300000000001</v>
      </c>
      <c r="AT215" s="87">
        <f t="shared" si="73"/>
        <v>9.8640396000000017</v>
      </c>
      <c r="AU215" s="87">
        <f t="shared" si="63"/>
        <v>9.7762000000000011</v>
      </c>
      <c r="AV215" s="87">
        <f t="shared" si="64"/>
        <v>9.4843000000000011</v>
      </c>
      <c r="AW215" s="87">
        <f t="shared" si="65"/>
        <v>1.2749000000000001</v>
      </c>
      <c r="AX215" s="82"/>
      <c r="AY215" s="88">
        <v>184</v>
      </c>
      <c r="AZ215" s="12">
        <v>4.0800000000000003E-3</v>
      </c>
      <c r="BA215" s="12">
        <v>4.8000000000000001E-4</v>
      </c>
      <c r="BB215" s="12">
        <v>1.6700000000000001E-6</v>
      </c>
      <c r="BC215" s="12">
        <v>2.0599999999999999E-4</v>
      </c>
      <c r="BD215" s="12">
        <v>1.7400000000000001E-6</v>
      </c>
      <c r="BE215" s="12">
        <v>0</v>
      </c>
      <c r="BF215" s="12">
        <v>1.32E-3</v>
      </c>
      <c r="BG215" s="12">
        <v>8.81E-5</v>
      </c>
      <c r="BH215" s="12">
        <v>2.5399999999999999E-4</v>
      </c>
      <c r="BI215" s="12">
        <v>0.86199999999999999</v>
      </c>
      <c r="BJ215" s="12">
        <v>0.13100000000000001</v>
      </c>
      <c r="BK215" s="12">
        <v>1.33E-3</v>
      </c>
      <c r="BL215" s="12">
        <v>5.9299999999999999E-4</v>
      </c>
      <c r="BM215" s="12">
        <v>1.4899999999999999E-4</v>
      </c>
      <c r="BN215" s="12">
        <v>2.9599999999999998E-4</v>
      </c>
      <c r="BO215" s="12">
        <v>9.6699999999999994E-2</v>
      </c>
      <c r="BP215" s="12">
        <v>4.4200000000000003E-2</v>
      </c>
      <c r="BQ215" s="12">
        <v>1.0699999999999999E-2</v>
      </c>
      <c r="BR215" s="12">
        <v>1.0200000000000001E-2</v>
      </c>
      <c r="BS215" s="12">
        <v>1.8499999999999999E-2</v>
      </c>
      <c r="BT215" s="12">
        <v>1.23E-2</v>
      </c>
      <c r="BU215" s="12">
        <v>0.126</v>
      </c>
      <c r="BV215" s="12">
        <v>3.6900000000000002E-2</v>
      </c>
      <c r="BW215" s="12">
        <v>0.45600000000000002</v>
      </c>
      <c r="BX215" s="12">
        <v>0.99299999999999999</v>
      </c>
      <c r="BZ215" s="88">
        <v>184</v>
      </c>
      <c r="CA215" s="12">
        <f t="shared" si="66"/>
        <v>1.5633907200000003E-4</v>
      </c>
      <c r="CB215" s="12">
        <f t="shared" si="67"/>
        <v>3.1447342560000005E-5</v>
      </c>
      <c r="CC215" s="12">
        <f t="shared" si="68"/>
        <v>9.3432000000000023E-5</v>
      </c>
      <c r="CD215" s="12">
        <f t="shared" si="69"/>
        <v>1.538976E-4</v>
      </c>
      <c r="CE215" s="12">
        <f t="shared" si="70"/>
        <v>1.8105599999999998E-5</v>
      </c>
      <c r="CF215" s="12">
        <f t="shared" si="71"/>
        <v>3.3231319999999996E-6</v>
      </c>
      <c r="CG215" s="12">
        <f t="shared" si="72"/>
        <v>4.7184000000000001E-4</v>
      </c>
      <c r="CH215" s="12">
        <f t="shared" si="74"/>
        <v>4.7347390080000008E-3</v>
      </c>
      <c r="CI215" s="12">
        <f t="shared" si="75"/>
        <v>1.6472946132000004E-5</v>
      </c>
      <c r="CJ215" s="12">
        <f t="shared" si="76"/>
        <v>8.6902188876000015E-4</v>
      </c>
      <c r="CK215" s="12">
        <f t="shared" si="77"/>
        <v>2.5054660584000006E-3</v>
      </c>
      <c r="CL215" s="12">
        <f t="shared" si="78"/>
        <v>0.39670673641989124</v>
      </c>
      <c r="CM215" s="12">
        <f t="shared" si="79"/>
        <v>2.4857379792000005</v>
      </c>
      <c r="CN215" s="12">
        <f t="shared" si="80"/>
        <v>5.8493754828000009E-3</v>
      </c>
      <c r="CO215" s="12">
        <f t="shared" si="81"/>
        <v>3.4794002940992649E-2</v>
      </c>
      <c r="CP215" s="12">
        <f t="shared" si="82"/>
        <v>0.12132768708000002</v>
      </c>
      <c r="CQ215" s="12">
        <f t="shared" si="83"/>
        <v>0.43599055032000011</v>
      </c>
    </row>
    <row r="216" spans="1:95" s="84" customFormat="1">
      <c r="A216" s="11">
        <v>185</v>
      </c>
      <c r="B216" s="87">
        <v>8.3825000000000003</v>
      </c>
      <c r="C216" s="86">
        <v>6.2</v>
      </c>
      <c r="D216" s="11">
        <v>-7</v>
      </c>
      <c r="E216" s="86">
        <v>7.4</v>
      </c>
      <c r="F216" s="11">
        <v>-7.5</v>
      </c>
      <c r="G216" s="8"/>
      <c r="H216" s="11">
        <v>185</v>
      </c>
      <c r="I216" s="166">
        <v>0.97599999999999998</v>
      </c>
      <c r="J216" s="86">
        <v>0.2</v>
      </c>
      <c r="K216" s="11">
        <v>-0.1</v>
      </c>
      <c r="L216" s="86">
        <v>2.5</v>
      </c>
      <c r="M216" s="11">
        <v>-2.6</v>
      </c>
      <c r="N216" s="8"/>
      <c r="O216" s="11">
        <v>185</v>
      </c>
      <c r="P216" s="166">
        <v>0.1741</v>
      </c>
      <c r="Q216" s="86">
        <v>1</v>
      </c>
      <c r="R216" s="165">
        <v>1</v>
      </c>
      <c r="S216" s="86">
        <v>2.8</v>
      </c>
      <c r="T216" s="165">
        <v>2.8</v>
      </c>
      <c r="U216" s="166">
        <v>0.11270000000000001</v>
      </c>
      <c r="V216" s="167">
        <v>6.1280000000000001E-2</v>
      </c>
      <c r="W216" s="8"/>
      <c r="X216" s="11">
        <v>185</v>
      </c>
      <c r="Y216" s="166">
        <v>0.1125</v>
      </c>
      <c r="Z216" s="86">
        <v>4.5</v>
      </c>
      <c r="AA216" s="165">
        <v>4.5</v>
      </c>
      <c r="AB216" s="86">
        <v>2.9</v>
      </c>
      <c r="AC216" s="165">
        <v>2.9</v>
      </c>
      <c r="AD216" s="92">
        <v>13.93</v>
      </c>
      <c r="AE216" s="8"/>
      <c r="AF216" s="11">
        <v>185</v>
      </c>
      <c r="AG216" s="167">
        <v>3.7039999999999997E-2</v>
      </c>
      <c r="AH216" s="86">
        <v>3.3</v>
      </c>
      <c r="AI216" s="11">
        <v>-9.1</v>
      </c>
      <c r="AJ216" s="86">
        <v>8.4</v>
      </c>
      <c r="AK216" s="165">
        <v>8.4</v>
      </c>
      <c r="AL216" s="8"/>
      <c r="AM216" s="11">
        <v>185</v>
      </c>
      <c r="AN216" s="167">
        <v>4.9048299999999996E-2</v>
      </c>
      <c r="AO216" s="86">
        <v>8.0375700000000005</v>
      </c>
      <c r="AP216" s="11">
        <v>-11.273</v>
      </c>
      <c r="AQ216" s="86">
        <v>5.8565699999999996</v>
      </c>
      <c r="AR216" s="165">
        <v>5.8565699999999996</v>
      </c>
      <c r="AS216" s="8"/>
      <c r="AT216" s="87">
        <f t="shared" si="73"/>
        <v>9.7311882999999995</v>
      </c>
      <c r="AU216" s="87">
        <f t="shared" si="63"/>
        <v>9.6450999999999993</v>
      </c>
      <c r="AV216" s="87">
        <f t="shared" si="64"/>
        <v>9.3584999999999994</v>
      </c>
      <c r="AW216" s="87">
        <f t="shared" si="65"/>
        <v>1.2625999999999999</v>
      </c>
      <c r="AX216" s="82"/>
      <c r="AY216" s="88">
        <v>185</v>
      </c>
      <c r="AZ216" s="12">
        <v>3.8800000000000002E-3</v>
      </c>
      <c r="BA216" s="12">
        <v>4.57E-4</v>
      </c>
      <c r="BB216" s="12">
        <v>1.59E-6</v>
      </c>
      <c r="BC216" s="12">
        <v>1.95E-4</v>
      </c>
      <c r="BD216" s="12">
        <v>1.6500000000000001E-6</v>
      </c>
      <c r="BE216" s="12">
        <v>0</v>
      </c>
      <c r="BF216" s="12">
        <v>1.2700000000000001E-3</v>
      </c>
      <c r="BG216" s="12">
        <v>8.4300000000000003E-5</v>
      </c>
      <c r="BH216" s="12">
        <v>2.4399999999999999E-4</v>
      </c>
      <c r="BI216" s="12">
        <v>0.84399999999999997</v>
      </c>
      <c r="BJ216" s="12">
        <v>0.15</v>
      </c>
      <c r="BK216" s="12">
        <v>1.5200000000000001E-3</v>
      </c>
      <c r="BL216" s="12">
        <v>6.78E-4</v>
      </c>
      <c r="BM216" s="12">
        <v>1.7000000000000001E-4</v>
      </c>
      <c r="BN216" s="12">
        <v>3.3799999999999998E-4</v>
      </c>
      <c r="BO216" s="12">
        <v>9.5500000000000002E-2</v>
      </c>
      <c r="BP216" s="12">
        <v>4.3799999999999999E-2</v>
      </c>
      <c r="BQ216" s="12">
        <v>1.06E-2</v>
      </c>
      <c r="BR216" s="12">
        <v>9.9399999999999992E-3</v>
      </c>
      <c r="BS216" s="12">
        <v>2.1100000000000001E-2</v>
      </c>
      <c r="BT216" s="12">
        <v>1.41E-2</v>
      </c>
      <c r="BU216" s="12">
        <v>0.124</v>
      </c>
      <c r="BV216" s="12">
        <v>4.2099999999999999E-2</v>
      </c>
      <c r="BW216" s="12">
        <v>0.45700000000000002</v>
      </c>
      <c r="BX216" s="12">
        <v>0.99399999999999999</v>
      </c>
      <c r="BY216" s="8"/>
      <c r="BZ216" s="88">
        <v>185</v>
      </c>
      <c r="CA216" s="12">
        <f t="shared" si="66"/>
        <v>1.4590972800000002E-4</v>
      </c>
      <c r="CB216" s="12">
        <f t="shared" si="67"/>
        <v>2.9383434000000004E-5</v>
      </c>
      <c r="CC216" s="12">
        <f t="shared" si="68"/>
        <v>8.7300000000000021E-5</v>
      </c>
      <c r="CD216" s="12">
        <f t="shared" si="69"/>
        <v>1.437152E-4</v>
      </c>
      <c r="CE216" s="12">
        <f t="shared" si="70"/>
        <v>1.6927279999999998E-5</v>
      </c>
      <c r="CF216" s="12">
        <f t="shared" si="71"/>
        <v>3.1224719999999998E-6</v>
      </c>
      <c r="CG216" s="12">
        <f t="shared" si="72"/>
        <v>4.4603199999999996E-4</v>
      </c>
      <c r="CH216" s="12">
        <f t="shared" si="74"/>
        <v>4.4471530530999998E-3</v>
      </c>
      <c r="CI216" s="12">
        <f t="shared" si="75"/>
        <v>1.5472589397E-5</v>
      </c>
      <c r="CJ216" s="12">
        <f t="shared" si="76"/>
        <v>8.2033917369E-4</v>
      </c>
      <c r="CK216" s="12">
        <f t="shared" si="77"/>
        <v>2.3744099451999999E-3</v>
      </c>
      <c r="CL216" s="12">
        <f t="shared" si="78"/>
        <v>0.38319146319813113</v>
      </c>
      <c r="CM216" s="12">
        <f t="shared" si="79"/>
        <v>2.4133346983999999</v>
      </c>
      <c r="CN216" s="12">
        <f t="shared" si="80"/>
        <v>6.5977456673999993E-3</v>
      </c>
      <c r="CO216" s="12">
        <f t="shared" si="81"/>
        <v>3.9303880296167999E-2</v>
      </c>
      <c r="CP216" s="12">
        <f t="shared" si="82"/>
        <v>0.13720975502999999</v>
      </c>
      <c r="CQ216" s="12">
        <f t="shared" si="83"/>
        <v>0.42622604753999999</v>
      </c>
    </row>
    <row r="217" spans="1:95" s="84" customFormat="1">
      <c r="A217" s="11">
        <v>186</v>
      </c>
      <c r="B217" s="87">
        <v>8.2654999999999994</v>
      </c>
      <c r="C217" s="86">
        <v>6.1</v>
      </c>
      <c r="D217" s="11">
        <v>-6.9</v>
      </c>
      <c r="E217" s="86">
        <v>7.4</v>
      </c>
      <c r="F217" s="11">
        <v>-7.5</v>
      </c>
      <c r="G217" s="8"/>
      <c r="H217" s="11">
        <v>186</v>
      </c>
      <c r="I217" s="166">
        <v>0.96899999999999997</v>
      </c>
      <c r="J217" s="86">
        <v>0.2</v>
      </c>
      <c r="K217" s="11">
        <v>-0.1</v>
      </c>
      <c r="L217" s="86">
        <v>2.5</v>
      </c>
      <c r="M217" s="11">
        <v>-2.6</v>
      </c>
      <c r="N217" s="8"/>
      <c r="O217" s="11">
        <v>186</v>
      </c>
      <c r="P217" s="166">
        <v>0.17069999999999999</v>
      </c>
      <c r="Q217" s="86">
        <v>1</v>
      </c>
      <c r="R217" s="165">
        <v>1</v>
      </c>
      <c r="S217" s="86">
        <v>2.8</v>
      </c>
      <c r="T217" s="165">
        <v>2.8</v>
      </c>
      <c r="U217" s="166">
        <v>0.11059999999999999</v>
      </c>
      <c r="V217" s="167">
        <v>6.0039999999999996E-2</v>
      </c>
      <c r="W217" s="8"/>
      <c r="X217" s="11">
        <v>186</v>
      </c>
      <c r="Y217" s="166">
        <v>0.1103</v>
      </c>
      <c r="Z217" s="86">
        <v>4.5999999999999996</v>
      </c>
      <c r="AA217" s="165">
        <v>4.5999999999999996</v>
      </c>
      <c r="AB217" s="86">
        <v>3</v>
      </c>
      <c r="AC217" s="165">
        <v>3</v>
      </c>
      <c r="AD217" s="92">
        <v>13.7</v>
      </c>
      <c r="AE217" s="8"/>
      <c r="AF217" s="11">
        <v>186</v>
      </c>
      <c r="AG217" s="167">
        <v>3.6380000000000003E-2</v>
      </c>
      <c r="AH217" s="86">
        <v>3.3</v>
      </c>
      <c r="AI217" s="11">
        <v>-9.1</v>
      </c>
      <c r="AJ217" s="86">
        <v>8.4</v>
      </c>
      <c r="AK217" s="165">
        <v>8.4</v>
      </c>
      <c r="AL217" s="8"/>
      <c r="AM217" s="11">
        <v>186</v>
      </c>
      <c r="AN217" s="167">
        <v>4.8064100000000005E-2</v>
      </c>
      <c r="AO217" s="86">
        <v>8.0315600000000007</v>
      </c>
      <c r="AP217" s="11">
        <v>-11.228</v>
      </c>
      <c r="AQ217" s="86">
        <v>5.8268899999999997</v>
      </c>
      <c r="AR217" s="165">
        <v>5.8268899999999997</v>
      </c>
      <c r="AS217" s="8"/>
      <c r="AT217" s="87">
        <f t="shared" si="73"/>
        <v>9.5999440999999983</v>
      </c>
      <c r="AU217" s="87">
        <f t="shared" si="63"/>
        <v>9.5154999999999994</v>
      </c>
      <c r="AV217" s="87">
        <f t="shared" si="64"/>
        <v>9.2344999999999988</v>
      </c>
      <c r="AW217" s="87">
        <f t="shared" si="65"/>
        <v>1.25</v>
      </c>
      <c r="AX217" s="82"/>
      <c r="AY217" s="88">
        <v>186</v>
      </c>
      <c r="AZ217" s="12">
        <v>3.7000000000000002E-3</v>
      </c>
      <c r="BA217" s="12">
        <v>4.37E-4</v>
      </c>
      <c r="BB217" s="12">
        <v>1.5099999999999999E-6</v>
      </c>
      <c r="BC217" s="12">
        <v>1.8599999999999999E-4</v>
      </c>
      <c r="BD217" s="12">
        <v>1.5799999999999999E-6</v>
      </c>
      <c r="BE217" s="12">
        <v>0</v>
      </c>
      <c r="BF217" s="12">
        <v>1.23E-3</v>
      </c>
      <c r="BG217" s="12">
        <v>8.0900000000000001E-5</v>
      </c>
      <c r="BH217" s="12">
        <v>2.3599999999999999E-4</v>
      </c>
      <c r="BI217" s="12">
        <v>0.82799999999999996</v>
      </c>
      <c r="BJ217" s="12">
        <v>0.16600000000000001</v>
      </c>
      <c r="BK217" s="12">
        <v>1.6900000000000001E-3</v>
      </c>
      <c r="BL217" s="12">
        <v>7.5000000000000002E-4</v>
      </c>
      <c r="BM217" s="12">
        <v>1.8799999999999999E-4</v>
      </c>
      <c r="BN217" s="12">
        <v>3.7500000000000001E-4</v>
      </c>
      <c r="BO217" s="12">
        <v>9.4500000000000001E-2</v>
      </c>
      <c r="BP217" s="12">
        <v>4.3499999999999997E-2</v>
      </c>
      <c r="BQ217" s="12">
        <v>1.0500000000000001E-2</v>
      </c>
      <c r="BR217" s="12">
        <v>9.7599999999999996E-3</v>
      </c>
      <c r="BS217" s="12">
        <v>2.3400000000000001E-2</v>
      </c>
      <c r="BT217" s="12">
        <v>1.5599999999999999E-2</v>
      </c>
      <c r="BU217" s="12">
        <v>0.121</v>
      </c>
      <c r="BV217" s="12">
        <v>4.6600000000000003E-2</v>
      </c>
      <c r="BW217" s="12">
        <v>0.45700000000000002</v>
      </c>
      <c r="BX217" s="12">
        <v>0.99399999999999999</v>
      </c>
      <c r="BY217" s="8"/>
      <c r="BZ217" s="88">
        <v>186</v>
      </c>
      <c r="CA217" s="12">
        <f t="shared" si="66"/>
        <v>1.3642343999999999E-4</v>
      </c>
      <c r="CB217" s="12">
        <f t="shared" si="67"/>
        <v>2.7472332759999999E-5</v>
      </c>
      <c r="CC217" s="12">
        <f t="shared" si="68"/>
        <v>8.1621999999999999E-5</v>
      </c>
      <c r="CD217" s="12">
        <f t="shared" si="69"/>
        <v>1.3460600000000001E-4</v>
      </c>
      <c r="CE217" s="12">
        <f t="shared" si="70"/>
        <v>1.589806E-5</v>
      </c>
      <c r="CF217" s="12">
        <f t="shared" si="71"/>
        <v>2.9431420000000001E-6</v>
      </c>
      <c r="CG217" s="12">
        <f t="shared" si="72"/>
        <v>4.2345299999999996E-4</v>
      </c>
      <c r="CH217" s="12">
        <f t="shared" si="74"/>
        <v>4.1951755716999996E-3</v>
      </c>
      <c r="CI217" s="12">
        <f t="shared" si="75"/>
        <v>1.4495915590999997E-5</v>
      </c>
      <c r="CJ217" s="12">
        <f t="shared" si="76"/>
        <v>7.7663547768999988E-4</v>
      </c>
      <c r="CK217" s="12">
        <f t="shared" si="77"/>
        <v>2.2655868075999995E-3</v>
      </c>
      <c r="CL217" s="12">
        <f t="shared" si="78"/>
        <v>0.37085705331770868</v>
      </c>
      <c r="CM217" s="12">
        <f t="shared" si="79"/>
        <v>2.3231864721999997</v>
      </c>
      <c r="CN217" s="12">
        <f t="shared" si="80"/>
        <v>7.1999580749999986E-3</v>
      </c>
      <c r="CO217" s="12">
        <f t="shared" si="81"/>
        <v>4.2909661179163838E-2</v>
      </c>
      <c r="CP217" s="12">
        <f t="shared" si="82"/>
        <v>0.14975912795999996</v>
      </c>
      <c r="CQ217" s="12">
        <f t="shared" si="83"/>
        <v>0.41759756834999989</v>
      </c>
    </row>
    <row r="218" spans="1:95" s="8" customFormat="1">
      <c r="A218" s="11">
        <v>188</v>
      </c>
      <c r="B218" s="87">
        <v>8.0525000000000002</v>
      </c>
      <c r="C218" s="86">
        <v>6.1</v>
      </c>
      <c r="D218" s="11">
        <v>-6.9</v>
      </c>
      <c r="E218" s="86">
        <v>7.4</v>
      </c>
      <c r="F218" s="11">
        <v>-7.5</v>
      </c>
      <c r="H218" s="11">
        <v>188</v>
      </c>
      <c r="I218" s="166">
        <v>0.9536</v>
      </c>
      <c r="J218" s="86">
        <v>0.3</v>
      </c>
      <c r="K218" s="11">
        <v>-0.1</v>
      </c>
      <c r="L218" s="86">
        <v>2.5</v>
      </c>
      <c r="M218" s="11">
        <v>-2.6</v>
      </c>
      <c r="O218" s="11">
        <v>188</v>
      </c>
      <c r="P218" s="166">
        <v>0.16419999999999998</v>
      </c>
      <c r="Q218" s="86">
        <v>1.1000000000000001</v>
      </c>
      <c r="R218" s="165">
        <v>1.1000000000000001</v>
      </c>
      <c r="S218" s="86">
        <v>2.8</v>
      </c>
      <c r="T218" s="165">
        <v>2.8</v>
      </c>
      <c r="U218" s="166">
        <v>0.10640000000000001</v>
      </c>
      <c r="V218" s="167">
        <v>5.7669999999999999E-2</v>
      </c>
      <c r="X218" s="11">
        <v>188</v>
      </c>
      <c r="Y218" s="166">
        <v>0.1062</v>
      </c>
      <c r="Z218" s="86">
        <v>4.5999999999999996</v>
      </c>
      <c r="AA218" s="165">
        <v>4.5999999999999996</v>
      </c>
      <c r="AB218" s="86">
        <v>3</v>
      </c>
      <c r="AC218" s="165">
        <v>3</v>
      </c>
      <c r="AD218" s="92">
        <v>13.24</v>
      </c>
      <c r="AF218" s="11">
        <v>188</v>
      </c>
      <c r="AG218" s="167">
        <v>3.5110000000000002E-2</v>
      </c>
      <c r="AH218" s="86">
        <v>3.4</v>
      </c>
      <c r="AI218" s="11">
        <v>-9.1</v>
      </c>
      <c r="AJ218" s="86">
        <v>8.4</v>
      </c>
      <c r="AK218" s="165">
        <v>8.4</v>
      </c>
      <c r="AM218" s="11">
        <v>188</v>
      </c>
      <c r="AN218" s="167">
        <v>4.6142499999999996E-2</v>
      </c>
      <c r="AO218" s="86">
        <v>8.0160999999999998</v>
      </c>
      <c r="AP218" s="11">
        <v>-11.1343</v>
      </c>
      <c r="AQ218" s="86">
        <v>5.7638400000000001</v>
      </c>
      <c r="AR218" s="165">
        <v>5.7638400000000001</v>
      </c>
      <c r="AT218" s="87">
        <f t="shared" si="73"/>
        <v>9.3577524999999984</v>
      </c>
      <c r="AU218" s="87">
        <f t="shared" si="63"/>
        <v>9.2764999999999986</v>
      </c>
      <c r="AV218" s="87">
        <f t="shared" si="64"/>
        <v>9.0061</v>
      </c>
      <c r="AW218" s="87">
        <f t="shared" si="65"/>
        <v>1.224</v>
      </c>
      <c r="AX218" s="82"/>
      <c r="AY218" s="88">
        <v>188</v>
      </c>
      <c r="AZ218" s="12">
        <v>3.4099999999999998E-3</v>
      </c>
      <c r="BA218" s="12">
        <v>4.0299999999999998E-4</v>
      </c>
      <c r="BB218" s="12">
        <v>1.3999999999999999E-6</v>
      </c>
      <c r="BC218" s="12">
        <v>1.7200000000000001E-4</v>
      </c>
      <c r="BD218" s="12">
        <v>1.4500000000000001E-6</v>
      </c>
      <c r="BE218" s="12">
        <v>0</v>
      </c>
      <c r="BF218" s="12">
        <v>1.15E-3</v>
      </c>
      <c r="BG218" s="12">
        <v>7.5199999999999998E-5</v>
      </c>
      <c r="BH218" s="12">
        <v>2.22E-4</v>
      </c>
      <c r="BI218" s="12">
        <v>0.80300000000000005</v>
      </c>
      <c r="BJ218" s="12">
        <v>0.191</v>
      </c>
      <c r="BK218" s="12">
        <v>1.9400000000000001E-3</v>
      </c>
      <c r="BL218" s="12">
        <v>8.6200000000000003E-4</v>
      </c>
      <c r="BM218" s="12">
        <v>2.1599999999999999E-4</v>
      </c>
      <c r="BN218" s="12">
        <v>4.3100000000000001E-4</v>
      </c>
      <c r="BO218" s="12">
        <v>9.2899999999999996E-2</v>
      </c>
      <c r="BP218" s="12">
        <v>4.2999999999999997E-2</v>
      </c>
      <c r="BQ218" s="12">
        <v>1.03E-2</v>
      </c>
      <c r="BR218" s="12">
        <v>9.4699999999999993E-3</v>
      </c>
      <c r="BS218" s="12">
        <v>2.69E-2</v>
      </c>
      <c r="BT218" s="12">
        <v>1.7899999999999999E-2</v>
      </c>
      <c r="BU218" s="12">
        <v>0.11799999999999999</v>
      </c>
      <c r="BV218" s="12">
        <v>5.3600000000000002E-2</v>
      </c>
      <c r="BW218" s="12">
        <v>0.45800000000000002</v>
      </c>
      <c r="BX218" s="12">
        <v>0.99399999999999999</v>
      </c>
      <c r="BZ218" s="88">
        <v>188</v>
      </c>
      <c r="CA218" s="12">
        <f t="shared" si="66"/>
        <v>1.2094315199999999E-4</v>
      </c>
      <c r="CB218" s="12">
        <f t="shared" si="67"/>
        <v>2.4377950871999998E-5</v>
      </c>
      <c r="CC218" s="12">
        <f t="shared" si="68"/>
        <v>7.2428400000000006E-5</v>
      </c>
      <c r="CD218" s="12">
        <f t="shared" si="69"/>
        <v>1.197251E-4</v>
      </c>
      <c r="CE218" s="12">
        <f t="shared" si="70"/>
        <v>1.4149330000000001E-5</v>
      </c>
      <c r="CF218" s="12">
        <f t="shared" si="71"/>
        <v>2.640272E-6</v>
      </c>
      <c r="CG218" s="12">
        <f t="shared" si="72"/>
        <v>3.8430079999999996E-4</v>
      </c>
      <c r="CH218" s="12">
        <f t="shared" si="74"/>
        <v>3.7711742574999992E-3</v>
      </c>
      <c r="CI218" s="12">
        <f t="shared" si="75"/>
        <v>1.3100853499999996E-5</v>
      </c>
      <c r="CJ218" s="12">
        <f t="shared" si="76"/>
        <v>7.0370298799999991E-4</v>
      </c>
      <c r="CK218" s="12">
        <f t="shared" si="77"/>
        <v>2.0774210549999996E-3</v>
      </c>
      <c r="CL218" s="12">
        <f t="shared" si="78"/>
        <v>0.35058602641391995</v>
      </c>
      <c r="CM218" s="12">
        <f t="shared" si="79"/>
        <v>2.2084295899999993</v>
      </c>
      <c r="CN218" s="12">
        <f t="shared" si="80"/>
        <v>8.0663826549999991E-3</v>
      </c>
      <c r="CO218" s="12">
        <f t="shared" si="81"/>
        <v>4.8126382100955989E-2</v>
      </c>
      <c r="CP218" s="12">
        <f t="shared" si="82"/>
        <v>0.16750376974999998</v>
      </c>
      <c r="CQ218" s="12">
        <f t="shared" si="83"/>
        <v>0.40238335749999987</v>
      </c>
    </row>
    <row r="219" spans="1:95" s="8" customFormat="1">
      <c r="A219" s="11">
        <v>190</v>
      </c>
      <c r="B219" s="87">
        <v>7.8582999999999998</v>
      </c>
      <c r="C219" s="86">
        <v>6.1</v>
      </c>
      <c r="D219" s="11">
        <v>-6.9</v>
      </c>
      <c r="E219" s="86">
        <v>7.4</v>
      </c>
      <c r="F219" s="11">
        <v>-7.5</v>
      </c>
      <c r="H219" s="11">
        <v>190</v>
      </c>
      <c r="I219" s="166">
        <v>0.93870000000000009</v>
      </c>
      <c r="J219" s="86">
        <v>0.3</v>
      </c>
      <c r="K219" s="11">
        <v>-0.1</v>
      </c>
      <c r="L219" s="86">
        <v>2.5</v>
      </c>
      <c r="M219" s="11">
        <v>-2.5</v>
      </c>
      <c r="O219" s="11">
        <v>190</v>
      </c>
      <c r="P219" s="166">
        <v>0.15790000000000001</v>
      </c>
      <c r="Q219" s="86">
        <v>1.1000000000000001</v>
      </c>
      <c r="R219" s="165">
        <v>1.1000000000000001</v>
      </c>
      <c r="S219" s="86">
        <v>2.9</v>
      </c>
      <c r="T219" s="165">
        <v>2.9</v>
      </c>
      <c r="U219" s="166">
        <v>0.1024</v>
      </c>
      <c r="V219" s="167">
        <v>5.5350000000000003E-2</v>
      </c>
      <c r="X219" s="11">
        <v>190</v>
      </c>
      <c r="Y219" s="166">
        <v>0.1022</v>
      </c>
      <c r="Z219" s="86">
        <v>4.5999999999999996</v>
      </c>
      <c r="AA219" s="165">
        <v>4.5999999999999996</v>
      </c>
      <c r="AB219" s="86">
        <v>3</v>
      </c>
      <c r="AC219" s="165">
        <v>3</v>
      </c>
      <c r="AD219" s="92">
        <v>12.79</v>
      </c>
      <c r="AF219" s="11">
        <v>190</v>
      </c>
      <c r="AG219" s="167">
        <v>3.39E-2</v>
      </c>
      <c r="AH219" s="86">
        <v>3.4</v>
      </c>
      <c r="AI219" s="11">
        <v>-9.1</v>
      </c>
      <c r="AJ219" s="86">
        <v>8.4</v>
      </c>
      <c r="AK219" s="165">
        <v>8.4</v>
      </c>
      <c r="AM219" s="11">
        <v>190</v>
      </c>
      <c r="AN219" s="167">
        <v>4.42805E-2</v>
      </c>
      <c r="AO219" s="86">
        <v>7.9961599999999997</v>
      </c>
      <c r="AP219" s="11">
        <v>-11.0351</v>
      </c>
      <c r="AQ219" s="86">
        <v>5.6953300000000002</v>
      </c>
      <c r="AR219" s="165">
        <v>5.6953300000000002</v>
      </c>
      <c r="AT219" s="87">
        <f t="shared" si="73"/>
        <v>9.1352804999999986</v>
      </c>
      <c r="AU219" s="87">
        <f t="shared" si="63"/>
        <v>9.0571000000000002</v>
      </c>
      <c r="AV219" s="87">
        <f t="shared" si="64"/>
        <v>8.7970000000000006</v>
      </c>
      <c r="AW219" s="87">
        <f t="shared" si="65"/>
        <v>1.1988000000000001</v>
      </c>
      <c r="AX219" s="82"/>
      <c r="AY219" s="88">
        <v>190</v>
      </c>
      <c r="AZ219" s="12">
        <v>3.1700000000000001E-3</v>
      </c>
      <c r="BA219" s="12">
        <v>3.7500000000000001E-4</v>
      </c>
      <c r="BB219" s="12">
        <v>1.3E-6</v>
      </c>
      <c r="BC219" s="12">
        <v>1.6000000000000001E-4</v>
      </c>
      <c r="BD219" s="12">
        <v>1.35E-6</v>
      </c>
      <c r="BE219" s="12">
        <v>0</v>
      </c>
      <c r="BF219" s="12">
        <v>1.09E-3</v>
      </c>
      <c r="BG219" s="12">
        <v>7.0500000000000006E-5</v>
      </c>
      <c r="BH219" s="12">
        <v>2.1100000000000001E-4</v>
      </c>
      <c r="BI219" s="12">
        <v>0.78600000000000003</v>
      </c>
      <c r="BJ219" s="12">
        <v>0.20899999999999999</v>
      </c>
      <c r="BK219" s="12">
        <v>2.1199999999999999E-3</v>
      </c>
      <c r="BL219" s="12">
        <v>9.4399999999999996E-4</v>
      </c>
      <c r="BM219" s="12">
        <v>2.3599999999999999E-4</v>
      </c>
      <c r="BN219" s="12">
        <v>4.7199999999999998E-4</v>
      </c>
      <c r="BO219" s="12">
        <v>9.1800000000000007E-2</v>
      </c>
      <c r="BP219" s="12">
        <v>4.2700000000000002E-2</v>
      </c>
      <c r="BQ219" s="12">
        <v>1.0200000000000001E-2</v>
      </c>
      <c r="BR219" s="12">
        <v>9.2599999999999991E-3</v>
      </c>
      <c r="BS219" s="12">
        <v>2.9499999999999998E-2</v>
      </c>
      <c r="BT219" s="12">
        <v>1.9699999999999999E-2</v>
      </c>
      <c r="BU219" s="12">
        <v>0.115</v>
      </c>
      <c r="BV219" s="12">
        <v>5.8700000000000002E-2</v>
      </c>
      <c r="BW219" s="12">
        <v>0.45900000000000002</v>
      </c>
      <c r="BX219" s="12">
        <v>0.995</v>
      </c>
      <c r="BZ219" s="88">
        <v>190</v>
      </c>
      <c r="CA219" s="12">
        <f t="shared" si="66"/>
        <v>1.0811728800000001E-4</v>
      </c>
      <c r="CB219" s="12">
        <f t="shared" si="67"/>
        <v>2.1808633784000001E-5</v>
      </c>
      <c r="CC219" s="12">
        <f t="shared" si="68"/>
        <v>6.4794800000000005E-5</v>
      </c>
      <c r="CD219" s="12">
        <f t="shared" si="69"/>
        <v>1.07463E-4</v>
      </c>
      <c r="CE219" s="12">
        <f t="shared" si="70"/>
        <v>1.2712500000000001E-5</v>
      </c>
      <c r="CF219" s="12">
        <f t="shared" si="71"/>
        <v>2.3899500000000003E-6</v>
      </c>
      <c r="CG219" s="12">
        <f t="shared" si="72"/>
        <v>3.5201250000000003E-4</v>
      </c>
      <c r="CH219" s="12">
        <f t="shared" si="74"/>
        <v>3.4257301874999996E-3</v>
      </c>
      <c r="CI219" s="12">
        <f t="shared" si="75"/>
        <v>1.1875864649999998E-5</v>
      </c>
      <c r="CJ219" s="12">
        <f t="shared" si="76"/>
        <v>6.4403727524999996E-4</v>
      </c>
      <c r="CK219" s="12">
        <f t="shared" si="77"/>
        <v>1.9275441854999997E-3</v>
      </c>
      <c r="CL219" s="12">
        <f t="shared" si="78"/>
        <v>0.33500549854828793</v>
      </c>
      <c r="CM219" s="12">
        <f t="shared" si="79"/>
        <v>2.1011145149999999</v>
      </c>
      <c r="CN219" s="12">
        <f t="shared" si="80"/>
        <v>8.623704791999998E-3</v>
      </c>
      <c r="CO219" s="12">
        <f t="shared" si="81"/>
        <v>5.1409865322736795E-2</v>
      </c>
      <c r="CP219" s="12">
        <f t="shared" si="82"/>
        <v>0.17996502584999996</v>
      </c>
      <c r="CQ219" s="12">
        <f t="shared" si="83"/>
        <v>0.39007647734999995</v>
      </c>
    </row>
    <row r="220" spans="1:95" s="8" customFormat="1">
      <c r="A220" s="11">
        <v>192</v>
      </c>
      <c r="B220" s="87">
        <v>7.6711999999999998</v>
      </c>
      <c r="C220" s="86">
        <v>6.1</v>
      </c>
      <c r="D220" s="11">
        <v>-6.9</v>
      </c>
      <c r="E220" s="86">
        <v>7.4</v>
      </c>
      <c r="F220" s="11">
        <v>-7.6</v>
      </c>
      <c r="H220" s="11">
        <v>192</v>
      </c>
      <c r="I220" s="166">
        <v>0.92379999999999995</v>
      </c>
      <c r="J220" s="86">
        <v>0.2</v>
      </c>
      <c r="K220" s="11">
        <v>-0.1</v>
      </c>
      <c r="L220" s="86">
        <v>2.5</v>
      </c>
      <c r="M220" s="11">
        <v>-2.5</v>
      </c>
      <c r="O220" s="11">
        <v>192</v>
      </c>
      <c r="P220" s="166">
        <v>0.152</v>
      </c>
      <c r="Q220" s="86">
        <v>1.1000000000000001</v>
      </c>
      <c r="R220" s="165">
        <v>1.1000000000000001</v>
      </c>
      <c r="S220" s="86">
        <v>2.9</v>
      </c>
      <c r="T220" s="165">
        <v>2.9</v>
      </c>
      <c r="U220" s="167">
        <v>9.8729999999999998E-2</v>
      </c>
      <c r="V220" s="167">
        <v>5.323E-2</v>
      </c>
      <c r="X220" s="11">
        <v>192</v>
      </c>
      <c r="Y220" s="167">
        <v>9.8479999999999998E-2</v>
      </c>
      <c r="Z220" s="86">
        <v>4.5999999999999996</v>
      </c>
      <c r="AA220" s="165">
        <v>4.5999999999999996</v>
      </c>
      <c r="AB220" s="86">
        <v>3</v>
      </c>
      <c r="AC220" s="165">
        <v>3</v>
      </c>
      <c r="AD220" s="92">
        <v>12.36</v>
      </c>
      <c r="AF220" s="11">
        <v>192</v>
      </c>
      <c r="AG220" s="167">
        <v>3.2740000000000005E-2</v>
      </c>
      <c r="AH220" s="86">
        <v>3.4</v>
      </c>
      <c r="AI220" s="11">
        <v>-9.1999999999999993</v>
      </c>
      <c r="AJ220" s="86">
        <v>8.4</v>
      </c>
      <c r="AK220" s="165">
        <v>8.4</v>
      </c>
      <c r="AM220" s="11">
        <v>192</v>
      </c>
      <c r="AN220" s="167">
        <v>4.2563699999999996E-2</v>
      </c>
      <c r="AO220" s="86">
        <v>7.9696699999999998</v>
      </c>
      <c r="AP220" s="11">
        <v>-10.973100000000001</v>
      </c>
      <c r="AQ220" s="86">
        <v>5.7583200000000003</v>
      </c>
      <c r="AR220" s="165">
        <v>5.7583200000000003</v>
      </c>
      <c r="AT220" s="87">
        <f t="shared" si="73"/>
        <v>8.9207836999999994</v>
      </c>
      <c r="AU220" s="87">
        <f t="shared" si="63"/>
        <v>8.8454799999999985</v>
      </c>
      <c r="AV220" s="87">
        <f t="shared" si="64"/>
        <v>8.5949999999999989</v>
      </c>
      <c r="AW220" s="87">
        <f t="shared" si="65"/>
        <v>1.1742799999999998</v>
      </c>
      <c r="AX220" s="82"/>
      <c r="AY220" s="88">
        <v>192</v>
      </c>
      <c r="AZ220" s="12">
        <v>2.97E-3</v>
      </c>
      <c r="BA220" s="12">
        <v>3.5300000000000002E-4</v>
      </c>
      <c r="BB220" s="12">
        <v>1.22E-6</v>
      </c>
      <c r="BC220" s="12">
        <v>1.4999999999999999E-4</v>
      </c>
      <c r="BD220" s="12">
        <v>1.2699999999999999E-6</v>
      </c>
      <c r="BE220" s="12">
        <v>0</v>
      </c>
      <c r="BF220" s="12">
        <v>1.0499999999999999E-3</v>
      </c>
      <c r="BG220" s="12">
        <v>6.6600000000000006E-5</v>
      </c>
      <c r="BH220" s="12">
        <v>2.02E-4</v>
      </c>
      <c r="BI220" s="12">
        <v>0.77200000000000002</v>
      </c>
      <c r="BJ220" s="12">
        <v>0.223</v>
      </c>
      <c r="BK220" s="12">
        <v>2.2599999999999999E-3</v>
      </c>
      <c r="BL220" s="12">
        <v>1.01E-3</v>
      </c>
      <c r="BM220" s="12">
        <v>2.52E-4</v>
      </c>
      <c r="BN220" s="12">
        <v>5.0299999999999997E-4</v>
      </c>
      <c r="BO220" s="12">
        <v>9.0899999999999995E-2</v>
      </c>
      <c r="BP220" s="12">
        <v>4.24E-2</v>
      </c>
      <c r="BQ220" s="12">
        <v>1.01E-2</v>
      </c>
      <c r="BR220" s="12">
        <v>9.1000000000000004E-3</v>
      </c>
      <c r="BS220" s="12">
        <v>3.1399999999999997E-2</v>
      </c>
      <c r="BT220" s="12">
        <v>2.0899999999999998E-2</v>
      </c>
      <c r="BU220" s="12">
        <v>0.113</v>
      </c>
      <c r="BV220" s="12">
        <v>6.2600000000000003E-2</v>
      </c>
      <c r="BW220" s="12">
        <v>0.46</v>
      </c>
      <c r="BX220" s="12">
        <v>0.995</v>
      </c>
      <c r="BZ220" s="88">
        <v>192</v>
      </c>
      <c r="CA220" s="12">
        <f t="shared" si="66"/>
        <v>9.7511039999999998E-5</v>
      </c>
      <c r="CB220" s="12">
        <f t="shared" si="67"/>
        <v>1.9688960649600001E-5</v>
      </c>
      <c r="CC220" s="12">
        <f t="shared" si="68"/>
        <v>5.8497120000000008E-5</v>
      </c>
      <c r="CD220" s="12">
        <f t="shared" si="69"/>
        <v>9.723780000000002E-5</v>
      </c>
      <c r="CE220" s="12">
        <f t="shared" si="70"/>
        <v>1.1557220000000003E-5</v>
      </c>
      <c r="CF220" s="12">
        <f t="shared" si="71"/>
        <v>2.1804840000000005E-6</v>
      </c>
      <c r="CG220" s="12">
        <f t="shared" si="72"/>
        <v>3.261014E-4</v>
      </c>
      <c r="CH220" s="12">
        <f t="shared" si="74"/>
        <v>3.1490366460999999E-3</v>
      </c>
      <c r="CI220" s="12">
        <f t="shared" si="75"/>
        <v>1.0883356113999999E-5</v>
      </c>
      <c r="CJ220" s="12">
        <f t="shared" si="76"/>
        <v>5.9412419441999998E-4</v>
      </c>
      <c r="CK220" s="12">
        <f t="shared" si="77"/>
        <v>1.8019983074E-3</v>
      </c>
      <c r="CL220" s="12">
        <f t="shared" si="78"/>
        <v>0.32131264108515833</v>
      </c>
      <c r="CM220" s="12">
        <f t="shared" si="79"/>
        <v>2.0160971162000001</v>
      </c>
      <c r="CN220" s="12">
        <f t="shared" si="80"/>
        <v>9.0099915370000002E-3</v>
      </c>
      <c r="CO220" s="12">
        <f t="shared" si="81"/>
        <v>5.3565623618988645E-2</v>
      </c>
      <c r="CP220" s="12">
        <f t="shared" si="82"/>
        <v>0.18644437932999997</v>
      </c>
      <c r="CQ220" s="12">
        <f t="shared" si="83"/>
        <v>0.37824122888</v>
      </c>
    </row>
    <row r="221" spans="1:95" s="8" customFormat="1">
      <c r="A221" s="11">
        <v>194</v>
      </c>
      <c r="B221" s="87">
        <v>7.4942000000000002</v>
      </c>
      <c r="C221" s="86">
        <v>6.1</v>
      </c>
      <c r="D221" s="11">
        <v>-6.9</v>
      </c>
      <c r="E221" s="86">
        <v>7.4</v>
      </c>
      <c r="F221" s="11">
        <v>-7.6</v>
      </c>
      <c r="H221" s="11">
        <v>194</v>
      </c>
      <c r="I221" s="166">
        <v>0.90900000000000003</v>
      </c>
      <c r="J221" s="86">
        <v>0.3</v>
      </c>
      <c r="K221" s="11">
        <v>-0.1</v>
      </c>
      <c r="L221" s="86">
        <v>2.5</v>
      </c>
      <c r="M221" s="11">
        <v>-2.5</v>
      </c>
      <c r="O221" s="11">
        <v>194</v>
      </c>
      <c r="P221" s="166">
        <v>0.1464</v>
      </c>
      <c r="Q221" s="86">
        <v>1.1000000000000001</v>
      </c>
      <c r="R221" s="165">
        <v>1.1000000000000001</v>
      </c>
      <c r="S221" s="86">
        <v>2.9</v>
      </c>
      <c r="T221" s="165">
        <v>2.9</v>
      </c>
      <c r="U221" s="167">
        <v>9.5170000000000005E-2</v>
      </c>
      <c r="V221" s="167">
        <v>5.117E-2</v>
      </c>
      <c r="X221" s="11">
        <v>194</v>
      </c>
      <c r="Y221" s="167">
        <v>9.4890000000000002E-2</v>
      </c>
      <c r="Z221" s="86">
        <v>4.5999999999999996</v>
      </c>
      <c r="AA221" s="165">
        <v>4.5999999999999996</v>
      </c>
      <c r="AB221" s="86">
        <v>3</v>
      </c>
      <c r="AC221" s="165">
        <v>3</v>
      </c>
      <c r="AD221" s="92">
        <v>11.92</v>
      </c>
      <c r="AF221" s="11">
        <v>194</v>
      </c>
      <c r="AG221" s="167">
        <v>3.1640000000000001E-2</v>
      </c>
      <c r="AH221" s="86">
        <v>3.4</v>
      </c>
      <c r="AI221" s="11">
        <v>-9.1999999999999993</v>
      </c>
      <c r="AJ221" s="86">
        <v>8.4</v>
      </c>
      <c r="AK221" s="165">
        <v>8.4</v>
      </c>
      <c r="AM221" s="11">
        <v>194</v>
      </c>
      <c r="AN221" s="167">
        <v>4.0900499999999999E-2</v>
      </c>
      <c r="AO221" s="86">
        <v>7.93736</v>
      </c>
      <c r="AP221" s="11">
        <v>-10.908099999999999</v>
      </c>
      <c r="AQ221" s="86">
        <v>5.8265099999999999</v>
      </c>
      <c r="AR221" s="165">
        <v>5.8265099999999999</v>
      </c>
      <c r="AT221" s="87">
        <f t="shared" si="73"/>
        <v>8.7170304999999981</v>
      </c>
      <c r="AU221" s="87">
        <f t="shared" si="63"/>
        <v>8.6444899999999993</v>
      </c>
      <c r="AV221" s="87">
        <f t="shared" si="64"/>
        <v>8.4032</v>
      </c>
      <c r="AW221" s="87">
        <f t="shared" si="65"/>
        <v>1.15029</v>
      </c>
      <c r="AX221" s="82"/>
      <c r="AY221" s="88">
        <v>194</v>
      </c>
      <c r="AZ221" s="12">
        <v>2.8E-3</v>
      </c>
      <c r="BA221" s="12">
        <v>3.3300000000000002E-4</v>
      </c>
      <c r="BB221" s="12">
        <v>1.15E-6</v>
      </c>
      <c r="BC221" s="12">
        <v>1.4100000000000001E-4</v>
      </c>
      <c r="BD221" s="12">
        <v>1.19E-6</v>
      </c>
      <c r="BE221" s="12">
        <v>0</v>
      </c>
      <c r="BF221" s="12">
        <v>1.01E-3</v>
      </c>
      <c r="BG221" s="12">
        <v>6.3200000000000005E-5</v>
      </c>
      <c r="BH221" s="12">
        <v>1.94E-4</v>
      </c>
      <c r="BI221" s="12">
        <v>0.76100000000000001</v>
      </c>
      <c r="BJ221" s="12">
        <v>0.23400000000000001</v>
      </c>
      <c r="BK221" s="12">
        <v>2.3700000000000001E-3</v>
      </c>
      <c r="BL221" s="12">
        <v>1.0499999999999999E-3</v>
      </c>
      <c r="BM221" s="12">
        <v>2.6400000000000002E-4</v>
      </c>
      <c r="BN221" s="12">
        <v>5.2700000000000002E-4</v>
      </c>
      <c r="BO221" s="12">
        <v>9.0200000000000002E-2</v>
      </c>
      <c r="BP221" s="12">
        <v>4.2200000000000001E-2</v>
      </c>
      <c r="BQ221" s="12">
        <v>0.01</v>
      </c>
      <c r="BR221" s="12">
        <v>8.9800000000000001E-3</v>
      </c>
      <c r="BS221" s="12">
        <v>3.2899999999999999E-2</v>
      </c>
      <c r="BT221" s="12">
        <v>2.1999999999999999E-2</v>
      </c>
      <c r="BU221" s="12">
        <v>0.112</v>
      </c>
      <c r="BV221" s="12">
        <v>6.5600000000000006E-2</v>
      </c>
      <c r="BW221" s="12">
        <v>0.46</v>
      </c>
      <c r="BX221" s="12">
        <v>0.995</v>
      </c>
      <c r="BZ221" s="88">
        <v>194</v>
      </c>
      <c r="CA221" s="12">
        <f t="shared" si="66"/>
        <v>8.8542720000000003E-5</v>
      </c>
      <c r="CB221" s="12">
        <f t="shared" si="67"/>
        <v>1.7885322671999999E-5</v>
      </c>
      <c r="CC221" s="12">
        <f t="shared" si="68"/>
        <v>5.3138400000000006E-5</v>
      </c>
      <c r="CD221" s="12">
        <f t="shared" si="69"/>
        <v>8.8592000000000008E-5</v>
      </c>
      <c r="CE221" s="12">
        <f t="shared" si="70"/>
        <v>1.053612E-5</v>
      </c>
      <c r="CF221" s="12">
        <f t="shared" si="71"/>
        <v>1.9996480000000004E-6</v>
      </c>
      <c r="CG221" s="12">
        <f t="shared" si="72"/>
        <v>3.0269700000000005E-4</v>
      </c>
      <c r="CH221" s="12">
        <f t="shared" si="74"/>
        <v>2.9027711564999993E-3</v>
      </c>
      <c r="CI221" s="12">
        <f t="shared" si="75"/>
        <v>1.0024585074999998E-5</v>
      </c>
      <c r="CJ221" s="12">
        <f t="shared" si="76"/>
        <v>5.509163275999999E-4</v>
      </c>
      <c r="CK221" s="12">
        <f t="shared" si="77"/>
        <v>1.6911039169999996E-3</v>
      </c>
      <c r="CL221" s="12">
        <f t="shared" si="78"/>
        <v>0.30950005078108789</v>
      </c>
      <c r="CM221" s="12">
        <f t="shared" si="79"/>
        <v>1.9526148319999996</v>
      </c>
      <c r="CN221" s="12">
        <f t="shared" si="80"/>
        <v>9.1528820249999979E-3</v>
      </c>
      <c r="CO221" s="12">
        <f t="shared" si="81"/>
        <v>5.4924070512916791E-2</v>
      </c>
      <c r="CP221" s="12">
        <f t="shared" si="82"/>
        <v>0.19177467099999995</v>
      </c>
      <c r="CQ221" s="12">
        <f t="shared" si="83"/>
        <v>0.36785868709999991</v>
      </c>
    </row>
    <row r="222" spans="1:95" s="8" customFormat="1">
      <c r="A222" s="11">
        <v>195</v>
      </c>
      <c r="B222" s="87">
        <v>7.4054000000000002</v>
      </c>
      <c r="C222" s="86">
        <v>6</v>
      </c>
      <c r="D222" s="11">
        <v>-6.8</v>
      </c>
      <c r="E222" s="86">
        <v>7.4</v>
      </c>
      <c r="F222" s="11">
        <v>-7.6</v>
      </c>
      <c r="H222" s="11">
        <v>195</v>
      </c>
      <c r="I222" s="166">
        <v>0.90179999999999993</v>
      </c>
      <c r="J222" s="86">
        <v>0.2</v>
      </c>
      <c r="K222" s="11">
        <v>-0.1</v>
      </c>
      <c r="L222" s="86">
        <v>2.5</v>
      </c>
      <c r="M222" s="11">
        <v>-2.5</v>
      </c>
      <c r="O222" s="11">
        <v>195</v>
      </c>
      <c r="P222" s="166">
        <v>0.14360000000000001</v>
      </c>
      <c r="Q222" s="86">
        <v>1.1000000000000001</v>
      </c>
      <c r="R222" s="165">
        <v>1.1000000000000001</v>
      </c>
      <c r="S222" s="86">
        <v>2.9</v>
      </c>
      <c r="T222" s="165">
        <v>2.9</v>
      </c>
      <c r="U222" s="167">
        <v>9.3439999999999995E-2</v>
      </c>
      <c r="V222" s="167">
        <v>5.0189999999999999E-2</v>
      </c>
      <c r="X222" s="11">
        <v>195</v>
      </c>
      <c r="Y222" s="167">
        <v>9.3140000000000001E-2</v>
      </c>
      <c r="Z222" s="86">
        <v>4.5999999999999996</v>
      </c>
      <c r="AA222" s="165">
        <v>4.5999999999999996</v>
      </c>
      <c r="AB222" s="86">
        <v>3</v>
      </c>
      <c r="AC222" s="165">
        <v>3</v>
      </c>
      <c r="AD222" s="92">
        <v>11.7</v>
      </c>
      <c r="AF222" s="11">
        <v>195</v>
      </c>
      <c r="AG222" s="167">
        <v>3.1100000000000003E-2</v>
      </c>
      <c r="AH222" s="86">
        <v>3.4</v>
      </c>
      <c r="AI222" s="11">
        <v>-9.1999999999999993</v>
      </c>
      <c r="AJ222" s="86">
        <v>8.5</v>
      </c>
      <c r="AK222" s="165">
        <v>8.5</v>
      </c>
      <c r="AM222" s="11">
        <v>195</v>
      </c>
      <c r="AN222" s="167">
        <v>4.0088199999999997E-2</v>
      </c>
      <c r="AO222" s="86">
        <v>7.9187200000000004</v>
      </c>
      <c r="AP222" s="11">
        <v>-10.874499999999999</v>
      </c>
      <c r="AQ222" s="86">
        <v>5.8627599999999997</v>
      </c>
      <c r="AR222" s="165">
        <v>5.8627599999999997</v>
      </c>
      <c r="AT222" s="87">
        <f t="shared" si="73"/>
        <v>8.6151281999999991</v>
      </c>
      <c r="AU222" s="87">
        <f t="shared" si="63"/>
        <v>8.5439399999999992</v>
      </c>
      <c r="AV222" s="87">
        <f t="shared" si="64"/>
        <v>8.3071999999999999</v>
      </c>
      <c r="AW222" s="87">
        <f t="shared" si="65"/>
        <v>1.1385399999999999</v>
      </c>
      <c r="AX222" s="82"/>
      <c r="AY222" s="88">
        <v>195</v>
      </c>
      <c r="AZ222" s="12">
        <v>2.7299999999999998E-3</v>
      </c>
      <c r="BA222" s="12">
        <v>3.2400000000000001E-4</v>
      </c>
      <c r="BB222" s="12">
        <v>1.13E-6</v>
      </c>
      <c r="BC222" s="12">
        <v>1.37E-4</v>
      </c>
      <c r="BD222" s="12">
        <v>1.1599999999999999E-6</v>
      </c>
      <c r="BE222" s="12">
        <v>0</v>
      </c>
      <c r="BF222" s="12">
        <v>9.9400000000000009E-4</v>
      </c>
      <c r="BG222" s="12">
        <v>6.1699999999999995E-5</v>
      </c>
      <c r="BH222" s="12">
        <v>1.9100000000000001E-4</v>
      </c>
      <c r="BI222" s="12">
        <v>0.75700000000000001</v>
      </c>
      <c r="BJ222" s="12">
        <v>0.23899999999999999</v>
      </c>
      <c r="BK222" s="12">
        <v>2.4199999999999998E-3</v>
      </c>
      <c r="BL222" s="12">
        <v>1.08E-3</v>
      </c>
      <c r="BM222" s="12">
        <v>2.6899999999999998E-4</v>
      </c>
      <c r="BN222" s="12">
        <v>5.3700000000000004E-4</v>
      </c>
      <c r="BO222" s="12">
        <v>8.9899999999999994E-2</v>
      </c>
      <c r="BP222" s="12">
        <v>4.2099999999999999E-2</v>
      </c>
      <c r="BQ222" s="12">
        <v>9.9900000000000006E-3</v>
      </c>
      <c r="BR222" s="12">
        <v>8.9200000000000008E-3</v>
      </c>
      <c r="BS222" s="12">
        <v>3.3599999999999998E-2</v>
      </c>
      <c r="BT222" s="12">
        <v>2.24E-2</v>
      </c>
      <c r="BU222" s="12">
        <v>0.111</v>
      </c>
      <c r="BV222" s="12">
        <v>6.6900000000000001E-2</v>
      </c>
      <c r="BW222" s="12">
        <v>0.46</v>
      </c>
      <c r="BX222" s="12">
        <v>0.996</v>
      </c>
      <c r="BZ222" s="88">
        <v>195</v>
      </c>
      <c r="CA222" s="12">
        <f t="shared" si="66"/>
        <v>8.4678047999999989E-5</v>
      </c>
      <c r="CB222" s="12">
        <f t="shared" si="67"/>
        <v>1.7116587415199998E-5</v>
      </c>
      <c r="CC222" s="12">
        <f t="shared" si="68"/>
        <v>5.0854440000000002E-5</v>
      </c>
      <c r="CD222" s="12">
        <f t="shared" si="69"/>
        <v>8.4902999999999997E-5</v>
      </c>
      <c r="CE222" s="12">
        <f t="shared" si="70"/>
        <v>1.0076400000000001E-5</v>
      </c>
      <c r="CF222" s="12">
        <f t="shared" si="71"/>
        <v>1.91887E-6</v>
      </c>
      <c r="CG222" s="12">
        <f t="shared" si="72"/>
        <v>2.9218320000000002E-4</v>
      </c>
      <c r="CH222" s="12">
        <f t="shared" si="74"/>
        <v>2.7913015367999998E-3</v>
      </c>
      <c r="CI222" s="12">
        <f t="shared" si="75"/>
        <v>9.7350948659999983E-6</v>
      </c>
      <c r="CJ222" s="12">
        <f t="shared" si="76"/>
        <v>5.3155340993999995E-4</v>
      </c>
      <c r="CK222" s="12">
        <f t="shared" si="77"/>
        <v>1.6454894861999999E-3</v>
      </c>
      <c r="CL222" s="12">
        <f t="shared" si="78"/>
        <v>0.30427419792349436</v>
      </c>
      <c r="CM222" s="12">
        <f t="shared" si="79"/>
        <v>1.9125584603999999</v>
      </c>
      <c r="CN222" s="12">
        <f t="shared" si="80"/>
        <v>9.3043384559999987E-3</v>
      </c>
      <c r="CO222" s="12">
        <f t="shared" si="81"/>
        <v>5.544187872351071E-2</v>
      </c>
      <c r="CP222" s="12">
        <f t="shared" si="82"/>
        <v>0.19297887167999997</v>
      </c>
      <c r="CQ222" s="12">
        <f t="shared" si="83"/>
        <v>0.36269689721999993</v>
      </c>
    </row>
    <row r="223" spans="1:95" s="8" customFormat="1">
      <c r="A223" s="11">
        <v>196</v>
      </c>
      <c r="B223" s="87">
        <v>7.3198999999999996</v>
      </c>
      <c r="C223" s="86">
        <v>6</v>
      </c>
      <c r="D223" s="11">
        <v>-6.8</v>
      </c>
      <c r="E223" s="86">
        <v>7.4</v>
      </c>
      <c r="F223" s="11">
        <v>-7.6</v>
      </c>
      <c r="H223" s="11">
        <v>196</v>
      </c>
      <c r="I223" s="166">
        <v>0.89529999999999998</v>
      </c>
      <c r="J223" s="86">
        <v>0.3</v>
      </c>
      <c r="K223" s="11">
        <v>-0.1</v>
      </c>
      <c r="L223" s="86">
        <v>2.5</v>
      </c>
      <c r="M223" s="11">
        <v>-2.7</v>
      </c>
      <c r="O223" s="11">
        <v>196</v>
      </c>
      <c r="P223" s="166">
        <v>0.1409</v>
      </c>
      <c r="Q223" s="86">
        <v>1.1000000000000001</v>
      </c>
      <c r="R223" s="165">
        <v>1.1000000000000001</v>
      </c>
      <c r="S223" s="86">
        <v>2.9</v>
      </c>
      <c r="T223" s="165">
        <v>2.9</v>
      </c>
      <c r="U223" s="167">
        <v>9.1650000000000009E-2</v>
      </c>
      <c r="V223" s="167">
        <v>4.9200000000000001E-2</v>
      </c>
      <c r="X223" s="11">
        <v>196</v>
      </c>
      <c r="Y223" s="167">
        <v>9.146E-2</v>
      </c>
      <c r="Z223" s="86">
        <v>4.5999999999999996</v>
      </c>
      <c r="AA223" s="165">
        <v>4.5999999999999996</v>
      </c>
      <c r="AB223" s="86">
        <v>3</v>
      </c>
      <c r="AC223" s="165">
        <v>3</v>
      </c>
      <c r="AD223" s="92">
        <v>11.49</v>
      </c>
      <c r="AF223" s="11">
        <v>196</v>
      </c>
      <c r="AG223" s="167">
        <v>3.058E-2</v>
      </c>
      <c r="AH223" s="86">
        <v>3.4</v>
      </c>
      <c r="AI223" s="11">
        <v>-9.1999999999999993</v>
      </c>
      <c r="AJ223" s="86">
        <v>8.5</v>
      </c>
      <c r="AK223" s="165">
        <v>8.5</v>
      </c>
      <c r="AM223" s="11">
        <v>196</v>
      </c>
      <c r="AN223" s="167">
        <v>3.92939E-2</v>
      </c>
      <c r="AO223" s="86">
        <v>7.8974700000000002</v>
      </c>
      <c r="AP223" s="11">
        <v>-10.819800000000001</v>
      </c>
      <c r="AQ223" s="86">
        <v>5.8586099999999997</v>
      </c>
      <c r="AR223" s="165">
        <v>5.8586099999999997</v>
      </c>
      <c r="AT223" s="87">
        <f t="shared" si="73"/>
        <v>8.5174339000000003</v>
      </c>
      <c r="AU223" s="87">
        <f t="shared" si="63"/>
        <v>8.4475599999999993</v>
      </c>
      <c r="AV223" s="87">
        <f t="shared" si="64"/>
        <v>8.2151999999999994</v>
      </c>
      <c r="AW223" s="87">
        <f t="shared" si="65"/>
        <v>1.1276600000000001</v>
      </c>
      <c r="AX223" s="82"/>
      <c r="AY223" s="88">
        <v>196</v>
      </c>
      <c r="AZ223" s="12">
        <v>2.65E-3</v>
      </c>
      <c r="BA223" s="12">
        <v>3.1599999999999998E-4</v>
      </c>
      <c r="BB223" s="12">
        <v>1.1000000000000001E-6</v>
      </c>
      <c r="BC223" s="12">
        <v>1.34E-4</v>
      </c>
      <c r="BD223" s="12">
        <v>1.13E-6</v>
      </c>
      <c r="BE223" s="12">
        <v>0</v>
      </c>
      <c r="BF223" s="12">
        <v>9.7799999999999992E-4</v>
      </c>
      <c r="BG223" s="12">
        <v>6.02E-5</v>
      </c>
      <c r="BH223" s="12">
        <v>1.8699999999999999E-4</v>
      </c>
      <c r="BI223" s="12">
        <v>0.753</v>
      </c>
      <c r="BJ223" s="12">
        <v>0.24299999999999999</v>
      </c>
      <c r="BK223" s="12">
        <v>2.4599999999999999E-3</v>
      </c>
      <c r="BL223" s="12">
        <v>1.09E-3</v>
      </c>
      <c r="BM223" s="12">
        <v>2.7399999999999999E-4</v>
      </c>
      <c r="BN223" s="12">
        <v>5.4600000000000004E-4</v>
      </c>
      <c r="BO223" s="12">
        <v>8.9700000000000002E-2</v>
      </c>
      <c r="BP223" s="12">
        <v>4.2000000000000003E-2</v>
      </c>
      <c r="BQ223" s="12">
        <v>9.9600000000000001E-3</v>
      </c>
      <c r="BR223" s="12">
        <v>8.8800000000000007E-3</v>
      </c>
      <c r="BS223" s="12">
        <v>3.4200000000000001E-2</v>
      </c>
      <c r="BT223" s="12">
        <v>2.2800000000000001E-2</v>
      </c>
      <c r="BU223" s="12">
        <v>0.11</v>
      </c>
      <c r="BV223" s="12">
        <v>6.8000000000000005E-2</v>
      </c>
      <c r="BW223" s="12">
        <v>0.46100000000000002</v>
      </c>
      <c r="BX223" s="12">
        <v>0.996</v>
      </c>
      <c r="BZ223" s="88">
        <v>196</v>
      </c>
      <c r="CA223" s="12">
        <f t="shared" si="66"/>
        <v>8.0651159999999995E-5</v>
      </c>
      <c r="CB223" s="12">
        <f t="shared" si="67"/>
        <v>1.6315311604E-5</v>
      </c>
      <c r="CC223" s="12">
        <f t="shared" si="68"/>
        <v>4.8473799999999997E-5</v>
      </c>
      <c r="CD223" s="12">
        <f t="shared" si="69"/>
        <v>8.1037000000000004E-5</v>
      </c>
      <c r="CE223" s="12">
        <f t="shared" si="70"/>
        <v>9.6632799999999997E-6</v>
      </c>
      <c r="CF223" s="12">
        <f t="shared" si="71"/>
        <v>1.840916E-6</v>
      </c>
      <c r="CG223" s="12">
        <f t="shared" si="72"/>
        <v>2.829148E-4</v>
      </c>
      <c r="CH223" s="12">
        <f t="shared" si="74"/>
        <v>2.6915091123999998E-3</v>
      </c>
      <c r="CI223" s="12">
        <f t="shared" si="75"/>
        <v>9.3691772900000004E-6</v>
      </c>
      <c r="CJ223" s="12">
        <f t="shared" si="76"/>
        <v>5.1274952078000002E-4</v>
      </c>
      <c r="CK223" s="12">
        <f t="shared" si="77"/>
        <v>1.5927601393000001E-3</v>
      </c>
      <c r="CL223" s="12">
        <f t="shared" si="78"/>
        <v>0.29923421521691523</v>
      </c>
      <c r="CM223" s="12">
        <f t="shared" si="79"/>
        <v>1.8738354580000001</v>
      </c>
      <c r="CN223" s="12">
        <f t="shared" si="80"/>
        <v>9.2840029510000005E-3</v>
      </c>
      <c r="CO223" s="12">
        <f t="shared" si="81"/>
        <v>5.5730551216085278E-2</v>
      </c>
      <c r="CP223" s="12">
        <f t="shared" si="82"/>
        <v>0.19419749292000002</v>
      </c>
      <c r="CQ223" s="12">
        <f t="shared" si="83"/>
        <v>0.35773222380000003</v>
      </c>
    </row>
    <row r="224" spans="1:95" s="8" customFormat="1">
      <c r="A224" s="11">
        <v>198</v>
      </c>
      <c r="B224" s="87">
        <v>7.1867000000000001</v>
      </c>
      <c r="C224" s="86">
        <v>6</v>
      </c>
      <c r="D224" s="11">
        <v>-6.8</v>
      </c>
      <c r="E224" s="86">
        <v>7.4</v>
      </c>
      <c r="F224" s="11">
        <v>-7.7</v>
      </c>
      <c r="H224" s="11">
        <v>198</v>
      </c>
      <c r="I224" s="166">
        <v>0.88190000000000002</v>
      </c>
      <c r="J224" s="86">
        <v>0.3</v>
      </c>
      <c r="K224" s="11">
        <v>-0.1</v>
      </c>
      <c r="L224" s="86">
        <v>2.5</v>
      </c>
      <c r="M224" s="11">
        <v>-2.5</v>
      </c>
      <c r="O224" s="11">
        <v>198</v>
      </c>
      <c r="P224" s="166">
        <v>0.1356</v>
      </c>
      <c r="Q224" s="86">
        <v>1.1000000000000001</v>
      </c>
      <c r="R224" s="165">
        <v>1.1000000000000001</v>
      </c>
      <c r="S224" s="86">
        <v>2.9</v>
      </c>
      <c r="T224" s="165">
        <v>2.9</v>
      </c>
      <c r="U224" s="167">
        <v>8.8260000000000005E-2</v>
      </c>
      <c r="V224" s="167">
        <v>4.7299999999999995E-2</v>
      </c>
      <c r="X224" s="11">
        <v>198</v>
      </c>
      <c r="Y224" s="167">
        <v>8.813E-2</v>
      </c>
      <c r="Z224" s="86">
        <v>4.5999999999999996</v>
      </c>
      <c r="AA224" s="165">
        <v>4.5999999999999996</v>
      </c>
      <c r="AB224" s="86">
        <v>3</v>
      </c>
      <c r="AC224" s="165">
        <v>3</v>
      </c>
      <c r="AD224" s="92">
        <v>11.08</v>
      </c>
      <c r="AF224" s="11">
        <v>198</v>
      </c>
      <c r="AG224" s="167">
        <v>2.9559999999999999E-2</v>
      </c>
      <c r="AH224" s="86">
        <v>3.4</v>
      </c>
      <c r="AI224" s="11">
        <v>-9.1999999999999993</v>
      </c>
      <c r="AJ224" s="86">
        <v>8.5</v>
      </c>
      <c r="AK224" s="165">
        <v>8.5</v>
      </c>
      <c r="AM224" s="11">
        <v>198</v>
      </c>
      <c r="AN224" s="167">
        <v>3.7741300000000005E-2</v>
      </c>
      <c r="AO224" s="86">
        <v>7.8495299999999997</v>
      </c>
      <c r="AP224" s="11">
        <v>-10.705299999999999</v>
      </c>
      <c r="AQ224" s="86">
        <v>5.8498099999999997</v>
      </c>
      <c r="AR224" s="165">
        <v>5.8498099999999997</v>
      </c>
      <c r="AT224" s="87">
        <f t="shared" si="73"/>
        <v>8.3596313000000002</v>
      </c>
      <c r="AU224" s="87">
        <f t="shared" si="63"/>
        <v>8.2923299999999998</v>
      </c>
      <c r="AV224" s="87">
        <f t="shared" si="64"/>
        <v>8.0686</v>
      </c>
      <c r="AW224" s="87">
        <f t="shared" si="65"/>
        <v>1.1056300000000001</v>
      </c>
      <c r="AX224" s="82"/>
      <c r="AY224" s="88">
        <v>198</v>
      </c>
      <c r="AZ224" s="12">
        <v>2.5200000000000001E-3</v>
      </c>
      <c r="BA224" s="12">
        <v>3.01E-4</v>
      </c>
      <c r="BB224" s="12">
        <v>1.04E-6</v>
      </c>
      <c r="BC224" s="12">
        <v>1.27E-4</v>
      </c>
      <c r="BD224" s="12">
        <v>1.0699999999999999E-6</v>
      </c>
      <c r="BE224" s="12">
        <v>0</v>
      </c>
      <c r="BF224" s="12">
        <v>9.5E-4</v>
      </c>
      <c r="BG224" s="12">
        <v>5.7500000000000002E-5</v>
      </c>
      <c r="BH224" s="12">
        <v>1.8100000000000001E-4</v>
      </c>
      <c r="BI224" s="12">
        <v>0.746</v>
      </c>
      <c r="BJ224" s="12">
        <v>0.25</v>
      </c>
      <c r="BK224" s="12">
        <v>2.5300000000000001E-3</v>
      </c>
      <c r="BL224" s="12">
        <v>1.1199999999999999E-3</v>
      </c>
      <c r="BM224" s="12">
        <v>2.81E-4</v>
      </c>
      <c r="BN224" s="12">
        <v>5.62E-4</v>
      </c>
      <c r="BO224" s="12">
        <v>8.9200000000000002E-2</v>
      </c>
      <c r="BP224" s="12">
        <v>4.19E-2</v>
      </c>
      <c r="BQ224" s="12">
        <v>9.9100000000000004E-3</v>
      </c>
      <c r="BR224" s="12">
        <v>8.8000000000000005E-3</v>
      </c>
      <c r="BS224" s="12">
        <v>3.5099999999999999E-2</v>
      </c>
      <c r="BT224" s="12">
        <v>2.3400000000000001E-2</v>
      </c>
      <c r="BU224" s="12">
        <v>0.109</v>
      </c>
      <c r="BV224" s="12">
        <v>7.0000000000000007E-2</v>
      </c>
      <c r="BW224" s="12">
        <v>0.46100000000000002</v>
      </c>
      <c r="BX224" s="12">
        <v>0.996</v>
      </c>
      <c r="BZ224" s="88">
        <v>198</v>
      </c>
      <c r="CA224" s="12">
        <f t="shared" si="66"/>
        <v>7.3809792000000004E-5</v>
      </c>
      <c r="CB224" s="12">
        <f t="shared" si="67"/>
        <v>1.4950048881600001E-5</v>
      </c>
      <c r="CC224" s="12">
        <f t="shared" si="68"/>
        <v>4.4417520000000001E-5</v>
      </c>
      <c r="CD224" s="12">
        <f t="shared" si="69"/>
        <v>7.4491200000000003E-5</v>
      </c>
      <c r="CE224" s="12">
        <f t="shared" si="70"/>
        <v>8.8975599999999999E-6</v>
      </c>
      <c r="CF224" s="12">
        <f t="shared" si="71"/>
        <v>1.6997E-6</v>
      </c>
      <c r="CG224" s="12">
        <f t="shared" si="72"/>
        <v>2.6545190000000003E-4</v>
      </c>
      <c r="CH224" s="12">
        <f t="shared" si="74"/>
        <v>2.5162490212999999E-3</v>
      </c>
      <c r="CI224" s="12">
        <f t="shared" si="75"/>
        <v>8.694016552E-6</v>
      </c>
      <c r="CJ224" s="12">
        <f t="shared" si="76"/>
        <v>4.8067879975000001E-4</v>
      </c>
      <c r="CK224" s="12">
        <f t="shared" si="77"/>
        <v>1.5130932653000001E-3</v>
      </c>
      <c r="CL224" s="12">
        <f t="shared" si="78"/>
        <v>0.29096011061786881</v>
      </c>
      <c r="CM224" s="12">
        <f t="shared" si="79"/>
        <v>1.8223996233999999</v>
      </c>
      <c r="CN224" s="12">
        <f t="shared" si="80"/>
        <v>9.3627870559999989E-3</v>
      </c>
      <c r="CO224" s="12">
        <f t="shared" si="81"/>
        <v>5.6273694059080004E-2</v>
      </c>
      <c r="CP224" s="12">
        <f t="shared" si="82"/>
        <v>0.19561537242000002</v>
      </c>
      <c r="CQ224" s="12">
        <f t="shared" si="83"/>
        <v>0.35026855147000002</v>
      </c>
    </row>
    <row r="225" spans="1:95" s="8" customFormat="1">
      <c r="A225" s="11">
        <v>200</v>
      </c>
      <c r="B225" s="87">
        <v>7.0810000000000004</v>
      </c>
      <c r="C225" s="86">
        <v>6</v>
      </c>
      <c r="D225" s="11">
        <v>-6.8</v>
      </c>
      <c r="E225" s="86">
        <v>7.4</v>
      </c>
      <c r="F225" s="11">
        <v>-7.7</v>
      </c>
      <c r="H225" s="11">
        <v>200</v>
      </c>
      <c r="I225" s="166">
        <v>0.86850000000000005</v>
      </c>
      <c r="J225" s="86">
        <v>0.3</v>
      </c>
      <c r="K225" s="11">
        <v>-0.1</v>
      </c>
      <c r="L225" s="86">
        <v>2.5</v>
      </c>
      <c r="M225" s="11">
        <v>-2.7</v>
      </c>
      <c r="O225" s="11">
        <v>200</v>
      </c>
      <c r="P225" s="166">
        <v>0.1305</v>
      </c>
      <c r="Q225" s="86">
        <v>1.1000000000000001</v>
      </c>
      <c r="R225" s="165">
        <v>1.1000000000000001</v>
      </c>
      <c r="S225" s="86">
        <v>2.9</v>
      </c>
      <c r="T225" s="165">
        <v>2.9</v>
      </c>
      <c r="U225" s="167">
        <v>8.5029999999999994E-2</v>
      </c>
      <c r="V225" s="167">
        <v>4.5450000000000004E-2</v>
      </c>
      <c r="X225" s="11">
        <v>200</v>
      </c>
      <c r="Y225" s="167">
        <v>8.4909999999999999E-2</v>
      </c>
      <c r="Z225" s="86">
        <v>4.7</v>
      </c>
      <c r="AA225" s="165">
        <v>4.7</v>
      </c>
      <c r="AB225" s="86">
        <v>3.1</v>
      </c>
      <c r="AC225" s="165">
        <v>3.1</v>
      </c>
      <c r="AD225" s="92">
        <v>10.67</v>
      </c>
      <c r="AF225" s="11">
        <v>200</v>
      </c>
      <c r="AG225" s="167">
        <v>2.8579999999999998E-2</v>
      </c>
      <c r="AH225" s="86">
        <v>3.4</v>
      </c>
      <c r="AI225" s="11">
        <v>-9.1999999999999993</v>
      </c>
      <c r="AJ225" s="86">
        <v>8.5</v>
      </c>
      <c r="AK225" s="165">
        <v>8.5</v>
      </c>
      <c r="AM225" s="11">
        <v>200</v>
      </c>
      <c r="AN225" s="167">
        <v>3.6234799999999998E-2</v>
      </c>
      <c r="AO225" s="86">
        <v>7.7947300000000004</v>
      </c>
      <c r="AP225" s="11">
        <v>-10.5832</v>
      </c>
      <c r="AQ225" s="86">
        <v>5.8402900000000004</v>
      </c>
      <c r="AR225" s="165">
        <v>5.8402900000000004</v>
      </c>
      <c r="AT225" s="87">
        <f t="shared" si="73"/>
        <v>8.2297248000000014</v>
      </c>
      <c r="AU225" s="87">
        <f t="shared" si="63"/>
        <v>8.1649100000000008</v>
      </c>
      <c r="AV225" s="87">
        <f t="shared" si="64"/>
        <v>7.9495000000000005</v>
      </c>
      <c r="AW225" s="87">
        <f t="shared" si="65"/>
        <v>1.0839100000000002</v>
      </c>
      <c r="AX225" s="82"/>
      <c r="AY225" s="88">
        <v>200</v>
      </c>
      <c r="AZ225" s="12">
        <v>2.3999999999999998E-3</v>
      </c>
      <c r="BA225" s="12">
        <v>2.8699999999999998E-4</v>
      </c>
      <c r="BB225" s="12">
        <v>9.95E-7</v>
      </c>
      <c r="BC225" s="12">
        <v>1.21E-4</v>
      </c>
      <c r="BD225" s="12">
        <v>1.02E-6</v>
      </c>
      <c r="BE225" s="12">
        <v>0</v>
      </c>
      <c r="BF225" s="12">
        <v>9.2599999999999996E-4</v>
      </c>
      <c r="BG225" s="12">
        <v>5.5099999999999998E-5</v>
      </c>
      <c r="BH225" s="12">
        <v>1.75E-4</v>
      </c>
      <c r="BI225" s="12">
        <v>0.74099999999999999</v>
      </c>
      <c r="BJ225" s="12">
        <v>0.255</v>
      </c>
      <c r="BK225" s="12">
        <v>2.5899999999999999E-3</v>
      </c>
      <c r="BL225" s="12">
        <v>1.15E-3</v>
      </c>
      <c r="BM225" s="12">
        <v>2.8800000000000001E-4</v>
      </c>
      <c r="BN225" s="12">
        <v>5.7499999999999999E-4</v>
      </c>
      <c r="BO225" s="12">
        <v>8.8900000000000007E-2</v>
      </c>
      <c r="BP225" s="12">
        <v>4.1799999999999997E-2</v>
      </c>
      <c r="BQ225" s="12">
        <v>9.8700000000000003E-3</v>
      </c>
      <c r="BR225" s="12">
        <v>8.7299999999999999E-3</v>
      </c>
      <c r="BS225" s="12">
        <v>3.5999999999999997E-2</v>
      </c>
      <c r="BT225" s="12">
        <v>2.4E-2</v>
      </c>
      <c r="BU225" s="12">
        <v>0.108</v>
      </c>
      <c r="BV225" s="12">
        <v>7.1599999999999997E-2</v>
      </c>
      <c r="BW225" s="12">
        <v>0.46100000000000002</v>
      </c>
      <c r="BX225" s="12">
        <v>0.996</v>
      </c>
      <c r="BZ225" s="88">
        <v>200</v>
      </c>
      <c r="CA225" s="12">
        <f t="shared" si="66"/>
        <v>6.7651199999999994E-5</v>
      </c>
      <c r="CB225" s="12">
        <f t="shared" si="67"/>
        <v>1.3717923743999999E-5</v>
      </c>
      <c r="CC225" s="12">
        <f t="shared" si="68"/>
        <v>4.0756799999999996E-5</v>
      </c>
      <c r="CD225" s="12">
        <f t="shared" si="69"/>
        <v>6.8591999999999983E-5</v>
      </c>
      <c r="CE225" s="12">
        <f t="shared" si="70"/>
        <v>8.2024599999999987E-6</v>
      </c>
      <c r="CF225" s="12">
        <f t="shared" si="71"/>
        <v>1.5747579999999998E-6</v>
      </c>
      <c r="CG225" s="12">
        <f t="shared" si="72"/>
        <v>2.492595E-4</v>
      </c>
      <c r="CH225" s="12">
        <f t="shared" si="74"/>
        <v>2.3619310176000003E-3</v>
      </c>
      <c r="CI225" s="12">
        <f t="shared" si="75"/>
        <v>8.1885761760000015E-6</v>
      </c>
      <c r="CJ225" s="12">
        <f t="shared" si="76"/>
        <v>4.5345783648000006E-4</v>
      </c>
      <c r="CK225" s="12">
        <f t="shared" si="77"/>
        <v>1.4402018400000002E-3</v>
      </c>
      <c r="CL225" s="12">
        <f t="shared" si="78"/>
        <v>0.28451883583918086</v>
      </c>
      <c r="CM225" s="12">
        <f t="shared" si="79"/>
        <v>1.7776205568000003</v>
      </c>
      <c r="CN225" s="12">
        <f t="shared" si="80"/>
        <v>9.4641835200000007E-3</v>
      </c>
      <c r="CO225" s="12">
        <f t="shared" si="81"/>
        <v>5.6507199772953612E-2</v>
      </c>
      <c r="CP225" s="12">
        <f t="shared" si="82"/>
        <v>0.19751339520000002</v>
      </c>
      <c r="CQ225" s="12">
        <f t="shared" si="83"/>
        <v>0.34400249664000004</v>
      </c>
    </row>
    <row r="226" spans="1:95" s="8" customFormat="1">
      <c r="A226" s="11">
        <v>202</v>
      </c>
      <c r="B226" s="87">
        <v>6.9366000000000003</v>
      </c>
      <c r="C226" s="86">
        <v>6</v>
      </c>
      <c r="D226" s="11">
        <v>-6.8</v>
      </c>
      <c r="E226" s="86">
        <v>7.4</v>
      </c>
      <c r="F226" s="11">
        <v>-7.7</v>
      </c>
      <c r="H226" s="11">
        <v>202</v>
      </c>
      <c r="I226" s="166">
        <v>0.85680000000000001</v>
      </c>
      <c r="J226" s="86">
        <v>0.2</v>
      </c>
      <c r="K226" s="11">
        <v>-0.1</v>
      </c>
      <c r="L226" s="86">
        <v>2.5</v>
      </c>
      <c r="M226" s="11">
        <v>-2.7</v>
      </c>
      <c r="O226" s="11">
        <v>202</v>
      </c>
      <c r="P226" s="166">
        <v>0.12570000000000001</v>
      </c>
      <c r="Q226" s="86">
        <v>1.1000000000000001</v>
      </c>
      <c r="R226" s="165">
        <v>1.1000000000000001</v>
      </c>
      <c r="S226" s="86">
        <v>2.9</v>
      </c>
      <c r="T226" s="165">
        <v>2.9</v>
      </c>
      <c r="U226" s="167">
        <v>8.201E-2</v>
      </c>
      <c r="V226" s="167">
        <v>4.3729999999999998E-2</v>
      </c>
      <c r="X226" s="11">
        <v>202</v>
      </c>
      <c r="Y226" s="167">
        <v>8.1920000000000007E-2</v>
      </c>
      <c r="Z226" s="86">
        <v>4.7</v>
      </c>
      <c r="AA226" s="165">
        <v>4.7</v>
      </c>
      <c r="AB226" s="86">
        <v>3.1</v>
      </c>
      <c r="AC226" s="165">
        <v>3.1</v>
      </c>
      <c r="AD226" s="92">
        <v>10.28</v>
      </c>
      <c r="AF226" s="11">
        <v>202</v>
      </c>
      <c r="AG226" s="167">
        <v>2.7649999999999997E-2</v>
      </c>
      <c r="AH226" s="86">
        <v>3.5</v>
      </c>
      <c r="AI226" s="11">
        <v>-9.1999999999999993</v>
      </c>
      <c r="AJ226" s="86">
        <v>8.5</v>
      </c>
      <c r="AK226" s="165">
        <v>8.5</v>
      </c>
      <c r="AM226" s="11">
        <v>202</v>
      </c>
      <c r="AN226" s="167">
        <v>3.49456E-2</v>
      </c>
      <c r="AO226" s="86">
        <v>7.8139900000000004</v>
      </c>
      <c r="AP226" s="11">
        <v>-10.5579</v>
      </c>
      <c r="AQ226" s="86">
        <v>5.8378300000000003</v>
      </c>
      <c r="AR226" s="165">
        <v>5.8378300000000003</v>
      </c>
      <c r="AT226" s="87">
        <f t="shared" si="73"/>
        <v>8.0636156000000003</v>
      </c>
      <c r="AU226" s="87">
        <f t="shared" si="63"/>
        <v>8.0010200000000005</v>
      </c>
      <c r="AV226" s="87">
        <f t="shared" si="64"/>
        <v>7.7934000000000001</v>
      </c>
      <c r="AW226" s="87">
        <f t="shared" si="65"/>
        <v>1.0644200000000001</v>
      </c>
      <c r="AX226" s="82"/>
      <c r="AY226" s="88">
        <v>202</v>
      </c>
      <c r="AZ226" s="12">
        <v>2.2899999999999999E-3</v>
      </c>
      <c r="BA226" s="12">
        <v>2.7500000000000002E-4</v>
      </c>
      <c r="BB226" s="12">
        <v>9.5199999999999995E-7</v>
      </c>
      <c r="BC226" s="12">
        <v>1.15E-4</v>
      </c>
      <c r="BD226" s="12">
        <v>9.7699999999999992E-7</v>
      </c>
      <c r="BE226" s="12">
        <v>0</v>
      </c>
      <c r="BF226" s="12">
        <v>9.0399999999999996E-4</v>
      </c>
      <c r="BG226" s="12">
        <v>5.2899999999999998E-5</v>
      </c>
      <c r="BH226" s="12">
        <v>1.7000000000000001E-4</v>
      </c>
      <c r="BI226" s="12">
        <v>0.73599999999999999</v>
      </c>
      <c r="BJ226" s="12">
        <v>0.26</v>
      </c>
      <c r="BK226" s="12">
        <v>2.64E-3</v>
      </c>
      <c r="BL226" s="12">
        <v>1.17E-3</v>
      </c>
      <c r="BM226" s="12">
        <v>2.9300000000000002E-4</v>
      </c>
      <c r="BN226" s="12">
        <v>5.8600000000000004E-4</v>
      </c>
      <c r="BO226" s="12">
        <v>8.8599999999999998E-2</v>
      </c>
      <c r="BP226" s="12">
        <v>4.1700000000000001E-2</v>
      </c>
      <c r="BQ226" s="12">
        <v>9.8399999999999998E-3</v>
      </c>
      <c r="BR226" s="12">
        <v>8.6700000000000006E-3</v>
      </c>
      <c r="BS226" s="12">
        <v>3.6700000000000003E-2</v>
      </c>
      <c r="BT226" s="12">
        <v>2.4400000000000002E-2</v>
      </c>
      <c r="BU226" s="12">
        <v>0.108</v>
      </c>
      <c r="BV226" s="12">
        <v>7.2999999999999995E-2</v>
      </c>
      <c r="BW226" s="12">
        <v>0.46100000000000002</v>
      </c>
      <c r="BX226" s="12">
        <v>0.996</v>
      </c>
      <c r="BZ226" s="88">
        <v>202</v>
      </c>
      <c r="CA226" s="12">
        <f t="shared" si="66"/>
        <v>6.2176247999999994E-5</v>
      </c>
      <c r="CB226" s="12">
        <f t="shared" si="67"/>
        <v>1.2628266188799999E-5</v>
      </c>
      <c r="CC226" s="12">
        <f t="shared" si="68"/>
        <v>3.7519360000000003E-5</v>
      </c>
      <c r="CD226" s="12">
        <f t="shared" si="69"/>
        <v>6.3318499999999987E-5</v>
      </c>
      <c r="CE226" s="12">
        <f t="shared" si="70"/>
        <v>7.6037499999999998E-6</v>
      </c>
      <c r="CF226" s="12">
        <f t="shared" si="71"/>
        <v>1.4626849999999998E-6</v>
      </c>
      <c r="CG226" s="12">
        <f t="shared" si="72"/>
        <v>2.3562000000000002E-4</v>
      </c>
      <c r="CH226" s="12">
        <f t="shared" si="74"/>
        <v>2.2174942900000001E-3</v>
      </c>
      <c r="CI226" s="12">
        <f t="shared" si="75"/>
        <v>7.6765620512000006E-6</v>
      </c>
      <c r="CJ226" s="12">
        <f t="shared" si="76"/>
        <v>4.2656526524E-4</v>
      </c>
      <c r="CK226" s="12">
        <f t="shared" si="77"/>
        <v>1.3708146520000001E-3</v>
      </c>
      <c r="CL226" s="12">
        <f t="shared" si="78"/>
        <v>0.27689501238312958</v>
      </c>
      <c r="CM226" s="12">
        <f t="shared" si="79"/>
        <v>1.7417409696000001</v>
      </c>
      <c r="CN226" s="12">
        <f t="shared" si="80"/>
        <v>9.4344302520000013E-3</v>
      </c>
      <c r="CO226" s="12">
        <f t="shared" si="81"/>
        <v>5.6452276163878413E-2</v>
      </c>
      <c r="CP226" s="12">
        <f t="shared" si="82"/>
        <v>0.19675222064000003</v>
      </c>
      <c r="CQ226" s="12">
        <f t="shared" si="83"/>
        <v>0.33625277052000002</v>
      </c>
    </row>
    <row r="227" spans="1:95" s="8" customFormat="1">
      <c r="A227" s="11">
        <v>204</v>
      </c>
      <c r="B227" s="87">
        <v>6.8460000000000001</v>
      </c>
      <c r="C227" s="86">
        <v>6</v>
      </c>
      <c r="D227" s="11">
        <v>-6.8</v>
      </c>
      <c r="E227" s="86">
        <v>7.4</v>
      </c>
      <c r="F227" s="11">
        <v>-7.7</v>
      </c>
      <c r="H227" s="11">
        <v>204</v>
      </c>
      <c r="I227" s="166">
        <v>0.84560000000000002</v>
      </c>
      <c r="J227" s="86">
        <v>0.3</v>
      </c>
      <c r="K227" s="11">
        <v>-0.1</v>
      </c>
      <c r="L227" s="86">
        <v>2.5</v>
      </c>
      <c r="M227" s="11">
        <v>-2.7</v>
      </c>
      <c r="O227" s="11">
        <v>204</v>
      </c>
      <c r="P227" s="166">
        <v>0.1211</v>
      </c>
      <c r="Q227" s="86">
        <v>1.1000000000000001</v>
      </c>
      <c r="R227" s="165">
        <v>1.1000000000000001</v>
      </c>
      <c r="S227" s="86">
        <v>2.9</v>
      </c>
      <c r="T227" s="165">
        <v>2.9</v>
      </c>
      <c r="U227" s="167">
        <v>7.9079999999999998E-2</v>
      </c>
      <c r="V227" s="167">
        <v>4.2070000000000003E-2</v>
      </c>
      <c r="X227" s="11">
        <v>204</v>
      </c>
      <c r="Y227" s="167">
        <v>7.8959999999999989E-2</v>
      </c>
      <c r="Z227" s="86">
        <v>4.7</v>
      </c>
      <c r="AA227" s="165">
        <v>4.7</v>
      </c>
      <c r="AB227" s="86">
        <v>3.1</v>
      </c>
      <c r="AC227" s="165">
        <v>3.1</v>
      </c>
      <c r="AD227" s="87">
        <v>9.8940000000000001</v>
      </c>
      <c r="AF227" s="11">
        <v>204</v>
      </c>
      <c r="AG227" s="167">
        <v>2.6760000000000003E-2</v>
      </c>
      <c r="AH227" s="86">
        <v>3.5</v>
      </c>
      <c r="AI227" s="11">
        <v>-9.1999999999999993</v>
      </c>
      <c r="AJ227" s="86">
        <v>8.5</v>
      </c>
      <c r="AK227" s="165">
        <v>8.5</v>
      </c>
      <c r="AM227" s="11">
        <v>204</v>
      </c>
      <c r="AN227" s="167">
        <v>3.3697100000000001E-2</v>
      </c>
      <c r="AO227" s="86">
        <v>7.83066</v>
      </c>
      <c r="AP227" s="11">
        <v>-10.5318</v>
      </c>
      <c r="AQ227" s="86">
        <v>5.8351899999999999</v>
      </c>
      <c r="AR227" s="165">
        <v>5.8351899999999999</v>
      </c>
      <c r="AT227" s="87">
        <f t="shared" si="73"/>
        <v>7.9521171000000015</v>
      </c>
      <c r="AU227" s="87">
        <f t="shared" si="63"/>
        <v>7.8916600000000008</v>
      </c>
      <c r="AV227" s="87">
        <f t="shared" si="64"/>
        <v>7.6916000000000002</v>
      </c>
      <c r="AW227" s="87">
        <f t="shared" si="65"/>
        <v>1.04566</v>
      </c>
      <c r="AX227" s="82"/>
      <c r="AY227" s="88">
        <v>204</v>
      </c>
      <c r="AZ227" s="12">
        <v>2.1900000000000001E-3</v>
      </c>
      <c r="BA227" s="12">
        <v>2.63E-4</v>
      </c>
      <c r="BB227" s="12">
        <v>9.1200000000000001E-7</v>
      </c>
      <c r="BC227" s="12">
        <v>1.1E-4</v>
      </c>
      <c r="BD227" s="12">
        <v>9.3399999999999997E-7</v>
      </c>
      <c r="BE227" s="12">
        <v>0</v>
      </c>
      <c r="BF227" s="12">
        <v>8.8400000000000002E-4</v>
      </c>
      <c r="BG227" s="12">
        <v>5.0800000000000002E-5</v>
      </c>
      <c r="BH227" s="12">
        <v>1.65E-4</v>
      </c>
      <c r="BI227" s="12">
        <v>0.73199999999999998</v>
      </c>
      <c r="BJ227" s="12">
        <v>0.26500000000000001</v>
      </c>
      <c r="BK227" s="12">
        <v>2.6800000000000001E-3</v>
      </c>
      <c r="BL227" s="12">
        <v>1.1900000000000001E-3</v>
      </c>
      <c r="BM227" s="12">
        <v>2.9799999999999998E-4</v>
      </c>
      <c r="BN227" s="12">
        <v>5.9599999999999996E-4</v>
      </c>
      <c r="BO227" s="12">
        <v>8.8300000000000003E-2</v>
      </c>
      <c r="BP227" s="12">
        <v>4.1599999999999998E-2</v>
      </c>
      <c r="BQ227" s="12">
        <v>9.8099999999999993E-3</v>
      </c>
      <c r="BR227" s="12">
        <v>8.6199999999999992E-3</v>
      </c>
      <c r="BS227" s="12">
        <v>3.7199999999999997E-2</v>
      </c>
      <c r="BT227" s="12">
        <v>2.4799999999999999E-2</v>
      </c>
      <c r="BU227" s="12">
        <v>0.107</v>
      </c>
      <c r="BV227" s="12">
        <v>7.4200000000000002E-2</v>
      </c>
      <c r="BW227" s="12">
        <v>0.46200000000000002</v>
      </c>
      <c r="BX227" s="12">
        <v>0.996</v>
      </c>
      <c r="BZ227" s="88">
        <v>204</v>
      </c>
      <c r="CA227" s="12">
        <f t="shared" si="66"/>
        <v>5.7285144000000005E-5</v>
      </c>
      <c r="CB227" s="12">
        <f t="shared" si="67"/>
        <v>1.1640444278399999E-5</v>
      </c>
      <c r="CC227" s="12">
        <f t="shared" si="68"/>
        <v>3.4584479999999992E-5</v>
      </c>
      <c r="CD227" s="12">
        <f t="shared" si="69"/>
        <v>5.8604400000000011E-5</v>
      </c>
      <c r="CE227" s="12">
        <f t="shared" si="70"/>
        <v>7.0378800000000003E-6</v>
      </c>
      <c r="CF227" s="12">
        <f t="shared" si="71"/>
        <v>1.3594080000000001E-6</v>
      </c>
      <c r="CG227" s="12">
        <f t="shared" si="72"/>
        <v>2.223928E-4</v>
      </c>
      <c r="CH227" s="12">
        <f t="shared" si="74"/>
        <v>2.0914067973000004E-3</v>
      </c>
      <c r="CI227" s="12">
        <f t="shared" si="75"/>
        <v>7.2523307952000014E-6</v>
      </c>
      <c r="CJ227" s="12">
        <f t="shared" si="76"/>
        <v>4.0396754868000007E-4</v>
      </c>
      <c r="CK227" s="12">
        <f t="shared" si="77"/>
        <v>1.3120993215000002E-3</v>
      </c>
      <c r="CL227" s="12">
        <f t="shared" si="78"/>
        <v>0.27158223000568327</v>
      </c>
      <c r="CM227" s="12">
        <f t="shared" si="79"/>
        <v>1.7017530594000003</v>
      </c>
      <c r="CN227" s="12">
        <f t="shared" si="80"/>
        <v>9.4630193490000021E-3</v>
      </c>
      <c r="CO227" s="12">
        <f t="shared" si="81"/>
        <v>5.6742299758581617E-2</v>
      </c>
      <c r="CP227" s="12">
        <f t="shared" si="82"/>
        <v>0.19721250408000002</v>
      </c>
      <c r="CQ227" s="12">
        <f t="shared" si="83"/>
        <v>0.33080807136000007</v>
      </c>
    </row>
    <row r="228" spans="1:95" s="8" customFormat="1">
      <c r="A228" s="11">
        <v>206</v>
      </c>
      <c r="B228" s="87">
        <v>6.7306999999999997</v>
      </c>
      <c r="C228" s="86">
        <v>6</v>
      </c>
      <c r="D228" s="11">
        <v>-6.7</v>
      </c>
      <c r="E228" s="86">
        <v>7.4</v>
      </c>
      <c r="F228" s="11">
        <v>-7.7</v>
      </c>
      <c r="H228" s="11">
        <v>206</v>
      </c>
      <c r="I228" s="166">
        <v>0.83560000000000001</v>
      </c>
      <c r="J228" s="86">
        <v>0.3</v>
      </c>
      <c r="K228" s="11">
        <v>-0.1</v>
      </c>
      <c r="L228" s="86">
        <v>2.5</v>
      </c>
      <c r="M228" s="11">
        <v>-2.7</v>
      </c>
      <c r="O228" s="11">
        <v>206</v>
      </c>
      <c r="P228" s="166">
        <v>0.1168</v>
      </c>
      <c r="Q228" s="86">
        <v>1.1000000000000001</v>
      </c>
      <c r="R228" s="165">
        <v>1.1000000000000001</v>
      </c>
      <c r="S228" s="86">
        <v>2.9</v>
      </c>
      <c r="T228" s="165">
        <v>2.9</v>
      </c>
      <c r="U228" s="167">
        <v>7.6319999999999999E-2</v>
      </c>
      <c r="V228" s="167">
        <v>4.0500000000000001E-2</v>
      </c>
      <c r="X228" s="11">
        <v>206</v>
      </c>
      <c r="Y228" s="167">
        <v>7.6129999999999989E-2</v>
      </c>
      <c r="Z228" s="86">
        <v>4.7</v>
      </c>
      <c r="AA228" s="165">
        <v>4.7</v>
      </c>
      <c r="AB228" s="86">
        <v>3.1</v>
      </c>
      <c r="AC228" s="165">
        <v>3.1</v>
      </c>
      <c r="AD228" s="87">
        <v>9.5150000000000006</v>
      </c>
      <c r="AF228" s="11">
        <v>206</v>
      </c>
      <c r="AG228" s="167">
        <v>2.5909999999999999E-2</v>
      </c>
      <c r="AH228" s="86">
        <v>3.5</v>
      </c>
      <c r="AI228" s="11">
        <v>-9.3000000000000007</v>
      </c>
      <c r="AJ228" s="86">
        <v>8.5</v>
      </c>
      <c r="AK228" s="165">
        <v>8.5</v>
      </c>
      <c r="AM228" s="11">
        <v>206</v>
      </c>
      <c r="AN228" s="167">
        <v>3.2487299999999997E-2</v>
      </c>
      <c r="AO228" s="86">
        <v>7.8454499999999996</v>
      </c>
      <c r="AP228" s="11">
        <v>-10.505000000000001</v>
      </c>
      <c r="AQ228" s="86">
        <v>5.8323400000000003</v>
      </c>
      <c r="AR228" s="165">
        <v>5.8323400000000003</v>
      </c>
      <c r="AT228" s="87">
        <f t="shared" si="73"/>
        <v>7.8176272999999989</v>
      </c>
      <c r="AU228" s="87">
        <f t="shared" si="63"/>
        <v>7.7592299999999996</v>
      </c>
      <c r="AV228" s="87">
        <f t="shared" si="64"/>
        <v>7.5663</v>
      </c>
      <c r="AW228" s="87">
        <f t="shared" si="65"/>
        <v>1.0285299999999999</v>
      </c>
      <c r="AX228" s="82"/>
      <c r="AY228" s="88">
        <v>206</v>
      </c>
      <c r="AZ228" s="12">
        <v>2.0999999999999999E-3</v>
      </c>
      <c r="BA228" s="12">
        <v>2.5300000000000002E-4</v>
      </c>
      <c r="BB228" s="12">
        <v>8.7599999999999996E-7</v>
      </c>
      <c r="BC228" s="12">
        <v>1.06E-4</v>
      </c>
      <c r="BD228" s="12">
        <v>8.9500000000000001E-7</v>
      </c>
      <c r="BE228" s="12">
        <v>0</v>
      </c>
      <c r="BF228" s="12">
        <v>8.6600000000000002E-4</v>
      </c>
      <c r="BG228" s="12">
        <v>4.8900000000000003E-5</v>
      </c>
      <c r="BH228" s="12">
        <v>1.6100000000000001E-4</v>
      </c>
      <c r="BI228" s="12">
        <v>0.72799999999999998</v>
      </c>
      <c r="BJ228" s="12">
        <v>0.26800000000000002</v>
      </c>
      <c r="BK228" s="12">
        <v>2.7200000000000002E-3</v>
      </c>
      <c r="BL228" s="12">
        <v>1.2099999999999999E-3</v>
      </c>
      <c r="BM228" s="12">
        <v>3.0200000000000002E-4</v>
      </c>
      <c r="BN228" s="12">
        <v>6.0400000000000004E-4</v>
      </c>
      <c r="BO228" s="12">
        <v>8.8099999999999998E-2</v>
      </c>
      <c r="BP228" s="12">
        <v>4.1599999999999998E-2</v>
      </c>
      <c r="BQ228" s="12">
        <v>9.7800000000000005E-3</v>
      </c>
      <c r="BR228" s="12">
        <v>8.5800000000000008E-3</v>
      </c>
      <c r="BS228" s="12">
        <v>3.7699999999999997E-2</v>
      </c>
      <c r="BT228" s="12">
        <v>2.52E-2</v>
      </c>
      <c r="BU228" s="12">
        <v>0.107</v>
      </c>
      <c r="BV228" s="12">
        <v>7.5200000000000003E-2</v>
      </c>
      <c r="BW228" s="12">
        <v>0.46200000000000002</v>
      </c>
      <c r="BX228" s="12">
        <v>0.996</v>
      </c>
      <c r="BZ228" s="88">
        <v>206</v>
      </c>
      <c r="CA228" s="12">
        <f t="shared" si="66"/>
        <v>5.2980479999999997E-5</v>
      </c>
      <c r="CB228" s="12">
        <f t="shared" si="67"/>
        <v>1.0762010867999998E-5</v>
      </c>
      <c r="CC228" s="12">
        <f t="shared" si="68"/>
        <v>3.1974599999999997E-5</v>
      </c>
      <c r="CD228" s="12">
        <f t="shared" si="69"/>
        <v>5.4410999999999991E-5</v>
      </c>
      <c r="CE228" s="12">
        <f t="shared" si="70"/>
        <v>6.5552300000000008E-6</v>
      </c>
      <c r="CF228" s="12">
        <f t="shared" si="71"/>
        <v>1.2669990000000001E-6</v>
      </c>
      <c r="CG228" s="12">
        <f t="shared" si="72"/>
        <v>2.1140680000000003E-4</v>
      </c>
      <c r="CH228" s="12">
        <f t="shared" si="74"/>
        <v>1.9778597069000001E-3</v>
      </c>
      <c r="CI228" s="12">
        <f t="shared" si="75"/>
        <v>6.8482415147999984E-6</v>
      </c>
      <c r="CJ228" s="12">
        <f t="shared" si="76"/>
        <v>3.8228197496999996E-4</v>
      </c>
      <c r="CK228" s="12">
        <f t="shared" si="77"/>
        <v>1.2586379952999999E-3</v>
      </c>
      <c r="CL228" s="12">
        <f t="shared" si="78"/>
        <v>0.26553015165680638</v>
      </c>
      <c r="CM228" s="12">
        <f t="shared" si="79"/>
        <v>1.6729722421999997</v>
      </c>
      <c r="CN228" s="12">
        <f t="shared" si="80"/>
        <v>9.4593290329999975E-3</v>
      </c>
      <c r="CO228" s="12">
        <f t="shared" si="81"/>
        <v>5.6414150007832953E-2</v>
      </c>
      <c r="CP228" s="12">
        <f t="shared" si="82"/>
        <v>0.19700420795999998</v>
      </c>
      <c r="CQ228" s="12">
        <f t="shared" si="83"/>
        <v>0.32521329567999996</v>
      </c>
    </row>
    <row r="229" spans="1:95" s="8" customFormat="1">
      <c r="A229" s="11">
        <v>208</v>
      </c>
      <c r="B229" s="87">
        <v>6.6093000000000002</v>
      </c>
      <c r="C229" s="86">
        <v>6</v>
      </c>
      <c r="D229" s="11">
        <v>-6.7</v>
      </c>
      <c r="E229" s="86">
        <v>7.4</v>
      </c>
      <c r="F229" s="11">
        <v>-7.8</v>
      </c>
      <c r="H229" s="11">
        <v>208</v>
      </c>
      <c r="I229" s="166">
        <v>0.82589999999999997</v>
      </c>
      <c r="J229" s="86">
        <v>0.3</v>
      </c>
      <c r="K229" s="11">
        <v>-0.1</v>
      </c>
      <c r="L229" s="86">
        <v>2.5</v>
      </c>
      <c r="M229" s="11">
        <v>-2.7</v>
      </c>
      <c r="O229" s="11">
        <v>208</v>
      </c>
      <c r="P229" s="166">
        <v>0.11270000000000001</v>
      </c>
      <c r="Q229" s="86">
        <v>1.1000000000000001</v>
      </c>
      <c r="R229" s="165">
        <v>1.1000000000000001</v>
      </c>
      <c r="S229" s="86">
        <v>2.9</v>
      </c>
      <c r="T229" s="165">
        <v>2.9</v>
      </c>
      <c r="U229" s="167">
        <v>7.3620000000000005E-2</v>
      </c>
      <c r="V229" s="167">
        <v>3.8990000000000004E-2</v>
      </c>
      <c r="X229" s="11">
        <v>208</v>
      </c>
      <c r="Y229" s="167">
        <v>7.3439999999999991E-2</v>
      </c>
      <c r="Z229" s="86">
        <v>4.5999999999999996</v>
      </c>
      <c r="AA229" s="165">
        <v>4.5999999999999996</v>
      </c>
      <c r="AB229" s="86">
        <v>3.2</v>
      </c>
      <c r="AC229" s="165">
        <v>3.2</v>
      </c>
      <c r="AD229" s="87">
        <v>9.1449999999999996</v>
      </c>
      <c r="AF229" s="11">
        <v>208</v>
      </c>
      <c r="AG229" s="167">
        <v>2.5090000000000001E-2</v>
      </c>
      <c r="AH229" s="86">
        <v>3.5</v>
      </c>
      <c r="AI229" s="11">
        <v>-9.3000000000000007</v>
      </c>
      <c r="AJ229" s="86">
        <v>8.6</v>
      </c>
      <c r="AK229" s="165">
        <v>8.6</v>
      </c>
      <c r="AM229" s="11">
        <v>208</v>
      </c>
      <c r="AN229" s="167">
        <v>3.1314399999999999E-2</v>
      </c>
      <c r="AO229" s="86">
        <v>7.85792</v>
      </c>
      <c r="AP229" s="11">
        <v>-10.476800000000001</v>
      </c>
      <c r="AQ229" s="86">
        <v>5.82925</v>
      </c>
      <c r="AR229" s="165">
        <v>5.82925</v>
      </c>
      <c r="AT229" s="87">
        <f t="shared" si="73"/>
        <v>7.6777443999999999</v>
      </c>
      <c r="AU229" s="87">
        <f t="shared" si="63"/>
        <v>7.62134</v>
      </c>
      <c r="AV229" s="87">
        <f t="shared" si="64"/>
        <v>7.4352</v>
      </c>
      <c r="AW229" s="87">
        <f t="shared" si="65"/>
        <v>1.0120400000000001</v>
      </c>
      <c r="AX229" s="82"/>
      <c r="AY229" s="88">
        <v>208</v>
      </c>
      <c r="AZ229" s="12">
        <v>2.0200000000000001E-3</v>
      </c>
      <c r="BA229" s="12">
        <v>2.43E-4</v>
      </c>
      <c r="BB229" s="12">
        <v>8.4200000000000005E-7</v>
      </c>
      <c r="BC229" s="12">
        <v>1.02E-4</v>
      </c>
      <c r="BD229" s="12">
        <v>8.5899999999999995E-7</v>
      </c>
      <c r="BE229" s="12">
        <v>0</v>
      </c>
      <c r="BF229" s="12">
        <v>8.4999999999999995E-4</v>
      </c>
      <c r="BG229" s="12">
        <v>4.71E-5</v>
      </c>
      <c r="BH229" s="12">
        <v>1.56E-4</v>
      </c>
      <c r="BI229" s="12">
        <v>0.72499999999999998</v>
      </c>
      <c r="BJ229" s="12">
        <v>0.27100000000000002</v>
      </c>
      <c r="BK229" s="12">
        <v>2.7499999999999998E-3</v>
      </c>
      <c r="BL229" s="12">
        <v>1.2199999999999999E-3</v>
      </c>
      <c r="BM229" s="12">
        <v>3.0499999999999999E-4</v>
      </c>
      <c r="BN229" s="12">
        <v>6.11E-4</v>
      </c>
      <c r="BO229" s="12">
        <v>8.7900000000000006E-2</v>
      </c>
      <c r="BP229" s="12">
        <v>4.1500000000000002E-2</v>
      </c>
      <c r="BQ229" s="12">
        <v>9.7599999999999996E-3</v>
      </c>
      <c r="BR229" s="12">
        <v>8.5500000000000003E-3</v>
      </c>
      <c r="BS229" s="12">
        <v>3.8199999999999998E-2</v>
      </c>
      <c r="BT229" s="12">
        <v>2.5499999999999998E-2</v>
      </c>
      <c r="BU229" s="12">
        <v>0.106</v>
      </c>
      <c r="BV229" s="12">
        <v>7.6100000000000001E-2</v>
      </c>
      <c r="BW229" s="12">
        <v>0.46200000000000002</v>
      </c>
      <c r="BX229" s="12">
        <v>0.997</v>
      </c>
      <c r="BZ229" s="88">
        <v>208</v>
      </c>
      <c r="CA229" s="12">
        <f t="shared" si="66"/>
        <v>4.9173264000000007E-5</v>
      </c>
      <c r="CB229" s="12">
        <f t="shared" si="67"/>
        <v>9.9862478207999994E-6</v>
      </c>
      <c r="CC229" s="12">
        <f t="shared" si="68"/>
        <v>2.9669760000000002E-5</v>
      </c>
      <c r="CD229" s="12">
        <f t="shared" si="69"/>
        <v>5.0681800000000007E-5</v>
      </c>
      <c r="CE229" s="12">
        <f t="shared" si="70"/>
        <v>6.0968700000000005E-6</v>
      </c>
      <c r="CF229" s="12">
        <f t="shared" si="71"/>
        <v>1.1817390000000001E-6</v>
      </c>
      <c r="CG229" s="12">
        <f t="shared" si="72"/>
        <v>2.0069369999999999E-4</v>
      </c>
      <c r="CH229" s="12">
        <f t="shared" si="74"/>
        <v>1.8656918891999999E-3</v>
      </c>
      <c r="CI229" s="12">
        <f t="shared" si="75"/>
        <v>6.4646607847999999E-6</v>
      </c>
      <c r="CJ229" s="12">
        <f t="shared" si="76"/>
        <v>3.6162176123999998E-4</v>
      </c>
      <c r="CK229" s="12">
        <f t="shared" si="77"/>
        <v>1.1977281264E-3</v>
      </c>
      <c r="CL229" s="12">
        <f t="shared" si="78"/>
        <v>0.25970431097663993</v>
      </c>
      <c r="CM229" s="12">
        <f t="shared" si="79"/>
        <v>1.6276818127999999</v>
      </c>
      <c r="CN229" s="12">
        <f t="shared" si="80"/>
        <v>9.3668481679999999E-3</v>
      </c>
      <c r="CO229" s="12">
        <f t="shared" si="81"/>
        <v>5.6024918556095364E-2</v>
      </c>
      <c r="CP229" s="12">
        <f t="shared" si="82"/>
        <v>0.1957824822</v>
      </c>
      <c r="CQ229" s="12">
        <f t="shared" si="83"/>
        <v>0.31862639260000003</v>
      </c>
    </row>
    <row r="230" spans="1:95" s="8" customFormat="1">
      <c r="A230" s="11">
        <v>210</v>
      </c>
      <c r="B230" s="87">
        <v>6.4995000000000003</v>
      </c>
      <c r="C230" s="86">
        <v>6</v>
      </c>
      <c r="D230" s="11">
        <v>-6.7</v>
      </c>
      <c r="E230" s="86">
        <v>7.4</v>
      </c>
      <c r="F230" s="11">
        <v>-7.8</v>
      </c>
      <c r="H230" s="11">
        <v>210</v>
      </c>
      <c r="I230" s="166">
        <v>0.81629999999999991</v>
      </c>
      <c r="J230" s="86">
        <v>0.2</v>
      </c>
      <c r="K230" s="11">
        <v>-0.1</v>
      </c>
      <c r="L230" s="86">
        <v>2.5</v>
      </c>
      <c r="M230" s="11">
        <v>-2.6</v>
      </c>
      <c r="O230" s="11">
        <v>210</v>
      </c>
      <c r="P230" s="166">
        <v>0.1087</v>
      </c>
      <c r="Q230" s="86">
        <v>1.1000000000000001</v>
      </c>
      <c r="R230" s="165">
        <v>1.1000000000000001</v>
      </c>
      <c r="S230" s="86">
        <v>3</v>
      </c>
      <c r="T230" s="165">
        <v>3</v>
      </c>
      <c r="U230" s="167">
        <v>7.1050000000000002E-2</v>
      </c>
      <c r="V230" s="167">
        <v>3.7560000000000003E-2</v>
      </c>
      <c r="X230" s="11">
        <v>210</v>
      </c>
      <c r="Y230" s="167">
        <v>7.0819999999999994E-2</v>
      </c>
      <c r="Z230" s="86">
        <v>4.5999999999999996</v>
      </c>
      <c r="AA230" s="165">
        <v>4.5999999999999996</v>
      </c>
      <c r="AB230" s="86">
        <v>3.2</v>
      </c>
      <c r="AC230" s="165">
        <v>3.2</v>
      </c>
      <c r="AD230" s="87">
        <v>8.7850000000000001</v>
      </c>
      <c r="AF230" s="11">
        <v>210</v>
      </c>
      <c r="AG230" s="167">
        <v>2.4300000000000002E-2</v>
      </c>
      <c r="AH230" s="86">
        <v>3.6</v>
      </c>
      <c r="AI230" s="11">
        <v>-9.3000000000000007</v>
      </c>
      <c r="AJ230" s="86">
        <v>8.6</v>
      </c>
      <c r="AK230" s="165">
        <v>8.6</v>
      </c>
      <c r="AM230" s="11">
        <v>210</v>
      </c>
      <c r="AN230" s="167">
        <v>3.0176600000000001E-2</v>
      </c>
      <c r="AO230" s="86">
        <v>7.86768</v>
      </c>
      <c r="AP230" s="11">
        <v>-10.4474</v>
      </c>
      <c r="AQ230" s="86">
        <v>5.8259100000000004</v>
      </c>
      <c r="AR230" s="165">
        <v>5.8259100000000004</v>
      </c>
      <c r="AT230" s="87">
        <f t="shared" si="73"/>
        <v>7.5497966000000005</v>
      </c>
      <c r="AU230" s="87">
        <f t="shared" si="63"/>
        <v>7.4953200000000004</v>
      </c>
      <c r="AV230" s="87">
        <f t="shared" si="64"/>
        <v>7.3158000000000003</v>
      </c>
      <c r="AW230" s="87">
        <f t="shared" si="65"/>
        <v>0.99581999999999993</v>
      </c>
      <c r="AX230" s="82"/>
      <c r="AY230" s="88">
        <v>210</v>
      </c>
      <c r="AZ230" s="12">
        <v>1.9400000000000001E-3</v>
      </c>
      <c r="BA230" s="12">
        <v>2.34E-4</v>
      </c>
      <c r="BB230" s="12">
        <v>8.1100000000000005E-7</v>
      </c>
      <c r="BC230" s="12">
        <v>9.7499999999999998E-5</v>
      </c>
      <c r="BD230" s="12">
        <v>8.2600000000000001E-7</v>
      </c>
      <c r="BE230" s="12">
        <v>0</v>
      </c>
      <c r="BF230" s="12">
        <v>8.3600000000000005E-4</v>
      </c>
      <c r="BG230" s="12">
        <v>4.5399999999999999E-5</v>
      </c>
      <c r="BH230" s="12">
        <v>1.5200000000000001E-4</v>
      </c>
      <c r="BI230" s="12">
        <v>0.72299999999999998</v>
      </c>
      <c r="BJ230" s="12">
        <v>0.27400000000000002</v>
      </c>
      <c r="BK230" s="12">
        <v>2.7799999999999999E-3</v>
      </c>
      <c r="BL230" s="12">
        <v>1.23E-3</v>
      </c>
      <c r="BM230" s="12">
        <v>3.0800000000000001E-4</v>
      </c>
      <c r="BN230" s="12">
        <v>6.1700000000000004E-4</v>
      </c>
      <c r="BO230" s="12">
        <v>8.77E-2</v>
      </c>
      <c r="BP230" s="12">
        <v>4.1399999999999999E-2</v>
      </c>
      <c r="BQ230" s="12">
        <v>9.7400000000000004E-3</v>
      </c>
      <c r="BR230" s="12">
        <v>8.5199999999999998E-3</v>
      </c>
      <c r="BS230" s="12">
        <v>3.8600000000000002E-2</v>
      </c>
      <c r="BT230" s="12">
        <v>2.5700000000000001E-2</v>
      </c>
      <c r="BU230" s="12">
        <v>0.106</v>
      </c>
      <c r="BV230" s="12">
        <v>7.6799999999999993E-2</v>
      </c>
      <c r="BW230" s="12">
        <v>0.46200000000000002</v>
      </c>
      <c r="BX230" s="12">
        <v>0.997</v>
      </c>
      <c r="BZ230" s="88">
        <v>210</v>
      </c>
      <c r="CA230" s="12">
        <f t="shared" si="66"/>
        <v>4.5549648000000006E-5</v>
      </c>
      <c r="CB230" s="12">
        <f t="shared" si="67"/>
        <v>9.2485990928000001E-6</v>
      </c>
      <c r="CC230" s="12">
        <f t="shared" si="68"/>
        <v>2.7478160000000001E-5</v>
      </c>
      <c r="CD230" s="12">
        <f t="shared" si="69"/>
        <v>4.7142000000000004E-5</v>
      </c>
      <c r="CE230" s="12">
        <f t="shared" si="70"/>
        <v>5.6862000000000007E-6</v>
      </c>
      <c r="CF230" s="12">
        <f t="shared" si="71"/>
        <v>1.10322E-6</v>
      </c>
      <c r="CG230" s="12">
        <f t="shared" si="72"/>
        <v>1.9101419999999997E-4</v>
      </c>
      <c r="CH230" s="12">
        <f t="shared" si="74"/>
        <v>1.7666524044000001E-3</v>
      </c>
      <c r="CI230" s="12">
        <f t="shared" si="75"/>
        <v>6.1228850426000009E-6</v>
      </c>
      <c r="CJ230" s="12">
        <f t="shared" si="76"/>
        <v>3.4276076564000003E-4</v>
      </c>
      <c r="CK230" s="12">
        <f t="shared" si="77"/>
        <v>1.1475690832000003E-3</v>
      </c>
      <c r="CL230" s="12">
        <f t="shared" si="78"/>
        <v>0.25467191325262079</v>
      </c>
      <c r="CM230" s="12">
        <f t="shared" si="79"/>
        <v>1.6005568792</v>
      </c>
      <c r="CN230" s="12">
        <f t="shared" si="80"/>
        <v>9.286249818000001E-3</v>
      </c>
      <c r="CO230" s="12">
        <f t="shared" si="81"/>
        <v>5.5701143028645775E-2</v>
      </c>
      <c r="CP230" s="12">
        <f t="shared" si="82"/>
        <v>0.19402977262000001</v>
      </c>
      <c r="CQ230" s="12">
        <f t="shared" si="83"/>
        <v>0.31256157924</v>
      </c>
    </row>
    <row r="231" spans="1:95" s="8" customFormat="1">
      <c r="A231" s="11">
        <v>212</v>
      </c>
      <c r="B231" s="87">
        <v>6.3868</v>
      </c>
      <c r="C231" s="86">
        <v>6</v>
      </c>
      <c r="D231" s="11">
        <v>-6.7</v>
      </c>
      <c r="E231" s="86">
        <v>7.4</v>
      </c>
      <c r="F231" s="11">
        <v>-7.7</v>
      </c>
      <c r="H231" s="11">
        <v>212</v>
      </c>
      <c r="I231" s="166">
        <v>0.80670000000000008</v>
      </c>
      <c r="J231" s="86">
        <v>0.2</v>
      </c>
      <c r="K231" s="11">
        <v>-0.1</v>
      </c>
      <c r="L231" s="86">
        <v>2.5</v>
      </c>
      <c r="M231" s="11">
        <v>-2.7</v>
      </c>
      <c r="O231" s="11">
        <v>212</v>
      </c>
      <c r="P231" s="166">
        <v>0.10479999999999999</v>
      </c>
      <c r="Q231" s="86">
        <v>1.1000000000000001</v>
      </c>
      <c r="R231" s="165">
        <v>1.1000000000000001</v>
      </c>
      <c r="S231" s="86">
        <v>3</v>
      </c>
      <c r="T231" s="165">
        <v>3</v>
      </c>
      <c r="U231" s="167">
        <v>6.8580000000000002E-2</v>
      </c>
      <c r="V231" s="167">
        <v>3.6159999999999998E-2</v>
      </c>
      <c r="X231" s="11">
        <v>212</v>
      </c>
      <c r="Y231" s="167">
        <v>6.8339999999999998E-2</v>
      </c>
      <c r="Z231" s="86">
        <v>4.5999999999999996</v>
      </c>
      <c r="AA231" s="165">
        <v>4.5999999999999996</v>
      </c>
      <c r="AB231" s="86">
        <v>3.2</v>
      </c>
      <c r="AC231" s="165">
        <v>3.2</v>
      </c>
      <c r="AD231" s="87">
        <v>8.4339999999999993</v>
      </c>
      <c r="AF231" s="11">
        <v>212</v>
      </c>
      <c r="AG231" s="167">
        <v>2.3539999999999998E-2</v>
      </c>
      <c r="AH231" s="86">
        <v>3.6</v>
      </c>
      <c r="AI231" s="11">
        <v>-9.3000000000000007</v>
      </c>
      <c r="AJ231" s="86">
        <v>8.6</v>
      </c>
      <c r="AK231" s="165">
        <v>8.6</v>
      </c>
      <c r="AM231" s="11">
        <v>212</v>
      </c>
      <c r="AN231" s="167">
        <v>2.9072500000000001E-2</v>
      </c>
      <c r="AO231" s="86">
        <v>7.8744399999999999</v>
      </c>
      <c r="AP231" s="11">
        <v>-10.416499999999999</v>
      </c>
      <c r="AQ231" s="86">
        <v>5.8288500000000001</v>
      </c>
      <c r="AR231" s="165">
        <v>5.8288500000000001</v>
      </c>
      <c r="AT231" s="87">
        <f t="shared" si="73"/>
        <v>7.4192524999999998</v>
      </c>
      <c r="AU231" s="87">
        <f t="shared" si="63"/>
        <v>7.3666400000000003</v>
      </c>
      <c r="AV231" s="87">
        <f t="shared" si="64"/>
        <v>7.1935000000000002</v>
      </c>
      <c r="AW231" s="87">
        <f t="shared" si="65"/>
        <v>0.97984000000000004</v>
      </c>
      <c r="AX231" s="82"/>
      <c r="AY231" s="88">
        <v>212</v>
      </c>
      <c r="AZ231" s="12">
        <v>1.8600000000000001E-3</v>
      </c>
      <c r="BA231" s="12">
        <v>2.2499999999999999E-4</v>
      </c>
      <c r="BB231" s="12">
        <v>7.8199999999999999E-7</v>
      </c>
      <c r="BC231" s="12">
        <v>9.3800000000000003E-5</v>
      </c>
      <c r="BD231" s="12">
        <v>7.9400000000000004E-7</v>
      </c>
      <c r="BE231" s="12">
        <v>0</v>
      </c>
      <c r="BF231" s="12">
        <v>8.2200000000000003E-4</v>
      </c>
      <c r="BG231" s="12">
        <v>4.3900000000000003E-5</v>
      </c>
      <c r="BH231" s="12">
        <v>1.4799999999999999E-4</v>
      </c>
      <c r="BI231" s="12">
        <v>0.72</v>
      </c>
      <c r="BJ231" s="12">
        <v>0.27600000000000002</v>
      </c>
      <c r="BK231" s="12">
        <v>2.8E-3</v>
      </c>
      <c r="BL231" s="12">
        <v>1.24E-3</v>
      </c>
      <c r="BM231" s="12">
        <v>3.1100000000000002E-4</v>
      </c>
      <c r="BN231" s="12">
        <v>6.2200000000000005E-4</v>
      </c>
      <c r="BO231" s="12">
        <v>8.7599999999999997E-2</v>
      </c>
      <c r="BP231" s="12">
        <v>4.1399999999999999E-2</v>
      </c>
      <c r="BQ231" s="12">
        <v>9.7300000000000008E-3</v>
      </c>
      <c r="BR231" s="12">
        <v>8.4899999999999993E-3</v>
      </c>
      <c r="BS231" s="12">
        <v>3.8899999999999997E-2</v>
      </c>
      <c r="BT231" s="12">
        <v>2.5899999999999999E-2</v>
      </c>
      <c r="BU231" s="12">
        <v>0.106</v>
      </c>
      <c r="BV231" s="12">
        <v>7.7499999999999999E-2</v>
      </c>
      <c r="BW231" s="12">
        <v>0.46200000000000002</v>
      </c>
      <c r="BX231" s="12">
        <v>0.997</v>
      </c>
      <c r="BZ231" s="88">
        <v>212</v>
      </c>
      <c r="CA231" s="12">
        <f t="shared" si="66"/>
        <v>4.2104448000000001E-5</v>
      </c>
      <c r="CB231" s="12">
        <f t="shared" si="67"/>
        <v>8.5566983184000018E-6</v>
      </c>
      <c r="CC231" s="12">
        <f t="shared" si="68"/>
        <v>2.5422480000000001E-5</v>
      </c>
      <c r="CD231" s="12">
        <f t="shared" si="69"/>
        <v>4.37844E-5</v>
      </c>
      <c r="CE231" s="12">
        <f t="shared" si="70"/>
        <v>5.2964999999999992E-6</v>
      </c>
      <c r="CF231" s="12">
        <f t="shared" si="71"/>
        <v>1.0334060000000001E-6</v>
      </c>
      <c r="CG231" s="12">
        <f t="shared" si="72"/>
        <v>1.815075E-4</v>
      </c>
      <c r="CH231" s="12">
        <f t="shared" si="74"/>
        <v>1.6693318124999998E-3</v>
      </c>
      <c r="CI231" s="12">
        <f t="shared" si="75"/>
        <v>5.8018554549999993E-6</v>
      </c>
      <c r="CJ231" s="12">
        <f t="shared" si="76"/>
        <v>3.2570518474999999E-4</v>
      </c>
      <c r="CK231" s="12">
        <f t="shared" si="77"/>
        <v>1.0980493699999999E-3</v>
      </c>
      <c r="CL231" s="12">
        <f t="shared" si="78"/>
        <v>0.24922990414079998</v>
      </c>
      <c r="CM231" s="12">
        <f t="shared" si="79"/>
        <v>1.5728815299999999</v>
      </c>
      <c r="CN231" s="12">
        <f t="shared" si="80"/>
        <v>9.1998731000000004E-3</v>
      </c>
      <c r="CO231" s="12">
        <f t="shared" si="81"/>
        <v>5.5137557902416007E-2</v>
      </c>
      <c r="CP231" s="12">
        <f t="shared" si="82"/>
        <v>0.19215863975</v>
      </c>
      <c r="CQ231" s="12">
        <f t="shared" si="83"/>
        <v>0.3071570535</v>
      </c>
    </row>
    <row r="232" spans="1:95" s="8" customFormat="1">
      <c r="A232" s="11">
        <v>214</v>
      </c>
      <c r="B232" s="87">
        <v>6.2926000000000002</v>
      </c>
      <c r="C232" s="86">
        <v>6</v>
      </c>
      <c r="D232" s="11">
        <v>-6.7</v>
      </c>
      <c r="E232" s="86">
        <v>7.4</v>
      </c>
      <c r="F232" s="11">
        <v>-7.7</v>
      </c>
      <c r="H232" s="11">
        <v>214</v>
      </c>
      <c r="I232" s="166">
        <v>0.79700000000000004</v>
      </c>
      <c r="J232" s="86">
        <v>0.2</v>
      </c>
      <c r="K232" s="11">
        <v>-0.1</v>
      </c>
      <c r="L232" s="86">
        <v>2.5</v>
      </c>
      <c r="M232" s="11">
        <v>-2.6</v>
      </c>
      <c r="O232" s="11">
        <v>214</v>
      </c>
      <c r="P232" s="166">
        <v>0.1011</v>
      </c>
      <c r="Q232" s="86">
        <v>1.1000000000000001</v>
      </c>
      <c r="R232" s="165">
        <v>1.1000000000000001</v>
      </c>
      <c r="S232" s="86">
        <v>3</v>
      </c>
      <c r="T232" s="165">
        <v>3</v>
      </c>
      <c r="U232" s="167">
        <v>6.6229999999999997E-2</v>
      </c>
      <c r="V232" s="167">
        <v>3.4849999999999999E-2</v>
      </c>
      <c r="X232" s="11">
        <v>214</v>
      </c>
      <c r="Y232" s="167">
        <v>6.5930000000000002E-2</v>
      </c>
      <c r="Z232" s="86">
        <v>4.5999999999999996</v>
      </c>
      <c r="AA232" s="165">
        <v>4.5999999999999996</v>
      </c>
      <c r="AB232" s="86">
        <v>3.2</v>
      </c>
      <c r="AC232" s="165">
        <v>3.2</v>
      </c>
      <c r="AD232" s="87">
        <v>8.0939999999999994</v>
      </c>
      <c r="AF232" s="11">
        <v>214</v>
      </c>
      <c r="AG232" s="167">
        <v>2.281E-2</v>
      </c>
      <c r="AH232" s="86">
        <v>3.6</v>
      </c>
      <c r="AI232" s="11">
        <v>-9.4</v>
      </c>
      <c r="AJ232" s="86">
        <v>8.6</v>
      </c>
      <c r="AK232" s="165">
        <v>8.6</v>
      </c>
      <c r="AM232" s="11">
        <v>214</v>
      </c>
      <c r="AN232" s="167">
        <v>2.8000499999999998E-2</v>
      </c>
      <c r="AO232" s="86">
        <v>7.8780099999999997</v>
      </c>
      <c r="AP232" s="11">
        <v>-10.3842</v>
      </c>
      <c r="AQ232" s="86">
        <v>5.8319900000000002</v>
      </c>
      <c r="AR232" s="165">
        <v>5.8319900000000002</v>
      </c>
      <c r="AT232" s="87">
        <f t="shared" si="73"/>
        <v>7.3074404999999993</v>
      </c>
      <c r="AU232" s="87">
        <f t="shared" si="63"/>
        <v>7.2566299999999995</v>
      </c>
      <c r="AV232" s="87">
        <f t="shared" si="64"/>
        <v>7.0895999999999999</v>
      </c>
      <c r="AW232" s="87">
        <f t="shared" si="65"/>
        <v>0.96403000000000005</v>
      </c>
      <c r="AX232" s="82"/>
      <c r="AY232" s="88">
        <v>214</v>
      </c>
      <c r="AZ232" s="12">
        <v>1.8E-3</v>
      </c>
      <c r="BA232" s="12">
        <v>2.1800000000000001E-4</v>
      </c>
      <c r="BB232" s="12">
        <v>7.54E-7</v>
      </c>
      <c r="BC232" s="12">
        <v>9.0400000000000002E-5</v>
      </c>
      <c r="BD232" s="12">
        <v>7.6499999999999998E-7</v>
      </c>
      <c r="BE232" s="12">
        <v>0</v>
      </c>
      <c r="BF232" s="12">
        <v>8.0999999999999996E-4</v>
      </c>
      <c r="BG232" s="12">
        <v>4.2400000000000001E-5</v>
      </c>
      <c r="BH232" s="12">
        <v>1.45E-4</v>
      </c>
      <c r="BI232" s="12">
        <v>0.71799999999999997</v>
      </c>
      <c r="BJ232" s="12">
        <v>0.27800000000000002</v>
      </c>
      <c r="BK232" s="12">
        <v>2.82E-3</v>
      </c>
      <c r="BL232" s="12">
        <v>1.25E-3</v>
      </c>
      <c r="BM232" s="12">
        <v>3.1300000000000002E-4</v>
      </c>
      <c r="BN232" s="12">
        <v>6.2699999999999995E-4</v>
      </c>
      <c r="BO232" s="12">
        <v>8.7400000000000005E-2</v>
      </c>
      <c r="BP232" s="12">
        <v>4.1399999999999999E-2</v>
      </c>
      <c r="BQ232" s="12">
        <v>9.7099999999999999E-3</v>
      </c>
      <c r="BR232" s="12">
        <v>8.4700000000000001E-3</v>
      </c>
      <c r="BS232" s="12">
        <v>3.9199999999999999E-2</v>
      </c>
      <c r="BT232" s="12">
        <v>2.6100000000000002E-2</v>
      </c>
      <c r="BU232" s="12">
        <v>0.105</v>
      </c>
      <c r="BV232" s="12">
        <v>7.8100000000000003E-2</v>
      </c>
      <c r="BW232" s="12">
        <v>0.46200000000000002</v>
      </c>
      <c r="BX232" s="12">
        <v>0.997</v>
      </c>
      <c r="BZ232" s="88">
        <v>214</v>
      </c>
      <c r="CA232" s="12">
        <f t="shared" si="66"/>
        <v>3.9307679999999995E-5</v>
      </c>
      <c r="CB232" s="12">
        <f t="shared" si="67"/>
        <v>7.9886589839999997E-6</v>
      </c>
      <c r="CC232" s="12">
        <f t="shared" si="68"/>
        <v>2.3734800000000002E-5</v>
      </c>
      <c r="CD232" s="12">
        <f t="shared" si="69"/>
        <v>4.1057999999999999E-5</v>
      </c>
      <c r="CE232" s="12">
        <f t="shared" si="70"/>
        <v>4.9725800000000008E-6</v>
      </c>
      <c r="CF232" s="12">
        <f t="shared" si="71"/>
        <v>9.6714399999999997E-7</v>
      </c>
      <c r="CG232" s="12">
        <f t="shared" si="72"/>
        <v>1.7374600000000001E-4</v>
      </c>
      <c r="CH232" s="12">
        <f t="shared" si="74"/>
        <v>1.593022029E-3</v>
      </c>
      <c r="CI232" s="12">
        <f t="shared" si="75"/>
        <v>5.5098101369999991E-6</v>
      </c>
      <c r="CJ232" s="12">
        <f t="shared" si="76"/>
        <v>3.0983547719999995E-4</v>
      </c>
      <c r="CK232" s="12">
        <f t="shared" si="77"/>
        <v>1.0595788724999998E-3</v>
      </c>
      <c r="CL232" s="12">
        <f t="shared" si="78"/>
        <v>0.24479200776902399</v>
      </c>
      <c r="CM232" s="12">
        <f t="shared" si="79"/>
        <v>1.5345625049999998</v>
      </c>
      <c r="CN232" s="12">
        <f t="shared" si="80"/>
        <v>9.1343006249999994E-3</v>
      </c>
      <c r="CO232" s="12">
        <f t="shared" si="81"/>
        <v>5.4700132314417609E-2</v>
      </c>
      <c r="CP232" s="12">
        <f t="shared" si="82"/>
        <v>0.19072419704999999</v>
      </c>
      <c r="CQ232" s="12">
        <f t="shared" si="83"/>
        <v>0.30252803669999995</v>
      </c>
    </row>
    <row r="233" spans="1:95" s="8" customFormat="1">
      <c r="A233" s="11">
        <v>216</v>
      </c>
      <c r="B233" s="87">
        <v>6.2141000000000002</v>
      </c>
      <c r="C233" s="86">
        <v>5.9</v>
      </c>
      <c r="D233" s="11">
        <v>-6.6</v>
      </c>
      <c r="E233" s="86">
        <v>7.4</v>
      </c>
      <c r="F233" s="11">
        <v>-7.7</v>
      </c>
      <c r="H233" s="11">
        <v>216</v>
      </c>
      <c r="I233" s="166">
        <v>0.7873</v>
      </c>
      <c r="J233" s="86">
        <v>0.2</v>
      </c>
      <c r="K233" s="11">
        <v>-0.1</v>
      </c>
      <c r="L233" s="86">
        <v>2.5</v>
      </c>
      <c r="M233" s="11">
        <v>-2.6</v>
      </c>
      <c r="O233" s="11">
        <v>216</v>
      </c>
      <c r="P233" s="167">
        <v>9.7610000000000002E-2</v>
      </c>
      <c r="Q233" s="86">
        <v>1.1000000000000001</v>
      </c>
      <c r="R233" s="165">
        <v>1.1000000000000001</v>
      </c>
      <c r="S233" s="86">
        <v>3</v>
      </c>
      <c r="T233" s="165">
        <v>3</v>
      </c>
      <c r="U233" s="167">
        <v>6.3990000000000005E-2</v>
      </c>
      <c r="V233" s="167">
        <v>3.3600000000000005E-2</v>
      </c>
      <c r="X233" s="11">
        <v>216</v>
      </c>
      <c r="Y233" s="167">
        <v>6.3659999999999994E-2</v>
      </c>
      <c r="Z233" s="86">
        <v>4.5999999999999996</v>
      </c>
      <c r="AA233" s="165">
        <v>4.5999999999999996</v>
      </c>
      <c r="AB233" s="86">
        <v>3.2</v>
      </c>
      <c r="AC233" s="165">
        <v>3.2</v>
      </c>
      <c r="AD233" s="87">
        <v>7.766</v>
      </c>
      <c r="AF233" s="11">
        <v>216</v>
      </c>
      <c r="AG233" s="167">
        <v>2.2109999999999998E-2</v>
      </c>
      <c r="AH233" s="86">
        <v>3.7</v>
      </c>
      <c r="AI233" s="11">
        <v>-9.4</v>
      </c>
      <c r="AJ233" s="86">
        <v>8.6</v>
      </c>
      <c r="AK233" s="165">
        <v>8.6</v>
      </c>
      <c r="AM233" s="11">
        <v>216</v>
      </c>
      <c r="AN233" s="167">
        <v>2.6959199999999999E-2</v>
      </c>
      <c r="AO233" s="86">
        <v>7.8781699999999999</v>
      </c>
      <c r="AP233" s="11">
        <v>-10.3504</v>
      </c>
      <c r="AQ233" s="86">
        <v>5.8353799999999998</v>
      </c>
      <c r="AR233" s="165">
        <v>5.8353799999999998</v>
      </c>
      <c r="AT233" s="87">
        <f t="shared" si="73"/>
        <v>7.2117392000000002</v>
      </c>
      <c r="AU233" s="87">
        <f t="shared" si="63"/>
        <v>7.1626700000000003</v>
      </c>
      <c r="AV233" s="87">
        <f t="shared" si="64"/>
        <v>7.0014000000000003</v>
      </c>
      <c r="AW233" s="87">
        <f t="shared" si="65"/>
        <v>0.94856999999999991</v>
      </c>
      <c r="AX233" s="82"/>
      <c r="AY233" s="88">
        <v>216</v>
      </c>
      <c r="AZ233" s="12">
        <v>1.73E-3</v>
      </c>
      <c r="BA233" s="12">
        <v>2.1000000000000001E-4</v>
      </c>
      <c r="BB233" s="12">
        <v>7.2799999999999995E-7</v>
      </c>
      <c r="BC233" s="12">
        <v>8.7100000000000003E-5</v>
      </c>
      <c r="BD233" s="12">
        <v>7.37E-7</v>
      </c>
      <c r="BE233" s="12">
        <v>0</v>
      </c>
      <c r="BF233" s="12">
        <v>7.9799999999999999E-4</v>
      </c>
      <c r="BG233" s="12">
        <v>4.1E-5</v>
      </c>
      <c r="BH233" s="12">
        <v>1.4100000000000001E-4</v>
      </c>
      <c r="BI233" s="12">
        <v>0.71699999999999997</v>
      </c>
      <c r="BJ233" s="12">
        <v>0.28000000000000003</v>
      </c>
      <c r="BK233" s="12">
        <v>2.8400000000000001E-3</v>
      </c>
      <c r="BL233" s="12">
        <v>1.2600000000000001E-3</v>
      </c>
      <c r="BM233" s="12">
        <v>3.1599999999999998E-4</v>
      </c>
      <c r="BN233" s="12">
        <v>6.3100000000000005E-4</v>
      </c>
      <c r="BO233" s="12">
        <v>8.7300000000000003E-2</v>
      </c>
      <c r="BP233" s="12">
        <v>4.1300000000000003E-2</v>
      </c>
      <c r="BQ233" s="12">
        <v>9.7000000000000003E-3</v>
      </c>
      <c r="BR233" s="12">
        <v>8.4499999999999992E-3</v>
      </c>
      <c r="BS233" s="12">
        <v>3.95E-2</v>
      </c>
      <c r="BT233" s="12">
        <v>2.63E-2</v>
      </c>
      <c r="BU233" s="12">
        <v>0.105</v>
      </c>
      <c r="BV233" s="12">
        <v>7.8600000000000003E-2</v>
      </c>
      <c r="BW233" s="12">
        <v>0.46300000000000002</v>
      </c>
      <c r="BX233" s="12">
        <v>0.997</v>
      </c>
      <c r="BZ233" s="88">
        <v>216</v>
      </c>
      <c r="CA233" s="12">
        <f t="shared" si="66"/>
        <v>3.6474904800000003E-5</v>
      </c>
      <c r="CB233" s="12">
        <f t="shared" si="67"/>
        <v>7.4136322487999986E-6</v>
      </c>
      <c r="CC233" s="12">
        <f t="shared" si="68"/>
        <v>2.202636E-5</v>
      </c>
      <c r="CD233" s="12">
        <f t="shared" si="69"/>
        <v>3.8250299999999995E-5</v>
      </c>
      <c r="CE233" s="12">
        <f t="shared" si="70"/>
        <v>4.6430999999999996E-6</v>
      </c>
      <c r="CF233" s="12">
        <f t="shared" si="71"/>
        <v>9.0650999999999988E-7</v>
      </c>
      <c r="CG233" s="12">
        <f t="shared" si="72"/>
        <v>1.6533300000000001E-4</v>
      </c>
      <c r="CH233" s="12">
        <f t="shared" si="74"/>
        <v>1.5144652320000002E-3</v>
      </c>
      <c r="CI233" s="12">
        <f t="shared" si="75"/>
        <v>5.2501461375999999E-6</v>
      </c>
      <c r="CJ233" s="12">
        <f t="shared" si="76"/>
        <v>2.9568130720000003E-4</v>
      </c>
      <c r="CK233" s="12">
        <f t="shared" si="77"/>
        <v>1.0168552272E-3</v>
      </c>
      <c r="CL233" s="12">
        <f t="shared" si="78"/>
        <v>0.24124963825059842</v>
      </c>
      <c r="CM233" s="12">
        <f t="shared" si="79"/>
        <v>1.5144652320000001</v>
      </c>
      <c r="CN233" s="12">
        <f t="shared" si="80"/>
        <v>9.0867913920000005E-3</v>
      </c>
      <c r="CO233" s="12">
        <f t="shared" si="81"/>
        <v>5.4372128830566406E-2</v>
      </c>
      <c r="CP233" s="12">
        <f t="shared" si="82"/>
        <v>0.18966874096</v>
      </c>
      <c r="CQ233" s="12">
        <f t="shared" si="83"/>
        <v>0.29784482896000003</v>
      </c>
    </row>
    <row r="234" spans="1:95" s="8" customFormat="1">
      <c r="A234" s="11">
        <v>218</v>
      </c>
      <c r="B234" s="87">
        <v>6.1040000000000001</v>
      </c>
      <c r="C234" s="86">
        <v>5.9</v>
      </c>
      <c r="D234" s="11">
        <v>-6.6</v>
      </c>
      <c r="E234" s="86">
        <v>7.4</v>
      </c>
      <c r="F234" s="11">
        <v>-7.6</v>
      </c>
      <c r="H234" s="11">
        <v>218</v>
      </c>
      <c r="I234" s="166">
        <v>0.77760000000000007</v>
      </c>
      <c r="J234" s="86">
        <v>0.2</v>
      </c>
      <c r="K234" s="11">
        <v>-0.1</v>
      </c>
      <c r="L234" s="86">
        <v>2.4</v>
      </c>
      <c r="M234" s="11">
        <v>-2.6</v>
      </c>
      <c r="O234" s="11">
        <v>218</v>
      </c>
      <c r="P234" s="167">
        <v>9.4269999999999993E-2</v>
      </c>
      <c r="Q234" s="86">
        <v>1.1000000000000001</v>
      </c>
      <c r="R234" s="165">
        <v>1.1000000000000001</v>
      </c>
      <c r="S234" s="86">
        <v>3</v>
      </c>
      <c r="T234" s="165">
        <v>3</v>
      </c>
      <c r="U234" s="167">
        <v>6.1810000000000004E-2</v>
      </c>
      <c r="V234" s="167">
        <v>3.2390000000000002E-2</v>
      </c>
      <c r="X234" s="11">
        <v>218</v>
      </c>
      <c r="Y234" s="167">
        <v>6.1450000000000005E-2</v>
      </c>
      <c r="Z234" s="86">
        <v>4.5999999999999996</v>
      </c>
      <c r="AA234" s="165">
        <v>4.5999999999999996</v>
      </c>
      <c r="AB234" s="86">
        <v>3.2</v>
      </c>
      <c r="AC234" s="165">
        <v>3.2</v>
      </c>
      <c r="AD234" s="87">
        <v>7.4450000000000003</v>
      </c>
      <c r="AF234" s="11">
        <v>218</v>
      </c>
      <c r="AG234" s="167">
        <v>2.1440000000000001E-2</v>
      </c>
      <c r="AH234" s="86">
        <v>3.7</v>
      </c>
      <c r="AI234" s="11">
        <v>-9.4</v>
      </c>
      <c r="AJ234" s="86">
        <v>8.6</v>
      </c>
      <c r="AK234" s="165">
        <v>8.6</v>
      </c>
      <c r="AM234" s="11">
        <v>218</v>
      </c>
      <c r="AN234" s="167">
        <v>2.5947099999999997E-2</v>
      </c>
      <c r="AO234" s="86">
        <v>7.8749099999999999</v>
      </c>
      <c r="AP234" s="11">
        <v>-10.314</v>
      </c>
      <c r="AQ234" s="86">
        <v>5.8390199999999997</v>
      </c>
      <c r="AR234" s="165">
        <v>5.8390199999999997</v>
      </c>
      <c r="AT234" s="87">
        <f t="shared" si="73"/>
        <v>7.0847071000000001</v>
      </c>
      <c r="AU234" s="87">
        <f t="shared" si="63"/>
        <v>7.0373200000000002</v>
      </c>
      <c r="AV234" s="87">
        <f t="shared" si="64"/>
        <v>6.8816000000000006</v>
      </c>
      <c r="AW234" s="87">
        <f t="shared" si="65"/>
        <v>0.93332000000000004</v>
      </c>
      <c r="AX234" s="82"/>
      <c r="AY234" s="88">
        <v>218</v>
      </c>
      <c r="AZ234" s="12">
        <v>1.67E-3</v>
      </c>
      <c r="BA234" s="12">
        <v>2.03E-4</v>
      </c>
      <c r="BB234" s="12">
        <v>7.0399999999999995E-7</v>
      </c>
      <c r="BC234" s="12">
        <v>8.3999999999999995E-5</v>
      </c>
      <c r="BD234" s="12">
        <v>7.1200000000000002E-7</v>
      </c>
      <c r="BE234" s="12">
        <v>0</v>
      </c>
      <c r="BF234" s="12">
        <v>7.8700000000000005E-4</v>
      </c>
      <c r="BG234" s="12">
        <v>3.96E-5</v>
      </c>
      <c r="BH234" s="12">
        <v>1.3799999999999999E-4</v>
      </c>
      <c r="BI234" s="12">
        <v>0.71499999999999997</v>
      </c>
      <c r="BJ234" s="12">
        <v>0.28199999999999997</v>
      </c>
      <c r="BK234" s="12">
        <v>2.8600000000000001E-3</v>
      </c>
      <c r="BL234" s="12">
        <v>1.2700000000000001E-3</v>
      </c>
      <c r="BM234" s="12">
        <v>3.1700000000000001E-4</v>
      </c>
      <c r="BN234" s="12">
        <v>6.3500000000000004E-4</v>
      </c>
      <c r="BO234" s="12">
        <v>8.72E-2</v>
      </c>
      <c r="BP234" s="12">
        <v>4.1300000000000003E-2</v>
      </c>
      <c r="BQ234" s="12">
        <v>9.6900000000000007E-3</v>
      </c>
      <c r="BR234" s="12">
        <v>8.43E-3</v>
      </c>
      <c r="BS234" s="12">
        <v>3.9699999999999999E-2</v>
      </c>
      <c r="BT234" s="12">
        <v>2.6499999999999999E-2</v>
      </c>
      <c r="BU234" s="12">
        <v>0.105</v>
      </c>
      <c r="BV234" s="12">
        <v>7.9100000000000004E-2</v>
      </c>
      <c r="BW234" s="12">
        <v>0.46300000000000002</v>
      </c>
      <c r="BX234" s="12">
        <v>0.997</v>
      </c>
      <c r="BZ234" s="88">
        <v>218</v>
      </c>
      <c r="CA234" s="12">
        <f t="shared" si="66"/>
        <v>3.4005074399999999E-5</v>
      </c>
      <c r="CB234" s="12">
        <f t="shared" si="67"/>
        <v>6.9080688940000009E-6</v>
      </c>
      <c r="CC234" s="12">
        <f t="shared" si="68"/>
        <v>2.0524300000000006E-5</v>
      </c>
      <c r="CD234" s="12">
        <f t="shared" si="69"/>
        <v>3.58048E-5</v>
      </c>
      <c r="CE234" s="12">
        <f t="shared" si="70"/>
        <v>4.3523200000000004E-6</v>
      </c>
      <c r="CF234" s="12">
        <f t="shared" si="71"/>
        <v>8.4902400000000007E-7</v>
      </c>
      <c r="CG234" s="12">
        <f t="shared" si="72"/>
        <v>1.5785280000000002E-4</v>
      </c>
      <c r="CH234" s="12">
        <f t="shared" si="74"/>
        <v>1.4381955413E-3</v>
      </c>
      <c r="CI234" s="12">
        <f t="shared" si="75"/>
        <v>4.9876337983999998E-6</v>
      </c>
      <c r="CJ234" s="12">
        <f t="shared" si="76"/>
        <v>2.8055440115999999E-4</v>
      </c>
      <c r="CK234" s="12">
        <f t="shared" si="77"/>
        <v>9.7768957980000001E-4</v>
      </c>
      <c r="CL234" s="12">
        <f t="shared" si="78"/>
        <v>0.236339027537184</v>
      </c>
      <c r="CM234" s="12">
        <f t="shared" si="79"/>
        <v>1.4877884909999999</v>
      </c>
      <c r="CN234" s="12">
        <f t="shared" si="80"/>
        <v>8.9975780170000012E-3</v>
      </c>
      <c r="CO234" s="12">
        <f t="shared" si="81"/>
        <v>5.3795915346598083E-2</v>
      </c>
      <c r="CP234" s="12">
        <f t="shared" si="82"/>
        <v>0.18774473815000001</v>
      </c>
      <c r="CQ234" s="12">
        <f t="shared" si="83"/>
        <v>0.29259840323000003</v>
      </c>
    </row>
    <row r="235" spans="1:95" s="8" customFormat="1">
      <c r="A235" s="11">
        <v>220</v>
      </c>
      <c r="B235" s="87">
        <v>6.0030999999999999</v>
      </c>
      <c r="C235" s="86">
        <v>5.9</v>
      </c>
      <c r="D235" s="11">
        <v>-6.6</v>
      </c>
      <c r="E235" s="86">
        <v>7.3</v>
      </c>
      <c r="F235" s="11">
        <v>-7.6</v>
      </c>
      <c r="H235" s="11">
        <v>220</v>
      </c>
      <c r="I235" s="166">
        <v>0.76770000000000005</v>
      </c>
      <c r="J235" s="86">
        <v>0.2</v>
      </c>
      <c r="K235" s="11">
        <v>-0.1</v>
      </c>
      <c r="L235" s="86">
        <v>2.5</v>
      </c>
      <c r="M235" s="11">
        <v>-2.6</v>
      </c>
      <c r="O235" s="11">
        <v>220</v>
      </c>
      <c r="P235" s="167">
        <v>9.0980000000000005E-2</v>
      </c>
      <c r="Q235" s="86">
        <v>1.1000000000000001</v>
      </c>
      <c r="R235" s="165">
        <v>1.1000000000000001</v>
      </c>
      <c r="S235" s="86">
        <v>3</v>
      </c>
      <c r="T235" s="165">
        <v>3</v>
      </c>
      <c r="U235" s="167">
        <v>5.9760000000000001E-2</v>
      </c>
      <c r="V235" s="167">
        <v>3.1239999999999997E-2</v>
      </c>
      <c r="X235" s="11">
        <v>220</v>
      </c>
      <c r="Y235" s="167">
        <v>5.9330000000000001E-2</v>
      </c>
      <c r="Z235" s="86">
        <v>4.5999999999999996</v>
      </c>
      <c r="AA235" s="165">
        <v>4.5999999999999996</v>
      </c>
      <c r="AB235" s="86">
        <v>3.2</v>
      </c>
      <c r="AC235" s="165">
        <v>3.2</v>
      </c>
      <c r="AD235" s="87">
        <v>7.13</v>
      </c>
      <c r="AF235" s="11">
        <v>220</v>
      </c>
      <c r="AG235" s="167">
        <v>2.0799999999999999E-2</v>
      </c>
      <c r="AH235" s="86">
        <v>3.8</v>
      </c>
      <c r="AI235" s="11">
        <v>-9.4</v>
      </c>
      <c r="AJ235" s="86">
        <v>8.6</v>
      </c>
      <c r="AK235" s="165">
        <v>8.6</v>
      </c>
      <c r="AM235" s="11">
        <v>220</v>
      </c>
      <c r="AN235" s="167">
        <v>2.4963000000000003E-2</v>
      </c>
      <c r="AO235" s="86">
        <v>7.8676300000000001</v>
      </c>
      <c r="AP235" s="11">
        <v>-10.274900000000001</v>
      </c>
      <c r="AQ235" s="86">
        <v>5.8429700000000002</v>
      </c>
      <c r="AR235" s="165">
        <v>5.8429700000000002</v>
      </c>
      <c r="AT235" s="87">
        <f t="shared" si="73"/>
        <v>6.9668729999999996</v>
      </c>
      <c r="AU235" s="87">
        <f t="shared" si="63"/>
        <v>6.9211099999999997</v>
      </c>
      <c r="AV235" s="87">
        <f t="shared" si="64"/>
        <v>6.7707999999999995</v>
      </c>
      <c r="AW235" s="87">
        <f t="shared" si="65"/>
        <v>0.9180100000000001</v>
      </c>
      <c r="AX235" s="82"/>
      <c r="AY235" s="88">
        <v>220</v>
      </c>
      <c r="AZ235" s="12">
        <v>1.6100000000000001E-3</v>
      </c>
      <c r="BA235" s="12">
        <v>1.9599999999999999E-4</v>
      </c>
      <c r="BB235" s="12">
        <v>6.8100000000000002E-7</v>
      </c>
      <c r="BC235" s="12">
        <v>8.1100000000000006E-5</v>
      </c>
      <c r="BD235" s="12">
        <v>6.8700000000000005E-7</v>
      </c>
      <c r="BE235" s="12">
        <v>0</v>
      </c>
      <c r="BF235" s="12">
        <v>7.7700000000000002E-4</v>
      </c>
      <c r="BG235" s="12">
        <v>3.8399999999999998E-5</v>
      </c>
      <c r="BH235" s="12">
        <v>1.34E-4</v>
      </c>
      <c r="BI235" s="12">
        <v>0.71399999999999997</v>
      </c>
      <c r="BJ235" s="12">
        <v>0.28399999999999997</v>
      </c>
      <c r="BK235" s="12">
        <v>2.8700000000000002E-3</v>
      </c>
      <c r="BL235" s="12">
        <v>1.2800000000000001E-3</v>
      </c>
      <c r="BM235" s="12">
        <v>3.19E-4</v>
      </c>
      <c r="BN235" s="12">
        <v>6.38E-4</v>
      </c>
      <c r="BO235" s="12">
        <v>8.7099999999999997E-2</v>
      </c>
      <c r="BP235" s="12">
        <v>4.1300000000000003E-2</v>
      </c>
      <c r="BQ235" s="12">
        <v>9.6799999999999994E-3</v>
      </c>
      <c r="BR235" s="12">
        <v>8.4100000000000008E-3</v>
      </c>
      <c r="BS235" s="12">
        <v>3.9899999999999998E-2</v>
      </c>
      <c r="BT235" s="12">
        <v>2.6599999999999999E-2</v>
      </c>
      <c r="BU235" s="12">
        <v>0.105</v>
      </c>
      <c r="BV235" s="12">
        <v>7.9500000000000001E-2</v>
      </c>
      <c r="BW235" s="12">
        <v>0.46300000000000002</v>
      </c>
      <c r="BX235" s="12">
        <v>0.997</v>
      </c>
      <c r="BZ235" s="88">
        <v>220</v>
      </c>
      <c r="CA235" s="12">
        <f t="shared" si="66"/>
        <v>3.1639204800000004E-5</v>
      </c>
      <c r="CB235" s="12">
        <f t="shared" si="67"/>
        <v>6.4301118308000002E-6</v>
      </c>
      <c r="CC235" s="12">
        <f t="shared" si="68"/>
        <v>1.9104260000000003E-5</v>
      </c>
      <c r="CD235" s="12">
        <f t="shared" si="69"/>
        <v>3.3488000000000002E-5</v>
      </c>
      <c r="CE235" s="12">
        <f t="shared" si="70"/>
        <v>4.0767999999999997E-6</v>
      </c>
      <c r="CF235" s="12">
        <f t="shared" si="71"/>
        <v>7.9871999999999989E-7</v>
      </c>
      <c r="CG235" s="12">
        <f t="shared" si="72"/>
        <v>1.5046920000000001E-4</v>
      </c>
      <c r="CH235" s="12">
        <f t="shared" si="74"/>
        <v>1.365507108E-3</v>
      </c>
      <c r="CI235" s="12">
        <f t="shared" si="75"/>
        <v>4.7444405129999997E-6</v>
      </c>
      <c r="CJ235" s="12">
        <f t="shared" si="76"/>
        <v>2.675279232E-4</v>
      </c>
      <c r="CK235" s="12">
        <f t="shared" si="77"/>
        <v>9.3356098200000003E-4</v>
      </c>
      <c r="CL235" s="12">
        <f t="shared" si="78"/>
        <v>0.232083148655232</v>
      </c>
      <c r="CM235" s="12">
        <f t="shared" si="79"/>
        <v>1.4630433299999999</v>
      </c>
      <c r="CN235" s="12">
        <f t="shared" si="80"/>
        <v>8.917597440000001E-3</v>
      </c>
      <c r="CO235" s="12">
        <f t="shared" si="81"/>
        <v>5.3276357797804798E-2</v>
      </c>
      <c r="CP235" s="12">
        <f t="shared" si="82"/>
        <v>0.18531882179999998</v>
      </c>
      <c r="CQ235" s="12">
        <f t="shared" si="83"/>
        <v>0.28773185490000003</v>
      </c>
    </row>
    <row r="236" spans="1:95" s="8" customFormat="1">
      <c r="A236" s="11">
        <v>222</v>
      </c>
      <c r="B236" s="87">
        <v>5.9051</v>
      </c>
      <c r="C236" s="86">
        <v>5.9</v>
      </c>
      <c r="D236" s="11">
        <v>-6.6</v>
      </c>
      <c r="E236" s="86">
        <v>7.3</v>
      </c>
      <c r="F236" s="11">
        <v>-7.6</v>
      </c>
      <c r="H236" s="11">
        <v>222</v>
      </c>
      <c r="I236" s="166">
        <v>0.75790000000000002</v>
      </c>
      <c r="J236" s="86">
        <v>0.3</v>
      </c>
      <c r="K236" s="11">
        <v>-0.1</v>
      </c>
      <c r="L236" s="86">
        <v>2.6</v>
      </c>
      <c r="M236" s="11">
        <v>-2.6</v>
      </c>
      <c r="O236" s="11">
        <v>222</v>
      </c>
      <c r="P236" s="167">
        <v>8.7919999999999998E-2</v>
      </c>
      <c r="Q236" s="86">
        <v>1.1000000000000001</v>
      </c>
      <c r="R236" s="165">
        <v>1.1000000000000001</v>
      </c>
      <c r="S236" s="86">
        <v>3.1</v>
      </c>
      <c r="T236" s="165">
        <v>3.1</v>
      </c>
      <c r="U236" s="167">
        <v>5.7779999999999998E-2</v>
      </c>
      <c r="V236" s="167">
        <v>3.014E-2</v>
      </c>
      <c r="X236" s="11">
        <v>222</v>
      </c>
      <c r="Y236" s="167">
        <v>5.7270000000000001E-2</v>
      </c>
      <c r="Z236" s="86">
        <v>4.5</v>
      </c>
      <c r="AA236" s="165">
        <v>4.5</v>
      </c>
      <c r="AB236" s="86">
        <v>3.3</v>
      </c>
      <c r="AC236" s="165">
        <v>3.3</v>
      </c>
      <c r="AD236" s="87">
        <v>6.8250000000000002</v>
      </c>
      <c r="AF236" s="11">
        <v>222</v>
      </c>
      <c r="AG236" s="167">
        <v>2.018E-2</v>
      </c>
      <c r="AH236" s="86">
        <v>3.8</v>
      </c>
      <c r="AI236" s="11">
        <v>-9.5</v>
      </c>
      <c r="AJ236" s="86">
        <v>8.6999999999999993</v>
      </c>
      <c r="AK236" s="165">
        <v>8.6999999999999993</v>
      </c>
      <c r="AM236" s="11">
        <v>222</v>
      </c>
      <c r="AN236" s="167">
        <v>2.41234E-2</v>
      </c>
      <c r="AO236" s="86">
        <v>7.8558599999999998</v>
      </c>
      <c r="AP236" s="11">
        <v>-10.231400000000001</v>
      </c>
      <c r="AQ236" s="86">
        <v>5.8267100000000003</v>
      </c>
      <c r="AR236" s="165">
        <v>5.8267100000000003</v>
      </c>
      <c r="AT236" s="87">
        <f t="shared" si="73"/>
        <v>6.8524934000000002</v>
      </c>
      <c r="AU236" s="87">
        <f t="shared" si="63"/>
        <v>6.8081900000000006</v>
      </c>
      <c r="AV236" s="87">
        <f t="shared" si="64"/>
        <v>6.6630000000000003</v>
      </c>
      <c r="AW236" s="87">
        <f t="shared" si="65"/>
        <v>0.90309000000000006</v>
      </c>
      <c r="AX236" s="82"/>
      <c r="AY236" s="88">
        <v>222</v>
      </c>
      <c r="AZ236" s="12">
        <v>1.56E-3</v>
      </c>
      <c r="BA236" s="12">
        <v>1.9000000000000001E-4</v>
      </c>
      <c r="BB236" s="12">
        <v>6.5899999999999996E-7</v>
      </c>
      <c r="BC236" s="12">
        <v>7.8399999999999995E-5</v>
      </c>
      <c r="BD236" s="12">
        <v>6.6400000000000002E-7</v>
      </c>
      <c r="BE236" s="12">
        <v>0</v>
      </c>
      <c r="BF236" s="12">
        <v>7.6800000000000002E-4</v>
      </c>
      <c r="BG236" s="12">
        <v>3.7200000000000003E-5</v>
      </c>
      <c r="BH236" s="12">
        <v>1.3100000000000001E-4</v>
      </c>
      <c r="BI236" s="12">
        <v>0.71199999999999997</v>
      </c>
      <c r="BJ236" s="12">
        <v>0.28499999999999998</v>
      </c>
      <c r="BK236" s="12">
        <v>2.8900000000000002E-3</v>
      </c>
      <c r="BL236" s="12">
        <v>1.2800000000000001E-3</v>
      </c>
      <c r="BM236" s="12">
        <v>3.21E-4</v>
      </c>
      <c r="BN236" s="12">
        <v>6.4099999999999997E-4</v>
      </c>
      <c r="BO236" s="12">
        <v>8.6999999999999994E-2</v>
      </c>
      <c r="BP236" s="12">
        <v>4.1200000000000001E-2</v>
      </c>
      <c r="BQ236" s="12">
        <v>9.6699999999999998E-3</v>
      </c>
      <c r="BR236" s="12">
        <v>8.3899999999999999E-3</v>
      </c>
      <c r="BS236" s="12">
        <v>4.0099999999999997E-2</v>
      </c>
      <c r="BT236" s="12">
        <v>2.6700000000000002E-2</v>
      </c>
      <c r="BU236" s="12">
        <v>0.104</v>
      </c>
      <c r="BV236" s="12">
        <v>7.9899999999999999E-2</v>
      </c>
      <c r="BW236" s="12">
        <v>0.46300000000000002</v>
      </c>
      <c r="BX236" s="12">
        <v>0.997</v>
      </c>
      <c r="BZ236" s="88">
        <v>222</v>
      </c>
      <c r="CA236" s="12">
        <f t="shared" si="66"/>
        <v>2.9625523199999999E-5</v>
      </c>
      <c r="CB236" s="12">
        <f t="shared" si="67"/>
        <v>6.0140922192000001E-6</v>
      </c>
      <c r="CC236" s="12">
        <f t="shared" si="68"/>
        <v>1.7868240000000002E-5</v>
      </c>
      <c r="CD236" s="12">
        <f t="shared" si="69"/>
        <v>3.1480799999999999E-5</v>
      </c>
      <c r="CE236" s="12">
        <f t="shared" si="70"/>
        <v>3.8342000000000005E-6</v>
      </c>
      <c r="CF236" s="12">
        <f t="shared" si="71"/>
        <v>7.5069600000000007E-7</v>
      </c>
      <c r="CG236" s="12">
        <f t="shared" si="72"/>
        <v>1.4400100000000002E-4</v>
      </c>
      <c r="CH236" s="12">
        <f t="shared" si="74"/>
        <v>1.3019737460000002E-3</v>
      </c>
      <c r="CI236" s="12">
        <f t="shared" si="75"/>
        <v>4.5157931506E-6</v>
      </c>
      <c r="CJ236" s="12">
        <f t="shared" si="76"/>
        <v>2.5491275448E-4</v>
      </c>
      <c r="CK236" s="12">
        <f t="shared" si="77"/>
        <v>8.9767663540000011E-4</v>
      </c>
      <c r="CL236" s="12">
        <f t="shared" si="78"/>
        <v>0.22763347163412478</v>
      </c>
      <c r="CM236" s="12">
        <f t="shared" si="79"/>
        <v>1.4253186272</v>
      </c>
      <c r="CN236" s="12">
        <f t="shared" si="80"/>
        <v>8.7711915520000006E-3</v>
      </c>
      <c r="CO236" s="12">
        <f t="shared" si="81"/>
        <v>5.2586198811441602E-2</v>
      </c>
      <c r="CP236" s="12">
        <f t="shared" si="82"/>
        <v>0.18296157378000003</v>
      </c>
      <c r="CQ236" s="12">
        <f t="shared" si="83"/>
        <v>0.28232272808000003</v>
      </c>
    </row>
    <row r="237" spans="1:95" s="8" customFormat="1">
      <c r="A237" s="11">
        <v>224</v>
      </c>
      <c r="B237" s="87">
        <v>5.8209</v>
      </c>
      <c r="C237" s="86">
        <v>5.9</v>
      </c>
      <c r="D237" s="11">
        <v>-6.6</v>
      </c>
      <c r="E237" s="86">
        <v>7.4</v>
      </c>
      <c r="F237" s="11">
        <v>-7.6</v>
      </c>
      <c r="H237" s="11">
        <v>224</v>
      </c>
      <c r="I237" s="166">
        <v>0.74809999999999999</v>
      </c>
      <c r="J237" s="86">
        <v>0.2</v>
      </c>
      <c r="K237" s="11">
        <v>-0.1</v>
      </c>
      <c r="L237" s="86">
        <v>2.6</v>
      </c>
      <c r="M237" s="11">
        <v>-2.6</v>
      </c>
      <c r="O237" s="11">
        <v>224</v>
      </c>
      <c r="P237" s="167">
        <v>8.4959999999999994E-2</v>
      </c>
      <c r="Q237" s="86">
        <v>1.2</v>
      </c>
      <c r="R237" s="165">
        <v>1.2</v>
      </c>
      <c r="S237" s="86">
        <v>3.1</v>
      </c>
      <c r="T237" s="165">
        <v>3.1</v>
      </c>
      <c r="U237" s="167">
        <v>5.5909999999999994E-2</v>
      </c>
      <c r="V237" s="167">
        <v>2.9079999999999998E-2</v>
      </c>
      <c r="X237" s="11">
        <v>224</v>
      </c>
      <c r="Y237" s="167">
        <v>5.5289999999999999E-2</v>
      </c>
      <c r="Z237" s="86">
        <v>4.5</v>
      </c>
      <c r="AA237" s="165">
        <v>4.5</v>
      </c>
      <c r="AB237" s="86">
        <v>3.3</v>
      </c>
      <c r="AC237" s="165">
        <v>3.3</v>
      </c>
      <c r="AD237" s="87">
        <v>6.5279999999999996</v>
      </c>
      <c r="AF237" s="11">
        <v>224</v>
      </c>
      <c r="AG237" s="167">
        <v>1.959E-2</v>
      </c>
      <c r="AH237" s="86">
        <v>3.9</v>
      </c>
      <c r="AI237" s="11">
        <v>-9.5</v>
      </c>
      <c r="AJ237" s="86">
        <v>8.6999999999999993</v>
      </c>
      <c r="AK237" s="165">
        <v>8.6999999999999993</v>
      </c>
      <c r="AM237" s="11">
        <v>224</v>
      </c>
      <c r="AN237" s="167">
        <v>2.3308700000000002E-2</v>
      </c>
      <c r="AO237" s="86">
        <v>7.84009</v>
      </c>
      <c r="AP237" s="11">
        <v>-10.184900000000001</v>
      </c>
      <c r="AQ237" s="86">
        <v>5.80931</v>
      </c>
      <c r="AR237" s="165">
        <v>5.80931</v>
      </c>
      <c r="AT237" s="87">
        <f t="shared" si="73"/>
        <v>6.7521487000000002</v>
      </c>
      <c r="AU237" s="87">
        <f t="shared" si="63"/>
        <v>6.7092499999999999</v>
      </c>
      <c r="AV237" s="87">
        <f t="shared" si="64"/>
        <v>6.569</v>
      </c>
      <c r="AW237" s="87">
        <f t="shared" si="65"/>
        <v>0.88834999999999997</v>
      </c>
      <c r="AX237" s="82"/>
      <c r="AY237" s="88">
        <v>224</v>
      </c>
      <c r="AZ237" s="12">
        <v>1.5100000000000001E-3</v>
      </c>
      <c r="BA237" s="12">
        <v>1.84E-4</v>
      </c>
      <c r="BB237" s="12">
        <v>6.3799999999999997E-7</v>
      </c>
      <c r="BC237" s="12">
        <v>7.5799999999999999E-5</v>
      </c>
      <c r="BD237" s="12">
        <v>6.4199999999999995E-7</v>
      </c>
      <c r="BE237" s="12">
        <v>0</v>
      </c>
      <c r="BF237" s="12">
        <v>7.5900000000000002E-4</v>
      </c>
      <c r="BG237" s="12">
        <v>3.6000000000000001E-5</v>
      </c>
      <c r="BH237" s="12">
        <v>1.2799999999999999E-4</v>
      </c>
      <c r="BI237" s="12">
        <v>0.71099999999999997</v>
      </c>
      <c r="BJ237" s="12">
        <v>0.28599999999999998</v>
      </c>
      <c r="BK237" s="12">
        <v>2.8999999999999998E-3</v>
      </c>
      <c r="BL237" s="12">
        <v>1.2899999999999999E-3</v>
      </c>
      <c r="BM237" s="12">
        <v>3.2200000000000002E-4</v>
      </c>
      <c r="BN237" s="12">
        <v>6.4400000000000004E-4</v>
      </c>
      <c r="BO237" s="12">
        <v>8.6999999999999994E-2</v>
      </c>
      <c r="BP237" s="12">
        <v>4.1200000000000001E-2</v>
      </c>
      <c r="BQ237" s="12">
        <v>9.6600000000000002E-3</v>
      </c>
      <c r="BR237" s="12">
        <v>8.3800000000000003E-3</v>
      </c>
      <c r="BS237" s="12">
        <v>4.0300000000000002E-2</v>
      </c>
      <c r="BT237" s="12">
        <v>2.69E-2</v>
      </c>
      <c r="BU237" s="12">
        <v>0.104</v>
      </c>
      <c r="BV237" s="12">
        <v>8.0199999999999994E-2</v>
      </c>
      <c r="BW237" s="12">
        <v>0.46300000000000002</v>
      </c>
      <c r="BX237" s="12">
        <v>0.997</v>
      </c>
      <c r="BZ237" s="88">
        <v>224</v>
      </c>
      <c r="CA237" s="12">
        <f t="shared" si="66"/>
        <v>2.7710553599999996E-5</v>
      </c>
      <c r="CB237" s="12">
        <f t="shared" si="67"/>
        <v>5.6200714764000004E-6</v>
      </c>
      <c r="CC237" s="12">
        <f t="shared" si="68"/>
        <v>1.6697579999999999E-5</v>
      </c>
      <c r="CD237" s="12">
        <f t="shared" si="69"/>
        <v>2.95809E-5</v>
      </c>
      <c r="CE237" s="12">
        <f t="shared" si="70"/>
        <v>3.6045599999999999E-6</v>
      </c>
      <c r="CF237" s="12">
        <f t="shared" si="71"/>
        <v>7.0523999999999998E-7</v>
      </c>
      <c r="CG237" s="12">
        <f t="shared" si="72"/>
        <v>1.3765039999999999E-4</v>
      </c>
      <c r="CH237" s="12">
        <f t="shared" si="74"/>
        <v>1.2423953608E-3</v>
      </c>
      <c r="CI237" s="12">
        <f t="shared" si="75"/>
        <v>4.3078708706000003E-6</v>
      </c>
      <c r="CJ237" s="12">
        <f t="shared" si="76"/>
        <v>2.4307735320000003E-4</v>
      </c>
      <c r="CK237" s="12">
        <f t="shared" si="77"/>
        <v>8.6427503360000002E-4</v>
      </c>
      <c r="CL237" s="12">
        <f t="shared" si="78"/>
        <v>0.2239850855702592</v>
      </c>
      <c r="CM237" s="12">
        <f t="shared" si="79"/>
        <v>1.4044469295999999</v>
      </c>
      <c r="CN237" s="12">
        <f t="shared" si="80"/>
        <v>8.7102718230000001E-3</v>
      </c>
      <c r="CO237" s="12">
        <f t="shared" si="81"/>
        <v>5.1997962232124488E-2</v>
      </c>
      <c r="CP237" s="12">
        <f t="shared" si="82"/>
        <v>0.18163280003000001</v>
      </c>
      <c r="CQ237" s="12">
        <f t="shared" si="83"/>
        <v>0.27818852644000003</v>
      </c>
    </row>
    <row r="238" spans="1:95" s="8" customFormat="1">
      <c r="A238" s="11">
        <v>226</v>
      </c>
      <c r="B238" s="87">
        <v>5.7478999999999996</v>
      </c>
      <c r="C238" s="86">
        <v>5.9</v>
      </c>
      <c r="D238" s="11">
        <v>-6.6</v>
      </c>
      <c r="E238" s="86">
        <v>7.4</v>
      </c>
      <c r="F238" s="11">
        <v>-7.6</v>
      </c>
      <c r="H238" s="11">
        <v>226</v>
      </c>
      <c r="I238" s="166">
        <v>0.73809999999999998</v>
      </c>
      <c r="J238" s="86">
        <v>0.2</v>
      </c>
      <c r="K238" s="11">
        <v>-0.1</v>
      </c>
      <c r="L238" s="86">
        <v>2.6</v>
      </c>
      <c r="M238" s="11">
        <v>-2.6</v>
      </c>
      <c r="O238" s="11">
        <v>226</v>
      </c>
      <c r="P238" s="167">
        <v>8.2119999999999999E-2</v>
      </c>
      <c r="Q238" s="86">
        <v>1.2</v>
      </c>
      <c r="R238" s="165">
        <v>1.2</v>
      </c>
      <c r="S238" s="86">
        <v>3.1</v>
      </c>
      <c r="T238" s="165">
        <v>3.1</v>
      </c>
      <c r="U238" s="167">
        <v>5.4030000000000002E-2</v>
      </c>
      <c r="V238" s="167">
        <v>2.8079999999999997E-2</v>
      </c>
      <c r="X238" s="11">
        <v>226</v>
      </c>
      <c r="Y238" s="167">
        <v>5.339E-2</v>
      </c>
      <c r="Z238" s="86">
        <v>4.5</v>
      </c>
      <c r="AA238" s="165">
        <v>4.5</v>
      </c>
      <c r="AB238" s="86">
        <v>3.3</v>
      </c>
      <c r="AC238" s="165">
        <v>3.3</v>
      </c>
      <c r="AD238" s="87">
        <v>6.2409999999999997</v>
      </c>
      <c r="AF238" s="11">
        <v>226</v>
      </c>
      <c r="AG238" s="167">
        <v>1.9030000000000002E-2</v>
      </c>
      <c r="AH238" s="86">
        <v>3.9</v>
      </c>
      <c r="AI238" s="11">
        <v>-9.5</v>
      </c>
      <c r="AJ238" s="86">
        <v>8.6999999999999993</v>
      </c>
      <c r="AK238" s="165">
        <v>8.6999999999999993</v>
      </c>
      <c r="AM238" s="11">
        <v>226</v>
      </c>
      <c r="AN238" s="167">
        <v>2.2517600000000002E-2</v>
      </c>
      <c r="AO238" s="86">
        <v>7.8202199999999999</v>
      </c>
      <c r="AP238" s="11">
        <v>-10.134600000000001</v>
      </c>
      <c r="AQ238" s="86">
        <v>5.7906399999999998</v>
      </c>
      <c r="AR238" s="165">
        <v>5.7906399999999998</v>
      </c>
      <c r="AT238" s="87">
        <f t="shared" si="73"/>
        <v>6.6630575999999992</v>
      </c>
      <c r="AU238" s="87">
        <f t="shared" si="63"/>
        <v>6.6215099999999998</v>
      </c>
      <c r="AV238" s="87">
        <f t="shared" si="64"/>
        <v>6.4859999999999998</v>
      </c>
      <c r="AW238" s="87">
        <f t="shared" si="65"/>
        <v>0.87361</v>
      </c>
      <c r="AX238" s="82"/>
      <c r="AY238" s="88">
        <v>226</v>
      </c>
      <c r="AZ238" s="12">
        <v>1.4599999999999999E-3</v>
      </c>
      <c r="BA238" s="12">
        <v>1.7799999999999999E-4</v>
      </c>
      <c r="BB238" s="12">
        <v>6.1799999999999995E-7</v>
      </c>
      <c r="BC238" s="12">
        <v>7.3300000000000006E-5</v>
      </c>
      <c r="BD238" s="12">
        <v>6.2099999999999996E-7</v>
      </c>
      <c r="BE238" s="12">
        <v>0</v>
      </c>
      <c r="BF238" s="12">
        <v>7.5000000000000002E-4</v>
      </c>
      <c r="BG238" s="12">
        <v>3.4900000000000001E-5</v>
      </c>
      <c r="BH238" s="12">
        <v>1.25E-4</v>
      </c>
      <c r="BI238" s="12">
        <v>0.71</v>
      </c>
      <c r="BJ238" s="12">
        <v>0.28699999999999998</v>
      </c>
      <c r="BK238" s="12">
        <v>2.9099999999999998E-3</v>
      </c>
      <c r="BL238" s="12">
        <v>1.2899999999999999E-3</v>
      </c>
      <c r="BM238" s="12">
        <v>3.2400000000000001E-4</v>
      </c>
      <c r="BN238" s="12">
        <v>6.4700000000000001E-4</v>
      </c>
      <c r="BO238" s="12">
        <v>8.6900000000000005E-2</v>
      </c>
      <c r="BP238" s="12">
        <v>4.1200000000000001E-2</v>
      </c>
      <c r="BQ238" s="12">
        <v>9.6500000000000006E-3</v>
      </c>
      <c r="BR238" s="12">
        <v>8.3599999999999994E-3</v>
      </c>
      <c r="BS238" s="12">
        <v>4.0399999999999998E-2</v>
      </c>
      <c r="BT238" s="12">
        <v>2.7E-2</v>
      </c>
      <c r="BU238" s="12">
        <v>0.104</v>
      </c>
      <c r="BV238" s="12">
        <v>8.0600000000000005E-2</v>
      </c>
      <c r="BW238" s="12">
        <v>0.46300000000000002</v>
      </c>
      <c r="BX238" s="12">
        <v>0.997</v>
      </c>
      <c r="BZ238" s="88">
        <v>226</v>
      </c>
      <c r="CA238" s="12">
        <f t="shared" si="66"/>
        <v>2.5897363199999999E-5</v>
      </c>
      <c r="CB238" s="12">
        <f t="shared" si="67"/>
        <v>5.2472418104000005E-6</v>
      </c>
      <c r="CC238" s="12">
        <f t="shared" si="68"/>
        <v>1.558988E-5</v>
      </c>
      <c r="CD238" s="12">
        <f t="shared" si="69"/>
        <v>2.77838E-5</v>
      </c>
      <c r="CE238" s="12">
        <f t="shared" si="70"/>
        <v>3.38734E-6</v>
      </c>
      <c r="CF238" s="12">
        <f t="shared" si="71"/>
        <v>6.6414700000000005E-7</v>
      </c>
      <c r="CG238" s="12">
        <f t="shared" si="72"/>
        <v>1.313818E-4</v>
      </c>
      <c r="CH238" s="12">
        <f t="shared" si="74"/>
        <v>1.1860242527999998E-3</v>
      </c>
      <c r="CI238" s="12">
        <f t="shared" si="75"/>
        <v>4.1177695967999989E-6</v>
      </c>
      <c r="CJ238" s="12">
        <f t="shared" si="76"/>
        <v>2.3254071023999997E-4</v>
      </c>
      <c r="CK238" s="12">
        <f t="shared" si="77"/>
        <v>8.3288219999999992E-4</v>
      </c>
      <c r="CL238" s="12">
        <f t="shared" si="78"/>
        <v>0.22071884692377594</v>
      </c>
      <c r="CM238" s="12">
        <f t="shared" si="79"/>
        <v>1.3859159807999997</v>
      </c>
      <c r="CN238" s="12">
        <f t="shared" si="80"/>
        <v>8.5953443039999983E-3</v>
      </c>
      <c r="CO238" s="12">
        <f t="shared" si="81"/>
        <v>5.1491288244103678E-2</v>
      </c>
      <c r="CP238" s="12">
        <f t="shared" si="82"/>
        <v>0.17990255519999998</v>
      </c>
      <c r="CQ238" s="12">
        <f t="shared" si="83"/>
        <v>0.27451797311999998</v>
      </c>
    </row>
    <row r="239" spans="1:95" s="8" customFormat="1">
      <c r="A239" s="11">
        <v>228</v>
      </c>
      <c r="B239" s="87">
        <v>5.6529999999999996</v>
      </c>
      <c r="C239" s="86">
        <v>5.9</v>
      </c>
      <c r="D239" s="11">
        <v>-6.5</v>
      </c>
      <c r="E239" s="86">
        <v>7.4</v>
      </c>
      <c r="F239" s="11">
        <v>-7.7</v>
      </c>
      <c r="H239" s="11">
        <v>228</v>
      </c>
      <c r="I239" s="166">
        <v>0.72870000000000001</v>
      </c>
      <c r="J239" s="86">
        <v>0.3</v>
      </c>
      <c r="K239" s="11">
        <v>-0.1</v>
      </c>
      <c r="L239" s="86">
        <v>2.5</v>
      </c>
      <c r="M239" s="11">
        <v>-2.6</v>
      </c>
      <c r="O239" s="11">
        <v>228</v>
      </c>
      <c r="P239" s="167">
        <v>7.9400000000000012E-2</v>
      </c>
      <c r="Q239" s="86">
        <v>1.2</v>
      </c>
      <c r="R239" s="165">
        <v>1.2</v>
      </c>
      <c r="S239" s="86">
        <v>3.1</v>
      </c>
      <c r="T239" s="165">
        <v>3.1</v>
      </c>
      <c r="U239" s="167">
        <v>5.2299999999999999E-2</v>
      </c>
      <c r="V239" s="167">
        <v>2.7100000000000003E-2</v>
      </c>
      <c r="X239" s="11">
        <v>228</v>
      </c>
      <c r="Y239" s="167">
        <v>5.1560000000000002E-2</v>
      </c>
      <c r="Z239" s="86">
        <v>4.5</v>
      </c>
      <c r="AA239" s="165">
        <v>4.5</v>
      </c>
      <c r="AB239" s="86">
        <v>3.4</v>
      </c>
      <c r="AC239" s="165">
        <v>3.4</v>
      </c>
      <c r="AD239" s="87">
        <v>5.9649999999999999</v>
      </c>
      <c r="AF239" s="11">
        <v>228</v>
      </c>
      <c r="AG239" s="167">
        <v>1.848E-2</v>
      </c>
      <c r="AH239" s="86">
        <v>4</v>
      </c>
      <c r="AI239" s="11">
        <v>-9.6</v>
      </c>
      <c r="AJ239" s="86">
        <v>8.6999999999999993</v>
      </c>
      <c r="AK239" s="165">
        <v>8.6999999999999993</v>
      </c>
      <c r="AM239" s="11">
        <v>228</v>
      </c>
      <c r="AN239" s="167">
        <v>2.17492E-2</v>
      </c>
      <c r="AO239" s="86">
        <v>7.7954699999999999</v>
      </c>
      <c r="AP239" s="11">
        <v>-10.0806</v>
      </c>
      <c r="AQ239" s="86">
        <v>5.7705500000000001</v>
      </c>
      <c r="AR239" s="165">
        <v>5.7705500000000001</v>
      </c>
      <c r="AT239" s="87">
        <f t="shared" si="73"/>
        <v>6.5528892000000001</v>
      </c>
      <c r="AU239" s="87">
        <f t="shared" si="63"/>
        <v>6.5126599999999994</v>
      </c>
      <c r="AV239" s="87">
        <f t="shared" si="64"/>
        <v>6.3816999999999995</v>
      </c>
      <c r="AW239" s="87">
        <f t="shared" si="65"/>
        <v>0.85966000000000009</v>
      </c>
      <c r="AX239" s="82"/>
      <c r="AY239" s="88">
        <v>228</v>
      </c>
      <c r="AZ239" s="12">
        <v>1.41E-3</v>
      </c>
      <c r="BA239" s="12">
        <v>1.73E-4</v>
      </c>
      <c r="BB239" s="12">
        <v>5.9999999999999997E-7</v>
      </c>
      <c r="BC239" s="12">
        <v>7.1000000000000005E-5</v>
      </c>
      <c r="BD239" s="12">
        <v>6.0100000000000005E-7</v>
      </c>
      <c r="BE239" s="12">
        <v>0</v>
      </c>
      <c r="BF239" s="12">
        <v>7.4299999999999995E-4</v>
      </c>
      <c r="BG239" s="12">
        <v>3.3899999999999997E-5</v>
      </c>
      <c r="BH239" s="12">
        <v>1.22E-4</v>
      </c>
      <c r="BI239" s="12">
        <v>0.70899999999999996</v>
      </c>
      <c r="BJ239" s="12">
        <v>0.28799999999999998</v>
      </c>
      <c r="BK239" s="12">
        <v>2.9199999999999999E-3</v>
      </c>
      <c r="BL239" s="12">
        <v>1.2999999999999999E-3</v>
      </c>
      <c r="BM239" s="12">
        <v>3.2499999999999999E-4</v>
      </c>
      <c r="BN239" s="12">
        <v>6.4899999999999995E-4</v>
      </c>
      <c r="BO239" s="12">
        <v>8.6800000000000002E-2</v>
      </c>
      <c r="BP239" s="12">
        <v>4.1200000000000001E-2</v>
      </c>
      <c r="BQ239" s="12">
        <v>9.6500000000000006E-3</v>
      </c>
      <c r="BR239" s="12">
        <v>8.3499999999999998E-3</v>
      </c>
      <c r="BS239" s="12">
        <v>4.0599999999999997E-2</v>
      </c>
      <c r="BT239" s="12">
        <v>2.7099999999999999E-2</v>
      </c>
      <c r="BU239" s="12">
        <v>0.104</v>
      </c>
      <c r="BV239" s="12">
        <v>8.09E-2</v>
      </c>
      <c r="BW239" s="12">
        <v>0.46300000000000002</v>
      </c>
      <c r="BX239" s="12">
        <v>0.997</v>
      </c>
      <c r="BZ239" s="88">
        <v>228</v>
      </c>
      <c r="CA239" s="12">
        <f t="shared" si="66"/>
        <v>2.4182064000000005E-5</v>
      </c>
      <c r="CB239" s="12">
        <f t="shared" si="67"/>
        <v>4.8938462736000001E-6</v>
      </c>
      <c r="CC239" s="12">
        <f t="shared" si="68"/>
        <v>1.4539920000000003E-5</v>
      </c>
      <c r="CD239" s="12">
        <f t="shared" si="69"/>
        <v>2.6056800000000001E-5</v>
      </c>
      <c r="CE239" s="12">
        <f t="shared" si="70"/>
        <v>3.1970399999999999E-6</v>
      </c>
      <c r="CF239" s="12">
        <f t="shared" si="71"/>
        <v>6.2647199999999992E-7</v>
      </c>
      <c r="CG239" s="12">
        <f t="shared" si="72"/>
        <v>1.260651E-4</v>
      </c>
      <c r="CH239" s="12">
        <f t="shared" si="74"/>
        <v>1.1336498316E-3</v>
      </c>
      <c r="CI239" s="12">
        <f t="shared" si="75"/>
        <v>3.9317335199999996E-6</v>
      </c>
      <c r="CJ239" s="12">
        <f t="shared" si="76"/>
        <v>2.2214294387999997E-4</v>
      </c>
      <c r="CK239" s="12">
        <f t="shared" si="77"/>
        <v>7.9945248240000002E-4</v>
      </c>
      <c r="CL239" s="12">
        <f t="shared" si="78"/>
        <v>0.21676370334727676</v>
      </c>
      <c r="CM239" s="12">
        <f t="shared" si="79"/>
        <v>1.3630009536000001</v>
      </c>
      <c r="CN239" s="12">
        <f t="shared" si="80"/>
        <v>8.518755959999999E-3</v>
      </c>
      <c r="CO239" s="12">
        <f t="shared" si="81"/>
        <v>5.0816366137405436E-2</v>
      </c>
      <c r="CP239" s="12">
        <f t="shared" si="82"/>
        <v>0.17758329732</v>
      </c>
      <c r="CQ239" s="12">
        <f t="shared" si="83"/>
        <v>0.26997903503999998</v>
      </c>
    </row>
    <row r="240" spans="1:95" s="8" customFormat="1">
      <c r="A240" s="11">
        <v>230</v>
      </c>
      <c r="B240" s="87">
        <v>5.5671999999999997</v>
      </c>
      <c r="C240" s="86">
        <v>5.9</v>
      </c>
      <c r="D240" s="11">
        <v>-6.5</v>
      </c>
      <c r="E240" s="86">
        <v>7.4</v>
      </c>
      <c r="F240" s="11">
        <v>-7.7</v>
      </c>
      <c r="H240" s="11">
        <v>230</v>
      </c>
      <c r="I240" s="166">
        <v>0.71899999999999997</v>
      </c>
      <c r="J240" s="86">
        <v>0.3</v>
      </c>
      <c r="K240" s="11">
        <v>-0.1</v>
      </c>
      <c r="L240" s="86">
        <v>2.5</v>
      </c>
      <c r="M240" s="11">
        <v>-2.6</v>
      </c>
      <c r="O240" s="11">
        <v>230</v>
      </c>
      <c r="P240" s="167">
        <v>7.6780000000000001E-2</v>
      </c>
      <c r="Q240" s="86">
        <v>1.2</v>
      </c>
      <c r="R240" s="165">
        <v>1.2</v>
      </c>
      <c r="S240" s="86">
        <v>3.1</v>
      </c>
      <c r="T240" s="165">
        <v>3.1</v>
      </c>
      <c r="U240" s="167">
        <v>5.0610000000000002E-2</v>
      </c>
      <c r="V240" s="167">
        <v>2.6170000000000002E-2</v>
      </c>
      <c r="X240" s="11">
        <v>230</v>
      </c>
      <c r="Y240" s="167">
        <v>4.9860000000000002E-2</v>
      </c>
      <c r="Z240" s="86">
        <v>4.5</v>
      </c>
      <c r="AA240" s="165">
        <v>4.5</v>
      </c>
      <c r="AB240" s="86">
        <v>3.4</v>
      </c>
      <c r="AC240" s="165">
        <v>3.4</v>
      </c>
      <c r="AD240" s="87">
        <v>5.76</v>
      </c>
      <c r="AF240" s="11">
        <v>230</v>
      </c>
      <c r="AG240" s="167">
        <v>1.796E-2</v>
      </c>
      <c r="AH240" s="86">
        <v>4</v>
      </c>
      <c r="AI240" s="11">
        <v>-9.6</v>
      </c>
      <c r="AJ240" s="86">
        <v>8.6999999999999993</v>
      </c>
      <c r="AK240" s="165">
        <v>8.6999999999999993</v>
      </c>
      <c r="AM240" s="11">
        <v>230</v>
      </c>
      <c r="AN240" s="167">
        <v>2.10026E-2</v>
      </c>
      <c r="AO240" s="86">
        <v>7.76579</v>
      </c>
      <c r="AP240" s="11">
        <v>-10.022500000000001</v>
      </c>
      <c r="AQ240" s="86">
        <v>5.7488700000000001</v>
      </c>
      <c r="AR240" s="165">
        <v>5.7488700000000001</v>
      </c>
      <c r="AT240" s="87">
        <f t="shared" si="73"/>
        <v>6.4518026000000006</v>
      </c>
      <c r="AU240" s="87">
        <f t="shared" si="63"/>
        <v>6.4128400000000001</v>
      </c>
      <c r="AV240" s="87">
        <f t="shared" si="64"/>
        <v>6.2862</v>
      </c>
      <c r="AW240" s="87">
        <f t="shared" si="65"/>
        <v>0.84563999999999995</v>
      </c>
      <c r="AX240" s="82"/>
      <c r="AY240" s="88">
        <v>230</v>
      </c>
      <c r="AZ240" s="12">
        <v>1.3699999999999999E-3</v>
      </c>
      <c r="BA240" s="12">
        <v>1.6799999999999999E-4</v>
      </c>
      <c r="BB240" s="12">
        <v>5.82E-7</v>
      </c>
      <c r="BC240" s="12">
        <v>6.8800000000000005E-5</v>
      </c>
      <c r="BD240" s="12">
        <v>5.82E-7</v>
      </c>
      <c r="BE240" s="12">
        <v>0</v>
      </c>
      <c r="BF240" s="12">
        <v>7.3499999999999998E-4</v>
      </c>
      <c r="BG240" s="12">
        <v>3.2799999999999998E-5</v>
      </c>
      <c r="BH240" s="12">
        <v>1.1900000000000001E-4</v>
      </c>
      <c r="BI240" s="12">
        <v>0.70799999999999996</v>
      </c>
      <c r="BJ240" s="12">
        <v>0.28899999999999998</v>
      </c>
      <c r="BK240" s="12">
        <v>2.9299999999999999E-3</v>
      </c>
      <c r="BL240" s="12">
        <v>1.2999999999999999E-3</v>
      </c>
      <c r="BM240" s="12">
        <v>3.2600000000000001E-4</v>
      </c>
      <c r="BN240" s="12">
        <v>6.5200000000000002E-4</v>
      </c>
      <c r="BO240" s="12">
        <v>8.6800000000000002E-2</v>
      </c>
      <c r="BP240" s="12">
        <v>4.1200000000000001E-2</v>
      </c>
      <c r="BQ240" s="12">
        <v>9.6399999999999993E-3</v>
      </c>
      <c r="BR240" s="12">
        <v>8.3400000000000002E-3</v>
      </c>
      <c r="BS240" s="12">
        <v>4.07E-2</v>
      </c>
      <c r="BT240" s="12">
        <v>2.7199999999999998E-2</v>
      </c>
      <c r="BU240" s="12">
        <v>0.104</v>
      </c>
      <c r="BV240" s="12">
        <v>8.1199999999999994E-2</v>
      </c>
      <c r="BW240" s="12">
        <v>0.46300000000000002</v>
      </c>
      <c r="BX240" s="12">
        <v>0.998</v>
      </c>
      <c r="BZ240" s="88">
        <v>230</v>
      </c>
      <c r="CA240" s="12">
        <f t="shared" si="66"/>
        <v>2.2720737599999998E-5</v>
      </c>
      <c r="CB240" s="12">
        <f t="shared" si="67"/>
        <v>4.5982347911999997E-6</v>
      </c>
      <c r="CC240" s="12">
        <f t="shared" si="68"/>
        <v>1.3661640000000001E-5</v>
      </c>
      <c r="CD240" s="12">
        <f t="shared" si="69"/>
        <v>2.4605199999999999E-5</v>
      </c>
      <c r="CE240" s="12">
        <f t="shared" si="70"/>
        <v>3.0172799999999998E-6</v>
      </c>
      <c r="CF240" s="12">
        <f t="shared" si="71"/>
        <v>5.8908799999999999E-7</v>
      </c>
      <c r="CG240" s="12">
        <f t="shared" si="72"/>
        <v>1.2079199999999999E-4</v>
      </c>
      <c r="CH240" s="12">
        <f t="shared" si="74"/>
        <v>1.0839028368E-3</v>
      </c>
      <c r="CI240" s="12">
        <f t="shared" si="75"/>
        <v>3.7549491132000002E-6</v>
      </c>
      <c r="CJ240" s="12">
        <f t="shared" si="76"/>
        <v>2.1161912527999999E-4</v>
      </c>
      <c r="CK240" s="12">
        <f t="shared" si="77"/>
        <v>7.6776450940000014E-4</v>
      </c>
      <c r="CL240" s="12">
        <f t="shared" si="78"/>
        <v>0.2131188338907648</v>
      </c>
      <c r="CM240" s="12">
        <f t="shared" si="79"/>
        <v>1.3419749408000001</v>
      </c>
      <c r="CN240" s="12">
        <f t="shared" si="80"/>
        <v>8.3873433800000004E-3</v>
      </c>
      <c r="CO240" s="12">
        <f t="shared" si="81"/>
        <v>5.0206183265776964E-2</v>
      </c>
      <c r="CP240" s="12">
        <f t="shared" si="82"/>
        <v>0.17548903071999999</v>
      </c>
      <c r="CQ240" s="12">
        <f t="shared" si="83"/>
        <v>0.26581426712</v>
      </c>
    </row>
    <row r="241" spans="1:95" s="8" customFormat="1">
      <c r="A241" s="11">
        <v>232</v>
      </c>
      <c r="B241" s="87">
        <v>5.4873000000000003</v>
      </c>
      <c r="C241" s="86">
        <v>5.9</v>
      </c>
      <c r="D241" s="11">
        <v>-6.5</v>
      </c>
      <c r="E241" s="86">
        <v>7.4</v>
      </c>
      <c r="F241" s="11">
        <v>-7.7</v>
      </c>
      <c r="H241" s="11">
        <v>232</v>
      </c>
      <c r="I241" s="166">
        <v>0.70950000000000002</v>
      </c>
      <c r="J241" s="86">
        <v>0.3</v>
      </c>
      <c r="K241" s="11">
        <v>-0.1</v>
      </c>
      <c r="L241" s="86">
        <v>2.5</v>
      </c>
      <c r="M241" s="11">
        <v>-2.6</v>
      </c>
      <c r="O241" s="11">
        <v>232</v>
      </c>
      <c r="P241" s="167">
        <v>7.424E-2</v>
      </c>
      <c r="Q241" s="86">
        <v>1.2</v>
      </c>
      <c r="R241" s="165">
        <v>1.2</v>
      </c>
      <c r="S241" s="86">
        <v>3.1</v>
      </c>
      <c r="T241" s="165">
        <v>3.1</v>
      </c>
      <c r="U241" s="167">
        <v>4.897E-2</v>
      </c>
      <c r="V241" s="167">
        <v>2.5270000000000001E-2</v>
      </c>
      <c r="X241" s="11">
        <v>232</v>
      </c>
      <c r="Y241" s="167">
        <v>4.8159999999999994E-2</v>
      </c>
      <c r="Z241" s="86">
        <v>4.5</v>
      </c>
      <c r="AA241" s="165">
        <v>4.5</v>
      </c>
      <c r="AB241" s="86">
        <v>3.4</v>
      </c>
      <c r="AC241" s="165">
        <v>3.4</v>
      </c>
      <c r="AD241" s="87">
        <v>5.4930000000000003</v>
      </c>
      <c r="AF241" s="11">
        <v>232</v>
      </c>
      <c r="AG241" s="167">
        <v>1.745E-2</v>
      </c>
      <c r="AH241" s="86">
        <v>4</v>
      </c>
      <c r="AI241" s="11">
        <v>-9.6</v>
      </c>
      <c r="AJ241" s="86">
        <v>8.8000000000000007</v>
      </c>
      <c r="AK241" s="165">
        <v>8.8000000000000007</v>
      </c>
      <c r="AM241" s="11">
        <v>232</v>
      </c>
      <c r="AN241" s="167">
        <v>2.0276700000000002E-2</v>
      </c>
      <c r="AO241" s="86">
        <v>7.7307800000000002</v>
      </c>
      <c r="AP241" s="11">
        <v>-9.9601400000000009</v>
      </c>
      <c r="AQ241" s="86">
        <v>5.7451999999999996</v>
      </c>
      <c r="AR241" s="165">
        <v>5.7451999999999996</v>
      </c>
      <c r="AT241" s="87">
        <f t="shared" si="73"/>
        <v>6.3569267000000007</v>
      </c>
      <c r="AU241" s="87">
        <f t="shared" si="63"/>
        <v>6.3192000000000004</v>
      </c>
      <c r="AV241" s="87">
        <f t="shared" si="64"/>
        <v>6.1968000000000005</v>
      </c>
      <c r="AW241" s="87">
        <f t="shared" si="65"/>
        <v>0.83189999999999997</v>
      </c>
      <c r="AX241" s="82"/>
      <c r="AY241" s="88">
        <v>232</v>
      </c>
      <c r="AZ241" s="12">
        <v>1.33E-3</v>
      </c>
      <c r="BA241" s="12">
        <v>1.63E-4</v>
      </c>
      <c r="BB241" s="12">
        <v>5.6499999999999999E-7</v>
      </c>
      <c r="BC241" s="12">
        <v>6.6699999999999995E-5</v>
      </c>
      <c r="BD241" s="12">
        <v>5.6499999999999999E-7</v>
      </c>
      <c r="BE241" s="12">
        <v>0</v>
      </c>
      <c r="BF241" s="12">
        <v>7.2900000000000005E-4</v>
      </c>
      <c r="BG241" s="12">
        <v>3.1900000000000003E-5</v>
      </c>
      <c r="BH241" s="12">
        <v>1.17E-4</v>
      </c>
      <c r="BI241" s="12">
        <v>0.70699999999999996</v>
      </c>
      <c r="BJ241" s="12">
        <v>0.28999999999999998</v>
      </c>
      <c r="BK241" s="12">
        <v>2.9399999999999999E-3</v>
      </c>
      <c r="BL241" s="12">
        <v>1.31E-3</v>
      </c>
      <c r="BM241" s="12">
        <v>3.2699999999999998E-4</v>
      </c>
      <c r="BN241" s="12">
        <v>6.5399999999999996E-4</v>
      </c>
      <c r="BO241" s="12">
        <v>8.6699999999999999E-2</v>
      </c>
      <c r="BP241" s="12">
        <v>4.1099999999999998E-2</v>
      </c>
      <c r="BQ241" s="12">
        <v>9.6299999999999997E-3</v>
      </c>
      <c r="BR241" s="12">
        <v>8.3300000000000006E-3</v>
      </c>
      <c r="BS241" s="12">
        <v>4.0899999999999999E-2</v>
      </c>
      <c r="BT241" s="12">
        <v>2.7300000000000001E-2</v>
      </c>
      <c r="BU241" s="12">
        <v>0.104</v>
      </c>
      <c r="BV241" s="12">
        <v>8.14E-2</v>
      </c>
      <c r="BW241" s="12">
        <v>0.46300000000000002</v>
      </c>
      <c r="BX241" s="12">
        <v>0.998</v>
      </c>
      <c r="BZ241" s="88">
        <v>232</v>
      </c>
      <c r="CA241" s="12">
        <f t="shared" si="66"/>
        <v>2.1327667199999999E-5</v>
      </c>
      <c r="CB241" s="12">
        <f t="shared" si="67"/>
        <v>4.3117782847999993E-6</v>
      </c>
      <c r="CC241" s="12">
        <f t="shared" si="68"/>
        <v>1.281056E-5</v>
      </c>
      <c r="CD241" s="12">
        <f t="shared" si="69"/>
        <v>2.32085E-5</v>
      </c>
      <c r="CE241" s="12">
        <f t="shared" si="70"/>
        <v>2.8443500000000001E-6</v>
      </c>
      <c r="CF241" s="12">
        <f t="shared" si="71"/>
        <v>5.5665500000000003E-7</v>
      </c>
      <c r="CG241" s="12">
        <f t="shared" si="72"/>
        <v>1.1564850000000001E-4</v>
      </c>
      <c r="CH241" s="12">
        <f t="shared" si="74"/>
        <v>1.0361790521000002E-3</v>
      </c>
      <c r="CI241" s="12">
        <f t="shared" si="75"/>
        <v>3.5916635855000004E-6</v>
      </c>
      <c r="CJ241" s="12">
        <f t="shared" si="76"/>
        <v>2.0278596173000003E-4</v>
      </c>
      <c r="CK241" s="12">
        <f t="shared" si="77"/>
        <v>7.4376042390000006E-4</v>
      </c>
      <c r="CL241" s="12">
        <f t="shared" si="78"/>
        <v>0.20968826188544637</v>
      </c>
      <c r="CM241" s="12">
        <f t="shared" si="79"/>
        <v>1.3222407536</v>
      </c>
      <c r="CN241" s="12">
        <f t="shared" si="80"/>
        <v>8.3275739770000013E-3</v>
      </c>
      <c r="CO241" s="12">
        <f t="shared" si="81"/>
        <v>4.9639053817515211E-2</v>
      </c>
      <c r="CP241" s="12">
        <f t="shared" si="82"/>
        <v>0.17354409891000003</v>
      </c>
      <c r="CQ241" s="12">
        <f t="shared" si="83"/>
        <v>0.26126968737</v>
      </c>
    </row>
    <row r="242" spans="1:95" s="8" customFormat="1">
      <c r="A242" s="11">
        <v>234</v>
      </c>
      <c r="B242" s="87">
        <v>5.4126000000000003</v>
      </c>
      <c r="C242" s="86">
        <v>5.9</v>
      </c>
      <c r="D242" s="11">
        <v>-6.5</v>
      </c>
      <c r="E242" s="86">
        <v>7.3</v>
      </c>
      <c r="F242" s="11">
        <v>-7.7</v>
      </c>
      <c r="H242" s="11">
        <v>234</v>
      </c>
      <c r="I242" s="166">
        <v>0.69989999999999997</v>
      </c>
      <c r="J242" s="86">
        <v>0.2</v>
      </c>
      <c r="K242" s="11">
        <v>-0.1</v>
      </c>
      <c r="L242" s="86">
        <v>2.5</v>
      </c>
      <c r="M242" s="11">
        <v>-2.6</v>
      </c>
      <c r="O242" s="11">
        <v>234</v>
      </c>
      <c r="P242" s="167">
        <v>7.1809999999999999E-2</v>
      </c>
      <c r="Q242" s="86">
        <v>1.2</v>
      </c>
      <c r="R242" s="165">
        <v>1.2</v>
      </c>
      <c r="S242" s="86">
        <v>3.1</v>
      </c>
      <c r="T242" s="165">
        <v>3.1</v>
      </c>
      <c r="U242" s="167">
        <v>4.7399999999999998E-2</v>
      </c>
      <c r="V242" s="167">
        <v>2.4410000000000001E-2</v>
      </c>
      <c r="X242" s="11">
        <v>234</v>
      </c>
      <c r="Y242" s="167">
        <v>4.6520000000000006E-2</v>
      </c>
      <c r="Z242" s="86">
        <v>4.4000000000000004</v>
      </c>
      <c r="AA242" s="165">
        <v>4.4000000000000004</v>
      </c>
      <c r="AB242" s="86">
        <v>3.4</v>
      </c>
      <c r="AC242" s="165">
        <v>3.4</v>
      </c>
      <c r="AD242" s="87">
        <v>5.226</v>
      </c>
      <c r="AF242" s="11">
        <v>234</v>
      </c>
      <c r="AG242" s="167">
        <v>1.6959999999999999E-2</v>
      </c>
      <c r="AH242" s="86">
        <v>4</v>
      </c>
      <c r="AI242" s="11">
        <v>-9.6</v>
      </c>
      <c r="AJ242" s="86">
        <v>8.8000000000000007</v>
      </c>
      <c r="AK242" s="165">
        <v>8.8000000000000007</v>
      </c>
      <c r="AM242" s="11">
        <v>234</v>
      </c>
      <c r="AN242" s="167">
        <v>1.9570799999999999E-2</v>
      </c>
      <c r="AO242" s="86">
        <v>7.68947</v>
      </c>
      <c r="AP242" s="11">
        <v>-9.8933400000000002</v>
      </c>
      <c r="AQ242" s="86">
        <v>5.7412700000000001</v>
      </c>
      <c r="AR242" s="165">
        <v>5.7412700000000001</v>
      </c>
      <c r="AT242" s="87">
        <f t="shared" si="73"/>
        <v>6.2673608000000014</v>
      </c>
      <c r="AU242" s="87">
        <f t="shared" si="63"/>
        <v>6.230830000000001</v>
      </c>
      <c r="AV242" s="87">
        <f t="shared" si="64"/>
        <v>6.1125000000000007</v>
      </c>
      <c r="AW242" s="87">
        <f t="shared" si="65"/>
        <v>0.81823000000000001</v>
      </c>
      <c r="AX242" s="82"/>
      <c r="AY242" s="88">
        <v>234</v>
      </c>
      <c r="AZ242" s="12">
        <v>1.2899999999999999E-3</v>
      </c>
      <c r="BA242" s="12">
        <v>1.5799999999999999E-4</v>
      </c>
      <c r="BB242" s="12">
        <v>5.4899999999999995E-7</v>
      </c>
      <c r="BC242" s="12">
        <v>6.4700000000000001E-5</v>
      </c>
      <c r="BD242" s="12">
        <v>5.4799999999999998E-7</v>
      </c>
      <c r="BE242" s="12">
        <v>0</v>
      </c>
      <c r="BF242" s="12">
        <v>7.2199999999999999E-4</v>
      </c>
      <c r="BG242" s="12">
        <v>3.0899999999999999E-5</v>
      </c>
      <c r="BH242" s="12">
        <v>1.1400000000000001E-4</v>
      </c>
      <c r="BI242" s="12">
        <v>0.70599999999999996</v>
      </c>
      <c r="BJ242" s="12">
        <v>0.29099999999999998</v>
      </c>
      <c r="BK242" s="12">
        <v>2.9499999999999999E-3</v>
      </c>
      <c r="BL242" s="12">
        <v>1.31E-3</v>
      </c>
      <c r="BM242" s="12">
        <v>3.28E-4</v>
      </c>
      <c r="BN242" s="12">
        <v>6.5600000000000001E-4</v>
      </c>
      <c r="BO242" s="12">
        <v>8.6699999999999999E-2</v>
      </c>
      <c r="BP242" s="12">
        <v>4.1099999999999998E-2</v>
      </c>
      <c r="BQ242" s="12">
        <v>9.6299999999999997E-3</v>
      </c>
      <c r="BR242" s="12">
        <v>8.3199999999999993E-3</v>
      </c>
      <c r="BS242" s="12">
        <v>4.1000000000000002E-2</v>
      </c>
      <c r="BT242" s="12">
        <v>2.7300000000000001E-2</v>
      </c>
      <c r="BU242" s="12">
        <v>0.10299999999999999</v>
      </c>
      <c r="BV242" s="12">
        <v>8.1699999999999995E-2</v>
      </c>
      <c r="BW242" s="12">
        <v>0.46300000000000002</v>
      </c>
      <c r="BX242" s="12">
        <v>0.998</v>
      </c>
      <c r="BZ242" s="88">
        <v>234</v>
      </c>
      <c r="CA242" s="12">
        <f t="shared" si="66"/>
        <v>2.0009138399999998E-5</v>
      </c>
      <c r="CB242" s="12">
        <f t="shared" si="67"/>
        <v>4.0396870128000001E-6</v>
      </c>
      <c r="CC242" s="12">
        <f t="shared" si="68"/>
        <v>1.2002160000000001E-5</v>
      </c>
      <c r="CD242" s="12">
        <f t="shared" si="69"/>
        <v>2.1878399999999997E-5</v>
      </c>
      <c r="CE242" s="12">
        <f t="shared" si="70"/>
        <v>2.6796799999999998E-6</v>
      </c>
      <c r="CF242" s="12">
        <f t="shared" si="71"/>
        <v>5.2406399999999995E-7</v>
      </c>
      <c r="CG242" s="12">
        <f t="shared" si="72"/>
        <v>1.1058419999999998E-4</v>
      </c>
      <c r="CH242" s="12">
        <f t="shared" si="74"/>
        <v>9.9024300640000013E-4</v>
      </c>
      <c r="CI242" s="12">
        <f t="shared" si="75"/>
        <v>3.4407810792000004E-6</v>
      </c>
      <c r="CJ242" s="12">
        <f t="shared" si="76"/>
        <v>1.9366144872000004E-4</v>
      </c>
      <c r="CK242" s="12">
        <f t="shared" si="77"/>
        <v>7.1447913120000015E-4</v>
      </c>
      <c r="CL242" s="12">
        <f t="shared" si="78"/>
        <v>0.20644144975226883</v>
      </c>
      <c r="CM242" s="12">
        <f t="shared" si="79"/>
        <v>1.2910763248000001</v>
      </c>
      <c r="CN242" s="12">
        <f t="shared" si="80"/>
        <v>8.2102426480000022E-3</v>
      </c>
      <c r="CO242" s="12">
        <f t="shared" si="81"/>
        <v>4.9108421978929929E-2</v>
      </c>
      <c r="CP242" s="12">
        <f t="shared" si="82"/>
        <v>0.17109894984000004</v>
      </c>
      <c r="CQ242" s="12">
        <f t="shared" si="83"/>
        <v>0.25758852888000006</v>
      </c>
    </row>
    <row r="243" spans="1:95" s="8" customFormat="1">
      <c r="A243" s="11">
        <v>236</v>
      </c>
      <c r="B243" s="87">
        <v>5.3269000000000002</v>
      </c>
      <c r="C243" s="86">
        <v>5.9</v>
      </c>
      <c r="D243" s="11">
        <v>-6.5</v>
      </c>
      <c r="E243" s="86">
        <v>7.3</v>
      </c>
      <c r="F243" s="11">
        <v>-7.7</v>
      </c>
      <c r="H243" s="11">
        <v>236</v>
      </c>
      <c r="I243" s="166">
        <v>0.69029999999999991</v>
      </c>
      <c r="J243" s="86">
        <v>0.3</v>
      </c>
      <c r="K243" s="11">
        <v>-0.1</v>
      </c>
      <c r="L243" s="86">
        <v>2.5</v>
      </c>
      <c r="M243" s="11">
        <v>-2.6</v>
      </c>
      <c r="O243" s="11">
        <v>236</v>
      </c>
      <c r="P243" s="167">
        <v>6.9440000000000002E-2</v>
      </c>
      <c r="Q243" s="86">
        <v>1.2</v>
      </c>
      <c r="R243" s="165">
        <v>1.2</v>
      </c>
      <c r="S243" s="86">
        <v>3.1</v>
      </c>
      <c r="T243" s="165">
        <v>3.1</v>
      </c>
      <c r="U243" s="167">
        <v>4.5880000000000004E-2</v>
      </c>
      <c r="V243" s="167">
        <v>2.3570000000000001E-2</v>
      </c>
      <c r="X243" s="11">
        <v>236</v>
      </c>
      <c r="Y243" s="167">
        <v>4.4940000000000001E-2</v>
      </c>
      <c r="Z243" s="86">
        <v>4.4000000000000004</v>
      </c>
      <c r="AA243" s="165">
        <v>4.4000000000000004</v>
      </c>
      <c r="AB243" s="86">
        <v>3.5</v>
      </c>
      <c r="AC243" s="165">
        <v>3.5</v>
      </c>
      <c r="AD243" s="87">
        <v>4.984</v>
      </c>
      <c r="AF243" s="11">
        <v>236</v>
      </c>
      <c r="AG243" s="167">
        <v>1.6489999999999998E-2</v>
      </c>
      <c r="AH243" s="86">
        <v>4</v>
      </c>
      <c r="AI243" s="11">
        <v>-9.6</v>
      </c>
      <c r="AJ243" s="86">
        <v>8.8000000000000007</v>
      </c>
      <c r="AK243" s="165">
        <v>8.8000000000000007</v>
      </c>
      <c r="AM243" s="11">
        <v>236</v>
      </c>
      <c r="AN243" s="167">
        <v>1.8884000000000001E-2</v>
      </c>
      <c r="AO243" s="86">
        <v>7.6421099999999997</v>
      </c>
      <c r="AP243" s="11">
        <v>-9.8210499999999996</v>
      </c>
      <c r="AQ243" s="86">
        <v>5.7370700000000001</v>
      </c>
      <c r="AR243" s="165">
        <v>5.7370700000000001</v>
      </c>
      <c r="AT243" s="87">
        <f t="shared" si="73"/>
        <v>6.1669540000000005</v>
      </c>
      <c r="AU243" s="87">
        <f t="shared" si="63"/>
        <v>6.1315800000000005</v>
      </c>
      <c r="AV243" s="87">
        <f t="shared" si="64"/>
        <v>6.0171999999999999</v>
      </c>
      <c r="AW243" s="87">
        <f t="shared" si="65"/>
        <v>0.80467999999999984</v>
      </c>
      <c r="AX243" s="82"/>
      <c r="AY243" s="88">
        <v>236</v>
      </c>
      <c r="AZ243" s="12">
        <v>1.25E-3</v>
      </c>
      <c r="BA243" s="12">
        <v>1.54E-4</v>
      </c>
      <c r="BB243" s="12">
        <v>5.3300000000000002E-7</v>
      </c>
      <c r="BC243" s="12">
        <v>6.2700000000000006E-5</v>
      </c>
      <c r="BD243" s="12">
        <v>5.3099999999999998E-7</v>
      </c>
      <c r="BE243" s="12">
        <v>0</v>
      </c>
      <c r="BF243" s="12">
        <v>7.1599999999999995E-4</v>
      </c>
      <c r="BG243" s="12">
        <v>3.01E-5</v>
      </c>
      <c r="BH243" s="12">
        <v>1.11E-4</v>
      </c>
      <c r="BI243" s="12">
        <v>0.70599999999999996</v>
      </c>
      <c r="BJ243" s="12">
        <v>0.29199999999999998</v>
      </c>
      <c r="BK243" s="12">
        <v>2.96E-3</v>
      </c>
      <c r="BL243" s="12">
        <v>1.32E-3</v>
      </c>
      <c r="BM243" s="12">
        <v>3.2899999999999997E-4</v>
      </c>
      <c r="BN243" s="12">
        <v>6.5799999999999995E-4</v>
      </c>
      <c r="BO243" s="12">
        <v>8.6599999999999996E-2</v>
      </c>
      <c r="BP243" s="12">
        <v>4.1099999999999998E-2</v>
      </c>
      <c r="BQ243" s="12">
        <v>9.6200000000000001E-3</v>
      </c>
      <c r="BR243" s="12">
        <v>8.3099999999999997E-3</v>
      </c>
      <c r="BS243" s="12">
        <v>4.1099999999999998E-2</v>
      </c>
      <c r="BT243" s="12">
        <v>2.7400000000000001E-2</v>
      </c>
      <c r="BU243" s="12">
        <v>0.10299999999999999</v>
      </c>
      <c r="BV243" s="12">
        <v>8.1900000000000001E-2</v>
      </c>
      <c r="BW243" s="12">
        <v>0.46300000000000002</v>
      </c>
      <c r="BX243" s="12">
        <v>0.998</v>
      </c>
      <c r="BZ243" s="88">
        <v>236</v>
      </c>
      <c r="CA243" s="12">
        <f t="shared" si="66"/>
        <v>1.8748799999999999E-5</v>
      </c>
      <c r="CB243" s="12">
        <f t="shared" si="67"/>
        <v>3.7814763000000001E-6</v>
      </c>
      <c r="CC243" s="12">
        <f t="shared" si="68"/>
        <v>1.1235000000000002E-5</v>
      </c>
      <c r="CD243" s="12">
        <f t="shared" si="69"/>
        <v>2.0612499999999996E-5</v>
      </c>
      <c r="CE243" s="12">
        <f t="shared" si="70"/>
        <v>2.5394599999999997E-6</v>
      </c>
      <c r="CF243" s="12">
        <f t="shared" si="71"/>
        <v>4.9634899999999989E-7</v>
      </c>
      <c r="CG243" s="12">
        <f t="shared" si="72"/>
        <v>1.063062E-4</v>
      </c>
      <c r="CH243" s="12">
        <f t="shared" si="74"/>
        <v>9.4971091600000012E-4</v>
      </c>
      <c r="CI243" s="12">
        <f t="shared" si="75"/>
        <v>3.2869864820000003E-6</v>
      </c>
      <c r="CJ243" s="12">
        <f t="shared" si="76"/>
        <v>1.8562531540000001E-4</v>
      </c>
      <c r="CK243" s="12">
        <f t="shared" si="77"/>
        <v>6.8453189400000006E-4</v>
      </c>
      <c r="CL243" s="12">
        <f t="shared" si="78"/>
        <v>0.203134136511744</v>
      </c>
      <c r="CM243" s="12">
        <f t="shared" si="79"/>
        <v>1.270392524</v>
      </c>
      <c r="CN243" s="12">
        <f t="shared" si="80"/>
        <v>8.1403792800000003E-3</v>
      </c>
      <c r="CO243" s="12">
        <f t="shared" si="81"/>
        <v>4.8487730094195207E-2</v>
      </c>
      <c r="CP243" s="12">
        <f t="shared" si="82"/>
        <v>0.16897453960000003</v>
      </c>
      <c r="CQ243" s="12">
        <f t="shared" si="83"/>
        <v>0.25346180940000002</v>
      </c>
    </row>
    <row r="244" spans="1:95" s="8" customFormat="1">
      <c r="A244" s="11">
        <v>238</v>
      </c>
      <c r="B244" s="87">
        <v>5.2466999999999997</v>
      </c>
      <c r="C244" s="86">
        <v>5.9</v>
      </c>
      <c r="D244" s="11">
        <v>-6.5</v>
      </c>
      <c r="E244" s="86">
        <v>7.3</v>
      </c>
      <c r="F244" s="11">
        <v>-7.7</v>
      </c>
      <c r="H244" s="11">
        <v>238</v>
      </c>
      <c r="I244" s="166">
        <v>0.68059999999999998</v>
      </c>
      <c r="J244" s="86">
        <v>0.2</v>
      </c>
      <c r="K244" s="11">
        <v>-0.1</v>
      </c>
      <c r="L244" s="86">
        <v>2.5</v>
      </c>
      <c r="M244" s="11">
        <v>-2.6</v>
      </c>
      <c r="O244" s="11">
        <v>238</v>
      </c>
      <c r="P244" s="167">
        <v>6.7180000000000004E-2</v>
      </c>
      <c r="Q244" s="86">
        <v>1.2</v>
      </c>
      <c r="R244" s="165">
        <v>1.2</v>
      </c>
      <c r="S244" s="86">
        <v>3.2</v>
      </c>
      <c r="T244" s="165">
        <v>3.2</v>
      </c>
      <c r="U244" s="167">
        <v>4.4420000000000001E-2</v>
      </c>
      <c r="V244" s="167">
        <v>2.2769999999999999E-2</v>
      </c>
      <c r="X244" s="11">
        <v>238</v>
      </c>
      <c r="Y244" s="167">
        <v>4.3439999999999999E-2</v>
      </c>
      <c r="Z244" s="86">
        <v>4.3</v>
      </c>
      <c r="AA244" s="165">
        <v>4.3</v>
      </c>
      <c r="AB244" s="86">
        <v>3.5</v>
      </c>
      <c r="AC244" s="165">
        <v>3.5</v>
      </c>
      <c r="AD244" s="87">
        <v>4.7450000000000001</v>
      </c>
      <c r="AF244" s="11">
        <v>238</v>
      </c>
      <c r="AG244" s="167">
        <v>1.6039999999999999E-2</v>
      </c>
      <c r="AH244" s="86">
        <v>4</v>
      </c>
      <c r="AI244" s="11">
        <v>-9.6</v>
      </c>
      <c r="AJ244" s="86">
        <v>8.8000000000000007</v>
      </c>
      <c r="AK244" s="165">
        <v>8.8000000000000007</v>
      </c>
      <c r="AM244" s="11">
        <v>238</v>
      </c>
      <c r="AN244" s="167">
        <v>1.82153E-2</v>
      </c>
      <c r="AO244" s="86">
        <v>7.5884600000000004</v>
      </c>
      <c r="AP244" s="11">
        <v>-9.7432400000000001</v>
      </c>
      <c r="AQ244" s="86">
        <v>5.7325600000000003</v>
      </c>
      <c r="AR244" s="165">
        <v>5.7325600000000003</v>
      </c>
      <c r="AT244" s="87">
        <f t="shared" si="73"/>
        <v>6.0721752999999996</v>
      </c>
      <c r="AU244" s="87">
        <f t="shared" si="63"/>
        <v>6.0379199999999997</v>
      </c>
      <c r="AV244" s="87">
        <f t="shared" si="64"/>
        <v>5.9272999999999998</v>
      </c>
      <c r="AW244" s="87">
        <f t="shared" si="65"/>
        <v>0.79122000000000003</v>
      </c>
      <c r="AX244" s="82"/>
      <c r="AY244" s="88">
        <v>238</v>
      </c>
      <c r="AZ244" s="12">
        <v>1.2099999999999999E-3</v>
      </c>
      <c r="BA244" s="12">
        <v>1.4999999999999999E-4</v>
      </c>
      <c r="BB244" s="12">
        <v>5.1900000000000003E-7</v>
      </c>
      <c r="BC244" s="12">
        <v>6.0900000000000003E-5</v>
      </c>
      <c r="BD244" s="12">
        <v>5.1600000000000001E-7</v>
      </c>
      <c r="BE244" s="12">
        <v>0</v>
      </c>
      <c r="BF244" s="12">
        <v>7.1000000000000002E-4</v>
      </c>
      <c r="BG244" s="12">
        <v>2.9200000000000002E-5</v>
      </c>
      <c r="BH244" s="12">
        <v>1.0900000000000001E-4</v>
      </c>
      <c r="BI244" s="12">
        <v>0.70499999999999996</v>
      </c>
      <c r="BJ244" s="12">
        <v>0.29299999999999998</v>
      </c>
      <c r="BK244" s="12">
        <v>2.97E-3</v>
      </c>
      <c r="BL244" s="12">
        <v>1.32E-3</v>
      </c>
      <c r="BM244" s="12">
        <v>3.3E-4</v>
      </c>
      <c r="BN244" s="12">
        <v>6.5899999999999997E-4</v>
      </c>
      <c r="BO244" s="12">
        <v>8.6599999999999996E-2</v>
      </c>
      <c r="BP244" s="12">
        <v>4.1099999999999998E-2</v>
      </c>
      <c r="BQ244" s="12">
        <v>9.6200000000000001E-3</v>
      </c>
      <c r="BR244" s="12">
        <v>8.3000000000000001E-3</v>
      </c>
      <c r="BS244" s="12">
        <v>4.1200000000000001E-2</v>
      </c>
      <c r="BT244" s="12">
        <v>2.75E-2</v>
      </c>
      <c r="BU244" s="12">
        <v>0.10299999999999999</v>
      </c>
      <c r="BV244" s="12">
        <v>8.2100000000000006E-2</v>
      </c>
      <c r="BW244" s="12">
        <v>0.46300000000000002</v>
      </c>
      <c r="BX244" s="12">
        <v>0.998</v>
      </c>
      <c r="BZ244" s="88">
        <v>238</v>
      </c>
      <c r="CA244" s="12">
        <f t="shared" si="66"/>
        <v>1.7558164799999998E-5</v>
      </c>
      <c r="CB244" s="12">
        <f t="shared" si="67"/>
        <v>3.5382905184000001E-6</v>
      </c>
      <c r="CC244" s="12">
        <f t="shared" si="68"/>
        <v>1.0512479999999998E-5</v>
      </c>
      <c r="CD244" s="12">
        <f t="shared" si="69"/>
        <v>1.9408399999999999E-5</v>
      </c>
      <c r="CE244" s="12">
        <f t="shared" si="70"/>
        <v>2.4059999999999995E-6</v>
      </c>
      <c r="CF244" s="12">
        <f t="shared" si="71"/>
        <v>4.68368E-7</v>
      </c>
      <c r="CG244" s="12">
        <f t="shared" si="72"/>
        <v>1.0208999999999999E-4</v>
      </c>
      <c r="CH244" s="12">
        <f t="shared" si="74"/>
        <v>9.108262949999999E-4</v>
      </c>
      <c r="CI244" s="12">
        <f t="shared" si="75"/>
        <v>3.1514589807E-6</v>
      </c>
      <c r="CJ244" s="12">
        <f t="shared" si="76"/>
        <v>1.7730751875999999E-4</v>
      </c>
      <c r="CK244" s="12">
        <f t="shared" si="77"/>
        <v>6.6186710769999997E-4</v>
      </c>
      <c r="CL244" s="12">
        <f t="shared" si="78"/>
        <v>0.199728904611744</v>
      </c>
      <c r="CM244" s="12">
        <f t="shared" si="79"/>
        <v>1.2508681117999998</v>
      </c>
      <c r="CN244" s="12">
        <f t="shared" si="80"/>
        <v>8.0152713959999993E-3</v>
      </c>
      <c r="CO244" s="12">
        <f t="shared" si="81"/>
        <v>4.7906033552390564E-2</v>
      </c>
      <c r="CP244" s="12">
        <f t="shared" si="82"/>
        <v>0.16698482074999998</v>
      </c>
      <c r="CQ244" s="12">
        <f t="shared" si="83"/>
        <v>0.24956640482999998</v>
      </c>
    </row>
    <row r="245" spans="1:95" s="8" customFormat="1">
      <c r="A245" s="11">
        <v>240</v>
      </c>
      <c r="B245" s="87">
        <v>5.1585999999999999</v>
      </c>
      <c r="C245" s="86">
        <v>5.9</v>
      </c>
      <c r="D245" s="11">
        <v>-6.4</v>
      </c>
      <c r="E245" s="86">
        <v>7.3</v>
      </c>
      <c r="F245" s="11">
        <v>-7.7</v>
      </c>
      <c r="H245" s="11">
        <v>240</v>
      </c>
      <c r="I245" s="166">
        <v>0.67030000000000001</v>
      </c>
      <c r="J245" s="86">
        <v>0.3</v>
      </c>
      <c r="K245" s="11">
        <v>-0.1</v>
      </c>
      <c r="L245" s="86">
        <v>2.5</v>
      </c>
      <c r="M245" s="11">
        <v>-2.6</v>
      </c>
      <c r="O245" s="11">
        <v>240</v>
      </c>
      <c r="P245" s="167">
        <v>6.5009999999999998E-2</v>
      </c>
      <c r="Q245" s="86">
        <v>1.2</v>
      </c>
      <c r="R245" s="165">
        <v>1.2</v>
      </c>
      <c r="S245" s="86">
        <v>3.1</v>
      </c>
      <c r="T245" s="165">
        <v>3.1</v>
      </c>
      <c r="U245" s="167">
        <v>4.2999999999999997E-2</v>
      </c>
      <c r="V245" s="167">
        <v>2.2010000000000002E-2</v>
      </c>
      <c r="X245" s="11">
        <v>240</v>
      </c>
      <c r="Y245" s="167">
        <v>4.199E-2</v>
      </c>
      <c r="Z245" s="86">
        <v>4.3</v>
      </c>
      <c r="AA245" s="165">
        <v>4.3</v>
      </c>
      <c r="AB245" s="86">
        <v>3.5</v>
      </c>
      <c r="AC245" s="165">
        <v>3.5</v>
      </c>
      <c r="AD245" s="87">
        <v>4.5170000000000003</v>
      </c>
      <c r="AF245" s="11">
        <v>240</v>
      </c>
      <c r="AG245" s="167">
        <v>1.5609999999999999E-2</v>
      </c>
      <c r="AH245" s="86">
        <v>4.0999999999999996</v>
      </c>
      <c r="AI245" s="11">
        <v>-9.6999999999999993</v>
      </c>
      <c r="AJ245" s="86">
        <v>8.8000000000000007</v>
      </c>
      <c r="AK245" s="165">
        <v>8.8000000000000007</v>
      </c>
      <c r="AM245" s="11">
        <v>240</v>
      </c>
      <c r="AN245" s="167">
        <v>1.7564199999999999E-2</v>
      </c>
      <c r="AO245" s="86">
        <v>7.5280899999999997</v>
      </c>
      <c r="AP245" s="11">
        <v>-9.6593199999999992</v>
      </c>
      <c r="AQ245" s="86">
        <v>5.7276999999999996</v>
      </c>
      <c r="AR245" s="165">
        <v>5.7276999999999996</v>
      </c>
      <c r="AT245" s="87">
        <f t="shared" si="73"/>
        <v>5.9690741999999997</v>
      </c>
      <c r="AU245" s="87">
        <f t="shared" si="63"/>
        <v>5.9359000000000002</v>
      </c>
      <c r="AV245" s="87">
        <f t="shared" si="64"/>
        <v>5.8289</v>
      </c>
      <c r="AW245" s="87">
        <f t="shared" si="65"/>
        <v>0.77729999999999999</v>
      </c>
      <c r="AX245" s="82"/>
      <c r="AY245" s="88">
        <v>240</v>
      </c>
      <c r="AZ245" s="12">
        <v>1.1800000000000001E-3</v>
      </c>
      <c r="BA245" s="12">
        <v>1.45E-4</v>
      </c>
      <c r="BB245" s="12">
        <v>5.0399999999999996E-7</v>
      </c>
      <c r="BC245" s="12">
        <v>5.91E-5</v>
      </c>
      <c r="BD245" s="12">
        <v>5.0100000000000005E-7</v>
      </c>
      <c r="BE245" s="12">
        <v>0</v>
      </c>
      <c r="BF245" s="12">
        <v>7.0500000000000001E-4</v>
      </c>
      <c r="BG245" s="12">
        <v>2.8399999999999999E-5</v>
      </c>
      <c r="BH245" s="12">
        <v>1.07E-4</v>
      </c>
      <c r="BI245" s="12">
        <v>0.70399999999999996</v>
      </c>
      <c r="BJ245" s="12">
        <v>0.29399999999999998</v>
      </c>
      <c r="BK245" s="12">
        <v>2.97E-3</v>
      </c>
      <c r="BL245" s="12">
        <v>1.32E-3</v>
      </c>
      <c r="BM245" s="12">
        <v>3.3100000000000002E-4</v>
      </c>
      <c r="BN245" s="12">
        <v>6.6100000000000002E-4</v>
      </c>
      <c r="BO245" s="12">
        <v>8.6499999999999994E-2</v>
      </c>
      <c r="BP245" s="12">
        <v>4.1099999999999998E-2</v>
      </c>
      <c r="BQ245" s="12">
        <v>9.6100000000000005E-3</v>
      </c>
      <c r="BR245" s="12">
        <v>8.2900000000000005E-3</v>
      </c>
      <c r="BS245" s="12">
        <v>4.1300000000000003E-2</v>
      </c>
      <c r="BT245" s="12">
        <v>2.76E-2</v>
      </c>
      <c r="BU245" s="12">
        <v>0.10299999999999999</v>
      </c>
      <c r="BV245" s="12">
        <v>8.2299999999999998E-2</v>
      </c>
      <c r="BW245" s="12">
        <v>0.46300000000000002</v>
      </c>
      <c r="BX245" s="12">
        <v>0.998</v>
      </c>
      <c r="BZ245" s="88">
        <v>240</v>
      </c>
      <c r="CA245" s="12">
        <f t="shared" si="66"/>
        <v>1.6569748799999999E-5</v>
      </c>
      <c r="CB245" s="12">
        <f t="shared" si="67"/>
        <v>3.3353866312000003E-6</v>
      </c>
      <c r="CC245" s="12">
        <f t="shared" si="68"/>
        <v>9.9096400000000019E-6</v>
      </c>
      <c r="CD245" s="12">
        <f t="shared" si="69"/>
        <v>1.8419799999999999E-5</v>
      </c>
      <c r="CE245" s="12">
        <f t="shared" si="70"/>
        <v>2.2634499999999999E-6</v>
      </c>
      <c r="CF245" s="12">
        <f t="shared" si="71"/>
        <v>4.4332399999999998E-7</v>
      </c>
      <c r="CG245" s="12">
        <f t="shared" si="72"/>
        <v>9.7193499999999997E-5</v>
      </c>
      <c r="CH245" s="12">
        <f t="shared" si="74"/>
        <v>8.6551575899999997E-4</v>
      </c>
      <c r="CI245" s="12">
        <f t="shared" si="75"/>
        <v>3.0084133967999995E-6</v>
      </c>
      <c r="CJ245" s="12">
        <f t="shared" si="76"/>
        <v>1.6952170727999998E-4</v>
      </c>
      <c r="CK245" s="12">
        <f t="shared" si="77"/>
        <v>6.3869093939999998E-4</v>
      </c>
      <c r="CL245" s="12">
        <f t="shared" si="78"/>
        <v>0.19605916061614079</v>
      </c>
      <c r="CM245" s="12">
        <f t="shared" si="79"/>
        <v>1.2296292851999999</v>
      </c>
      <c r="CN245" s="12">
        <f t="shared" si="80"/>
        <v>7.8791779439999991E-3</v>
      </c>
      <c r="CO245" s="12">
        <f t="shared" si="81"/>
        <v>4.7253349784430722E-2</v>
      </c>
      <c r="CP245" s="12">
        <f t="shared" si="82"/>
        <v>0.16474644791999998</v>
      </c>
      <c r="CQ245" s="12">
        <f t="shared" si="83"/>
        <v>0.24532894961999996</v>
      </c>
    </row>
    <row r="246" spans="1:95" s="8" customFormat="1">
      <c r="A246" s="11">
        <v>242</v>
      </c>
      <c r="B246" s="87">
        <v>5.0777999999999999</v>
      </c>
      <c r="C246" s="86">
        <v>5.9</v>
      </c>
      <c r="D246" s="11">
        <v>-6.4</v>
      </c>
      <c r="E246" s="86">
        <v>7.3</v>
      </c>
      <c r="F246" s="11">
        <v>-7.7</v>
      </c>
      <c r="H246" s="11">
        <v>242</v>
      </c>
      <c r="I246" s="166">
        <v>0.66039999999999999</v>
      </c>
      <c r="J246" s="86">
        <v>0.3</v>
      </c>
      <c r="K246" s="11">
        <v>-0.1</v>
      </c>
      <c r="L246" s="86">
        <v>2.5</v>
      </c>
      <c r="M246" s="11">
        <v>-2.6</v>
      </c>
      <c r="O246" s="11">
        <v>242</v>
      </c>
      <c r="P246" s="167">
        <v>6.2939999999999996E-2</v>
      </c>
      <c r="Q246" s="86">
        <v>1.2</v>
      </c>
      <c r="R246" s="165">
        <v>1.2</v>
      </c>
      <c r="S246" s="86">
        <v>3.2</v>
      </c>
      <c r="T246" s="165">
        <v>3.2</v>
      </c>
      <c r="U246" s="167">
        <v>4.1669999999999999E-2</v>
      </c>
      <c r="V246" s="167">
        <v>2.128E-2</v>
      </c>
      <c r="X246" s="11">
        <v>242</v>
      </c>
      <c r="Y246" s="167">
        <v>4.0600000000000004E-2</v>
      </c>
      <c r="Z246" s="86">
        <v>4.2</v>
      </c>
      <c r="AA246" s="165">
        <v>4.2</v>
      </c>
      <c r="AB246" s="86">
        <v>3.5</v>
      </c>
      <c r="AC246" s="165">
        <v>3.5</v>
      </c>
      <c r="AD246" s="87">
        <v>4.319</v>
      </c>
      <c r="AF246" s="11">
        <v>242</v>
      </c>
      <c r="AG246" s="167">
        <v>1.5189999999999999E-2</v>
      </c>
      <c r="AH246" s="86">
        <v>4.0999999999999996</v>
      </c>
      <c r="AI246" s="11">
        <v>-9.6999999999999993</v>
      </c>
      <c r="AJ246" s="86">
        <v>8.8000000000000007</v>
      </c>
      <c r="AK246" s="165">
        <v>8.8000000000000007</v>
      </c>
      <c r="AM246" s="11">
        <v>242</v>
      </c>
      <c r="AN246" s="167">
        <v>1.70067E-2</v>
      </c>
      <c r="AO246" s="86">
        <v>7.5771300000000004</v>
      </c>
      <c r="AP246" s="11">
        <v>-9.6307299999999998</v>
      </c>
      <c r="AQ246" s="86">
        <v>5.7566699999999997</v>
      </c>
      <c r="AR246" s="165">
        <v>5.7566699999999997</v>
      </c>
      <c r="AT246" s="87">
        <f t="shared" si="73"/>
        <v>5.8739366999999998</v>
      </c>
      <c r="AU246" s="87">
        <f t="shared" si="63"/>
        <v>5.8417400000000006</v>
      </c>
      <c r="AV246" s="87">
        <f t="shared" si="64"/>
        <v>5.7382</v>
      </c>
      <c r="AW246" s="87">
        <f t="shared" si="65"/>
        <v>0.76393999999999995</v>
      </c>
      <c r="AX246" s="82"/>
      <c r="AY246" s="88">
        <v>242</v>
      </c>
      <c r="AZ246" s="12">
        <v>1.14E-3</v>
      </c>
      <c r="BA246" s="12">
        <v>1.4200000000000001E-4</v>
      </c>
      <c r="BB246" s="12">
        <v>4.9100000000000004E-7</v>
      </c>
      <c r="BC246" s="12">
        <v>5.7399999999999999E-5</v>
      </c>
      <c r="BD246" s="12">
        <v>4.8699999999999995E-7</v>
      </c>
      <c r="BE246" s="12">
        <v>0</v>
      </c>
      <c r="BF246" s="12">
        <v>6.9999999999999999E-4</v>
      </c>
      <c r="BG246" s="12">
        <v>2.76E-5</v>
      </c>
      <c r="BH246" s="12">
        <v>1.0399999999999999E-4</v>
      </c>
      <c r="BI246" s="12">
        <v>0.70399999999999996</v>
      </c>
      <c r="BJ246" s="12">
        <v>0.29399999999999998</v>
      </c>
      <c r="BK246" s="12">
        <v>2.98E-3</v>
      </c>
      <c r="BL246" s="12">
        <v>1.32E-3</v>
      </c>
      <c r="BM246" s="12">
        <v>3.3100000000000002E-4</v>
      </c>
      <c r="BN246" s="12">
        <v>6.6200000000000005E-4</v>
      </c>
      <c r="BO246" s="12">
        <v>8.6499999999999994E-2</v>
      </c>
      <c r="BP246" s="12">
        <v>4.1099999999999998E-2</v>
      </c>
      <c r="BQ246" s="12">
        <v>9.6100000000000005E-3</v>
      </c>
      <c r="BR246" s="12">
        <v>8.2900000000000005E-3</v>
      </c>
      <c r="BS246" s="12">
        <v>4.1399999999999999E-2</v>
      </c>
      <c r="BT246" s="12">
        <v>2.76E-2</v>
      </c>
      <c r="BU246" s="12">
        <v>0.10299999999999999</v>
      </c>
      <c r="BV246" s="12">
        <v>8.2500000000000004E-2</v>
      </c>
      <c r="BW246" s="12">
        <v>0.46300000000000002</v>
      </c>
      <c r="BX246" s="12">
        <v>0.998</v>
      </c>
      <c r="BZ246" s="88">
        <v>242</v>
      </c>
      <c r="CA246" s="12">
        <f t="shared" si="66"/>
        <v>1.54983456E-5</v>
      </c>
      <c r="CB246" s="12">
        <f t="shared" si="67"/>
        <v>3.1156537440000004E-6</v>
      </c>
      <c r="CC246" s="12">
        <f t="shared" si="68"/>
        <v>9.2568000000000009E-6</v>
      </c>
      <c r="CD246" s="12">
        <f t="shared" si="69"/>
        <v>1.7316599999999996E-5</v>
      </c>
      <c r="CE246" s="12">
        <f t="shared" si="70"/>
        <v>2.1569800000000001E-6</v>
      </c>
      <c r="CF246" s="12">
        <f t="shared" si="71"/>
        <v>4.1924399999999994E-7</v>
      </c>
      <c r="CG246" s="12">
        <f t="shared" si="72"/>
        <v>9.3776800000000007E-5</v>
      </c>
      <c r="CH246" s="12">
        <f t="shared" si="74"/>
        <v>8.3409901140000001E-4</v>
      </c>
      <c r="CI246" s="12">
        <f t="shared" si="75"/>
        <v>2.8841029197E-6</v>
      </c>
      <c r="CJ246" s="12">
        <f t="shared" si="76"/>
        <v>1.6212065291999999E-4</v>
      </c>
      <c r="CK246" s="12">
        <f t="shared" si="77"/>
        <v>6.1088941679999999E-4</v>
      </c>
      <c r="CL246" s="12">
        <f t="shared" si="78"/>
        <v>0.19293429103534079</v>
      </c>
      <c r="CM246" s="12">
        <f t="shared" si="79"/>
        <v>1.2100309601999999</v>
      </c>
      <c r="CN246" s="12">
        <f t="shared" si="80"/>
        <v>7.7535964439999997E-3</v>
      </c>
      <c r="CO246" s="12">
        <f t="shared" si="81"/>
        <v>4.6500206932710716E-2</v>
      </c>
      <c r="CP246" s="12">
        <f t="shared" si="82"/>
        <v>0.16212065292</v>
      </c>
      <c r="CQ246" s="12">
        <f t="shared" si="83"/>
        <v>0.24141879836999997</v>
      </c>
    </row>
    <row r="247" spans="1:95" s="8" customFormat="1">
      <c r="A247" s="11">
        <v>244</v>
      </c>
      <c r="B247" s="87">
        <v>4.9984999999999999</v>
      </c>
      <c r="C247" s="86">
        <v>5.9</v>
      </c>
      <c r="D247" s="11">
        <v>-6.4</v>
      </c>
      <c r="E247" s="86">
        <v>7.3</v>
      </c>
      <c r="F247" s="11">
        <v>-7.7</v>
      </c>
      <c r="H247" s="11">
        <v>244</v>
      </c>
      <c r="I247" s="166">
        <v>0.65060000000000007</v>
      </c>
      <c r="J247" s="86">
        <v>0.2</v>
      </c>
      <c r="K247" s="11">
        <v>-0.1</v>
      </c>
      <c r="L247" s="86">
        <v>2.5</v>
      </c>
      <c r="M247" s="11">
        <v>-2.6</v>
      </c>
      <c r="O247" s="11">
        <v>244</v>
      </c>
      <c r="P247" s="167">
        <v>6.0940000000000001E-2</v>
      </c>
      <c r="Q247" s="86">
        <v>1.2</v>
      </c>
      <c r="R247" s="165">
        <v>1.2</v>
      </c>
      <c r="S247" s="86">
        <v>3.2</v>
      </c>
      <c r="T247" s="165">
        <v>3.2</v>
      </c>
      <c r="U247" s="167">
        <v>4.0369999999999996E-2</v>
      </c>
      <c r="V247" s="167">
        <v>2.0570000000000001E-2</v>
      </c>
      <c r="X247" s="11">
        <v>244</v>
      </c>
      <c r="Y247" s="167">
        <v>3.9259999999999996E-2</v>
      </c>
      <c r="Z247" s="86">
        <v>4.2</v>
      </c>
      <c r="AA247" s="165">
        <v>4.2</v>
      </c>
      <c r="AB247" s="86">
        <v>3.5</v>
      </c>
      <c r="AC247" s="165">
        <v>3.5</v>
      </c>
      <c r="AD247" s="87">
        <v>4.1070000000000002</v>
      </c>
      <c r="AF247" s="11">
        <v>244</v>
      </c>
      <c r="AG247" s="167">
        <v>1.4789999999999999E-2</v>
      </c>
      <c r="AH247" s="86">
        <v>4.2</v>
      </c>
      <c r="AI247" s="11">
        <v>-9.6999999999999993</v>
      </c>
      <c r="AJ247" s="86">
        <v>8.8000000000000007</v>
      </c>
      <c r="AK247" s="165">
        <v>8.8000000000000007</v>
      </c>
      <c r="AM247" s="11">
        <v>244</v>
      </c>
      <c r="AN247" s="167">
        <v>1.6464900000000001E-2</v>
      </c>
      <c r="AO247" s="86">
        <v>7.6258900000000001</v>
      </c>
      <c r="AP247" s="11">
        <v>-9.5994799999999998</v>
      </c>
      <c r="AQ247" s="86">
        <v>5.7875399999999999</v>
      </c>
      <c r="AR247" s="165">
        <v>5.7875399999999999</v>
      </c>
      <c r="AT247" s="87">
        <f t="shared" si="73"/>
        <v>5.7805548999999994</v>
      </c>
      <c r="AU247" s="87">
        <f t="shared" si="63"/>
        <v>5.7492999999999999</v>
      </c>
      <c r="AV247" s="87">
        <f t="shared" si="64"/>
        <v>5.6490999999999998</v>
      </c>
      <c r="AW247" s="87">
        <f t="shared" si="65"/>
        <v>0.75080000000000002</v>
      </c>
      <c r="AX247" s="82"/>
      <c r="AY247" s="88">
        <v>244</v>
      </c>
      <c r="AZ247" s="12">
        <v>1.1100000000000001E-3</v>
      </c>
      <c r="BA247" s="12">
        <v>1.3799999999999999E-4</v>
      </c>
      <c r="BB247" s="12">
        <v>4.7800000000000002E-7</v>
      </c>
      <c r="BC247" s="12">
        <v>5.5800000000000001E-5</v>
      </c>
      <c r="BD247" s="12">
        <v>4.7300000000000001E-7</v>
      </c>
      <c r="BE247" s="12">
        <v>0</v>
      </c>
      <c r="BF247" s="12">
        <v>6.9499999999999998E-4</v>
      </c>
      <c r="BG247" s="12">
        <v>2.6800000000000001E-5</v>
      </c>
      <c r="BH247" s="12">
        <v>1.02E-4</v>
      </c>
      <c r="BI247" s="12">
        <v>0.70299999999999996</v>
      </c>
      <c r="BJ247" s="12">
        <v>0.29499999999999998</v>
      </c>
      <c r="BK247" s="12">
        <v>2.99E-3</v>
      </c>
      <c r="BL247" s="12">
        <v>1.33E-3</v>
      </c>
      <c r="BM247" s="12">
        <v>3.3199999999999999E-4</v>
      </c>
      <c r="BN247" s="12">
        <v>6.6399999999999999E-4</v>
      </c>
      <c r="BO247" s="12">
        <v>8.6400000000000005E-2</v>
      </c>
      <c r="BP247" s="12">
        <v>4.1099999999999998E-2</v>
      </c>
      <c r="BQ247" s="12">
        <v>9.5999999999999992E-3</v>
      </c>
      <c r="BR247" s="12">
        <v>8.2799999999999992E-3</v>
      </c>
      <c r="BS247" s="12">
        <v>4.1500000000000002E-2</v>
      </c>
      <c r="BT247" s="12">
        <v>2.7699999999999999E-2</v>
      </c>
      <c r="BU247" s="12">
        <v>0.10299999999999999</v>
      </c>
      <c r="BV247" s="12">
        <v>8.2699999999999996E-2</v>
      </c>
      <c r="BW247" s="12">
        <v>0.46400000000000002</v>
      </c>
      <c r="BX247" s="12">
        <v>0.998</v>
      </c>
      <c r="BZ247" s="88">
        <v>244</v>
      </c>
      <c r="CA247" s="12">
        <f t="shared" si="66"/>
        <v>1.4610974400000002E-5</v>
      </c>
      <c r="CB247" s="12">
        <f t="shared" si="67"/>
        <v>2.9335370376E-6</v>
      </c>
      <c r="CC247" s="12">
        <f t="shared" si="68"/>
        <v>8.71572E-6</v>
      </c>
      <c r="CD247" s="12">
        <f t="shared" si="69"/>
        <v>1.6416900000000002E-5</v>
      </c>
      <c r="CE247" s="12">
        <f t="shared" si="70"/>
        <v>2.0410199999999997E-6</v>
      </c>
      <c r="CF247" s="12">
        <f t="shared" si="71"/>
        <v>3.96372E-7</v>
      </c>
      <c r="CG247" s="12">
        <f t="shared" si="72"/>
        <v>8.9782800000000004E-5</v>
      </c>
      <c r="CH247" s="12">
        <f t="shared" si="74"/>
        <v>7.9771657619999989E-4</v>
      </c>
      <c r="CI247" s="12">
        <f t="shared" si="75"/>
        <v>2.7631052421999997E-6</v>
      </c>
      <c r="CJ247" s="12">
        <f t="shared" si="76"/>
        <v>1.5491887131999999E-4</v>
      </c>
      <c r="CK247" s="12">
        <f t="shared" si="77"/>
        <v>5.8961659979999998E-4</v>
      </c>
      <c r="CL247" s="12">
        <f t="shared" si="78"/>
        <v>0.18959739129832318</v>
      </c>
      <c r="CM247" s="12">
        <f t="shared" si="79"/>
        <v>1.1907943093999998</v>
      </c>
      <c r="CN247" s="12">
        <f t="shared" si="80"/>
        <v>7.6881380169999992E-3</v>
      </c>
      <c r="CO247" s="12">
        <f t="shared" si="81"/>
        <v>4.5916612370511201E-2</v>
      </c>
      <c r="CP247" s="12">
        <f t="shared" si="82"/>
        <v>0.16012137072999999</v>
      </c>
      <c r="CQ247" s="12">
        <f t="shared" si="83"/>
        <v>0.23758080638999995</v>
      </c>
    </row>
    <row r="248" spans="1:95" s="8" customFormat="1">
      <c r="A248" s="11">
        <v>246</v>
      </c>
      <c r="B248" s="87">
        <v>4.9240000000000004</v>
      </c>
      <c r="C248" s="86">
        <v>5.8</v>
      </c>
      <c r="D248" s="11">
        <v>-6.4</v>
      </c>
      <c r="E248" s="86">
        <v>7.4</v>
      </c>
      <c r="F248" s="11">
        <v>-7.7</v>
      </c>
      <c r="H248" s="11">
        <v>246</v>
      </c>
      <c r="I248" s="166">
        <v>0.64100000000000001</v>
      </c>
      <c r="J248" s="86">
        <v>0.3</v>
      </c>
      <c r="K248" s="11">
        <v>-0.1</v>
      </c>
      <c r="L248" s="86">
        <v>2.5</v>
      </c>
      <c r="M248" s="11">
        <v>-2.6</v>
      </c>
      <c r="O248" s="11">
        <v>246</v>
      </c>
      <c r="P248" s="167">
        <v>5.9020000000000003E-2</v>
      </c>
      <c r="Q248" s="86">
        <v>1.2</v>
      </c>
      <c r="R248" s="165">
        <v>1.2</v>
      </c>
      <c r="S248" s="86">
        <v>3.2</v>
      </c>
      <c r="T248" s="165">
        <v>3.2</v>
      </c>
      <c r="U248" s="167">
        <v>3.9119999999999995E-2</v>
      </c>
      <c r="V248" s="167">
        <v>1.9899999999999998E-2</v>
      </c>
      <c r="X248" s="11">
        <v>246</v>
      </c>
      <c r="Y248" s="167">
        <v>3.7969999999999997E-2</v>
      </c>
      <c r="Z248" s="86">
        <v>4.2</v>
      </c>
      <c r="AA248" s="165">
        <v>4.2</v>
      </c>
      <c r="AB248" s="86">
        <v>3.5</v>
      </c>
      <c r="AC248" s="165">
        <v>3.5</v>
      </c>
      <c r="AD248" s="87">
        <v>3.9060000000000001</v>
      </c>
      <c r="AF248" s="11">
        <v>246</v>
      </c>
      <c r="AG248" s="167">
        <v>1.4410000000000001E-2</v>
      </c>
      <c r="AH248" s="86">
        <v>4.3</v>
      </c>
      <c r="AI248" s="11">
        <v>-9.8000000000000007</v>
      </c>
      <c r="AJ248" s="86">
        <v>8.9</v>
      </c>
      <c r="AK248" s="165">
        <v>8.9</v>
      </c>
      <c r="AM248" s="11">
        <v>246</v>
      </c>
      <c r="AN248" s="167">
        <v>1.59381E-2</v>
      </c>
      <c r="AO248" s="86">
        <v>7.67441</v>
      </c>
      <c r="AP248" s="11">
        <v>-9.5653299999999994</v>
      </c>
      <c r="AQ248" s="86">
        <v>5.8205200000000001</v>
      </c>
      <c r="AR248" s="165">
        <v>5.8205200000000001</v>
      </c>
      <c r="AT248" s="87">
        <f t="shared" si="73"/>
        <v>5.6923380999999997</v>
      </c>
      <c r="AU248" s="87">
        <f t="shared" si="63"/>
        <v>5.6619900000000003</v>
      </c>
      <c r="AV248" s="87">
        <f t="shared" si="64"/>
        <v>5.5650000000000004</v>
      </c>
      <c r="AW248" s="87">
        <f t="shared" si="65"/>
        <v>0.73798999999999992</v>
      </c>
      <c r="AX248" s="82"/>
      <c r="AY248" s="88">
        <v>246</v>
      </c>
      <c r="AZ248" s="12">
        <v>1.08E-3</v>
      </c>
      <c r="BA248" s="12">
        <v>1.34E-4</v>
      </c>
      <c r="BB248" s="12">
        <v>4.6499999999999999E-7</v>
      </c>
      <c r="BC248" s="12">
        <v>5.4299999999999998E-5</v>
      </c>
      <c r="BD248" s="12">
        <v>4.5999999999999999E-7</v>
      </c>
      <c r="BE248" s="12">
        <v>0</v>
      </c>
      <c r="BF248" s="12">
        <v>6.8999999999999997E-4</v>
      </c>
      <c r="BG248" s="12">
        <v>2.6100000000000001E-5</v>
      </c>
      <c r="BH248" s="12">
        <v>9.9599999999999995E-5</v>
      </c>
      <c r="BI248" s="12">
        <v>0.70199999999999996</v>
      </c>
      <c r="BJ248" s="12">
        <v>0.29599999999999999</v>
      </c>
      <c r="BK248" s="12">
        <v>2.99E-3</v>
      </c>
      <c r="BL248" s="12">
        <v>1.33E-3</v>
      </c>
      <c r="BM248" s="12">
        <v>3.3300000000000002E-4</v>
      </c>
      <c r="BN248" s="12">
        <v>6.6500000000000001E-4</v>
      </c>
      <c r="BO248" s="12">
        <v>8.6400000000000005E-2</v>
      </c>
      <c r="BP248" s="12">
        <v>4.1000000000000002E-2</v>
      </c>
      <c r="BQ248" s="12">
        <v>9.5999999999999992E-3</v>
      </c>
      <c r="BR248" s="12">
        <v>8.2699999999999996E-3</v>
      </c>
      <c r="BS248" s="12">
        <v>4.1599999999999998E-2</v>
      </c>
      <c r="BT248" s="12">
        <v>2.7699999999999999E-2</v>
      </c>
      <c r="BU248" s="12">
        <v>0.10299999999999999</v>
      </c>
      <c r="BV248" s="12">
        <v>8.2900000000000001E-2</v>
      </c>
      <c r="BW248" s="12">
        <v>0.46400000000000002</v>
      </c>
      <c r="BX248" s="12">
        <v>0.998</v>
      </c>
      <c r="BZ248" s="88">
        <v>246</v>
      </c>
      <c r="CA248" s="12">
        <f t="shared" si="66"/>
        <v>1.37681856E-5</v>
      </c>
      <c r="CB248" s="12">
        <f t="shared" si="67"/>
        <v>2.7604676016000002E-6</v>
      </c>
      <c r="CC248" s="12">
        <f t="shared" si="68"/>
        <v>8.2015200000000007E-6</v>
      </c>
      <c r="CD248" s="12">
        <f t="shared" si="69"/>
        <v>1.5562800000000003E-5</v>
      </c>
      <c r="CE248" s="12">
        <f t="shared" si="70"/>
        <v>1.9309400000000003E-6</v>
      </c>
      <c r="CF248" s="12">
        <f t="shared" si="71"/>
        <v>3.7610100000000001E-7</v>
      </c>
      <c r="CG248" s="12">
        <f t="shared" si="72"/>
        <v>8.5894000000000001E-5</v>
      </c>
      <c r="CH248" s="12">
        <f t="shared" si="74"/>
        <v>7.627733054E-4</v>
      </c>
      <c r="CI248" s="12">
        <f t="shared" si="75"/>
        <v>2.6469372164999997E-6</v>
      </c>
      <c r="CJ248" s="12">
        <f t="shared" si="76"/>
        <v>1.4857002441E-4</v>
      </c>
      <c r="CK248" s="12">
        <f t="shared" si="77"/>
        <v>5.6695687475999997E-4</v>
      </c>
      <c r="CL248" s="12">
        <f t="shared" si="78"/>
        <v>0.18643837192830717</v>
      </c>
      <c r="CM248" s="12">
        <f t="shared" si="79"/>
        <v>1.1726216485999998</v>
      </c>
      <c r="CN248" s="12">
        <f t="shared" si="80"/>
        <v>7.5708096729999999E-3</v>
      </c>
      <c r="CO248" s="12">
        <f t="shared" si="81"/>
        <v>4.5369155094288641E-2</v>
      </c>
      <c r="CP248" s="12">
        <f t="shared" si="82"/>
        <v>0.15767776537</v>
      </c>
      <c r="CQ248" s="12">
        <f t="shared" si="83"/>
        <v>0.23338586210000001</v>
      </c>
    </row>
    <row r="249" spans="1:95" s="8" customFormat="1">
      <c r="A249" s="11">
        <v>248</v>
      </c>
      <c r="B249" s="87">
        <v>4.8540999999999999</v>
      </c>
      <c r="C249" s="86">
        <v>5.8</v>
      </c>
      <c r="D249" s="11">
        <v>-6.4</v>
      </c>
      <c r="E249" s="86">
        <v>7.4</v>
      </c>
      <c r="F249" s="11">
        <v>-7.7</v>
      </c>
      <c r="H249" s="11">
        <v>248</v>
      </c>
      <c r="I249" s="166">
        <v>0.63190000000000002</v>
      </c>
      <c r="J249" s="86">
        <v>0.2</v>
      </c>
      <c r="K249" s="11">
        <v>-0.1</v>
      </c>
      <c r="L249" s="86">
        <v>2.5</v>
      </c>
      <c r="M249" s="11">
        <v>-2.6</v>
      </c>
      <c r="O249" s="11">
        <v>248</v>
      </c>
      <c r="P249" s="167">
        <v>5.7189999999999998E-2</v>
      </c>
      <c r="Q249" s="86">
        <v>1.2</v>
      </c>
      <c r="R249" s="165">
        <v>1.2</v>
      </c>
      <c r="S249" s="86">
        <v>3.2</v>
      </c>
      <c r="T249" s="165">
        <v>3.2</v>
      </c>
      <c r="U249" s="167">
        <v>3.7920000000000002E-2</v>
      </c>
      <c r="V249" s="167">
        <v>1.924E-2</v>
      </c>
      <c r="X249" s="11">
        <v>248</v>
      </c>
      <c r="Y249" s="167">
        <v>3.6719999999999996E-2</v>
      </c>
      <c r="Z249" s="86">
        <v>4.0999999999999996</v>
      </c>
      <c r="AA249" s="165">
        <v>4.0999999999999996</v>
      </c>
      <c r="AB249" s="86">
        <v>3.5</v>
      </c>
      <c r="AC249" s="165">
        <v>3.5</v>
      </c>
      <c r="AD249" s="87">
        <v>3.7149999999999999</v>
      </c>
      <c r="AF249" s="11">
        <v>248</v>
      </c>
      <c r="AG249" s="167">
        <v>1.4039999999999999E-2</v>
      </c>
      <c r="AH249" s="86">
        <v>4.3</v>
      </c>
      <c r="AI249" s="11">
        <v>-9.8000000000000007</v>
      </c>
      <c r="AJ249" s="86">
        <v>8.9</v>
      </c>
      <c r="AK249" s="165">
        <v>8.9</v>
      </c>
      <c r="AM249" s="11">
        <v>248</v>
      </c>
      <c r="AN249" s="167">
        <v>1.5425599999999999E-2</v>
      </c>
      <c r="AO249" s="86">
        <v>7.7226600000000003</v>
      </c>
      <c r="AP249" s="11">
        <v>-9.5282900000000001</v>
      </c>
      <c r="AQ249" s="86">
        <v>5.8558300000000001</v>
      </c>
      <c r="AR249" s="165">
        <v>5.8558300000000001</v>
      </c>
      <c r="AT249" s="87">
        <f t="shared" si="73"/>
        <v>5.6093755999999999</v>
      </c>
      <c r="AU249" s="87">
        <f t="shared" si="63"/>
        <v>5.5799099999999999</v>
      </c>
      <c r="AV249" s="87">
        <f t="shared" si="64"/>
        <v>5.4859999999999998</v>
      </c>
      <c r="AW249" s="87">
        <f t="shared" si="65"/>
        <v>0.72580999999999996</v>
      </c>
      <c r="AX249" s="82"/>
      <c r="AY249" s="88">
        <v>248</v>
      </c>
      <c r="AZ249" s="12">
        <v>1.0499999999999999E-3</v>
      </c>
      <c r="BA249" s="12">
        <v>1.3100000000000001E-4</v>
      </c>
      <c r="BB249" s="12">
        <v>4.5299999999999999E-7</v>
      </c>
      <c r="BC249" s="12">
        <v>5.2800000000000003E-5</v>
      </c>
      <c r="BD249" s="12">
        <v>4.4700000000000002E-7</v>
      </c>
      <c r="BE249" s="12">
        <v>0</v>
      </c>
      <c r="BF249" s="12">
        <v>6.8599999999999998E-4</v>
      </c>
      <c r="BG249" s="12">
        <v>2.5400000000000001E-5</v>
      </c>
      <c r="BH249" s="12">
        <v>9.7499999999999998E-5</v>
      </c>
      <c r="BI249" s="12">
        <v>0.70199999999999996</v>
      </c>
      <c r="BJ249" s="12">
        <v>0.29599999999999999</v>
      </c>
      <c r="BK249" s="12">
        <v>3.0000000000000001E-3</v>
      </c>
      <c r="BL249" s="12">
        <v>1.33E-3</v>
      </c>
      <c r="BM249" s="12">
        <v>3.3300000000000002E-4</v>
      </c>
      <c r="BN249" s="12">
        <v>6.6699999999999995E-4</v>
      </c>
      <c r="BO249" s="12">
        <v>8.6400000000000005E-2</v>
      </c>
      <c r="BP249" s="12">
        <v>4.1000000000000002E-2</v>
      </c>
      <c r="BQ249" s="12">
        <v>9.5899999999999996E-3</v>
      </c>
      <c r="BR249" s="12">
        <v>8.2699999999999996E-3</v>
      </c>
      <c r="BS249" s="12">
        <v>4.1700000000000001E-2</v>
      </c>
      <c r="BT249" s="12">
        <v>2.7799999999999998E-2</v>
      </c>
      <c r="BU249" s="12">
        <v>0.10299999999999999</v>
      </c>
      <c r="BV249" s="12">
        <v>8.3000000000000004E-2</v>
      </c>
      <c r="BW249" s="12">
        <v>0.46400000000000002</v>
      </c>
      <c r="BX249" s="12">
        <v>0.998</v>
      </c>
      <c r="BZ249" s="88">
        <v>248</v>
      </c>
      <c r="CA249" s="12">
        <f t="shared" si="66"/>
        <v>1.2970691999999999E-5</v>
      </c>
      <c r="CB249" s="12">
        <f t="shared" si="67"/>
        <v>2.5954356959999996E-6</v>
      </c>
      <c r="CC249" s="12">
        <f t="shared" si="68"/>
        <v>7.7112E-6</v>
      </c>
      <c r="CD249" s="12">
        <f t="shared" si="69"/>
        <v>1.4741999999999997E-5</v>
      </c>
      <c r="CE249" s="12">
        <f t="shared" si="70"/>
        <v>1.8392399999999999E-6</v>
      </c>
      <c r="CF249" s="12">
        <f t="shared" si="71"/>
        <v>3.5661599999999997E-7</v>
      </c>
      <c r="CG249" s="12">
        <f t="shared" si="72"/>
        <v>8.2778900000000008E-5</v>
      </c>
      <c r="CH249" s="12">
        <f t="shared" si="74"/>
        <v>7.3482820360000001E-4</v>
      </c>
      <c r="CI249" s="12">
        <f t="shared" si="75"/>
        <v>2.5410471467999998E-6</v>
      </c>
      <c r="CJ249" s="12">
        <f t="shared" si="76"/>
        <v>1.4247814024000001E-4</v>
      </c>
      <c r="CK249" s="12">
        <f t="shared" si="77"/>
        <v>5.4691412099999997E-4</v>
      </c>
      <c r="CL249" s="12">
        <f t="shared" si="78"/>
        <v>0.18372114165150719</v>
      </c>
      <c r="CM249" s="12">
        <f t="shared" si="79"/>
        <v>1.1555313735999999</v>
      </c>
      <c r="CN249" s="12">
        <f t="shared" si="80"/>
        <v>7.4604695480000004E-3</v>
      </c>
      <c r="CO249" s="12">
        <f t="shared" si="81"/>
        <v>4.4707926182128641E-2</v>
      </c>
      <c r="CP249" s="12">
        <f t="shared" si="82"/>
        <v>0.15594064167999999</v>
      </c>
      <c r="CQ249" s="12">
        <f t="shared" si="83"/>
        <v>0.2299843996</v>
      </c>
    </row>
    <row r="250" spans="1:95" s="8" customFormat="1">
      <c r="A250" s="11">
        <v>250</v>
      </c>
      <c r="B250" s="87">
        <v>4.7827000000000002</v>
      </c>
      <c r="C250" s="86">
        <v>5.8</v>
      </c>
      <c r="D250" s="11">
        <v>-6.4</v>
      </c>
      <c r="E250" s="86">
        <v>7.4</v>
      </c>
      <c r="F250" s="11">
        <v>-7.7</v>
      </c>
      <c r="H250" s="11">
        <v>250</v>
      </c>
      <c r="I250" s="166">
        <v>0.62250000000000005</v>
      </c>
      <c r="J250" s="86">
        <v>0.3</v>
      </c>
      <c r="K250" s="11">
        <v>-0.1</v>
      </c>
      <c r="L250" s="86">
        <v>2.5</v>
      </c>
      <c r="M250" s="11">
        <v>-2.6</v>
      </c>
      <c r="O250" s="11">
        <v>250</v>
      </c>
      <c r="P250" s="167">
        <v>5.5399999999999998E-2</v>
      </c>
      <c r="Q250" s="86">
        <v>1.2</v>
      </c>
      <c r="R250" s="165">
        <v>1.2</v>
      </c>
      <c r="S250" s="86">
        <v>3.3</v>
      </c>
      <c r="T250" s="165">
        <v>3.3</v>
      </c>
      <c r="U250" s="167">
        <v>3.678E-2</v>
      </c>
      <c r="V250" s="167">
        <v>1.8620000000000001E-2</v>
      </c>
      <c r="X250" s="11">
        <v>250</v>
      </c>
      <c r="Y250" s="167">
        <v>3.5520000000000003E-2</v>
      </c>
      <c r="Z250" s="86">
        <v>4.0999999999999996</v>
      </c>
      <c r="AA250" s="165">
        <v>4.0999999999999996</v>
      </c>
      <c r="AB250" s="86">
        <v>3.5</v>
      </c>
      <c r="AC250" s="165">
        <v>3.5</v>
      </c>
      <c r="AD250" s="87">
        <v>3.532</v>
      </c>
      <c r="AF250" s="11">
        <v>250</v>
      </c>
      <c r="AG250" s="167">
        <v>1.3679999999999999E-2</v>
      </c>
      <c r="AH250" s="86">
        <v>4.4000000000000004</v>
      </c>
      <c r="AI250" s="11">
        <v>-9.9</v>
      </c>
      <c r="AJ250" s="86">
        <v>8.9</v>
      </c>
      <c r="AK250" s="165">
        <v>8.9</v>
      </c>
      <c r="AM250" s="11">
        <v>250</v>
      </c>
      <c r="AN250" s="167">
        <v>1.4926999999999999E-2</v>
      </c>
      <c r="AO250" s="86">
        <v>7.7706200000000001</v>
      </c>
      <c r="AP250" s="11">
        <v>-9.4875799999999995</v>
      </c>
      <c r="AQ250" s="86">
        <v>5.8937200000000001</v>
      </c>
      <c r="AR250" s="165">
        <v>5.8937200000000001</v>
      </c>
      <c r="AT250" s="87">
        <f t="shared" si="73"/>
        <v>5.5247270000000004</v>
      </c>
      <c r="AU250" s="87">
        <f t="shared" si="63"/>
        <v>5.4961200000000003</v>
      </c>
      <c r="AV250" s="87">
        <f t="shared" si="64"/>
        <v>5.4052000000000007</v>
      </c>
      <c r="AW250" s="87">
        <f t="shared" si="65"/>
        <v>0.71342000000000005</v>
      </c>
      <c r="AX250" s="82"/>
      <c r="AY250" s="88">
        <v>250</v>
      </c>
      <c r="AZ250" s="12">
        <v>1.0200000000000001E-3</v>
      </c>
      <c r="BA250" s="12">
        <v>1.27E-4</v>
      </c>
      <c r="BB250" s="12">
        <v>4.4200000000000001E-7</v>
      </c>
      <c r="BC250" s="12">
        <v>5.1400000000000003E-5</v>
      </c>
      <c r="BD250" s="12">
        <v>4.3500000000000002E-7</v>
      </c>
      <c r="BE250" s="12">
        <v>0</v>
      </c>
      <c r="BF250" s="12">
        <v>6.8199999999999999E-4</v>
      </c>
      <c r="BG250" s="12">
        <v>2.4700000000000001E-5</v>
      </c>
      <c r="BH250" s="12">
        <v>9.5400000000000001E-5</v>
      </c>
      <c r="BI250" s="12">
        <v>0.70099999999999996</v>
      </c>
      <c r="BJ250" s="12">
        <v>0.29699999999999999</v>
      </c>
      <c r="BK250" s="12">
        <v>3.0100000000000001E-3</v>
      </c>
      <c r="BL250" s="12">
        <v>1.34E-3</v>
      </c>
      <c r="BM250" s="12">
        <v>3.3399999999999999E-4</v>
      </c>
      <c r="BN250" s="12">
        <v>6.6799999999999997E-4</v>
      </c>
      <c r="BO250" s="12">
        <v>8.6300000000000002E-2</v>
      </c>
      <c r="BP250" s="12">
        <v>4.1000000000000002E-2</v>
      </c>
      <c r="BQ250" s="12">
        <v>9.5899999999999996E-3</v>
      </c>
      <c r="BR250" s="12">
        <v>8.26E-3</v>
      </c>
      <c r="BS250" s="12">
        <v>4.1799999999999997E-2</v>
      </c>
      <c r="BT250" s="12">
        <v>2.7799999999999998E-2</v>
      </c>
      <c r="BU250" s="12">
        <v>0.10299999999999999</v>
      </c>
      <c r="BV250" s="12">
        <v>8.3199999999999996E-2</v>
      </c>
      <c r="BW250" s="12">
        <v>0.46400000000000002</v>
      </c>
      <c r="BX250" s="12">
        <v>0.998</v>
      </c>
      <c r="BZ250" s="88">
        <v>250</v>
      </c>
      <c r="CA250" s="12">
        <f t="shared" si="66"/>
        <v>1.2205727999999999E-5</v>
      </c>
      <c r="CB250" s="12">
        <f t="shared" si="67"/>
        <v>2.4388856064E-6</v>
      </c>
      <c r="CC250" s="12">
        <f t="shared" si="68"/>
        <v>7.2460800000000011E-6</v>
      </c>
      <c r="CD250" s="12">
        <f t="shared" si="69"/>
        <v>1.39536E-5</v>
      </c>
      <c r="CE250" s="12">
        <f t="shared" si="70"/>
        <v>1.7373599999999998E-6</v>
      </c>
      <c r="CF250" s="12">
        <f t="shared" si="71"/>
        <v>3.3789599999999997E-7</v>
      </c>
      <c r="CG250" s="12">
        <f t="shared" si="72"/>
        <v>7.9057500000000007E-5</v>
      </c>
      <c r="CH250" s="12">
        <f t="shared" si="74"/>
        <v>7.01640329E-4</v>
      </c>
      <c r="CI250" s="12">
        <f t="shared" si="75"/>
        <v>2.4419293340000002E-6</v>
      </c>
      <c r="CJ250" s="12">
        <f t="shared" si="76"/>
        <v>1.3646075690000001E-4</v>
      </c>
      <c r="CK250" s="12">
        <f t="shared" si="77"/>
        <v>5.2705895580000008E-4</v>
      </c>
      <c r="CL250" s="12">
        <f t="shared" si="78"/>
        <v>0.18069092570131198</v>
      </c>
      <c r="CM250" s="12">
        <f t="shared" si="79"/>
        <v>1.138093762</v>
      </c>
      <c r="CN250" s="12">
        <f t="shared" si="80"/>
        <v>7.4031341800000006E-3</v>
      </c>
      <c r="CO250" s="12">
        <f t="shared" si="81"/>
        <v>4.4182019700561598E-2</v>
      </c>
      <c r="CP250" s="12">
        <f t="shared" si="82"/>
        <v>0.1535874106</v>
      </c>
      <c r="CQ250" s="12">
        <f t="shared" si="83"/>
        <v>0.22651380700000004</v>
      </c>
    </row>
    <row r="251" spans="1:95" s="8" customFormat="1">
      <c r="A251" s="11">
        <v>252</v>
      </c>
      <c r="B251" s="87">
        <v>4.7144000000000004</v>
      </c>
      <c r="C251" s="86">
        <v>5.8</v>
      </c>
      <c r="D251" s="11">
        <v>-6.4</v>
      </c>
      <c r="E251" s="86">
        <v>7.4</v>
      </c>
      <c r="F251" s="11">
        <v>-7.7</v>
      </c>
      <c r="H251" s="11">
        <v>252</v>
      </c>
      <c r="I251" s="166">
        <v>0.61360000000000003</v>
      </c>
      <c r="J251" s="86">
        <v>0.3</v>
      </c>
      <c r="K251" s="11">
        <v>-0.1</v>
      </c>
      <c r="L251" s="86">
        <v>2.5</v>
      </c>
      <c r="M251" s="11">
        <v>-2.6</v>
      </c>
      <c r="O251" s="11">
        <v>252</v>
      </c>
      <c r="P251" s="167">
        <v>5.3670000000000002E-2</v>
      </c>
      <c r="Q251" s="86">
        <v>1.2</v>
      </c>
      <c r="R251" s="165">
        <v>1.2</v>
      </c>
      <c r="S251" s="86">
        <v>3.3</v>
      </c>
      <c r="T251" s="165">
        <v>3.3</v>
      </c>
      <c r="U251" s="167">
        <v>3.5650000000000001E-2</v>
      </c>
      <c r="V251" s="167">
        <v>1.8020000000000001E-2</v>
      </c>
      <c r="X251" s="11">
        <v>252</v>
      </c>
      <c r="Y251" s="167">
        <v>3.4369999999999998E-2</v>
      </c>
      <c r="Z251" s="86">
        <v>4</v>
      </c>
      <c r="AA251" s="165">
        <v>4</v>
      </c>
      <c r="AB251" s="86">
        <v>3.6</v>
      </c>
      <c r="AC251" s="165">
        <v>3.6</v>
      </c>
      <c r="AD251" s="87">
        <v>3.355</v>
      </c>
      <c r="AF251" s="11">
        <v>252</v>
      </c>
      <c r="AG251" s="167">
        <v>1.333E-2</v>
      </c>
      <c r="AH251" s="86">
        <v>4.5</v>
      </c>
      <c r="AI251" s="11">
        <v>-9.9</v>
      </c>
      <c r="AJ251" s="86">
        <v>8.9</v>
      </c>
      <c r="AK251" s="165">
        <v>8.9</v>
      </c>
      <c r="AM251" s="11">
        <v>252</v>
      </c>
      <c r="AN251" s="167">
        <v>1.4441599999999999E-2</v>
      </c>
      <c r="AO251" s="86">
        <v>7.8182400000000003</v>
      </c>
      <c r="AP251" s="11">
        <v>-9.4434400000000007</v>
      </c>
      <c r="AQ251" s="86">
        <v>5.9090699999999998</v>
      </c>
      <c r="AR251" s="165">
        <v>5.9090699999999998</v>
      </c>
      <c r="AT251" s="87">
        <f t="shared" si="73"/>
        <v>5.4438116000000001</v>
      </c>
      <c r="AU251" s="87">
        <f t="shared" si="63"/>
        <v>5.4160400000000006</v>
      </c>
      <c r="AV251" s="87">
        <f t="shared" si="64"/>
        <v>5.3280000000000003</v>
      </c>
      <c r="AW251" s="87">
        <f t="shared" si="65"/>
        <v>0.70164000000000004</v>
      </c>
      <c r="AX251" s="82"/>
      <c r="AY251" s="88">
        <v>252</v>
      </c>
      <c r="AZ251" s="12">
        <v>9.9500000000000001E-4</v>
      </c>
      <c r="BA251" s="12">
        <v>1.2400000000000001E-4</v>
      </c>
      <c r="BB251" s="12">
        <v>4.3000000000000001E-7</v>
      </c>
      <c r="BC251" s="12">
        <v>5.0000000000000002E-5</v>
      </c>
      <c r="BD251" s="12">
        <v>4.2399999999999999E-7</v>
      </c>
      <c r="BE251" s="12">
        <v>0</v>
      </c>
      <c r="BF251" s="12">
        <v>6.78E-4</v>
      </c>
      <c r="BG251" s="12">
        <v>2.41E-5</v>
      </c>
      <c r="BH251" s="12">
        <v>9.3300000000000005E-5</v>
      </c>
      <c r="BI251" s="12">
        <v>0.70099999999999996</v>
      </c>
      <c r="BJ251" s="12">
        <v>0.29699999999999999</v>
      </c>
      <c r="BK251" s="12">
        <v>3.0100000000000001E-3</v>
      </c>
      <c r="BL251" s="12">
        <v>1.34E-3</v>
      </c>
      <c r="BM251" s="12">
        <v>3.3500000000000001E-4</v>
      </c>
      <c r="BN251" s="12">
        <v>6.69E-4</v>
      </c>
      <c r="BO251" s="12">
        <v>8.6300000000000002E-2</v>
      </c>
      <c r="BP251" s="12">
        <v>4.1000000000000002E-2</v>
      </c>
      <c r="BQ251" s="12">
        <v>9.5899999999999996E-3</v>
      </c>
      <c r="BR251" s="12">
        <v>8.2500000000000004E-3</v>
      </c>
      <c r="BS251" s="12">
        <v>4.1799999999999997E-2</v>
      </c>
      <c r="BT251" s="12">
        <v>2.7900000000000001E-2</v>
      </c>
      <c r="BU251" s="12">
        <v>0.10299999999999999</v>
      </c>
      <c r="BV251" s="12">
        <v>8.3400000000000002E-2</v>
      </c>
      <c r="BW251" s="12">
        <v>0.46400000000000002</v>
      </c>
      <c r="BX251" s="12">
        <v>0.998</v>
      </c>
      <c r="BZ251" s="88">
        <v>252</v>
      </c>
      <c r="CA251" s="12">
        <f t="shared" si="66"/>
        <v>1.1534756400000001E-5</v>
      </c>
      <c r="CB251" s="12">
        <f t="shared" si="67"/>
        <v>2.3020826653999999E-6</v>
      </c>
      <c r="CC251" s="12">
        <f t="shared" si="68"/>
        <v>6.8396300000000001E-6</v>
      </c>
      <c r="CD251" s="12">
        <f t="shared" si="69"/>
        <v>1.3263350000000001E-5</v>
      </c>
      <c r="CE251" s="12">
        <f t="shared" si="70"/>
        <v>1.65292E-6</v>
      </c>
      <c r="CF251" s="12">
        <f t="shared" si="71"/>
        <v>3.2125299999999997E-7</v>
      </c>
      <c r="CG251" s="12">
        <f t="shared" si="72"/>
        <v>7.6086400000000004E-5</v>
      </c>
      <c r="CH251" s="12">
        <f t="shared" si="74"/>
        <v>6.7503263840000007E-4</v>
      </c>
      <c r="CI251" s="12">
        <f t="shared" si="75"/>
        <v>2.3408389880000001E-6</v>
      </c>
      <c r="CJ251" s="12">
        <f t="shared" si="76"/>
        <v>1.3119585955999999E-4</v>
      </c>
      <c r="CK251" s="12">
        <f t="shared" si="77"/>
        <v>5.0790762228000003E-4</v>
      </c>
      <c r="CL251" s="12">
        <f t="shared" si="78"/>
        <v>0.17804451828072956</v>
      </c>
      <c r="CM251" s="12">
        <f t="shared" si="79"/>
        <v>1.1214251896</v>
      </c>
      <c r="CN251" s="12">
        <f t="shared" si="80"/>
        <v>7.2947075440000005E-3</v>
      </c>
      <c r="CO251" s="12">
        <f t="shared" si="81"/>
        <v>4.3534927853873279E-2</v>
      </c>
      <c r="CP251" s="12">
        <f t="shared" si="82"/>
        <v>0.15188234364</v>
      </c>
      <c r="CQ251" s="12">
        <f t="shared" si="83"/>
        <v>0.22319627560000002</v>
      </c>
    </row>
    <row r="252" spans="1:95" s="8" customFormat="1">
      <c r="A252" s="11">
        <v>254</v>
      </c>
      <c r="B252" s="87">
        <v>4.6470000000000002</v>
      </c>
      <c r="C252" s="86">
        <v>5.8</v>
      </c>
      <c r="D252" s="11">
        <v>-6.3</v>
      </c>
      <c r="E252" s="86">
        <v>7.5</v>
      </c>
      <c r="F252" s="11">
        <v>-7.6</v>
      </c>
      <c r="H252" s="11">
        <v>254</v>
      </c>
      <c r="I252" s="166">
        <v>0.60499999999999998</v>
      </c>
      <c r="J252" s="86">
        <v>0.3</v>
      </c>
      <c r="K252" s="11">
        <v>-0.1</v>
      </c>
      <c r="L252" s="86">
        <v>2.5</v>
      </c>
      <c r="M252" s="11">
        <v>-2.6</v>
      </c>
      <c r="O252" s="11">
        <v>254</v>
      </c>
      <c r="P252" s="167">
        <v>5.1999999999999998E-2</v>
      </c>
      <c r="Q252" s="86">
        <v>1.2</v>
      </c>
      <c r="R252" s="165">
        <v>1.2</v>
      </c>
      <c r="S252" s="86">
        <v>3.3</v>
      </c>
      <c r="T252" s="165">
        <v>3.3</v>
      </c>
      <c r="U252" s="167">
        <v>3.4570000000000004E-2</v>
      </c>
      <c r="V252" s="167">
        <v>1.7430000000000001E-2</v>
      </c>
      <c r="X252" s="11">
        <v>254</v>
      </c>
      <c r="Y252" s="167">
        <v>3.3250000000000002E-2</v>
      </c>
      <c r="Z252" s="86">
        <v>4</v>
      </c>
      <c r="AA252" s="165">
        <v>4</v>
      </c>
      <c r="AB252" s="86">
        <v>3.6</v>
      </c>
      <c r="AC252" s="165">
        <v>3.6</v>
      </c>
      <c r="AD252" s="87">
        <v>3.19</v>
      </c>
      <c r="AF252" s="11">
        <v>254</v>
      </c>
      <c r="AG252" s="167">
        <v>1.2999999999999999E-2</v>
      </c>
      <c r="AH252" s="86">
        <v>4.5999999999999996</v>
      </c>
      <c r="AI252" s="11">
        <v>-10</v>
      </c>
      <c r="AJ252" s="86">
        <v>8.9</v>
      </c>
      <c r="AK252" s="165">
        <v>8.9</v>
      </c>
      <c r="AM252" s="11">
        <v>254</v>
      </c>
      <c r="AN252" s="167">
        <v>1.3968899999999999E-2</v>
      </c>
      <c r="AO252" s="86">
        <v>7.8657000000000004</v>
      </c>
      <c r="AP252" s="11">
        <v>-9.3955099999999998</v>
      </c>
      <c r="AQ252" s="86">
        <v>5.9253999999999998</v>
      </c>
      <c r="AR252" s="165">
        <v>5.9253999999999998</v>
      </c>
      <c r="AT252" s="87">
        <f t="shared" si="73"/>
        <v>5.3642189</v>
      </c>
      <c r="AU252" s="87">
        <f t="shared" si="63"/>
        <v>5.33725</v>
      </c>
      <c r="AV252" s="87">
        <f t="shared" si="64"/>
        <v>5.2520000000000007</v>
      </c>
      <c r="AW252" s="87">
        <f t="shared" si="65"/>
        <v>0.69025000000000003</v>
      </c>
      <c r="AX252" s="82"/>
      <c r="AY252" s="88">
        <v>254</v>
      </c>
      <c r="AZ252" s="12">
        <v>9.68E-4</v>
      </c>
      <c r="BA252" s="12">
        <v>1.21E-4</v>
      </c>
      <c r="BB252" s="12">
        <v>4.2E-7</v>
      </c>
      <c r="BC252" s="12">
        <v>4.8699999999999998E-5</v>
      </c>
      <c r="BD252" s="12">
        <v>4.1300000000000001E-7</v>
      </c>
      <c r="BE252" s="12">
        <v>0</v>
      </c>
      <c r="BF252" s="12">
        <v>6.7500000000000004E-4</v>
      </c>
      <c r="BG252" s="12">
        <v>2.34E-5</v>
      </c>
      <c r="BH252" s="12">
        <v>9.1299999999999997E-5</v>
      </c>
      <c r="BI252" s="12">
        <v>0.7</v>
      </c>
      <c r="BJ252" s="12">
        <v>0.29799999999999999</v>
      </c>
      <c r="BK252" s="12">
        <v>3.0200000000000001E-3</v>
      </c>
      <c r="BL252" s="12">
        <v>1.34E-3</v>
      </c>
      <c r="BM252" s="12">
        <v>3.3500000000000001E-4</v>
      </c>
      <c r="BN252" s="12">
        <v>6.7000000000000002E-4</v>
      </c>
      <c r="BO252" s="12">
        <v>8.6199999999999999E-2</v>
      </c>
      <c r="BP252" s="12">
        <v>4.1000000000000002E-2</v>
      </c>
      <c r="BQ252" s="12">
        <v>9.58E-3</v>
      </c>
      <c r="BR252" s="12">
        <v>8.2500000000000004E-3</v>
      </c>
      <c r="BS252" s="12">
        <v>4.19E-2</v>
      </c>
      <c r="BT252" s="12">
        <v>2.7900000000000001E-2</v>
      </c>
      <c r="BU252" s="12">
        <v>0.10299999999999999</v>
      </c>
      <c r="BV252" s="12">
        <v>8.3500000000000005E-2</v>
      </c>
      <c r="BW252" s="12">
        <v>0.46400000000000002</v>
      </c>
      <c r="BX252" s="12">
        <v>0.998</v>
      </c>
      <c r="BZ252" s="88">
        <v>254</v>
      </c>
      <c r="CA252" s="12">
        <f t="shared" si="66"/>
        <v>1.0872575999999999E-5</v>
      </c>
      <c r="CB252" s="12">
        <f t="shared" si="67"/>
        <v>2.166632776E-6</v>
      </c>
      <c r="CC252" s="12">
        <f t="shared" si="68"/>
        <v>6.4372000000000008E-6</v>
      </c>
      <c r="CD252" s="12">
        <f t="shared" si="69"/>
        <v>1.2584E-5</v>
      </c>
      <c r="CE252" s="12">
        <f t="shared" si="70"/>
        <v>1.573E-6</v>
      </c>
      <c r="CF252" s="12">
        <f t="shared" si="71"/>
        <v>3.0419999999999998E-7</v>
      </c>
      <c r="CG252" s="12">
        <f t="shared" si="72"/>
        <v>7.3205000000000001E-5</v>
      </c>
      <c r="CH252" s="12">
        <f t="shared" si="74"/>
        <v>6.4907048689999999E-4</v>
      </c>
      <c r="CI252" s="12">
        <f t="shared" si="75"/>
        <v>2.2529719379999999E-6</v>
      </c>
      <c r="CJ252" s="12">
        <f t="shared" si="76"/>
        <v>1.2552272226E-4</v>
      </c>
      <c r="CK252" s="12">
        <f t="shared" si="77"/>
        <v>4.8975318557000001E-4</v>
      </c>
      <c r="CL252" s="12">
        <f t="shared" si="78"/>
        <v>0.17519109789887999</v>
      </c>
      <c r="CM252" s="12">
        <f t="shared" si="79"/>
        <v>1.1050290934</v>
      </c>
      <c r="CN252" s="12">
        <f t="shared" si="80"/>
        <v>7.1880533260000002E-3</v>
      </c>
      <c r="CO252" s="12">
        <f t="shared" si="81"/>
        <v>4.3042852929110087E-2</v>
      </c>
      <c r="CP252" s="12">
        <f t="shared" si="82"/>
        <v>0.14966170731</v>
      </c>
      <c r="CQ252" s="12">
        <f t="shared" si="83"/>
        <v>0.21993297490000002</v>
      </c>
    </row>
    <row r="253" spans="1:95" s="8" customFormat="1">
      <c r="A253" s="11">
        <v>256</v>
      </c>
      <c r="B253" s="87">
        <v>4.5823999999999998</v>
      </c>
      <c r="C253" s="86">
        <v>5.8</v>
      </c>
      <c r="D253" s="11">
        <v>-6.3</v>
      </c>
      <c r="E253" s="86">
        <v>7.5</v>
      </c>
      <c r="F253" s="11">
        <v>-7.5</v>
      </c>
      <c r="H253" s="11">
        <v>256</v>
      </c>
      <c r="I253" s="166">
        <v>0.59639999999999993</v>
      </c>
      <c r="J253" s="86">
        <v>0.2</v>
      </c>
      <c r="K253" s="11">
        <v>-0.1</v>
      </c>
      <c r="L253" s="86">
        <v>2.5</v>
      </c>
      <c r="M253" s="11">
        <v>-2.5</v>
      </c>
      <c r="O253" s="11">
        <v>256</v>
      </c>
      <c r="P253" s="167">
        <v>5.04E-2</v>
      </c>
      <c r="Q253" s="86">
        <v>1.3</v>
      </c>
      <c r="R253" s="165">
        <v>1.3</v>
      </c>
      <c r="S253" s="86">
        <v>3.3</v>
      </c>
      <c r="T253" s="165">
        <v>3.3</v>
      </c>
      <c r="U253" s="167">
        <v>3.3530000000000004E-2</v>
      </c>
      <c r="V253" s="167">
        <v>1.6879999999999999E-2</v>
      </c>
      <c r="X253" s="11">
        <v>256</v>
      </c>
      <c r="Y253" s="167">
        <v>3.2149999999999998E-2</v>
      </c>
      <c r="Z253" s="86">
        <v>4</v>
      </c>
      <c r="AA253" s="165">
        <v>4</v>
      </c>
      <c r="AB253" s="86">
        <v>3.6</v>
      </c>
      <c r="AC253" s="165">
        <v>3.6</v>
      </c>
      <c r="AD253" s="87">
        <v>3.0179999999999998</v>
      </c>
      <c r="AF253" s="11">
        <v>256</v>
      </c>
      <c r="AG253" s="167">
        <v>1.268E-2</v>
      </c>
      <c r="AH253" s="86">
        <v>4.5999999999999996</v>
      </c>
      <c r="AI253" s="11">
        <v>-10</v>
      </c>
      <c r="AJ253" s="86">
        <v>9</v>
      </c>
      <c r="AK253" s="165">
        <v>9</v>
      </c>
      <c r="AM253" s="11">
        <v>256</v>
      </c>
      <c r="AN253" s="167">
        <v>1.3508300000000001E-2</v>
      </c>
      <c r="AO253" s="86">
        <v>7.9130599999999998</v>
      </c>
      <c r="AP253" s="11">
        <v>-9.3432099999999991</v>
      </c>
      <c r="AQ253" s="86">
        <v>5.9428200000000002</v>
      </c>
      <c r="AR253" s="165">
        <v>5.9428200000000002</v>
      </c>
      <c r="AT253" s="87">
        <f t="shared" si="73"/>
        <v>5.2875382999999987</v>
      </c>
      <c r="AU253" s="87">
        <f t="shared" si="63"/>
        <v>5.2613499999999993</v>
      </c>
      <c r="AV253" s="87">
        <f t="shared" si="64"/>
        <v>5.1787999999999998</v>
      </c>
      <c r="AW253" s="87">
        <f t="shared" si="65"/>
        <v>0.67894999999999994</v>
      </c>
      <c r="AX253" s="82"/>
      <c r="AY253" s="88">
        <v>256</v>
      </c>
      <c r="AZ253" s="12">
        <v>9.4300000000000004E-4</v>
      </c>
      <c r="BA253" s="12">
        <v>1.18E-4</v>
      </c>
      <c r="BB253" s="12">
        <v>4.0999999999999999E-7</v>
      </c>
      <c r="BC253" s="12">
        <v>4.74E-5</v>
      </c>
      <c r="BD253" s="12">
        <v>4.0200000000000003E-7</v>
      </c>
      <c r="BE253" s="12">
        <v>0</v>
      </c>
      <c r="BF253" s="12">
        <v>6.7199999999999996E-4</v>
      </c>
      <c r="BG253" s="12">
        <v>2.2799999999999999E-5</v>
      </c>
      <c r="BH253" s="12">
        <v>8.9400000000000005E-5</v>
      </c>
      <c r="BI253" s="12">
        <v>0.7</v>
      </c>
      <c r="BJ253" s="12">
        <v>0.29799999999999999</v>
      </c>
      <c r="BK253" s="12">
        <v>3.0200000000000001E-3</v>
      </c>
      <c r="BL253" s="12">
        <v>1.34E-3</v>
      </c>
      <c r="BM253" s="12">
        <v>3.3599999999999998E-4</v>
      </c>
      <c r="BN253" s="12">
        <v>6.7100000000000005E-4</v>
      </c>
      <c r="BO253" s="12">
        <v>8.6199999999999999E-2</v>
      </c>
      <c r="BP253" s="12">
        <v>4.1000000000000002E-2</v>
      </c>
      <c r="BQ253" s="12">
        <v>9.58E-3</v>
      </c>
      <c r="BR253" s="12">
        <v>8.2400000000000008E-3</v>
      </c>
      <c r="BS253" s="12">
        <v>4.2000000000000003E-2</v>
      </c>
      <c r="BT253" s="12">
        <v>2.8000000000000001E-2</v>
      </c>
      <c r="BU253" s="12">
        <v>0.10199999999999999</v>
      </c>
      <c r="BV253" s="12">
        <v>8.3699999999999997E-2</v>
      </c>
      <c r="BW253" s="12">
        <v>0.46400000000000002</v>
      </c>
      <c r="BX253" s="12">
        <v>0.998</v>
      </c>
      <c r="BZ253" s="88">
        <v>256</v>
      </c>
      <c r="CA253" s="12">
        <f t="shared" si="66"/>
        <v>1.0265875199999999E-5</v>
      </c>
      <c r="CB253" s="12">
        <f t="shared" si="67"/>
        <v>2.0408494642E-6</v>
      </c>
      <c r="CC253" s="12">
        <f t="shared" si="68"/>
        <v>6.0634900000000006E-6</v>
      </c>
      <c r="CD253" s="12">
        <f t="shared" si="69"/>
        <v>1.1957240000000001E-5</v>
      </c>
      <c r="CE253" s="12">
        <f t="shared" si="70"/>
        <v>1.49624E-6</v>
      </c>
      <c r="CF253" s="12">
        <f t="shared" si="71"/>
        <v>2.8910399999999997E-7</v>
      </c>
      <c r="CG253" s="12">
        <f t="shared" si="72"/>
        <v>7.037519999999999E-5</v>
      </c>
      <c r="CH253" s="12">
        <f t="shared" si="74"/>
        <v>6.2392951939999985E-4</v>
      </c>
      <c r="CI253" s="12">
        <f t="shared" si="75"/>
        <v>2.1678907029999994E-6</v>
      </c>
      <c r="CJ253" s="12">
        <f t="shared" si="76"/>
        <v>1.2055587323999996E-4</v>
      </c>
      <c r="CK253" s="12">
        <f t="shared" si="77"/>
        <v>4.7270592401999991E-4</v>
      </c>
      <c r="CL253" s="12">
        <f t="shared" si="78"/>
        <v>0.17268677084735992</v>
      </c>
      <c r="CM253" s="12">
        <f t="shared" si="79"/>
        <v>1.0786578131999998</v>
      </c>
      <c r="CN253" s="12">
        <f t="shared" si="80"/>
        <v>7.0853013219999983E-3</v>
      </c>
      <c r="CO253" s="12">
        <f t="shared" si="81"/>
        <v>4.2427562641773747E-2</v>
      </c>
      <c r="CP253" s="12">
        <f t="shared" si="82"/>
        <v>0.14805107239999996</v>
      </c>
      <c r="CQ253" s="12">
        <f t="shared" si="83"/>
        <v>0.21678907029999994</v>
      </c>
    </row>
    <row r="254" spans="1:95" s="8" customFormat="1">
      <c r="A254" s="11">
        <v>258</v>
      </c>
      <c r="B254" s="87">
        <v>4.5213999999999999</v>
      </c>
      <c r="C254" s="86">
        <v>5.8</v>
      </c>
      <c r="D254" s="11">
        <v>-6.3</v>
      </c>
      <c r="E254" s="86">
        <v>7.5</v>
      </c>
      <c r="F254" s="11">
        <v>-7.4</v>
      </c>
      <c r="H254" s="11">
        <v>258</v>
      </c>
      <c r="I254" s="166">
        <v>0.58789999999999998</v>
      </c>
      <c r="J254" s="86">
        <v>0.3</v>
      </c>
      <c r="K254" s="11">
        <v>-0.1</v>
      </c>
      <c r="L254" s="86">
        <v>2.5</v>
      </c>
      <c r="M254" s="11">
        <v>-2.5</v>
      </c>
      <c r="O254" s="11">
        <v>258</v>
      </c>
      <c r="P254" s="167">
        <v>4.8860000000000001E-2</v>
      </c>
      <c r="Q254" s="86">
        <v>1.3</v>
      </c>
      <c r="R254" s="165">
        <v>1.3</v>
      </c>
      <c r="S254" s="86">
        <v>3.4</v>
      </c>
      <c r="T254" s="165">
        <v>3.4</v>
      </c>
      <c r="U254" s="167">
        <v>3.252E-2</v>
      </c>
      <c r="V254" s="167">
        <v>1.634E-2</v>
      </c>
      <c r="X254" s="11">
        <v>258</v>
      </c>
      <c r="Y254" s="167">
        <v>3.1120000000000002E-2</v>
      </c>
      <c r="Z254" s="86">
        <v>3.9</v>
      </c>
      <c r="AA254" s="165">
        <v>3.9</v>
      </c>
      <c r="AB254" s="86">
        <v>3.7</v>
      </c>
      <c r="AC254" s="165">
        <v>3.7</v>
      </c>
      <c r="AD254" s="87">
        <v>2.8639999999999999</v>
      </c>
      <c r="AF254" s="11">
        <v>258</v>
      </c>
      <c r="AG254" s="167">
        <v>1.2369999999999999E-2</v>
      </c>
      <c r="AH254" s="86">
        <v>4.7</v>
      </c>
      <c r="AI254" s="11">
        <v>-10</v>
      </c>
      <c r="AJ254" s="86">
        <v>9</v>
      </c>
      <c r="AK254" s="165">
        <v>9</v>
      </c>
      <c r="AM254" s="11">
        <v>258</v>
      </c>
      <c r="AN254" s="167">
        <v>1.30595E-2</v>
      </c>
      <c r="AO254" s="86">
        <v>7.9601199999999999</v>
      </c>
      <c r="AP254" s="11">
        <v>-9.2861700000000003</v>
      </c>
      <c r="AQ254" s="86">
        <v>5.96143</v>
      </c>
      <c r="AR254" s="165">
        <v>5.96143</v>
      </c>
      <c r="AT254" s="87">
        <f t="shared" si="73"/>
        <v>5.2147094999999997</v>
      </c>
      <c r="AU254" s="87">
        <f t="shared" si="63"/>
        <v>5.1892800000000001</v>
      </c>
      <c r="AV254" s="87">
        <f t="shared" si="64"/>
        <v>5.1093000000000002</v>
      </c>
      <c r="AW254" s="87">
        <f t="shared" si="65"/>
        <v>0.66788000000000003</v>
      </c>
      <c r="AX254" s="82"/>
      <c r="AY254" s="88">
        <v>258</v>
      </c>
      <c r="AZ254" s="12">
        <v>9.19E-4</v>
      </c>
      <c r="BA254" s="12">
        <v>1.15E-4</v>
      </c>
      <c r="BB254" s="12">
        <v>3.9999999999999998E-7</v>
      </c>
      <c r="BC254" s="12">
        <v>4.6199999999999998E-5</v>
      </c>
      <c r="BD254" s="12">
        <v>3.9200000000000002E-7</v>
      </c>
      <c r="BE254" s="12">
        <v>2.4600000000000002E-9</v>
      </c>
      <c r="BF254" s="12">
        <v>6.69E-4</v>
      </c>
      <c r="BG254" s="12">
        <v>2.2200000000000001E-5</v>
      </c>
      <c r="BH254" s="12">
        <v>8.7499999999999999E-5</v>
      </c>
      <c r="BI254" s="12">
        <v>0.69899999999999995</v>
      </c>
      <c r="BJ254" s="12">
        <v>0.29899999999999999</v>
      </c>
      <c r="BK254" s="12">
        <v>3.0300000000000001E-3</v>
      </c>
      <c r="BL254" s="12">
        <v>1.3500000000000001E-3</v>
      </c>
      <c r="BM254" s="12">
        <v>3.3700000000000001E-4</v>
      </c>
      <c r="BN254" s="12">
        <v>6.7299999999999999E-4</v>
      </c>
      <c r="BO254" s="12">
        <v>8.6199999999999999E-2</v>
      </c>
      <c r="BP254" s="12">
        <v>4.1000000000000002E-2</v>
      </c>
      <c r="BQ254" s="12">
        <v>9.58E-3</v>
      </c>
      <c r="BR254" s="12">
        <v>8.2400000000000008E-3</v>
      </c>
      <c r="BS254" s="12">
        <v>4.2099999999999999E-2</v>
      </c>
      <c r="BT254" s="12">
        <v>2.8000000000000001E-2</v>
      </c>
      <c r="BU254" s="12">
        <v>0.10199999999999999</v>
      </c>
      <c r="BV254" s="12">
        <v>8.3799999999999999E-2</v>
      </c>
      <c r="BW254" s="12">
        <v>0.46400000000000002</v>
      </c>
      <c r="BX254" s="12">
        <v>0.998</v>
      </c>
      <c r="BZ254" s="88">
        <v>258</v>
      </c>
      <c r="CA254" s="12">
        <f t="shared" si="66"/>
        <v>9.6989054400000007E-6</v>
      </c>
      <c r="CB254" s="12">
        <f t="shared" si="67"/>
        <v>1.9251891324800002E-6</v>
      </c>
      <c r="CC254" s="12">
        <f t="shared" si="68"/>
        <v>5.7198560000000006E-6</v>
      </c>
      <c r="CD254" s="12">
        <f t="shared" si="69"/>
        <v>1.1368029999999999E-5</v>
      </c>
      <c r="CE254" s="12">
        <f t="shared" si="70"/>
        <v>1.4225499999999998E-6</v>
      </c>
      <c r="CF254" s="12">
        <f t="shared" si="71"/>
        <v>2.74614E-7</v>
      </c>
      <c r="CG254" s="12">
        <f t="shared" si="72"/>
        <v>6.7608500000000002E-5</v>
      </c>
      <c r="CH254" s="12">
        <f t="shared" si="74"/>
        <v>5.9969159249999998E-4</v>
      </c>
      <c r="CI254" s="12">
        <f t="shared" si="75"/>
        <v>2.0858837999999999E-6</v>
      </c>
      <c r="CJ254" s="12">
        <f t="shared" si="76"/>
        <v>1.1576655089999999E-4</v>
      </c>
      <c r="CK254" s="12">
        <f t="shared" si="77"/>
        <v>4.5628708124999999E-4</v>
      </c>
      <c r="CL254" s="12">
        <f t="shared" si="78"/>
        <v>0.17006494301596797</v>
      </c>
      <c r="CM254" s="12">
        <f t="shared" si="79"/>
        <v>1.0638007379999999</v>
      </c>
      <c r="CN254" s="12">
        <f t="shared" si="80"/>
        <v>7.0398578249999998E-3</v>
      </c>
      <c r="CO254" s="12">
        <f t="shared" si="81"/>
        <v>4.1983592810359203E-2</v>
      </c>
      <c r="CP254" s="12">
        <f t="shared" si="82"/>
        <v>0.14601186599999999</v>
      </c>
      <c r="CQ254" s="12">
        <f t="shared" si="83"/>
        <v>0.21380308949999999</v>
      </c>
    </row>
    <row r="255" spans="1:95" s="8" customFormat="1">
      <c r="A255" s="11">
        <v>260</v>
      </c>
      <c r="B255" s="87">
        <v>4.4610000000000003</v>
      </c>
      <c r="C255" s="86">
        <v>5.8</v>
      </c>
      <c r="D255" s="11">
        <v>-6.3</v>
      </c>
      <c r="E255" s="86">
        <v>7.6</v>
      </c>
      <c r="F255" s="11">
        <v>-7.4</v>
      </c>
      <c r="H255" s="11">
        <v>260</v>
      </c>
      <c r="I255" s="166">
        <v>0.57969999999999999</v>
      </c>
      <c r="J255" s="86">
        <v>0.3</v>
      </c>
      <c r="K255" s="11">
        <v>-0.1</v>
      </c>
      <c r="L255" s="86">
        <v>2.5</v>
      </c>
      <c r="M255" s="11">
        <v>-2.5</v>
      </c>
      <c r="O255" s="11">
        <v>260</v>
      </c>
      <c r="P255" s="167">
        <v>4.7380000000000005E-2</v>
      </c>
      <c r="Q255" s="86">
        <v>1.3</v>
      </c>
      <c r="R255" s="165">
        <v>1.3</v>
      </c>
      <c r="S255" s="86">
        <v>3.4</v>
      </c>
      <c r="T255" s="165">
        <v>3.4</v>
      </c>
      <c r="U255" s="167">
        <v>3.1550000000000002E-2</v>
      </c>
      <c r="V255" s="167">
        <v>1.5820000000000001E-2</v>
      </c>
      <c r="X255" s="11">
        <v>260</v>
      </c>
      <c r="Y255" s="167">
        <v>3.0120000000000001E-2</v>
      </c>
      <c r="Z255" s="86">
        <v>3.9</v>
      </c>
      <c r="AA255" s="165">
        <v>3.9</v>
      </c>
      <c r="AB255" s="86">
        <v>3.7</v>
      </c>
      <c r="AC255" s="165">
        <v>3.7</v>
      </c>
      <c r="AD255" s="87">
        <v>2.7189999999999999</v>
      </c>
      <c r="AF255" s="11">
        <v>260</v>
      </c>
      <c r="AG255" s="167">
        <v>1.2060000000000001E-2</v>
      </c>
      <c r="AH255" s="86">
        <v>4.8</v>
      </c>
      <c r="AI255" s="11">
        <v>-10.1</v>
      </c>
      <c r="AJ255" s="86">
        <v>9</v>
      </c>
      <c r="AK255" s="165">
        <v>9</v>
      </c>
      <c r="AM255" s="11">
        <v>260</v>
      </c>
      <c r="AN255" s="167">
        <v>1.2622E-2</v>
      </c>
      <c r="AO255" s="86">
        <v>8.0068300000000008</v>
      </c>
      <c r="AP255" s="11">
        <v>-9.2245100000000004</v>
      </c>
      <c r="AQ255" s="86">
        <v>5.9813599999999996</v>
      </c>
      <c r="AR255" s="165">
        <v>5.9813599999999996</v>
      </c>
      <c r="AT255" s="87">
        <f t="shared" si="73"/>
        <v>5.1428820000000011</v>
      </c>
      <c r="AU255" s="87">
        <f t="shared" si="63"/>
        <v>5.1182000000000007</v>
      </c>
      <c r="AV255" s="87">
        <f t="shared" si="64"/>
        <v>5.0407000000000002</v>
      </c>
      <c r="AW255" s="87">
        <f t="shared" si="65"/>
        <v>0.65720000000000001</v>
      </c>
      <c r="AX255" s="82"/>
      <c r="AY255" s="88">
        <v>260</v>
      </c>
      <c r="AZ255" s="12">
        <v>8.9599999999999999E-4</v>
      </c>
      <c r="BA255" s="12">
        <v>1.12E-4</v>
      </c>
      <c r="BB255" s="12">
        <v>3.9000000000000002E-7</v>
      </c>
      <c r="BC255" s="12">
        <v>4.5099999999999998E-5</v>
      </c>
      <c r="BD255" s="12">
        <v>3.8200000000000001E-7</v>
      </c>
      <c r="BE255" s="12">
        <v>5.1499999999999998E-8</v>
      </c>
      <c r="BF255" s="12">
        <v>6.6600000000000003E-4</v>
      </c>
      <c r="BG255" s="12">
        <v>2.16E-5</v>
      </c>
      <c r="BH255" s="12">
        <v>8.5699999999999996E-5</v>
      </c>
      <c r="BI255" s="12">
        <v>0.69899999999999995</v>
      </c>
      <c r="BJ255" s="12">
        <v>0.29899999999999999</v>
      </c>
      <c r="BK255" s="12">
        <v>3.0300000000000001E-3</v>
      </c>
      <c r="BL255" s="12">
        <v>1.3500000000000001E-3</v>
      </c>
      <c r="BM255" s="12">
        <v>3.3700000000000001E-4</v>
      </c>
      <c r="BN255" s="12">
        <v>6.7400000000000001E-4</v>
      </c>
      <c r="BO255" s="12">
        <v>8.6199999999999999E-2</v>
      </c>
      <c r="BP255" s="12">
        <v>4.1000000000000002E-2</v>
      </c>
      <c r="BQ255" s="12">
        <v>9.5700000000000004E-3</v>
      </c>
      <c r="BR255" s="12">
        <v>8.2299999999999995E-3</v>
      </c>
      <c r="BS255" s="12">
        <v>4.2099999999999999E-2</v>
      </c>
      <c r="BT255" s="12">
        <v>2.81E-2</v>
      </c>
      <c r="BU255" s="12">
        <v>0.10199999999999999</v>
      </c>
      <c r="BV255" s="12">
        <v>8.3900000000000002E-2</v>
      </c>
      <c r="BW255" s="12">
        <v>0.46400000000000002</v>
      </c>
      <c r="BX255" s="12">
        <v>0.998</v>
      </c>
      <c r="BZ255" s="88">
        <v>260</v>
      </c>
      <c r="CA255" s="12">
        <f t="shared" si="66"/>
        <v>9.1697356800000003E-6</v>
      </c>
      <c r="CB255" s="12">
        <f t="shared" si="67"/>
        <v>1.8166918963199999E-6</v>
      </c>
      <c r="CC255" s="12">
        <f t="shared" si="68"/>
        <v>5.3975040000000005E-6</v>
      </c>
      <c r="CD255" s="12">
        <f t="shared" si="69"/>
        <v>1.0805760000000001E-5</v>
      </c>
      <c r="CE255" s="12">
        <f t="shared" si="70"/>
        <v>1.3507200000000002E-6</v>
      </c>
      <c r="CF255" s="12">
        <f t="shared" si="71"/>
        <v>2.6049600000000003E-7</v>
      </c>
      <c r="CG255" s="12">
        <f t="shared" si="72"/>
        <v>6.4926399999999996E-5</v>
      </c>
      <c r="CH255" s="12">
        <f t="shared" si="74"/>
        <v>5.7600278400000006E-4</v>
      </c>
      <c r="CI255" s="12">
        <f t="shared" si="75"/>
        <v>2.0057239800000007E-6</v>
      </c>
      <c r="CJ255" s="12">
        <f t="shared" si="76"/>
        <v>1.1108625120000002E-4</v>
      </c>
      <c r="CK255" s="12">
        <f t="shared" si="77"/>
        <v>4.4074498740000005E-4</v>
      </c>
      <c r="CL255" s="12">
        <f t="shared" si="78"/>
        <v>0.16772246551180803</v>
      </c>
      <c r="CM255" s="12">
        <f t="shared" si="79"/>
        <v>1.0491479280000002</v>
      </c>
      <c r="CN255" s="12">
        <f t="shared" si="80"/>
        <v>6.9428907000000017E-3</v>
      </c>
      <c r="CO255" s="12">
        <f t="shared" si="81"/>
        <v>4.1405310067555212E-2</v>
      </c>
      <c r="CP255" s="12">
        <f t="shared" si="82"/>
        <v>0.14451498420000003</v>
      </c>
      <c r="CQ255" s="12">
        <f t="shared" si="83"/>
        <v>0.21085816200000004</v>
      </c>
    </row>
    <row r="256" spans="1:95" s="8" customFormat="1">
      <c r="A256" s="11">
        <v>262</v>
      </c>
      <c r="B256" s="87">
        <v>4.4047000000000001</v>
      </c>
      <c r="C256" s="86">
        <v>5.8</v>
      </c>
      <c r="D256" s="11">
        <v>-6.3</v>
      </c>
      <c r="E256" s="86">
        <v>7.6</v>
      </c>
      <c r="F256" s="11">
        <v>-7.5</v>
      </c>
      <c r="H256" s="11">
        <v>262</v>
      </c>
      <c r="I256" s="166">
        <v>0.57140000000000002</v>
      </c>
      <c r="J256" s="86">
        <v>0.3</v>
      </c>
      <c r="K256" s="11">
        <v>-0.1</v>
      </c>
      <c r="L256" s="86">
        <v>2.5</v>
      </c>
      <c r="M256" s="11">
        <v>-2.5</v>
      </c>
      <c r="O256" s="11">
        <v>262</v>
      </c>
      <c r="P256" s="167">
        <v>4.598E-2</v>
      </c>
      <c r="Q256" s="86">
        <v>1.3</v>
      </c>
      <c r="R256" s="165">
        <v>1.3</v>
      </c>
      <c r="S256" s="86">
        <v>3.4</v>
      </c>
      <c r="T256" s="165">
        <v>3.4</v>
      </c>
      <c r="U256" s="167">
        <v>3.065E-2</v>
      </c>
      <c r="V256" s="167">
        <v>1.533E-2</v>
      </c>
      <c r="X256" s="11">
        <v>262</v>
      </c>
      <c r="Y256" s="167">
        <v>2.9159999999999998E-2</v>
      </c>
      <c r="Z256" s="86">
        <v>3.8</v>
      </c>
      <c r="AA256" s="165">
        <v>3.8</v>
      </c>
      <c r="AB256" s="86">
        <v>3.7</v>
      </c>
      <c r="AC256" s="165">
        <v>3.7</v>
      </c>
      <c r="AD256" s="87">
        <v>2.581</v>
      </c>
      <c r="AF256" s="11">
        <v>262</v>
      </c>
      <c r="AG256" s="167">
        <v>1.1769999999999999E-2</v>
      </c>
      <c r="AH256" s="86">
        <v>4.9000000000000004</v>
      </c>
      <c r="AI256" s="11">
        <v>-10.1</v>
      </c>
      <c r="AJ256" s="86">
        <v>9</v>
      </c>
      <c r="AK256" s="165">
        <v>9</v>
      </c>
      <c r="AM256" s="11">
        <v>262</v>
      </c>
      <c r="AN256" s="167">
        <v>1.2242599999999999E-2</v>
      </c>
      <c r="AO256" s="86">
        <v>7.9974400000000001</v>
      </c>
      <c r="AP256" s="11">
        <v>-9.20092</v>
      </c>
      <c r="AQ256" s="86">
        <v>5.9630200000000002</v>
      </c>
      <c r="AR256" s="165">
        <v>5.9630200000000002</v>
      </c>
      <c r="AT256" s="87">
        <f t="shared" si="73"/>
        <v>5.0752526000000007</v>
      </c>
      <c r="AU256" s="87">
        <f t="shared" si="63"/>
        <v>5.05124</v>
      </c>
      <c r="AV256" s="87">
        <f t="shared" si="64"/>
        <v>4.9760999999999997</v>
      </c>
      <c r="AW256" s="87">
        <f t="shared" si="65"/>
        <v>0.64654</v>
      </c>
      <c r="AX256" s="82"/>
      <c r="AY256" s="88">
        <v>262</v>
      </c>
      <c r="AZ256" s="12">
        <v>8.7399999999999999E-4</v>
      </c>
      <c r="BA256" s="12">
        <v>1.1E-4</v>
      </c>
      <c r="BB256" s="12">
        <v>3.8099999999999998E-7</v>
      </c>
      <c r="BC256" s="12">
        <v>4.3900000000000003E-5</v>
      </c>
      <c r="BD256" s="12">
        <v>3.72E-7</v>
      </c>
      <c r="BE256" s="12">
        <v>1.8900000000000001E-7</v>
      </c>
      <c r="BF256" s="12">
        <v>6.6299999999999996E-4</v>
      </c>
      <c r="BG256" s="12">
        <v>2.1100000000000001E-5</v>
      </c>
      <c r="BH256" s="12">
        <v>8.3900000000000006E-5</v>
      </c>
      <c r="BI256" s="12">
        <v>0.69799999999999995</v>
      </c>
      <c r="BJ256" s="12">
        <v>0.3</v>
      </c>
      <c r="BK256" s="12">
        <v>3.0400000000000002E-3</v>
      </c>
      <c r="BL256" s="12">
        <v>1.3500000000000001E-3</v>
      </c>
      <c r="BM256" s="12">
        <v>3.3799999999999998E-4</v>
      </c>
      <c r="BN256" s="12">
        <v>6.7500000000000004E-4</v>
      </c>
      <c r="BO256" s="12">
        <v>8.6099999999999996E-2</v>
      </c>
      <c r="BP256" s="12">
        <v>4.1000000000000002E-2</v>
      </c>
      <c r="BQ256" s="12">
        <v>9.5700000000000004E-3</v>
      </c>
      <c r="BR256" s="12">
        <v>8.2199999999999999E-3</v>
      </c>
      <c r="BS256" s="12">
        <v>4.2200000000000001E-2</v>
      </c>
      <c r="BT256" s="12">
        <v>2.81E-2</v>
      </c>
      <c r="BU256" s="12">
        <v>0.10199999999999999</v>
      </c>
      <c r="BV256" s="12">
        <v>8.4099999999999994E-2</v>
      </c>
      <c r="BW256" s="12">
        <v>0.46400000000000002</v>
      </c>
      <c r="BX256" s="12">
        <v>0.998</v>
      </c>
      <c r="BZ256" s="88">
        <v>262</v>
      </c>
      <c r="CA256" s="12">
        <f t="shared" si="66"/>
        <v>8.6802883200000005E-6</v>
      </c>
      <c r="CB256" s="12">
        <f t="shared" si="67"/>
        <v>1.7156048054399998E-6</v>
      </c>
      <c r="CC256" s="12">
        <f t="shared" si="68"/>
        <v>5.0971680000000001E-6</v>
      </c>
      <c r="CD256" s="12">
        <f t="shared" si="69"/>
        <v>1.0286979999999999E-5</v>
      </c>
      <c r="CE256" s="12">
        <f t="shared" si="70"/>
        <v>1.2946999999999999E-6</v>
      </c>
      <c r="CF256" s="12">
        <f t="shared" si="71"/>
        <v>2.4834699999999999E-7</v>
      </c>
      <c r="CG256" s="12">
        <f t="shared" si="72"/>
        <v>6.2854000000000005E-5</v>
      </c>
      <c r="CH256" s="12">
        <f t="shared" si="74"/>
        <v>5.5827778600000015E-4</v>
      </c>
      <c r="CI256" s="12">
        <f t="shared" si="75"/>
        <v>1.9336712406000001E-6</v>
      </c>
      <c r="CJ256" s="12">
        <f t="shared" si="76"/>
        <v>1.0708782986000003E-4</v>
      </c>
      <c r="CK256" s="12">
        <f t="shared" si="77"/>
        <v>4.2581369314000008E-4</v>
      </c>
      <c r="CL256" s="12">
        <f t="shared" si="78"/>
        <v>0.16528010774330881</v>
      </c>
      <c r="CM256" s="12">
        <f t="shared" si="79"/>
        <v>1.0353515304000001</v>
      </c>
      <c r="CN256" s="12">
        <f t="shared" si="80"/>
        <v>6.8515910100000015E-3</v>
      </c>
      <c r="CO256" s="12">
        <f t="shared" si="81"/>
        <v>4.0997484482592009E-2</v>
      </c>
      <c r="CP256" s="12">
        <f t="shared" si="82"/>
        <v>0.14261459806000001</v>
      </c>
      <c r="CQ256" s="12">
        <f t="shared" si="83"/>
        <v>0.20808535660000005</v>
      </c>
    </row>
    <row r="257" spans="1:95" s="8" customFormat="1">
      <c r="A257" s="11">
        <v>264</v>
      </c>
      <c r="B257" s="87">
        <v>4.3495999999999997</v>
      </c>
      <c r="C257" s="86">
        <v>5.8</v>
      </c>
      <c r="D257" s="11">
        <v>-6.3</v>
      </c>
      <c r="E257" s="86">
        <v>7.6</v>
      </c>
      <c r="F257" s="11">
        <v>-7.6</v>
      </c>
      <c r="H257" s="11">
        <v>264</v>
      </c>
      <c r="I257" s="166">
        <v>0.56359999999999999</v>
      </c>
      <c r="J257" s="86">
        <v>0.3</v>
      </c>
      <c r="K257" s="11">
        <v>-0.1</v>
      </c>
      <c r="L257" s="86">
        <v>2.5</v>
      </c>
      <c r="M257" s="11">
        <v>-2.5</v>
      </c>
      <c r="O257" s="11">
        <v>264</v>
      </c>
      <c r="P257" s="167">
        <v>4.4609999999999997E-2</v>
      </c>
      <c r="Q257" s="86">
        <v>1.3</v>
      </c>
      <c r="R257" s="165">
        <v>1.3</v>
      </c>
      <c r="S257" s="86">
        <v>3.4</v>
      </c>
      <c r="T257" s="165">
        <v>3.4</v>
      </c>
      <c r="U257" s="167">
        <v>2.9769999999999998E-2</v>
      </c>
      <c r="V257" s="167">
        <v>1.486E-2</v>
      </c>
      <c r="X257" s="11">
        <v>264</v>
      </c>
      <c r="Y257" s="167">
        <v>2.8230000000000002E-2</v>
      </c>
      <c r="Z257" s="86">
        <v>3.8</v>
      </c>
      <c r="AA257" s="165">
        <v>3.8</v>
      </c>
      <c r="AB257" s="86">
        <v>3.7</v>
      </c>
      <c r="AC257" s="165">
        <v>3.7</v>
      </c>
      <c r="AD257" s="87">
        <v>2.452</v>
      </c>
      <c r="AF257" s="11">
        <v>264</v>
      </c>
      <c r="AG257" s="167">
        <v>1.149E-2</v>
      </c>
      <c r="AH257" s="86">
        <v>4.9000000000000004</v>
      </c>
      <c r="AI257" s="11">
        <v>-10.199999999999999</v>
      </c>
      <c r="AJ257" s="86">
        <v>9</v>
      </c>
      <c r="AK257" s="165">
        <v>9</v>
      </c>
      <c r="AM257" s="11">
        <v>264</v>
      </c>
      <c r="AN257" s="167">
        <v>1.1873400000000001E-2</v>
      </c>
      <c r="AO257" s="86">
        <v>7.9841300000000004</v>
      </c>
      <c r="AP257" s="11">
        <v>-9.1741100000000007</v>
      </c>
      <c r="AQ257" s="86">
        <v>5.9435200000000004</v>
      </c>
      <c r="AR257" s="165">
        <v>5.9435200000000004</v>
      </c>
      <c r="AT257" s="87">
        <f t="shared" si="73"/>
        <v>5.0094033999999992</v>
      </c>
      <c r="AU257" s="87">
        <f t="shared" si="63"/>
        <v>4.9860399999999991</v>
      </c>
      <c r="AV257" s="87">
        <f t="shared" si="64"/>
        <v>4.9131999999999998</v>
      </c>
      <c r="AW257" s="87">
        <f t="shared" si="65"/>
        <v>0.63644000000000001</v>
      </c>
      <c r="AX257" s="82"/>
      <c r="AY257" s="88">
        <v>264</v>
      </c>
      <c r="AZ257" s="12">
        <v>8.52E-4</v>
      </c>
      <c r="BA257" s="12">
        <v>1.07E-4</v>
      </c>
      <c r="BB257" s="12">
        <v>3.72E-7</v>
      </c>
      <c r="BC257" s="12">
        <v>4.2799999999999997E-5</v>
      </c>
      <c r="BD257" s="12">
        <v>3.6300000000000001E-7</v>
      </c>
      <c r="BE257" s="12">
        <v>4.4900000000000001E-7</v>
      </c>
      <c r="BF257" s="12">
        <v>6.6100000000000002E-4</v>
      </c>
      <c r="BG257" s="12">
        <v>2.0599999999999999E-5</v>
      </c>
      <c r="BH257" s="12">
        <v>8.2100000000000003E-5</v>
      </c>
      <c r="BI257" s="12">
        <v>0.69799999999999995</v>
      </c>
      <c r="BJ257" s="12">
        <v>0.3</v>
      </c>
      <c r="BK257" s="12">
        <v>3.0400000000000002E-3</v>
      </c>
      <c r="BL257" s="12">
        <v>1.3500000000000001E-3</v>
      </c>
      <c r="BM257" s="12">
        <v>3.3799999999999998E-4</v>
      </c>
      <c r="BN257" s="12">
        <v>6.7599999999999995E-4</v>
      </c>
      <c r="BO257" s="12">
        <v>8.6099999999999996E-2</v>
      </c>
      <c r="BP257" s="12">
        <v>4.1000000000000002E-2</v>
      </c>
      <c r="BQ257" s="12">
        <v>9.5700000000000004E-3</v>
      </c>
      <c r="BR257" s="12">
        <v>8.2199999999999999E-3</v>
      </c>
      <c r="BS257" s="12">
        <v>4.2299999999999997E-2</v>
      </c>
      <c r="BT257" s="12">
        <v>2.8199999999999999E-2</v>
      </c>
      <c r="BU257" s="12">
        <v>0.10199999999999999</v>
      </c>
      <c r="BV257" s="12">
        <v>8.4199999999999997E-2</v>
      </c>
      <c r="BW257" s="12">
        <v>0.46400000000000002</v>
      </c>
      <c r="BX257" s="12">
        <v>0.998</v>
      </c>
      <c r="BZ257" s="88">
        <v>264</v>
      </c>
      <c r="CA257" s="12">
        <f t="shared" si="66"/>
        <v>8.2096675199999994E-6</v>
      </c>
      <c r="CB257" s="12">
        <f t="shared" si="67"/>
        <v>1.61908173936E-6</v>
      </c>
      <c r="CC257" s="12">
        <f t="shared" si="68"/>
        <v>4.8103920000000003E-6</v>
      </c>
      <c r="CD257" s="12">
        <f t="shared" si="69"/>
        <v>9.7894800000000003E-6</v>
      </c>
      <c r="CE257" s="12">
        <f t="shared" si="70"/>
        <v>1.22943E-6</v>
      </c>
      <c r="CF257" s="12">
        <f t="shared" si="71"/>
        <v>2.3669399999999999E-7</v>
      </c>
      <c r="CG257" s="12">
        <f t="shared" si="72"/>
        <v>6.03052E-5</v>
      </c>
      <c r="CH257" s="12">
        <f t="shared" si="74"/>
        <v>5.3600616379999994E-4</v>
      </c>
      <c r="CI257" s="12">
        <f t="shared" si="75"/>
        <v>1.8634980647999997E-6</v>
      </c>
      <c r="CJ257" s="12">
        <f t="shared" si="76"/>
        <v>1.0319371003999998E-4</v>
      </c>
      <c r="CK257" s="12">
        <f t="shared" si="77"/>
        <v>4.1127201913999993E-4</v>
      </c>
      <c r="CL257" s="12">
        <f t="shared" si="78"/>
        <v>0.16313567007121915</v>
      </c>
      <c r="CM257" s="12">
        <f t="shared" si="79"/>
        <v>1.0219182935999997</v>
      </c>
      <c r="CN257" s="12">
        <f t="shared" si="80"/>
        <v>6.762694589999999E-3</v>
      </c>
      <c r="CO257" s="12">
        <f t="shared" si="81"/>
        <v>4.0465559912927995E-2</v>
      </c>
      <c r="CP257" s="12">
        <f t="shared" si="82"/>
        <v>0.14126517587999998</v>
      </c>
      <c r="CQ257" s="12">
        <f t="shared" si="83"/>
        <v>0.20538553939999998</v>
      </c>
    </row>
    <row r="258" spans="1:95" s="8" customFormat="1">
      <c r="A258" s="11">
        <v>266</v>
      </c>
      <c r="B258" s="87">
        <v>4.2915999999999999</v>
      </c>
      <c r="C258" s="86">
        <v>5.8</v>
      </c>
      <c r="D258" s="11">
        <v>-6.3</v>
      </c>
      <c r="E258" s="86">
        <v>7.6</v>
      </c>
      <c r="F258" s="11">
        <v>-7.7</v>
      </c>
      <c r="H258" s="11">
        <v>266</v>
      </c>
      <c r="I258" s="166">
        <v>0.5554</v>
      </c>
      <c r="J258" s="86">
        <v>0.3</v>
      </c>
      <c r="K258" s="11">
        <v>-0.1</v>
      </c>
      <c r="L258" s="86">
        <v>2.5</v>
      </c>
      <c r="M258" s="11">
        <v>-2.5</v>
      </c>
      <c r="O258" s="11">
        <v>266</v>
      </c>
      <c r="P258" s="167">
        <v>4.3310000000000001E-2</v>
      </c>
      <c r="Q258" s="86">
        <v>1.3</v>
      </c>
      <c r="R258" s="165">
        <v>1.3</v>
      </c>
      <c r="S258" s="86">
        <v>3.4</v>
      </c>
      <c r="T258" s="165">
        <v>3.4</v>
      </c>
      <c r="U258" s="167">
        <v>2.8899999999999999E-2</v>
      </c>
      <c r="V258" s="167">
        <v>1.44E-2</v>
      </c>
      <c r="X258" s="11">
        <v>266</v>
      </c>
      <c r="Y258" s="167">
        <v>2.7359999999999999E-2</v>
      </c>
      <c r="Z258" s="86">
        <v>3.7</v>
      </c>
      <c r="AA258" s="165">
        <v>3.7</v>
      </c>
      <c r="AB258" s="86">
        <v>3.8</v>
      </c>
      <c r="AC258" s="165">
        <v>3.8</v>
      </c>
      <c r="AD258" s="87">
        <v>2.3330000000000002</v>
      </c>
      <c r="AF258" s="11">
        <v>266</v>
      </c>
      <c r="AG258" s="167">
        <v>1.1210000000000001E-2</v>
      </c>
      <c r="AH258" s="86">
        <v>5</v>
      </c>
      <c r="AI258" s="11">
        <v>-10.199999999999999</v>
      </c>
      <c r="AJ258" s="86">
        <v>9</v>
      </c>
      <c r="AK258" s="165">
        <v>9</v>
      </c>
      <c r="AM258" s="11">
        <v>266</v>
      </c>
      <c r="AN258" s="167">
        <v>1.1514E-2</v>
      </c>
      <c r="AO258" s="86">
        <v>7.9665100000000004</v>
      </c>
      <c r="AP258" s="11">
        <v>-9.1449599999999993</v>
      </c>
      <c r="AQ258" s="86">
        <v>5.9227600000000002</v>
      </c>
      <c r="AR258" s="165">
        <v>5.9227600000000002</v>
      </c>
      <c r="AT258" s="87">
        <f t="shared" si="73"/>
        <v>4.9403939999999995</v>
      </c>
      <c r="AU258" s="87">
        <f t="shared" si="63"/>
        <v>4.9176699999999993</v>
      </c>
      <c r="AV258" s="87">
        <f t="shared" si="64"/>
        <v>4.8469999999999995</v>
      </c>
      <c r="AW258" s="87">
        <f t="shared" si="65"/>
        <v>0.62607000000000002</v>
      </c>
      <c r="AX258" s="82"/>
      <c r="AY258" s="88">
        <v>266</v>
      </c>
      <c r="AZ258" s="12">
        <v>8.3100000000000003E-4</v>
      </c>
      <c r="BA258" s="12">
        <v>1.05E-4</v>
      </c>
      <c r="BB258" s="12">
        <v>3.6300000000000001E-7</v>
      </c>
      <c r="BC258" s="12">
        <v>4.18E-5</v>
      </c>
      <c r="BD258" s="12">
        <v>3.5400000000000002E-7</v>
      </c>
      <c r="BE258" s="12">
        <v>8.6400000000000001E-7</v>
      </c>
      <c r="BF258" s="12">
        <v>6.5899999999999997E-4</v>
      </c>
      <c r="BG258" s="12">
        <v>2.0100000000000001E-5</v>
      </c>
      <c r="BH258" s="12">
        <v>8.0500000000000005E-5</v>
      </c>
      <c r="BI258" s="12">
        <v>0.69799999999999995</v>
      </c>
      <c r="BJ258" s="12">
        <v>0.30099999999999999</v>
      </c>
      <c r="BK258" s="12">
        <v>3.0500000000000002E-3</v>
      </c>
      <c r="BL258" s="12">
        <v>1.3500000000000001E-3</v>
      </c>
      <c r="BM258" s="12">
        <v>3.39E-4</v>
      </c>
      <c r="BN258" s="12">
        <v>6.7699999999999998E-4</v>
      </c>
      <c r="BO258" s="12">
        <v>8.6099999999999996E-2</v>
      </c>
      <c r="BP258" s="12">
        <v>4.0899999999999999E-2</v>
      </c>
      <c r="BQ258" s="12">
        <v>9.5600000000000008E-3</v>
      </c>
      <c r="BR258" s="12">
        <v>8.2100000000000003E-3</v>
      </c>
      <c r="BS258" s="12">
        <v>4.2299999999999997E-2</v>
      </c>
      <c r="BT258" s="12">
        <v>2.8199999999999999E-2</v>
      </c>
      <c r="BU258" s="12">
        <v>0.10199999999999999</v>
      </c>
      <c r="BV258" s="12">
        <v>8.43E-2</v>
      </c>
      <c r="BW258" s="12">
        <v>0.46400000000000002</v>
      </c>
      <c r="BX258" s="12">
        <v>0.998</v>
      </c>
      <c r="BZ258" s="88">
        <v>266</v>
      </c>
      <c r="CA258" s="12">
        <f t="shared" si="66"/>
        <v>7.7739717600000013E-6</v>
      </c>
      <c r="CB258" s="12">
        <f t="shared" si="67"/>
        <v>1.5305073465600001E-6</v>
      </c>
      <c r="CC258" s="12">
        <f t="shared" si="68"/>
        <v>4.5472320000000003E-6</v>
      </c>
      <c r="CD258" s="12">
        <f t="shared" si="69"/>
        <v>9.3155100000000015E-6</v>
      </c>
      <c r="CE258" s="12">
        <f t="shared" si="70"/>
        <v>1.1770500000000002E-6</v>
      </c>
      <c r="CF258" s="12">
        <f t="shared" si="71"/>
        <v>2.2532100000000004E-7</v>
      </c>
      <c r="CG258" s="12">
        <f t="shared" si="72"/>
        <v>5.8317000000000004E-5</v>
      </c>
      <c r="CH258" s="12">
        <f t="shared" si="74"/>
        <v>5.1874137000000001E-4</v>
      </c>
      <c r="CI258" s="12">
        <f t="shared" si="75"/>
        <v>1.793363022E-6</v>
      </c>
      <c r="CJ258" s="12">
        <f t="shared" si="76"/>
        <v>9.9301919399999997E-5</v>
      </c>
      <c r="CK258" s="12">
        <f t="shared" si="77"/>
        <v>3.9770171699999999E-4</v>
      </c>
      <c r="CL258" s="12">
        <f t="shared" si="78"/>
        <v>0.16088831767987197</v>
      </c>
      <c r="CM258" s="12">
        <f t="shared" si="79"/>
        <v>1.0078403759999999</v>
      </c>
      <c r="CN258" s="12">
        <f t="shared" si="80"/>
        <v>6.6695319000000001E-3</v>
      </c>
      <c r="CO258" s="12">
        <f t="shared" si="81"/>
        <v>4.0041134525481602E-2</v>
      </c>
      <c r="CP258" s="12">
        <f t="shared" si="82"/>
        <v>0.13931911079999998</v>
      </c>
      <c r="CQ258" s="12">
        <f t="shared" si="83"/>
        <v>0.20206211459999998</v>
      </c>
    </row>
    <row r="259" spans="1:95" s="8" customFormat="1">
      <c r="A259" s="11">
        <v>268</v>
      </c>
      <c r="B259" s="87">
        <v>4.2367999999999997</v>
      </c>
      <c r="C259" s="86">
        <v>5.8</v>
      </c>
      <c r="D259" s="11">
        <v>-6.2</v>
      </c>
      <c r="E259" s="86">
        <v>7.6</v>
      </c>
      <c r="F259" s="11">
        <v>-7.8</v>
      </c>
      <c r="H259" s="11">
        <v>268</v>
      </c>
      <c r="I259" s="166">
        <v>0.54770000000000008</v>
      </c>
      <c r="J259" s="86">
        <v>0.2</v>
      </c>
      <c r="K259" s="11">
        <v>-0.1</v>
      </c>
      <c r="L259" s="86">
        <v>2.5</v>
      </c>
      <c r="M259" s="11">
        <v>-2.5</v>
      </c>
      <c r="O259" s="11">
        <v>268</v>
      </c>
      <c r="P259" s="167">
        <v>4.2049999999999997E-2</v>
      </c>
      <c r="Q259" s="86">
        <v>1.3</v>
      </c>
      <c r="R259" s="165">
        <v>1.3</v>
      </c>
      <c r="S259" s="86">
        <v>3.4</v>
      </c>
      <c r="T259" s="165">
        <v>3.4</v>
      </c>
      <c r="U259" s="167">
        <v>2.81E-2</v>
      </c>
      <c r="V259" s="167">
        <v>1.397E-2</v>
      </c>
      <c r="X259" s="11">
        <v>268</v>
      </c>
      <c r="Y259" s="167">
        <v>2.649E-2</v>
      </c>
      <c r="Z259" s="86">
        <v>3.7</v>
      </c>
      <c r="AA259" s="165">
        <v>3.7</v>
      </c>
      <c r="AB259" s="86">
        <v>3.8</v>
      </c>
      <c r="AC259" s="165">
        <v>3.8</v>
      </c>
      <c r="AD259" s="87">
        <v>2.2080000000000002</v>
      </c>
      <c r="AF259" s="11">
        <v>268</v>
      </c>
      <c r="AG259" s="167">
        <v>1.095E-2</v>
      </c>
      <c r="AH259" s="86">
        <v>5.0999999999999996</v>
      </c>
      <c r="AI259" s="11">
        <v>-10.3</v>
      </c>
      <c r="AJ259" s="86">
        <v>9.1</v>
      </c>
      <c r="AK259" s="165">
        <v>9.1</v>
      </c>
      <c r="AM259" s="11">
        <v>268</v>
      </c>
      <c r="AN259" s="167">
        <v>1.1164E-2</v>
      </c>
      <c r="AO259" s="86">
        <v>7.94435</v>
      </c>
      <c r="AP259" s="11">
        <v>-9.1132500000000007</v>
      </c>
      <c r="AQ259" s="86">
        <v>5.9006100000000004</v>
      </c>
      <c r="AR259" s="165">
        <v>5.9006100000000004</v>
      </c>
      <c r="AT259" s="87">
        <f t="shared" si="73"/>
        <v>4.8751539999999993</v>
      </c>
      <c r="AU259" s="87">
        <f t="shared" si="63"/>
        <v>4.8530399999999991</v>
      </c>
      <c r="AV259" s="87">
        <f t="shared" si="64"/>
        <v>4.7844999999999995</v>
      </c>
      <c r="AW259" s="87">
        <f t="shared" si="65"/>
        <v>0.61624000000000012</v>
      </c>
      <c r="AX259" s="82"/>
      <c r="AY259" s="88">
        <v>268</v>
      </c>
      <c r="AZ259" s="12">
        <v>8.1099999999999998E-4</v>
      </c>
      <c r="BA259" s="12">
        <v>1.02E-4</v>
      </c>
      <c r="BB259" s="12">
        <v>3.5499999999999999E-7</v>
      </c>
      <c r="BC259" s="12">
        <v>4.0800000000000002E-5</v>
      </c>
      <c r="BD259" s="12">
        <v>3.46E-7</v>
      </c>
      <c r="BE259" s="12">
        <v>1.4699999999999999E-6</v>
      </c>
      <c r="BF259" s="12">
        <v>6.5700000000000003E-4</v>
      </c>
      <c r="BG259" s="12">
        <v>1.9599999999999999E-5</v>
      </c>
      <c r="BH259" s="12">
        <v>7.8800000000000004E-5</v>
      </c>
      <c r="BI259" s="12">
        <v>0.69699999999999995</v>
      </c>
      <c r="BJ259" s="12">
        <v>0.30099999999999999</v>
      </c>
      <c r="BK259" s="12">
        <v>3.0500000000000002E-3</v>
      </c>
      <c r="BL259" s="12">
        <v>1.3600000000000001E-3</v>
      </c>
      <c r="BM259" s="12">
        <v>3.39E-4</v>
      </c>
      <c r="BN259" s="12">
        <v>6.78E-4</v>
      </c>
      <c r="BO259" s="12">
        <v>8.5999999999999993E-2</v>
      </c>
      <c r="BP259" s="12">
        <v>4.0899999999999999E-2</v>
      </c>
      <c r="BQ259" s="12">
        <v>9.5600000000000008E-3</v>
      </c>
      <c r="BR259" s="12">
        <v>8.2100000000000003E-3</v>
      </c>
      <c r="BS259" s="12">
        <v>4.24E-2</v>
      </c>
      <c r="BT259" s="12">
        <v>2.8299999999999999E-2</v>
      </c>
      <c r="BU259" s="12">
        <v>0.10199999999999999</v>
      </c>
      <c r="BV259" s="12">
        <v>8.4400000000000003E-2</v>
      </c>
      <c r="BW259" s="12">
        <v>0.46400000000000002</v>
      </c>
      <c r="BX259" s="12">
        <v>0.998</v>
      </c>
      <c r="BZ259" s="88">
        <v>268</v>
      </c>
      <c r="CA259" s="12">
        <f t="shared" si="66"/>
        <v>7.3661507999999984E-6</v>
      </c>
      <c r="CB259" s="12">
        <f t="shared" si="67"/>
        <v>1.4461758812400001E-6</v>
      </c>
      <c r="CC259" s="12">
        <f t="shared" si="68"/>
        <v>4.2966780000000005E-6</v>
      </c>
      <c r="CD259" s="12">
        <f t="shared" si="69"/>
        <v>8.880449999999999E-6</v>
      </c>
      <c r="CE259" s="12">
        <f t="shared" si="70"/>
        <v>1.1169000000000001E-6</v>
      </c>
      <c r="CF259" s="12">
        <f t="shared" si="71"/>
        <v>2.1461999999999997E-7</v>
      </c>
      <c r="CG259" s="12">
        <f t="shared" si="72"/>
        <v>5.5865400000000009E-5</v>
      </c>
      <c r="CH259" s="12">
        <f t="shared" si="74"/>
        <v>4.9726570799999998E-4</v>
      </c>
      <c r="CI259" s="12">
        <f t="shared" si="75"/>
        <v>1.7306796699999997E-6</v>
      </c>
      <c r="CJ259" s="12">
        <f t="shared" si="76"/>
        <v>9.5553018399999987E-5</v>
      </c>
      <c r="CK259" s="12">
        <f t="shared" si="77"/>
        <v>3.8416213519999997E-4</v>
      </c>
      <c r="CL259" s="12">
        <f t="shared" si="78"/>
        <v>0.15853626396172796</v>
      </c>
      <c r="CM259" s="12">
        <f t="shared" si="79"/>
        <v>0.99453141599999983</v>
      </c>
      <c r="CN259" s="12">
        <f t="shared" si="80"/>
        <v>6.6302094399999997E-3</v>
      </c>
      <c r="CO259" s="12">
        <f t="shared" si="81"/>
        <v>3.9512374346345601E-2</v>
      </c>
      <c r="CP259" s="12">
        <f t="shared" si="82"/>
        <v>0.13796685819999999</v>
      </c>
      <c r="CQ259" s="12">
        <f t="shared" si="83"/>
        <v>0.19939379859999998</v>
      </c>
    </row>
    <row r="260" spans="1:95" s="8" customFormat="1">
      <c r="A260" s="11">
        <v>270</v>
      </c>
      <c r="B260" s="87">
        <v>4.1840999999999999</v>
      </c>
      <c r="C260" s="86">
        <v>5.8</v>
      </c>
      <c r="D260" s="11">
        <v>-6.2</v>
      </c>
      <c r="E260" s="86">
        <v>7.6</v>
      </c>
      <c r="F260" s="11">
        <v>-7.9</v>
      </c>
      <c r="H260" s="11">
        <v>270</v>
      </c>
      <c r="I260" s="166">
        <v>0.54010000000000002</v>
      </c>
      <c r="J260" s="86">
        <v>0.3</v>
      </c>
      <c r="K260" s="11">
        <v>-0.1</v>
      </c>
      <c r="L260" s="86">
        <v>2.5</v>
      </c>
      <c r="M260" s="11">
        <v>-2.5</v>
      </c>
      <c r="O260" s="11">
        <v>270</v>
      </c>
      <c r="P260" s="167">
        <v>4.0829999999999998E-2</v>
      </c>
      <c r="Q260" s="86">
        <v>1.3</v>
      </c>
      <c r="R260" s="165">
        <v>1.3</v>
      </c>
      <c r="S260" s="86">
        <v>3.5</v>
      </c>
      <c r="T260" s="165">
        <v>3.5</v>
      </c>
      <c r="U260" s="167">
        <v>2.7300000000000001E-2</v>
      </c>
      <c r="V260" s="167">
        <v>1.3550000000000001E-2</v>
      </c>
      <c r="X260" s="11">
        <v>270</v>
      </c>
      <c r="Y260" s="167">
        <v>2.5680000000000001E-2</v>
      </c>
      <c r="Z260" s="86">
        <v>3.7</v>
      </c>
      <c r="AA260" s="165">
        <v>3.7</v>
      </c>
      <c r="AB260" s="86">
        <v>3.8</v>
      </c>
      <c r="AC260" s="165">
        <v>3.8</v>
      </c>
      <c r="AD260" s="87">
        <v>2.0939999999999999</v>
      </c>
      <c r="AF260" s="11">
        <v>270</v>
      </c>
      <c r="AG260" s="167">
        <v>1.0699999999999999E-2</v>
      </c>
      <c r="AH260" s="86">
        <v>5.2</v>
      </c>
      <c r="AI260" s="11">
        <v>-10.3</v>
      </c>
      <c r="AJ260" s="86">
        <v>9.1</v>
      </c>
      <c r="AK260" s="165">
        <v>9.1</v>
      </c>
      <c r="AM260" s="11">
        <v>270</v>
      </c>
      <c r="AN260" s="167">
        <v>1.0823000000000001E-2</v>
      </c>
      <c r="AO260" s="86">
        <v>7.9177</v>
      </c>
      <c r="AP260" s="11">
        <v>-9.0785499999999999</v>
      </c>
      <c r="AQ260" s="86">
        <v>5.8769200000000001</v>
      </c>
      <c r="AR260" s="165">
        <v>5.8769200000000001</v>
      </c>
      <c r="AT260" s="87">
        <f t="shared" si="73"/>
        <v>4.812233</v>
      </c>
      <c r="AU260" s="87">
        <f t="shared" si="63"/>
        <v>4.7907099999999998</v>
      </c>
      <c r="AV260" s="87">
        <f t="shared" si="64"/>
        <v>4.7241999999999997</v>
      </c>
      <c r="AW260" s="87">
        <f t="shared" si="65"/>
        <v>0.60661000000000009</v>
      </c>
      <c r="AX260" s="82"/>
      <c r="AY260" s="88">
        <v>270</v>
      </c>
      <c r="AZ260" s="12">
        <v>7.9199999999999995E-4</v>
      </c>
      <c r="BA260" s="12">
        <v>1E-4</v>
      </c>
      <c r="BB260" s="12">
        <v>3.4700000000000002E-7</v>
      </c>
      <c r="BC260" s="12">
        <v>3.9799999999999998E-5</v>
      </c>
      <c r="BD260" s="12">
        <v>3.3700000000000001E-7</v>
      </c>
      <c r="BE260" s="12">
        <v>2.2900000000000001E-6</v>
      </c>
      <c r="BF260" s="12">
        <v>6.5499999999999998E-4</v>
      </c>
      <c r="BG260" s="12">
        <v>1.91E-5</v>
      </c>
      <c r="BH260" s="12">
        <v>7.7200000000000006E-5</v>
      </c>
      <c r="BI260" s="12">
        <v>0.69699999999999995</v>
      </c>
      <c r="BJ260" s="12">
        <v>0.30199999999999999</v>
      </c>
      <c r="BK260" s="12">
        <v>3.0500000000000002E-3</v>
      </c>
      <c r="BL260" s="12">
        <v>1.3600000000000001E-3</v>
      </c>
      <c r="BM260" s="12">
        <v>3.4000000000000002E-4</v>
      </c>
      <c r="BN260" s="12">
        <v>6.7900000000000002E-4</v>
      </c>
      <c r="BO260" s="12">
        <v>8.5999999999999993E-2</v>
      </c>
      <c r="BP260" s="12">
        <v>4.0899999999999999E-2</v>
      </c>
      <c r="BQ260" s="12">
        <v>9.5600000000000008E-3</v>
      </c>
      <c r="BR260" s="12">
        <v>8.2100000000000003E-3</v>
      </c>
      <c r="BS260" s="12">
        <v>4.24E-2</v>
      </c>
      <c r="BT260" s="12">
        <v>2.8299999999999999E-2</v>
      </c>
      <c r="BU260" s="12">
        <v>0.10199999999999999</v>
      </c>
      <c r="BV260" s="12">
        <v>8.4500000000000006E-2</v>
      </c>
      <c r="BW260" s="12">
        <v>0.46400000000000002</v>
      </c>
      <c r="BX260" s="12">
        <v>0.998</v>
      </c>
      <c r="BZ260" s="88">
        <v>270</v>
      </c>
      <c r="CA260" s="12">
        <f t="shared" si="66"/>
        <v>6.9848697599999985E-6</v>
      </c>
      <c r="CB260" s="12">
        <f t="shared" si="67"/>
        <v>1.36911050496E-6</v>
      </c>
      <c r="CC260" s="12">
        <f t="shared" si="68"/>
        <v>4.0677120000000004E-6</v>
      </c>
      <c r="CD260" s="12">
        <f t="shared" si="69"/>
        <v>8.4743999999999997E-6</v>
      </c>
      <c r="CE260" s="12">
        <f t="shared" si="70"/>
        <v>1.0699999999999999E-6</v>
      </c>
      <c r="CF260" s="12">
        <f t="shared" si="71"/>
        <v>2.0437E-7</v>
      </c>
      <c r="CG260" s="12">
        <f t="shared" si="72"/>
        <v>5.4010000000000006E-5</v>
      </c>
      <c r="CH260" s="12">
        <f t="shared" si="74"/>
        <v>4.8122330000000002E-4</v>
      </c>
      <c r="CI260" s="12">
        <f t="shared" si="75"/>
        <v>1.669844851E-6</v>
      </c>
      <c r="CJ260" s="12">
        <f t="shared" si="76"/>
        <v>9.1913650300000005E-5</v>
      </c>
      <c r="CK260" s="12">
        <f t="shared" si="77"/>
        <v>3.7150438760000004E-4</v>
      </c>
      <c r="CL260" s="12">
        <f t="shared" si="78"/>
        <v>0.15649012136505597</v>
      </c>
      <c r="CM260" s="12">
        <f t="shared" si="79"/>
        <v>0.98169553199999993</v>
      </c>
      <c r="CN260" s="12">
        <f t="shared" si="80"/>
        <v>6.5446368800000003E-3</v>
      </c>
      <c r="CO260" s="12">
        <f t="shared" si="81"/>
        <v>3.9131985416662407E-2</v>
      </c>
      <c r="CP260" s="12">
        <f t="shared" si="82"/>
        <v>0.1361861939</v>
      </c>
      <c r="CQ260" s="12">
        <f t="shared" si="83"/>
        <v>0.19682032969999999</v>
      </c>
    </row>
    <row r="261" spans="1:95" s="8" customFormat="1">
      <c r="A261" s="11">
        <v>272</v>
      </c>
      <c r="B261" s="87">
        <v>4.1341000000000001</v>
      </c>
      <c r="C261" s="86">
        <v>5.8</v>
      </c>
      <c r="D261" s="11">
        <v>-6.2</v>
      </c>
      <c r="E261" s="86">
        <v>7.6</v>
      </c>
      <c r="F261" s="11">
        <v>-7.9</v>
      </c>
      <c r="H261" s="11">
        <v>272</v>
      </c>
      <c r="I261" s="166">
        <v>0.53279999999999994</v>
      </c>
      <c r="J261" s="86">
        <v>0.3</v>
      </c>
      <c r="K261" s="11">
        <v>-0.1</v>
      </c>
      <c r="L261" s="86">
        <v>2.5</v>
      </c>
      <c r="M261" s="11">
        <v>-2.5</v>
      </c>
      <c r="O261" s="11">
        <v>272</v>
      </c>
      <c r="P261" s="167">
        <v>3.9640000000000002E-2</v>
      </c>
      <c r="Q261" s="86">
        <v>1.3</v>
      </c>
      <c r="R261" s="165">
        <v>1.3</v>
      </c>
      <c r="S261" s="86">
        <v>3.5</v>
      </c>
      <c r="T261" s="165">
        <v>3.5</v>
      </c>
      <c r="U261" s="167">
        <v>2.6499999999999999E-2</v>
      </c>
      <c r="V261" s="167">
        <v>1.312E-2</v>
      </c>
      <c r="X261" s="11">
        <v>272</v>
      </c>
      <c r="Y261" s="167">
        <v>2.4879999999999999E-2</v>
      </c>
      <c r="Z261" s="86">
        <v>3.6</v>
      </c>
      <c r="AA261" s="165">
        <v>3.6</v>
      </c>
      <c r="AB261" s="86">
        <v>3.8</v>
      </c>
      <c r="AC261" s="165">
        <v>3.8</v>
      </c>
      <c r="AD261" s="87">
        <v>1.9870000000000001</v>
      </c>
      <c r="AF261" s="11">
        <v>272</v>
      </c>
      <c r="AG261" s="167">
        <v>1.0449999999999999E-2</v>
      </c>
      <c r="AH261" s="86">
        <v>5.3</v>
      </c>
      <c r="AI261" s="11">
        <v>-10.4</v>
      </c>
      <c r="AJ261" s="86">
        <v>9.1</v>
      </c>
      <c r="AK261" s="165">
        <v>9.1</v>
      </c>
      <c r="AM261" s="11">
        <v>272</v>
      </c>
      <c r="AN261" s="167">
        <v>1.0490600000000001E-2</v>
      </c>
      <c r="AO261" s="86">
        <v>7.8860200000000003</v>
      </c>
      <c r="AP261" s="11">
        <v>-9.04068</v>
      </c>
      <c r="AQ261" s="86">
        <v>5.8534199999999998</v>
      </c>
      <c r="AR261" s="165">
        <v>5.8534199999999998</v>
      </c>
      <c r="AT261" s="87">
        <f t="shared" si="73"/>
        <v>4.7523605999999994</v>
      </c>
      <c r="AU261" s="87">
        <f t="shared" si="63"/>
        <v>4.73142</v>
      </c>
      <c r="AV261" s="87">
        <f t="shared" si="64"/>
        <v>4.6669</v>
      </c>
      <c r="AW261" s="87">
        <f t="shared" si="65"/>
        <v>0.59731999999999996</v>
      </c>
      <c r="AX261" s="82"/>
      <c r="AY261" s="88">
        <v>272</v>
      </c>
      <c r="AZ261" s="12">
        <v>7.7300000000000003E-4</v>
      </c>
      <c r="BA261" s="12">
        <v>9.7899999999999994E-5</v>
      </c>
      <c r="BB261" s="12">
        <v>3.39E-7</v>
      </c>
      <c r="BC261" s="12">
        <v>3.8899999999999997E-5</v>
      </c>
      <c r="BD261" s="12">
        <v>3.2899999999999999E-7</v>
      </c>
      <c r="BE261" s="12">
        <v>3.3699999999999999E-6</v>
      </c>
      <c r="BF261" s="12">
        <v>6.5399999999999996E-4</v>
      </c>
      <c r="BG261" s="12">
        <v>1.8600000000000001E-5</v>
      </c>
      <c r="BH261" s="12">
        <v>7.5599999999999994E-5</v>
      </c>
      <c r="BI261" s="12">
        <v>0.69599999999999995</v>
      </c>
      <c r="BJ261" s="12">
        <v>0.30199999999999999</v>
      </c>
      <c r="BK261" s="12">
        <v>3.0599999999999998E-3</v>
      </c>
      <c r="BL261" s="12">
        <v>1.3600000000000001E-3</v>
      </c>
      <c r="BM261" s="12">
        <v>3.4000000000000002E-4</v>
      </c>
      <c r="BN261" s="12">
        <v>6.8000000000000005E-4</v>
      </c>
      <c r="BO261" s="12">
        <v>8.5999999999999993E-2</v>
      </c>
      <c r="BP261" s="12">
        <v>4.0899999999999999E-2</v>
      </c>
      <c r="BQ261" s="12">
        <v>9.5499999999999995E-3</v>
      </c>
      <c r="BR261" s="12">
        <v>8.2000000000000007E-3</v>
      </c>
      <c r="BS261" s="12">
        <v>4.2500000000000003E-2</v>
      </c>
      <c r="BT261" s="12">
        <v>2.8299999999999999E-2</v>
      </c>
      <c r="BU261" s="12">
        <v>0.10199999999999999</v>
      </c>
      <c r="BV261" s="12">
        <v>8.4699999999999998E-2</v>
      </c>
      <c r="BW261" s="12">
        <v>0.46400000000000002</v>
      </c>
      <c r="BX261" s="12">
        <v>0.998</v>
      </c>
      <c r="BZ261" s="88">
        <v>272</v>
      </c>
      <c r="CA261" s="12">
        <f t="shared" si="66"/>
        <v>6.6186115200000007E-6</v>
      </c>
      <c r="CB261" s="12">
        <f t="shared" si="67"/>
        <v>1.29463746784E-6</v>
      </c>
      <c r="CC261" s="12">
        <f t="shared" si="68"/>
        <v>3.8464480000000006E-6</v>
      </c>
      <c r="CD261" s="12">
        <f t="shared" si="69"/>
        <v>8.0778499999999992E-6</v>
      </c>
      <c r="CE261" s="12">
        <f t="shared" si="70"/>
        <v>1.0230549999999998E-6</v>
      </c>
      <c r="CF261" s="12">
        <f t="shared" si="71"/>
        <v>1.9437000000000001E-7</v>
      </c>
      <c r="CG261" s="12">
        <f t="shared" si="72"/>
        <v>5.2161119999999992E-5</v>
      </c>
      <c r="CH261" s="12">
        <f t="shared" si="74"/>
        <v>4.6525610273999993E-4</v>
      </c>
      <c r="CI261" s="12">
        <f t="shared" si="75"/>
        <v>1.6110502433999998E-6</v>
      </c>
      <c r="CJ261" s="12">
        <f t="shared" si="76"/>
        <v>8.8393907159999997E-5</v>
      </c>
      <c r="CK261" s="12">
        <f t="shared" si="77"/>
        <v>3.5927846135999994E-4</v>
      </c>
      <c r="CL261" s="12">
        <f t="shared" si="78"/>
        <v>0.15432139076290555</v>
      </c>
      <c r="CM261" s="12">
        <f t="shared" si="79"/>
        <v>0.96948156239999983</v>
      </c>
      <c r="CN261" s="12">
        <f t="shared" si="80"/>
        <v>6.4632104159999997E-3</v>
      </c>
      <c r="CO261" s="12">
        <f t="shared" si="81"/>
        <v>3.8645116662871674E-2</v>
      </c>
      <c r="CP261" s="12">
        <f t="shared" si="82"/>
        <v>0.13449180497999999</v>
      </c>
      <c r="CQ261" s="12">
        <f t="shared" si="83"/>
        <v>0.19437154853999997</v>
      </c>
    </row>
    <row r="262" spans="1:95" s="8" customFormat="1">
      <c r="A262" s="11">
        <v>274</v>
      </c>
      <c r="B262" s="87">
        <v>4.0861000000000001</v>
      </c>
      <c r="C262" s="86">
        <v>5.8</v>
      </c>
      <c r="D262" s="11">
        <v>-6.2</v>
      </c>
      <c r="E262" s="86">
        <v>7.6</v>
      </c>
      <c r="F262" s="11">
        <v>-7.9</v>
      </c>
      <c r="H262" s="11">
        <v>274</v>
      </c>
      <c r="I262" s="166">
        <v>0.52549999999999997</v>
      </c>
      <c r="J262" s="86">
        <v>0.3</v>
      </c>
      <c r="K262" s="11">
        <v>-0.1</v>
      </c>
      <c r="L262" s="86">
        <v>2.5</v>
      </c>
      <c r="M262" s="11">
        <v>-2.5</v>
      </c>
      <c r="O262" s="11">
        <v>274</v>
      </c>
      <c r="P262" s="167">
        <v>3.8469999999999997E-2</v>
      </c>
      <c r="Q262" s="86">
        <v>1.3</v>
      </c>
      <c r="R262" s="165">
        <v>1.3</v>
      </c>
      <c r="S262" s="86">
        <v>3.5</v>
      </c>
      <c r="T262" s="165">
        <v>3.5</v>
      </c>
      <c r="U262" s="167">
        <v>2.5739999999999999E-2</v>
      </c>
      <c r="V262" s="167">
        <v>1.272E-2</v>
      </c>
      <c r="X262" s="11">
        <v>274</v>
      </c>
      <c r="Y262" s="167">
        <v>2.4109999999999999E-2</v>
      </c>
      <c r="Z262" s="86">
        <v>3.6</v>
      </c>
      <c r="AA262" s="165">
        <v>3.6</v>
      </c>
      <c r="AB262" s="86">
        <v>3.8</v>
      </c>
      <c r="AC262" s="165">
        <v>3.8</v>
      </c>
      <c r="AD262" s="87">
        <v>1.8839999999999999</v>
      </c>
      <c r="AF262" s="11">
        <v>274</v>
      </c>
      <c r="AG262" s="167">
        <v>1.021E-2</v>
      </c>
      <c r="AH262" s="86">
        <v>5.4</v>
      </c>
      <c r="AI262" s="11">
        <v>-10.4</v>
      </c>
      <c r="AJ262" s="86">
        <v>9.1</v>
      </c>
      <c r="AK262" s="165">
        <v>9.1</v>
      </c>
      <c r="AM262" s="11">
        <v>274</v>
      </c>
      <c r="AN262" s="167">
        <v>1.0166600000000001E-2</v>
      </c>
      <c r="AO262" s="86">
        <v>7.8489599999999999</v>
      </c>
      <c r="AP262" s="11">
        <v>-8.9997399999999992</v>
      </c>
      <c r="AQ262" s="86">
        <v>5.8284799999999999</v>
      </c>
      <c r="AR262" s="165">
        <v>5.8284799999999999</v>
      </c>
      <c r="AT262" s="87">
        <f t="shared" si="73"/>
        <v>4.6945566000000003</v>
      </c>
      <c r="AU262" s="87">
        <f t="shared" ref="AU262:AU326" si="84">B262+I262+P262+Y262</f>
        <v>4.6741800000000007</v>
      </c>
      <c r="AV262" s="87">
        <f t="shared" ref="AV262:AV326" si="85">B262+I262</f>
        <v>4.6116000000000001</v>
      </c>
      <c r="AW262" s="87">
        <f t="shared" ref="AW262:AW326" si="86">I262+P262+Y262</f>
        <v>0.58807999999999994</v>
      </c>
      <c r="AX262" s="82"/>
      <c r="AY262" s="88">
        <v>274</v>
      </c>
      <c r="AZ262" s="12">
        <v>7.5600000000000005E-4</v>
      </c>
      <c r="BA262" s="12">
        <v>9.5799999999999998E-5</v>
      </c>
      <c r="BB262" s="12">
        <v>3.3200000000000001E-7</v>
      </c>
      <c r="BC262" s="12">
        <v>3.8000000000000002E-5</v>
      </c>
      <c r="BD262" s="12">
        <v>3.22E-7</v>
      </c>
      <c r="BE262" s="12">
        <v>4.7299999999999996E-6</v>
      </c>
      <c r="BF262" s="12">
        <v>6.5200000000000002E-4</v>
      </c>
      <c r="BG262" s="12">
        <v>1.8199999999999999E-5</v>
      </c>
      <c r="BH262" s="12">
        <v>7.4099999999999999E-5</v>
      </c>
      <c r="BI262" s="12">
        <v>0.69599999999999995</v>
      </c>
      <c r="BJ262" s="12">
        <v>0.30199999999999999</v>
      </c>
      <c r="BK262" s="12">
        <v>3.0599999999999998E-3</v>
      </c>
      <c r="BL262" s="12">
        <v>1.3600000000000001E-3</v>
      </c>
      <c r="BM262" s="12">
        <v>3.4000000000000002E-4</v>
      </c>
      <c r="BN262" s="12">
        <v>6.8000000000000005E-4</v>
      </c>
      <c r="BO262" s="12">
        <v>8.5999999999999993E-2</v>
      </c>
      <c r="BP262" s="12">
        <v>4.0899999999999999E-2</v>
      </c>
      <c r="BQ262" s="12">
        <v>9.5499999999999995E-3</v>
      </c>
      <c r="BR262" s="12">
        <v>8.2000000000000007E-3</v>
      </c>
      <c r="BS262" s="12">
        <v>4.2599999999999999E-2</v>
      </c>
      <c r="BT262" s="12">
        <v>2.8400000000000002E-2</v>
      </c>
      <c r="BU262" s="12">
        <v>0.10199999999999999</v>
      </c>
      <c r="BV262" s="12">
        <v>8.48E-2</v>
      </c>
      <c r="BW262" s="12">
        <v>0.46400000000000002</v>
      </c>
      <c r="BX262" s="12">
        <v>0.998</v>
      </c>
      <c r="BZ262" s="88">
        <v>274</v>
      </c>
      <c r="CA262" s="12">
        <f t="shared" ref="CA262:CA290" si="87">P262*2*0.108*AZ262</f>
        <v>6.2819971199999999E-6</v>
      </c>
      <c r="CB262" s="12">
        <f t="shared" ref="CB262:CB290" si="88">Y262*2*0.033658*AZ262</f>
        <v>1.22697950256E-6</v>
      </c>
      <c r="CC262" s="12">
        <f t="shared" ref="CC262:CC290" si="89">Y262*0.2*AZ262</f>
        <v>3.6454320000000003E-6</v>
      </c>
      <c r="CD262" s="12">
        <f t="shared" ref="CD262:CD290" si="90">AG262*AZ262</f>
        <v>7.7187600000000003E-6</v>
      </c>
      <c r="CE262" s="12">
        <f t="shared" ref="CE262:CE290" si="91">AG262*BA262</f>
        <v>9.7811800000000008E-7</v>
      </c>
      <c r="CF262" s="12">
        <f t="shared" ref="CF262:CF290" si="92">AG262*BG262</f>
        <v>1.8582199999999998E-7</v>
      </c>
      <c r="CG262" s="12">
        <f t="shared" ref="CG262:CG326" si="93">I262*BA262</f>
        <v>5.0342899999999995E-5</v>
      </c>
      <c r="CH262" s="12">
        <f t="shared" si="74"/>
        <v>4.4973852227999999E-4</v>
      </c>
      <c r="CI262" s="12">
        <f t="shared" si="75"/>
        <v>1.5585927912000001E-6</v>
      </c>
      <c r="CJ262" s="12">
        <f t="shared" si="76"/>
        <v>8.5440930120000004E-5</v>
      </c>
      <c r="CK262" s="12">
        <f t="shared" si="77"/>
        <v>3.4786664406E-4</v>
      </c>
      <c r="CL262" s="12">
        <f t="shared" si="78"/>
        <v>0.15244434597980158</v>
      </c>
      <c r="CM262" s="12">
        <f t="shared" si="79"/>
        <v>0.95768954640000004</v>
      </c>
      <c r="CN262" s="12">
        <f t="shared" si="80"/>
        <v>6.3845969760000006E-3</v>
      </c>
      <c r="CO262" s="12">
        <f t="shared" si="81"/>
        <v>3.8175067667940481E-2</v>
      </c>
      <c r="CP262" s="12">
        <f t="shared" si="82"/>
        <v>0.13332540744000002</v>
      </c>
      <c r="CQ262" s="12">
        <f t="shared" si="83"/>
        <v>0.19200736494000001</v>
      </c>
    </row>
    <row r="263" spans="1:95" s="8" customFormat="1">
      <c r="A263" s="11">
        <v>276</v>
      </c>
      <c r="B263" s="87">
        <v>4.0396000000000001</v>
      </c>
      <c r="C263" s="86">
        <v>5.8</v>
      </c>
      <c r="D263" s="11">
        <v>-6.2</v>
      </c>
      <c r="E263" s="86">
        <v>7.6</v>
      </c>
      <c r="F263" s="11">
        <v>-8</v>
      </c>
      <c r="H263" s="11">
        <v>276</v>
      </c>
      <c r="I263" s="166">
        <v>0.51839999999999997</v>
      </c>
      <c r="J263" s="86">
        <v>0.3</v>
      </c>
      <c r="K263" s="11">
        <v>-0.1</v>
      </c>
      <c r="L263" s="86">
        <v>2.4</v>
      </c>
      <c r="M263" s="11">
        <v>-2.5</v>
      </c>
      <c r="O263" s="11">
        <v>276</v>
      </c>
      <c r="P263" s="167">
        <v>3.7329999999999995E-2</v>
      </c>
      <c r="Q263" s="86">
        <v>1.3</v>
      </c>
      <c r="R263" s="165">
        <v>1.3</v>
      </c>
      <c r="S263" s="86">
        <v>3.5</v>
      </c>
      <c r="T263" s="165">
        <v>3.5</v>
      </c>
      <c r="U263" s="167">
        <v>2.5010000000000001E-2</v>
      </c>
      <c r="V263" s="167">
        <v>1.2330000000000001E-2</v>
      </c>
      <c r="X263" s="11">
        <v>276</v>
      </c>
      <c r="Y263" s="167">
        <v>2.3370000000000002E-2</v>
      </c>
      <c r="Z263" s="86">
        <v>3.5</v>
      </c>
      <c r="AA263" s="165">
        <v>3.5</v>
      </c>
      <c r="AB263" s="86">
        <v>3.8</v>
      </c>
      <c r="AC263" s="165">
        <v>3.8</v>
      </c>
      <c r="AD263" s="87">
        <v>1.788</v>
      </c>
      <c r="AF263" s="11">
        <v>276</v>
      </c>
      <c r="AG263" s="168">
        <v>9.9839999999999998E-3</v>
      </c>
      <c r="AH263" s="86">
        <v>5.4</v>
      </c>
      <c r="AI263" s="11">
        <v>-10.5</v>
      </c>
      <c r="AJ263" s="86">
        <v>9.1</v>
      </c>
      <c r="AK263" s="165">
        <v>9.1</v>
      </c>
      <c r="AM263" s="11">
        <v>276</v>
      </c>
      <c r="AN263" s="168">
        <v>9.8505999999999993E-3</v>
      </c>
      <c r="AO263" s="86">
        <v>7.80633</v>
      </c>
      <c r="AP263" s="11">
        <v>-8.9550999999999998</v>
      </c>
      <c r="AQ263" s="86">
        <v>5.8019699999999998</v>
      </c>
      <c r="AR263" s="165">
        <v>5.8019699999999998</v>
      </c>
      <c r="AT263" s="87">
        <f t="shared" ref="AT263:AT326" si="94">B263+I263+P263+Y263+AG263+AN263</f>
        <v>4.6385345999999998</v>
      </c>
      <c r="AU263" s="87">
        <f t="shared" si="84"/>
        <v>4.6186999999999996</v>
      </c>
      <c r="AV263" s="87">
        <f t="shared" si="85"/>
        <v>4.5579999999999998</v>
      </c>
      <c r="AW263" s="87">
        <f t="shared" si="86"/>
        <v>0.57909999999999995</v>
      </c>
      <c r="AX263" s="82"/>
      <c r="AY263" s="88">
        <v>276</v>
      </c>
      <c r="AZ263" s="12">
        <v>7.3800000000000005E-4</v>
      </c>
      <c r="BA263" s="12">
        <v>9.3700000000000001E-5</v>
      </c>
      <c r="BB263" s="12">
        <v>3.2500000000000001E-7</v>
      </c>
      <c r="BC263" s="12">
        <v>3.7100000000000001E-5</v>
      </c>
      <c r="BD263" s="12">
        <v>3.1399999999999998E-7</v>
      </c>
      <c r="BE263" s="12">
        <v>6.4099999999999996E-6</v>
      </c>
      <c r="BF263" s="12">
        <v>6.5099999999999999E-4</v>
      </c>
      <c r="BG263" s="12">
        <v>1.77E-5</v>
      </c>
      <c r="BH263" s="12">
        <v>7.2600000000000003E-5</v>
      </c>
      <c r="BI263" s="12">
        <v>0.69599999999999995</v>
      </c>
      <c r="BJ263" s="12">
        <v>0.30299999999999999</v>
      </c>
      <c r="BK263" s="12">
        <v>3.0699999999999998E-3</v>
      </c>
      <c r="BL263" s="12">
        <v>1.3600000000000001E-3</v>
      </c>
      <c r="BM263" s="12">
        <v>3.4099999999999999E-4</v>
      </c>
      <c r="BN263" s="12">
        <v>6.8099999999999996E-4</v>
      </c>
      <c r="BO263" s="12">
        <v>8.5900000000000004E-2</v>
      </c>
      <c r="BP263" s="12">
        <v>4.0899999999999999E-2</v>
      </c>
      <c r="BQ263" s="12">
        <v>9.5499999999999995E-3</v>
      </c>
      <c r="BR263" s="12">
        <v>8.1899999999999994E-3</v>
      </c>
      <c r="BS263" s="12">
        <v>4.2599999999999999E-2</v>
      </c>
      <c r="BT263" s="12">
        <v>2.8400000000000002E-2</v>
      </c>
      <c r="BU263" s="12">
        <v>0.10199999999999999</v>
      </c>
      <c r="BV263" s="12">
        <v>8.4900000000000003E-2</v>
      </c>
      <c r="BW263" s="12">
        <v>0.46400000000000002</v>
      </c>
      <c r="BX263" s="12">
        <v>0.998</v>
      </c>
      <c r="BZ263" s="88">
        <v>276</v>
      </c>
      <c r="CA263" s="12">
        <f t="shared" si="87"/>
        <v>5.9507006399999994E-6</v>
      </c>
      <c r="CB263" s="12">
        <f t="shared" si="88"/>
        <v>1.1610030909600002E-6</v>
      </c>
      <c r="CC263" s="12">
        <f t="shared" si="89"/>
        <v>3.4494120000000003E-6</v>
      </c>
      <c r="CD263" s="12">
        <f t="shared" si="90"/>
        <v>7.3681920000000007E-6</v>
      </c>
      <c r="CE263" s="12">
        <f t="shared" si="91"/>
        <v>9.3550080000000002E-7</v>
      </c>
      <c r="CF263" s="12">
        <f t="shared" si="92"/>
        <v>1.767168E-7</v>
      </c>
      <c r="CG263" s="12">
        <f t="shared" si="93"/>
        <v>4.8574079999999998E-5</v>
      </c>
      <c r="CH263" s="12">
        <f t="shared" ref="CH263:CH326" si="95">AT263*BA263</f>
        <v>4.3463069201999998E-4</v>
      </c>
      <c r="CI263" s="12">
        <f t="shared" ref="CI263:CI326" si="96">AT263*BB263</f>
        <v>1.507523745E-6</v>
      </c>
      <c r="CJ263" s="12">
        <f t="shared" ref="CJ263:CJ326" si="97">AT263*BG263</f>
        <v>8.2102062420000003E-5</v>
      </c>
      <c r="CK263" s="12">
        <f t="shared" ref="CK263:CK326" si="98">AT263*BH263</f>
        <v>3.3675761196000001E-4</v>
      </c>
      <c r="CL263" s="12">
        <f t="shared" ref="CL263:CL326" si="99">AT263*BI263*2*0.108*2*0.108</f>
        <v>0.15062516732712955</v>
      </c>
      <c r="CM263" s="12">
        <f t="shared" ref="CM263:CM326" si="100">AT263*2*BU263</f>
        <v>0.94626105839999985</v>
      </c>
      <c r="CN263" s="12">
        <f t="shared" ref="CN263:CN326" si="101">AT263*BL263</f>
        <v>6.308407056E-3</v>
      </c>
      <c r="CO263" s="12">
        <f t="shared" ref="CO263:CO326" si="102">2*AT263*BJ263*2*0.033658*0.2</f>
        <v>3.7844408530192324E-2</v>
      </c>
      <c r="CP263" s="12">
        <f t="shared" ref="CP263:CP326" si="103">AT263*BT263</f>
        <v>0.13173438264000001</v>
      </c>
      <c r="CQ263" s="12">
        <f t="shared" ref="CQ263:CQ326" si="104">AT263*BP263</f>
        <v>0.18971606514</v>
      </c>
    </row>
    <row r="264" spans="1:95" s="8" customFormat="1">
      <c r="A264" s="11">
        <v>278</v>
      </c>
      <c r="B264" s="87">
        <v>3.9937999999999998</v>
      </c>
      <c r="C264" s="86">
        <v>5.7</v>
      </c>
      <c r="D264" s="11">
        <v>-6.2</v>
      </c>
      <c r="E264" s="86">
        <v>7.6</v>
      </c>
      <c r="F264" s="11">
        <v>-8</v>
      </c>
      <c r="H264" s="11">
        <v>278</v>
      </c>
      <c r="I264" s="166">
        <v>0.51149999999999995</v>
      </c>
      <c r="J264" s="86">
        <v>0.2</v>
      </c>
      <c r="K264" s="11">
        <v>-0.1</v>
      </c>
      <c r="L264" s="86">
        <v>2.4</v>
      </c>
      <c r="M264" s="11">
        <v>-2.5</v>
      </c>
      <c r="O264" s="11">
        <v>278</v>
      </c>
      <c r="P264" s="167">
        <v>3.6240000000000001E-2</v>
      </c>
      <c r="Q264" s="86">
        <v>1.3</v>
      </c>
      <c r="R264" s="165">
        <v>1.3</v>
      </c>
      <c r="S264" s="86">
        <v>3.5</v>
      </c>
      <c r="T264" s="165">
        <v>3.5</v>
      </c>
      <c r="U264" s="167">
        <v>2.4300000000000002E-2</v>
      </c>
      <c r="V264" s="167">
        <v>1.196E-2</v>
      </c>
      <c r="X264" s="11">
        <v>278</v>
      </c>
      <c r="Y264" s="167">
        <v>2.266E-2</v>
      </c>
      <c r="Z264" s="86">
        <v>3.5</v>
      </c>
      <c r="AA264" s="165">
        <v>3.5</v>
      </c>
      <c r="AB264" s="86">
        <v>3.9</v>
      </c>
      <c r="AC264" s="165">
        <v>3.9</v>
      </c>
      <c r="AD264" s="87">
        <v>1.696</v>
      </c>
      <c r="AF264" s="11">
        <v>278</v>
      </c>
      <c r="AG264" s="168">
        <v>9.7619999999999998E-3</v>
      </c>
      <c r="AH264" s="86">
        <v>5.5</v>
      </c>
      <c r="AI264" s="11">
        <v>-10.5</v>
      </c>
      <c r="AJ264" s="86">
        <v>9.1999999999999993</v>
      </c>
      <c r="AK264" s="165">
        <v>9.1999999999999993</v>
      </c>
      <c r="AM264" s="11">
        <v>278</v>
      </c>
      <c r="AN264" s="168">
        <v>9.54231E-3</v>
      </c>
      <c r="AO264" s="86">
        <v>7.7579900000000004</v>
      </c>
      <c r="AP264" s="11">
        <v>-8.9065899999999996</v>
      </c>
      <c r="AQ264" s="86">
        <v>5.77372</v>
      </c>
      <c r="AR264" s="165">
        <v>5.77372</v>
      </c>
      <c r="AT264" s="87">
        <f t="shared" si="94"/>
        <v>4.5835043100000004</v>
      </c>
      <c r="AU264" s="87">
        <f t="shared" si="84"/>
        <v>4.5642000000000005</v>
      </c>
      <c r="AV264" s="87">
        <f t="shared" si="85"/>
        <v>4.5053000000000001</v>
      </c>
      <c r="AW264" s="87">
        <f t="shared" si="86"/>
        <v>0.57040000000000002</v>
      </c>
      <c r="AX264" s="82"/>
      <c r="AY264" s="88">
        <v>278</v>
      </c>
      <c r="AZ264" s="12">
        <v>7.2099999999999996E-4</v>
      </c>
      <c r="BA264" s="12">
        <v>9.1700000000000006E-5</v>
      </c>
      <c r="BB264" s="12">
        <v>3.1800000000000002E-7</v>
      </c>
      <c r="BC264" s="12">
        <v>3.6300000000000001E-5</v>
      </c>
      <c r="BD264" s="12">
        <v>3.0699999999999998E-7</v>
      </c>
      <c r="BE264" s="12">
        <v>8.4500000000000004E-6</v>
      </c>
      <c r="BF264" s="12">
        <v>6.4999999999999997E-4</v>
      </c>
      <c r="BG264" s="12">
        <v>1.73E-5</v>
      </c>
      <c r="BH264" s="12">
        <v>7.1199999999999996E-5</v>
      </c>
      <c r="BI264" s="12">
        <v>0.69499999999999995</v>
      </c>
      <c r="BJ264" s="12">
        <v>0.30299999999999999</v>
      </c>
      <c r="BK264" s="12">
        <v>3.0699999999999998E-3</v>
      </c>
      <c r="BL264" s="12">
        <v>1.3600000000000001E-3</v>
      </c>
      <c r="BM264" s="12">
        <v>3.4099999999999999E-4</v>
      </c>
      <c r="BN264" s="12">
        <v>6.8199999999999999E-4</v>
      </c>
      <c r="BO264" s="12">
        <v>8.5900000000000004E-2</v>
      </c>
      <c r="BP264" s="12">
        <v>4.0899999999999999E-2</v>
      </c>
      <c r="BQ264" s="12">
        <v>9.5499999999999995E-3</v>
      </c>
      <c r="BR264" s="12">
        <v>8.1899999999999994E-3</v>
      </c>
      <c r="BS264" s="12">
        <v>4.2700000000000002E-2</v>
      </c>
      <c r="BT264" s="12">
        <v>2.8400000000000002E-2</v>
      </c>
      <c r="BU264" s="12">
        <v>0.10199999999999999</v>
      </c>
      <c r="BV264" s="12">
        <v>8.5000000000000006E-2</v>
      </c>
      <c r="BW264" s="12">
        <v>0.46400000000000002</v>
      </c>
      <c r="BX264" s="12">
        <v>0.998</v>
      </c>
      <c r="BZ264" s="88">
        <v>278</v>
      </c>
      <c r="CA264" s="12">
        <f t="shared" si="87"/>
        <v>5.6438726400000001E-6</v>
      </c>
      <c r="CB264" s="12">
        <f t="shared" si="88"/>
        <v>1.0997993837599999E-6</v>
      </c>
      <c r="CC264" s="12">
        <f t="shared" si="89"/>
        <v>3.2675720000000003E-6</v>
      </c>
      <c r="CD264" s="12">
        <f t="shared" si="90"/>
        <v>7.0384019999999999E-6</v>
      </c>
      <c r="CE264" s="12">
        <f t="shared" si="91"/>
        <v>8.9517540000000004E-7</v>
      </c>
      <c r="CF264" s="12">
        <f t="shared" si="92"/>
        <v>1.688826E-7</v>
      </c>
      <c r="CG264" s="12">
        <f t="shared" si="93"/>
        <v>4.6904550000000001E-5</v>
      </c>
      <c r="CH264" s="12">
        <f t="shared" si="95"/>
        <v>4.2030734522700006E-4</v>
      </c>
      <c r="CI264" s="12">
        <f t="shared" si="96"/>
        <v>1.4575543705800002E-6</v>
      </c>
      <c r="CJ264" s="12">
        <f t="shared" si="97"/>
        <v>7.9294624563000008E-5</v>
      </c>
      <c r="CK264" s="12">
        <f t="shared" si="98"/>
        <v>3.2634550687200001E-4</v>
      </c>
      <c r="CL264" s="12">
        <f t="shared" si="99"/>
        <v>0.1486243440757152</v>
      </c>
      <c r="CM264" s="12">
        <f t="shared" si="100"/>
        <v>0.93503487924000006</v>
      </c>
      <c r="CN264" s="12">
        <f t="shared" si="101"/>
        <v>6.2335658616000014E-3</v>
      </c>
      <c r="CO264" s="12">
        <f t="shared" si="102"/>
        <v>3.7395432947193552E-2</v>
      </c>
      <c r="CP264" s="12">
        <f t="shared" si="103"/>
        <v>0.13017152240400001</v>
      </c>
      <c r="CQ264" s="12">
        <f t="shared" si="104"/>
        <v>0.18746532627900001</v>
      </c>
    </row>
    <row r="265" spans="1:95" s="8" customFormat="1">
      <c r="A265" s="11">
        <v>280</v>
      </c>
      <c r="B265" s="87">
        <v>3.9504000000000001</v>
      </c>
      <c r="C265" s="86">
        <v>5.7</v>
      </c>
      <c r="D265" s="11">
        <v>-6.2</v>
      </c>
      <c r="E265" s="86">
        <v>7.6</v>
      </c>
      <c r="F265" s="11">
        <v>-8</v>
      </c>
      <c r="H265" s="11">
        <v>280</v>
      </c>
      <c r="I265" s="166">
        <v>0.50449999999999995</v>
      </c>
      <c r="J265" s="86">
        <v>0.3</v>
      </c>
      <c r="K265" s="11">
        <v>-0.1</v>
      </c>
      <c r="L265" s="86">
        <v>2.4</v>
      </c>
      <c r="M265" s="11">
        <v>-2.5</v>
      </c>
      <c r="O265" s="11">
        <v>280</v>
      </c>
      <c r="P265" s="167">
        <v>3.5189999999999999E-2</v>
      </c>
      <c r="Q265" s="86">
        <v>1.3</v>
      </c>
      <c r="R265" s="165">
        <v>1.3</v>
      </c>
      <c r="S265" s="86">
        <v>3.5</v>
      </c>
      <c r="T265" s="165">
        <v>3.5</v>
      </c>
      <c r="U265" s="167">
        <v>2.3609999999999999E-2</v>
      </c>
      <c r="V265" s="167">
        <v>1.1599999999999999E-2</v>
      </c>
      <c r="X265" s="11">
        <v>280</v>
      </c>
      <c r="Y265" s="167">
        <v>2.198E-2</v>
      </c>
      <c r="Z265" s="86">
        <v>3.5</v>
      </c>
      <c r="AA265" s="165">
        <v>3.5</v>
      </c>
      <c r="AB265" s="86">
        <v>3.9</v>
      </c>
      <c r="AC265" s="165">
        <v>3.9</v>
      </c>
      <c r="AD265" s="87">
        <v>1.609</v>
      </c>
      <c r="AF265" s="11">
        <v>280</v>
      </c>
      <c r="AG265" s="168">
        <v>9.5469999999999999E-3</v>
      </c>
      <c r="AH265" s="86">
        <v>5.6</v>
      </c>
      <c r="AI265" s="11">
        <v>-10.6</v>
      </c>
      <c r="AJ265" s="86">
        <v>9.1999999999999993</v>
      </c>
      <c r="AK265" s="165">
        <v>9.1999999999999993</v>
      </c>
      <c r="AM265" s="11">
        <v>280</v>
      </c>
      <c r="AN265" s="168">
        <v>9.2414300000000001E-3</v>
      </c>
      <c r="AO265" s="86">
        <v>7.7035299999999998</v>
      </c>
      <c r="AP265" s="11">
        <v>-8.8535199999999996</v>
      </c>
      <c r="AQ265" s="86">
        <v>5.7435799999999997</v>
      </c>
      <c r="AR265" s="165">
        <v>5.7435799999999997</v>
      </c>
      <c r="AT265" s="87">
        <f t="shared" si="94"/>
        <v>4.5308584300000012</v>
      </c>
      <c r="AU265" s="87">
        <f t="shared" si="84"/>
        <v>4.5120700000000005</v>
      </c>
      <c r="AV265" s="87">
        <f t="shared" si="85"/>
        <v>4.4549000000000003</v>
      </c>
      <c r="AW265" s="87">
        <f t="shared" si="86"/>
        <v>0.56167</v>
      </c>
      <c r="AX265" s="82"/>
      <c r="AY265" s="88">
        <v>280</v>
      </c>
      <c r="AZ265" s="12">
        <v>7.0500000000000001E-4</v>
      </c>
      <c r="BA265" s="12">
        <v>8.9699999999999998E-5</v>
      </c>
      <c r="BB265" s="12">
        <v>3.1100000000000002E-7</v>
      </c>
      <c r="BC265" s="12">
        <v>3.5500000000000002E-5</v>
      </c>
      <c r="BD265" s="12">
        <v>2.9999999999999999E-7</v>
      </c>
      <c r="BE265" s="12">
        <v>1.0900000000000001E-5</v>
      </c>
      <c r="BF265" s="12">
        <v>6.4999999999999997E-4</v>
      </c>
      <c r="BG265" s="12">
        <v>1.6900000000000001E-5</v>
      </c>
      <c r="BH265" s="12">
        <v>6.9800000000000003E-5</v>
      </c>
      <c r="BI265" s="12">
        <v>0.69499999999999995</v>
      </c>
      <c r="BJ265" s="12">
        <v>0.30399999999999999</v>
      </c>
      <c r="BK265" s="12">
        <v>3.0699999999999998E-3</v>
      </c>
      <c r="BL265" s="12">
        <v>1.3699999999999999E-3</v>
      </c>
      <c r="BM265" s="12">
        <v>3.4200000000000002E-4</v>
      </c>
      <c r="BN265" s="12">
        <v>6.8300000000000001E-4</v>
      </c>
      <c r="BO265" s="12">
        <v>8.5900000000000004E-2</v>
      </c>
      <c r="BP265" s="12">
        <v>4.0899999999999999E-2</v>
      </c>
      <c r="BQ265" s="12">
        <v>9.5399999999999999E-3</v>
      </c>
      <c r="BR265" s="12">
        <v>8.1799999999999998E-3</v>
      </c>
      <c r="BS265" s="12">
        <v>4.2700000000000002E-2</v>
      </c>
      <c r="BT265" s="12">
        <v>2.8500000000000001E-2</v>
      </c>
      <c r="BU265" s="12">
        <v>0.10199999999999999</v>
      </c>
      <c r="BV265" s="12">
        <v>8.5099999999999995E-2</v>
      </c>
      <c r="BW265" s="12">
        <v>0.46400000000000002</v>
      </c>
      <c r="BX265" s="12">
        <v>0.998</v>
      </c>
      <c r="BZ265" s="88">
        <v>280</v>
      </c>
      <c r="CA265" s="12">
        <f t="shared" si="87"/>
        <v>5.3587332000000002E-6</v>
      </c>
      <c r="CB265" s="12">
        <f t="shared" si="88"/>
        <v>1.0431220044000001E-6</v>
      </c>
      <c r="CC265" s="12">
        <f t="shared" si="89"/>
        <v>3.0991799999999998E-6</v>
      </c>
      <c r="CD265" s="12">
        <f t="shared" si="90"/>
        <v>6.7306350000000003E-6</v>
      </c>
      <c r="CE265" s="12">
        <f t="shared" si="91"/>
        <v>8.5636589999999994E-7</v>
      </c>
      <c r="CF265" s="12">
        <f t="shared" si="92"/>
        <v>1.613443E-7</v>
      </c>
      <c r="CG265" s="12">
        <f t="shared" si="93"/>
        <v>4.5253649999999993E-5</v>
      </c>
      <c r="CH265" s="12">
        <f t="shared" si="95"/>
        <v>4.0641800117100012E-4</v>
      </c>
      <c r="CI265" s="12">
        <f t="shared" si="96"/>
        <v>1.4090969717300004E-6</v>
      </c>
      <c r="CJ265" s="12">
        <f t="shared" si="97"/>
        <v>7.6571507467000031E-5</v>
      </c>
      <c r="CK265" s="12">
        <f t="shared" si="98"/>
        <v>3.1625391841400008E-4</v>
      </c>
      <c r="CL265" s="12">
        <f t="shared" si="99"/>
        <v>0.14691725298250563</v>
      </c>
      <c r="CM265" s="12">
        <f t="shared" si="100"/>
        <v>0.92429511972000022</v>
      </c>
      <c r="CN265" s="12">
        <f t="shared" si="101"/>
        <v>6.2072760491000013E-3</v>
      </c>
      <c r="CO265" s="12">
        <f t="shared" si="102"/>
        <v>3.7087910754583821E-2</v>
      </c>
      <c r="CP265" s="12">
        <f t="shared" si="103"/>
        <v>0.12912946525500005</v>
      </c>
      <c r="CQ265" s="12">
        <f t="shared" si="104"/>
        <v>0.18531210978700005</v>
      </c>
    </row>
    <row r="266" spans="1:95" s="8" customFormat="1">
      <c r="A266" s="11">
        <v>282</v>
      </c>
      <c r="B266" s="87">
        <v>3.9081999999999999</v>
      </c>
      <c r="C266" s="86">
        <v>5.7</v>
      </c>
      <c r="D266" s="11">
        <v>-6.2</v>
      </c>
      <c r="E266" s="86">
        <v>7.6</v>
      </c>
      <c r="F266" s="11">
        <v>-8</v>
      </c>
      <c r="H266" s="11">
        <v>282</v>
      </c>
      <c r="I266" s="166">
        <v>0.49780000000000002</v>
      </c>
      <c r="J266" s="86">
        <v>0.3</v>
      </c>
      <c r="K266" s="11">
        <v>-0.1</v>
      </c>
      <c r="L266" s="86">
        <v>2.4</v>
      </c>
      <c r="M266" s="11">
        <v>-2.5</v>
      </c>
      <c r="O266" s="11">
        <v>282</v>
      </c>
      <c r="P266" s="167">
        <v>3.4169999999999999E-2</v>
      </c>
      <c r="Q266" s="86">
        <v>1.3</v>
      </c>
      <c r="R266" s="165">
        <v>1.3</v>
      </c>
      <c r="S266" s="86">
        <v>3.6</v>
      </c>
      <c r="T266" s="165">
        <v>3.6</v>
      </c>
      <c r="U266" s="167">
        <v>2.2949999999999998E-2</v>
      </c>
      <c r="V266" s="167">
        <v>1.125E-2</v>
      </c>
      <c r="X266" s="11">
        <v>282</v>
      </c>
      <c r="Y266" s="167">
        <v>2.1309999999999999E-2</v>
      </c>
      <c r="Z266" s="86">
        <v>3.4</v>
      </c>
      <c r="AA266" s="165">
        <v>3.4</v>
      </c>
      <c r="AB266" s="86">
        <v>3.9</v>
      </c>
      <c r="AC266" s="165">
        <v>3.9</v>
      </c>
      <c r="AD266" s="87">
        <v>1.53</v>
      </c>
      <c r="AF266" s="11">
        <v>282</v>
      </c>
      <c r="AG266" s="168">
        <v>9.3369999999999998E-3</v>
      </c>
      <c r="AH266" s="86">
        <v>5.7</v>
      </c>
      <c r="AI266" s="11">
        <v>-10.6</v>
      </c>
      <c r="AJ266" s="86">
        <v>9.1999999999999993</v>
      </c>
      <c r="AK266" s="165">
        <v>9.1999999999999993</v>
      </c>
      <c r="AM266" s="11">
        <v>282</v>
      </c>
      <c r="AN266" s="168">
        <v>8.9775700000000007E-3</v>
      </c>
      <c r="AO266" s="86">
        <v>7.7421199999999999</v>
      </c>
      <c r="AP266" s="11">
        <v>-8.8419899999999991</v>
      </c>
      <c r="AQ266" s="86">
        <v>5.7600499999999997</v>
      </c>
      <c r="AR266" s="165">
        <v>5.7600499999999997</v>
      </c>
      <c r="AT266" s="87">
        <f t="shared" si="94"/>
        <v>4.4797945699999993</v>
      </c>
      <c r="AU266" s="87">
        <f t="shared" si="84"/>
        <v>4.461479999999999</v>
      </c>
      <c r="AV266" s="87">
        <f t="shared" si="85"/>
        <v>4.4059999999999997</v>
      </c>
      <c r="AW266" s="87">
        <f t="shared" si="86"/>
        <v>0.55328000000000011</v>
      </c>
      <c r="AX266" s="82"/>
      <c r="AY266" s="88">
        <v>282</v>
      </c>
      <c r="AZ266" s="12">
        <v>6.8999999999999997E-4</v>
      </c>
      <c r="BA266" s="12">
        <v>8.7899999999999995E-5</v>
      </c>
      <c r="BB266" s="12">
        <v>3.0499999999999999E-7</v>
      </c>
      <c r="BC266" s="12">
        <v>3.4700000000000003E-5</v>
      </c>
      <c r="BD266" s="12">
        <v>2.9400000000000001E-7</v>
      </c>
      <c r="BE266" s="12">
        <v>1.38E-5</v>
      </c>
      <c r="BF266" s="12">
        <v>6.4899999999999995E-4</v>
      </c>
      <c r="BG266" s="12">
        <v>1.6500000000000001E-5</v>
      </c>
      <c r="BH266" s="12">
        <v>6.8399999999999996E-5</v>
      </c>
      <c r="BI266" s="12">
        <v>0.69499999999999995</v>
      </c>
      <c r="BJ266" s="12">
        <v>0.30399999999999999</v>
      </c>
      <c r="BK266" s="12">
        <v>3.0799999999999998E-3</v>
      </c>
      <c r="BL266" s="12">
        <v>1.3699999999999999E-3</v>
      </c>
      <c r="BM266" s="12">
        <v>3.4200000000000002E-4</v>
      </c>
      <c r="BN266" s="12">
        <v>6.8400000000000004E-4</v>
      </c>
      <c r="BO266" s="12">
        <v>8.5900000000000004E-2</v>
      </c>
      <c r="BP266" s="12">
        <v>4.0899999999999999E-2</v>
      </c>
      <c r="BQ266" s="12">
        <v>9.5399999999999999E-3</v>
      </c>
      <c r="BR266" s="12">
        <v>8.1799999999999998E-3</v>
      </c>
      <c r="BS266" s="12">
        <v>4.2799999999999998E-2</v>
      </c>
      <c r="BT266" s="12">
        <v>2.8500000000000001E-2</v>
      </c>
      <c r="BU266" s="12">
        <v>0.10199999999999999</v>
      </c>
      <c r="BV266" s="12">
        <v>8.5199999999999998E-2</v>
      </c>
      <c r="BW266" s="12">
        <v>0.46400000000000002</v>
      </c>
      <c r="BX266" s="12">
        <v>0.998</v>
      </c>
      <c r="BZ266" s="88">
        <v>282</v>
      </c>
      <c r="CA266" s="12">
        <f t="shared" si="87"/>
        <v>5.0926967999999998E-6</v>
      </c>
      <c r="CB266" s="12">
        <f t="shared" si="88"/>
        <v>9.8980773240000001E-7</v>
      </c>
      <c r="CC266" s="12">
        <f t="shared" si="89"/>
        <v>2.9407800000000002E-6</v>
      </c>
      <c r="CD266" s="12">
        <f t="shared" si="90"/>
        <v>6.4425299999999993E-6</v>
      </c>
      <c r="CE266" s="12">
        <f t="shared" si="91"/>
        <v>8.2072229999999993E-7</v>
      </c>
      <c r="CF266" s="12">
        <f t="shared" si="92"/>
        <v>1.540605E-7</v>
      </c>
      <c r="CG266" s="12">
        <f t="shared" si="93"/>
        <v>4.3756620000000002E-5</v>
      </c>
      <c r="CH266" s="12">
        <f t="shared" si="95"/>
        <v>3.937739427029999E-4</v>
      </c>
      <c r="CI266" s="12">
        <f t="shared" si="96"/>
        <v>1.3663373438499997E-6</v>
      </c>
      <c r="CJ266" s="12">
        <f t="shared" si="97"/>
        <v>7.3916610404999998E-5</v>
      </c>
      <c r="CK266" s="12">
        <f t="shared" si="98"/>
        <v>3.0641794858799994E-4</v>
      </c>
      <c r="CL266" s="12">
        <f t="shared" si="99"/>
        <v>0.14526146034325435</v>
      </c>
      <c r="CM266" s="12">
        <f t="shared" si="100"/>
        <v>0.91387809227999983</v>
      </c>
      <c r="CN266" s="12">
        <f t="shared" si="101"/>
        <v>6.1373185608999984E-3</v>
      </c>
      <c r="CO266" s="12">
        <f t="shared" si="102"/>
        <v>3.6669921114932988E-2</v>
      </c>
      <c r="CP266" s="12">
        <f t="shared" si="103"/>
        <v>0.12767414524499998</v>
      </c>
      <c r="CQ266" s="12">
        <f t="shared" si="104"/>
        <v>0.18322359791299997</v>
      </c>
    </row>
    <row r="267" spans="1:95" s="8" customFormat="1">
      <c r="A267" s="11">
        <v>284</v>
      </c>
      <c r="B267" s="87">
        <v>3.867</v>
      </c>
      <c r="C267" s="86">
        <v>5.7</v>
      </c>
      <c r="D267" s="11">
        <v>-6.1</v>
      </c>
      <c r="E267" s="86">
        <v>7.6</v>
      </c>
      <c r="F267" s="11">
        <v>-8</v>
      </c>
      <c r="H267" s="11">
        <v>284</v>
      </c>
      <c r="I267" s="166">
        <v>0.49110000000000004</v>
      </c>
      <c r="J267" s="86">
        <v>0.3</v>
      </c>
      <c r="K267" s="11">
        <v>-0.1</v>
      </c>
      <c r="L267" s="86">
        <v>2.5</v>
      </c>
      <c r="M267" s="11">
        <v>-2.5</v>
      </c>
      <c r="O267" s="11">
        <v>284</v>
      </c>
      <c r="P267" s="167">
        <v>3.32E-2</v>
      </c>
      <c r="Q267" s="86">
        <v>1.3</v>
      </c>
      <c r="R267" s="165">
        <v>1.3</v>
      </c>
      <c r="S267" s="86">
        <v>3.6</v>
      </c>
      <c r="T267" s="165">
        <v>3.6</v>
      </c>
      <c r="U267" s="167">
        <v>2.23E-2</v>
      </c>
      <c r="V267" s="167">
        <v>1.091E-2</v>
      </c>
      <c r="X267" s="11">
        <v>284</v>
      </c>
      <c r="Y267" s="167">
        <v>2.0660000000000001E-2</v>
      </c>
      <c r="Z267" s="86">
        <v>3.4</v>
      </c>
      <c r="AA267" s="165">
        <v>3.4</v>
      </c>
      <c r="AB267" s="86">
        <v>3.9</v>
      </c>
      <c r="AC267" s="165">
        <v>3.9</v>
      </c>
      <c r="AD267" s="87">
        <v>1.4470000000000001</v>
      </c>
      <c r="AF267" s="11">
        <v>284</v>
      </c>
      <c r="AG267" s="168">
        <v>9.1329999999999988E-3</v>
      </c>
      <c r="AH267" s="86">
        <v>5.8</v>
      </c>
      <c r="AI267" s="11">
        <v>-10.7</v>
      </c>
      <c r="AJ267" s="86">
        <v>9.1999999999999993</v>
      </c>
      <c r="AK267" s="165">
        <v>9.1999999999999993</v>
      </c>
      <c r="AM267" s="11">
        <v>284</v>
      </c>
      <c r="AN267" s="168">
        <v>8.7204499999999994E-3</v>
      </c>
      <c r="AO267" s="86">
        <v>7.7795800000000002</v>
      </c>
      <c r="AP267" s="11">
        <v>-8.8284500000000001</v>
      </c>
      <c r="AQ267" s="86">
        <v>5.7774900000000002</v>
      </c>
      <c r="AR267" s="165">
        <v>5.7774900000000002</v>
      </c>
      <c r="AT267" s="87">
        <f t="shared" si="94"/>
        <v>4.429813450000001</v>
      </c>
      <c r="AU267" s="87">
        <f t="shared" si="84"/>
        <v>4.4119600000000005</v>
      </c>
      <c r="AV267" s="87">
        <f t="shared" si="85"/>
        <v>4.3581000000000003</v>
      </c>
      <c r="AW267" s="87">
        <f t="shared" si="86"/>
        <v>0.54496</v>
      </c>
      <c r="AX267" s="82"/>
      <c r="AY267" s="88">
        <v>284</v>
      </c>
      <c r="AZ267" s="12">
        <v>6.7400000000000001E-4</v>
      </c>
      <c r="BA267" s="12">
        <v>8.6000000000000003E-5</v>
      </c>
      <c r="BB267" s="12">
        <v>2.9799999999999999E-7</v>
      </c>
      <c r="BC267" s="12">
        <v>3.3899999999999997E-5</v>
      </c>
      <c r="BD267" s="12">
        <v>2.8700000000000002E-7</v>
      </c>
      <c r="BE267" s="12">
        <v>1.7099999999999999E-5</v>
      </c>
      <c r="BF267" s="12">
        <v>6.4899999999999995E-4</v>
      </c>
      <c r="BG267" s="12">
        <v>1.6099999999999998E-5</v>
      </c>
      <c r="BH267" s="12">
        <v>6.7100000000000005E-5</v>
      </c>
      <c r="BI267" s="12">
        <v>0.69399999999999995</v>
      </c>
      <c r="BJ267" s="12">
        <v>0.30399999999999999</v>
      </c>
      <c r="BK267" s="12">
        <v>3.0799999999999998E-3</v>
      </c>
      <c r="BL267" s="12">
        <v>1.3699999999999999E-3</v>
      </c>
      <c r="BM267" s="12">
        <v>3.4299999999999999E-4</v>
      </c>
      <c r="BN267" s="12">
        <v>6.8499999999999995E-4</v>
      </c>
      <c r="BO267" s="12">
        <v>8.5900000000000004E-2</v>
      </c>
      <c r="BP267" s="12">
        <v>4.0899999999999999E-2</v>
      </c>
      <c r="BQ267" s="12">
        <v>9.5399999999999999E-3</v>
      </c>
      <c r="BR267" s="12">
        <v>8.1799999999999998E-3</v>
      </c>
      <c r="BS267" s="12">
        <v>4.2799999999999998E-2</v>
      </c>
      <c r="BT267" s="12">
        <v>2.8500000000000001E-2</v>
      </c>
      <c r="BU267" s="12">
        <v>0.10199999999999999</v>
      </c>
      <c r="BV267" s="12">
        <v>8.5300000000000001E-2</v>
      </c>
      <c r="BW267" s="12">
        <v>0.46400000000000002</v>
      </c>
      <c r="BX267" s="12">
        <v>0.998</v>
      </c>
      <c r="BZ267" s="88">
        <v>284</v>
      </c>
      <c r="CA267" s="12">
        <f t="shared" si="87"/>
        <v>4.8333888000000002E-6</v>
      </c>
      <c r="CB267" s="12">
        <f t="shared" si="88"/>
        <v>9.3736452944000015E-7</v>
      </c>
      <c r="CC267" s="12">
        <f t="shared" si="89"/>
        <v>2.7849680000000004E-6</v>
      </c>
      <c r="CD267" s="12">
        <f t="shared" si="90"/>
        <v>6.155641999999999E-6</v>
      </c>
      <c r="CE267" s="12">
        <f t="shared" si="91"/>
        <v>7.8543799999999992E-7</v>
      </c>
      <c r="CF267" s="12">
        <f t="shared" si="92"/>
        <v>1.4704129999999998E-7</v>
      </c>
      <c r="CG267" s="12">
        <f t="shared" si="93"/>
        <v>4.2234600000000004E-5</v>
      </c>
      <c r="CH267" s="12">
        <f t="shared" si="95"/>
        <v>3.809639567000001E-4</v>
      </c>
      <c r="CI267" s="12">
        <f t="shared" si="96"/>
        <v>1.3200844081000003E-6</v>
      </c>
      <c r="CJ267" s="12">
        <f t="shared" si="97"/>
        <v>7.1319996545000003E-5</v>
      </c>
      <c r="CK267" s="12">
        <f t="shared" si="98"/>
        <v>2.9724048249500011E-4</v>
      </c>
      <c r="CL267" s="12">
        <f t="shared" si="99"/>
        <v>0.14343409916830083</v>
      </c>
      <c r="CM267" s="12">
        <f t="shared" si="100"/>
        <v>0.90368194380000011</v>
      </c>
      <c r="CN267" s="12">
        <f t="shared" si="101"/>
        <v>6.0688444265000014E-3</v>
      </c>
      <c r="CO267" s="12">
        <f t="shared" si="102"/>
        <v>3.6260794379544332E-2</v>
      </c>
      <c r="CP267" s="12">
        <f t="shared" si="103"/>
        <v>0.12624968332500003</v>
      </c>
      <c r="CQ267" s="12">
        <f t="shared" si="104"/>
        <v>0.18117937010500004</v>
      </c>
    </row>
    <row r="268" spans="1:95" s="8" customFormat="1">
      <c r="A268" s="11">
        <v>286</v>
      </c>
      <c r="B268" s="87">
        <v>3.8285</v>
      </c>
      <c r="C268" s="86">
        <v>5.7</v>
      </c>
      <c r="D268" s="11">
        <v>-6.1</v>
      </c>
      <c r="E268" s="86">
        <v>7.6</v>
      </c>
      <c r="F268" s="11">
        <v>-8</v>
      </c>
      <c r="H268" s="11">
        <v>286</v>
      </c>
      <c r="I268" s="166">
        <v>0.48449999999999999</v>
      </c>
      <c r="J268" s="86">
        <v>0.2</v>
      </c>
      <c r="K268" s="11">
        <v>-0.1</v>
      </c>
      <c r="L268" s="86">
        <v>2.5</v>
      </c>
      <c r="M268" s="11">
        <v>-2.6</v>
      </c>
      <c r="O268" s="11">
        <v>286</v>
      </c>
      <c r="P268" s="167">
        <v>3.2259999999999997E-2</v>
      </c>
      <c r="Q268" s="86">
        <v>1.3</v>
      </c>
      <c r="R268" s="165">
        <v>1.3</v>
      </c>
      <c r="S268" s="86">
        <v>3.6</v>
      </c>
      <c r="T268" s="165">
        <v>3.6</v>
      </c>
      <c r="U268" s="167">
        <v>2.1680000000000001E-2</v>
      </c>
      <c r="V268" s="167">
        <v>1.0580000000000001E-2</v>
      </c>
      <c r="X268" s="11">
        <v>286</v>
      </c>
      <c r="Y268" s="167">
        <v>2.0039999999999999E-2</v>
      </c>
      <c r="Z268" s="86">
        <v>3.4</v>
      </c>
      <c r="AA268" s="165">
        <v>3.4</v>
      </c>
      <c r="AB268" s="86">
        <v>3.9</v>
      </c>
      <c r="AC268" s="165">
        <v>3.9</v>
      </c>
      <c r="AD268" s="87">
        <v>1.3720000000000001</v>
      </c>
      <c r="AF268" s="11">
        <v>286</v>
      </c>
      <c r="AG268" s="168">
        <v>8.9359999999999995E-3</v>
      </c>
      <c r="AH268" s="86">
        <v>5.9</v>
      </c>
      <c r="AI268" s="11">
        <v>-10.7</v>
      </c>
      <c r="AJ268" s="86">
        <v>9.1999999999999993</v>
      </c>
      <c r="AK268" s="165">
        <v>9.1999999999999993</v>
      </c>
      <c r="AM268" s="11">
        <v>286</v>
      </c>
      <c r="AN268" s="168">
        <v>8.4698200000000012E-3</v>
      </c>
      <c r="AO268" s="86">
        <v>7.8158500000000002</v>
      </c>
      <c r="AP268" s="11">
        <v>-8.8129000000000008</v>
      </c>
      <c r="AQ268" s="86">
        <v>5.7960099999999999</v>
      </c>
      <c r="AR268" s="165">
        <v>5.7960099999999999</v>
      </c>
      <c r="AT268" s="87">
        <f t="shared" si="94"/>
        <v>4.38270582</v>
      </c>
      <c r="AU268" s="87">
        <f t="shared" si="84"/>
        <v>4.3652999999999995</v>
      </c>
      <c r="AV268" s="87">
        <f t="shared" si="85"/>
        <v>4.3129999999999997</v>
      </c>
      <c r="AW268" s="87">
        <f t="shared" si="86"/>
        <v>0.53679999999999994</v>
      </c>
      <c r="AX268" s="82"/>
      <c r="AY268" s="88">
        <v>286</v>
      </c>
      <c r="AZ268" s="12">
        <v>6.6E-4</v>
      </c>
      <c r="BA268" s="12">
        <v>8.4300000000000003E-5</v>
      </c>
      <c r="BB268" s="12">
        <v>2.9200000000000002E-7</v>
      </c>
      <c r="BC268" s="12">
        <v>3.3200000000000001E-5</v>
      </c>
      <c r="BD268" s="12">
        <v>2.8099999999999999E-7</v>
      </c>
      <c r="BE268" s="12">
        <v>2.0999999999999999E-5</v>
      </c>
      <c r="BF268" s="12">
        <v>6.4899999999999995E-4</v>
      </c>
      <c r="BG268" s="12">
        <v>1.5699999999999999E-5</v>
      </c>
      <c r="BH268" s="12">
        <v>6.5699999999999998E-5</v>
      </c>
      <c r="BI268" s="12">
        <v>0.69399999999999995</v>
      </c>
      <c r="BJ268" s="12">
        <v>0.30499999999999999</v>
      </c>
      <c r="BK268" s="12">
        <v>3.0799999999999998E-3</v>
      </c>
      <c r="BL268" s="12">
        <v>1.3699999999999999E-3</v>
      </c>
      <c r="BM268" s="12">
        <v>3.4299999999999999E-4</v>
      </c>
      <c r="BN268" s="12">
        <v>6.8499999999999995E-4</v>
      </c>
      <c r="BO268" s="12">
        <v>8.5800000000000001E-2</v>
      </c>
      <c r="BP268" s="12">
        <v>4.0899999999999999E-2</v>
      </c>
      <c r="BQ268" s="12">
        <v>9.5399999999999999E-3</v>
      </c>
      <c r="BR268" s="12">
        <v>8.1700000000000002E-3</v>
      </c>
      <c r="BS268" s="12">
        <v>4.2900000000000001E-2</v>
      </c>
      <c r="BT268" s="12">
        <v>2.86E-2</v>
      </c>
      <c r="BU268" s="12">
        <v>0.10199999999999999</v>
      </c>
      <c r="BV268" s="12">
        <v>8.5400000000000004E-2</v>
      </c>
      <c r="BW268" s="12">
        <v>0.46400000000000002</v>
      </c>
      <c r="BX268" s="12">
        <v>0.998</v>
      </c>
      <c r="BZ268" s="88">
        <v>286</v>
      </c>
      <c r="CA268" s="12">
        <f t="shared" si="87"/>
        <v>4.5989855999999998E-6</v>
      </c>
      <c r="CB268" s="12">
        <f t="shared" si="88"/>
        <v>8.9034834239999998E-7</v>
      </c>
      <c r="CC268" s="12">
        <f t="shared" si="89"/>
        <v>2.6452800000000002E-6</v>
      </c>
      <c r="CD268" s="12">
        <f t="shared" si="90"/>
        <v>5.8977599999999994E-6</v>
      </c>
      <c r="CE268" s="12">
        <f t="shared" si="91"/>
        <v>7.533048E-7</v>
      </c>
      <c r="CF268" s="12">
        <f t="shared" si="92"/>
        <v>1.4029519999999998E-7</v>
      </c>
      <c r="CG268" s="12">
        <f t="shared" si="93"/>
        <v>4.0843349999999999E-5</v>
      </c>
      <c r="CH268" s="12">
        <f t="shared" si="95"/>
        <v>3.6946210062600003E-4</v>
      </c>
      <c r="CI268" s="12">
        <f t="shared" si="96"/>
        <v>1.2797500994400001E-6</v>
      </c>
      <c r="CJ268" s="12">
        <f t="shared" si="97"/>
        <v>6.8808481373999996E-5</v>
      </c>
      <c r="CK268" s="12">
        <f t="shared" si="98"/>
        <v>2.8794377237399997E-4</v>
      </c>
      <c r="CL268" s="12">
        <f t="shared" si="99"/>
        <v>0.14190878878011645</v>
      </c>
      <c r="CM268" s="12">
        <f t="shared" si="100"/>
        <v>0.89407198727999992</v>
      </c>
      <c r="CN268" s="12">
        <f t="shared" si="101"/>
        <v>6.0043069733999995E-3</v>
      </c>
      <c r="CO268" s="12">
        <f t="shared" si="102"/>
        <v>3.5993199447452641E-2</v>
      </c>
      <c r="CP268" s="12">
        <f t="shared" si="103"/>
        <v>0.125345386452</v>
      </c>
      <c r="CQ268" s="12">
        <f t="shared" si="104"/>
        <v>0.179252668038</v>
      </c>
    </row>
    <row r="269" spans="1:95" s="8" customFormat="1">
      <c r="A269" s="11">
        <v>288</v>
      </c>
      <c r="B269" s="87">
        <v>3.7924000000000002</v>
      </c>
      <c r="C269" s="86">
        <v>5.7</v>
      </c>
      <c r="D269" s="11">
        <v>-6.1</v>
      </c>
      <c r="E269" s="86">
        <v>7.6</v>
      </c>
      <c r="F269" s="11">
        <v>-8</v>
      </c>
      <c r="H269" s="11">
        <v>288</v>
      </c>
      <c r="I269" s="166">
        <v>0.47799999999999998</v>
      </c>
      <c r="J269" s="86">
        <v>0.3</v>
      </c>
      <c r="K269" s="11">
        <v>-0.1</v>
      </c>
      <c r="L269" s="86">
        <v>2.5</v>
      </c>
      <c r="M269" s="11">
        <v>-2.6</v>
      </c>
      <c r="O269" s="11">
        <v>288</v>
      </c>
      <c r="P269" s="167">
        <v>3.134E-2</v>
      </c>
      <c r="Q269" s="86">
        <v>1.3</v>
      </c>
      <c r="R269" s="165">
        <v>1.3</v>
      </c>
      <c r="S269" s="86">
        <v>3.6</v>
      </c>
      <c r="T269" s="165">
        <v>3.6</v>
      </c>
      <c r="U269" s="167">
        <v>2.1070000000000002E-2</v>
      </c>
      <c r="V269" s="167">
        <v>1.027E-2</v>
      </c>
      <c r="X269" s="11">
        <v>288</v>
      </c>
      <c r="Y269" s="167">
        <v>1.9449999999999999E-2</v>
      </c>
      <c r="Z269" s="86">
        <v>3.3</v>
      </c>
      <c r="AA269" s="165">
        <v>3.3</v>
      </c>
      <c r="AB269" s="86">
        <v>4</v>
      </c>
      <c r="AC269" s="165">
        <v>4</v>
      </c>
      <c r="AD269" s="87">
        <v>1.3</v>
      </c>
      <c r="AF269" s="11">
        <v>288</v>
      </c>
      <c r="AG269" s="168">
        <v>8.744E-3</v>
      </c>
      <c r="AH269" s="86">
        <v>6</v>
      </c>
      <c r="AI269" s="11">
        <v>-10.8</v>
      </c>
      <c r="AJ269" s="86">
        <v>9.3000000000000007</v>
      </c>
      <c r="AK269" s="165">
        <v>9.3000000000000007</v>
      </c>
      <c r="AM269" s="11">
        <v>288</v>
      </c>
      <c r="AN269" s="168">
        <v>8.2254400000000005E-3</v>
      </c>
      <c r="AO269" s="86">
        <v>7.8509000000000002</v>
      </c>
      <c r="AP269" s="11">
        <v>-8.7951800000000002</v>
      </c>
      <c r="AQ269" s="86">
        <v>5.81569</v>
      </c>
      <c r="AR269" s="165">
        <v>5.81569</v>
      </c>
      <c r="AT269" s="87">
        <f t="shared" si="94"/>
        <v>4.338159440000001</v>
      </c>
      <c r="AU269" s="87">
        <f t="shared" si="84"/>
        <v>4.3211900000000005</v>
      </c>
      <c r="AV269" s="87">
        <f t="shared" si="85"/>
        <v>4.2704000000000004</v>
      </c>
      <c r="AW269" s="87">
        <f t="shared" si="86"/>
        <v>0.52878999999999998</v>
      </c>
      <c r="AX269" s="82"/>
      <c r="AY269" s="88">
        <v>288</v>
      </c>
      <c r="AZ269" s="12">
        <v>6.4599999999999998E-4</v>
      </c>
      <c r="BA269" s="12">
        <v>8.2600000000000002E-5</v>
      </c>
      <c r="BB269" s="12">
        <v>2.8599999999999999E-7</v>
      </c>
      <c r="BC269" s="12">
        <v>3.2499999999999997E-5</v>
      </c>
      <c r="BD269" s="12">
        <v>2.7500000000000001E-7</v>
      </c>
      <c r="BE269" s="12">
        <v>2.55E-5</v>
      </c>
      <c r="BF269" s="12">
        <v>6.4899999999999995E-4</v>
      </c>
      <c r="BG269" s="12">
        <v>1.5400000000000002E-5</v>
      </c>
      <c r="BH269" s="12">
        <v>6.4499999999999996E-5</v>
      </c>
      <c r="BI269" s="12">
        <v>0.69299999999999995</v>
      </c>
      <c r="BJ269" s="12">
        <v>0.30499999999999999</v>
      </c>
      <c r="BK269" s="12">
        <v>3.0899999999999999E-3</v>
      </c>
      <c r="BL269" s="12">
        <v>1.3699999999999999E-3</v>
      </c>
      <c r="BM269" s="12">
        <v>3.4299999999999999E-4</v>
      </c>
      <c r="BN269" s="12">
        <v>6.8599999999999998E-4</v>
      </c>
      <c r="BO269" s="12">
        <v>8.5800000000000001E-2</v>
      </c>
      <c r="BP269" s="12">
        <v>4.0899999999999999E-2</v>
      </c>
      <c r="BQ269" s="12">
        <v>9.5300000000000003E-3</v>
      </c>
      <c r="BR269" s="12">
        <v>8.1700000000000002E-3</v>
      </c>
      <c r="BS269" s="12">
        <v>4.2900000000000001E-2</v>
      </c>
      <c r="BT269" s="12">
        <v>2.86E-2</v>
      </c>
      <c r="BU269" s="12">
        <v>0.10199999999999999</v>
      </c>
      <c r="BV269" s="12">
        <v>8.5500000000000007E-2</v>
      </c>
      <c r="BW269" s="12">
        <v>0.46400000000000002</v>
      </c>
      <c r="BX269" s="12">
        <v>0.998</v>
      </c>
      <c r="BZ269" s="88">
        <v>288</v>
      </c>
      <c r="CA269" s="12">
        <f t="shared" si="87"/>
        <v>4.3730582399999998E-6</v>
      </c>
      <c r="CB269" s="12">
        <f t="shared" si="88"/>
        <v>8.4580534519999997E-7</v>
      </c>
      <c r="CC269" s="12">
        <f t="shared" si="89"/>
        <v>2.5129399999999999E-6</v>
      </c>
      <c r="CD269" s="12">
        <f t="shared" si="90"/>
        <v>5.6486240000000002E-6</v>
      </c>
      <c r="CE269" s="12">
        <f t="shared" si="91"/>
        <v>7.2225440000000002E-7</v>
      </c>
      <c r="CF269" s="12">
        <f t="shared" si="92"/>
        <v>1.3465760000000002E-7</v>
      </c>
      <c r="CG269" s="12">
        <f t="shared" si="93"/>
        <v>3.9482800000000001E-5</v>
      </c>
      <c r="CH269" s="12">
        <f t="shared" si="95"/>
        <v>3.5833196974400009E-4</v>
      </c>
      <c r="CI269" s="12">
        <f t="shared" si="96"/>
        <v>1.2407135998400002E-6</v>
      </c>
      <c r="CJ269" s="12">
        <f t="shared" si="97"/>
        <v>6.6807655376000024E-5</v>
      </c>
      <c r="CK269" s="12">
        <f t="shared" si="98"/>
        <v>2.7981128388000005E-4</v>
      </c>
      <c r="CL269" s="12">
        <f t="shared" si="99"/>
        <v>0.14026400861501953</v>
      </c>
      <c r="CM269" s="12">
        <f t="shared" si="100"/>
        <v>0.8849845257600002</v>
      </c>
      <c r="CN269" s="12">
        <f t="shared" si="101"/>
        <v>5.9432784328000013E-3</v>
      </c>
      <c r="CO269" s="12">
        <f t="shared" si="102"/>
        <v>3.5627359985290888E-2</v>
      </c>
      <c r="CP269" s="12">
        <f t="shared" si="103"/>
        <v>0.12407135998400003</v>
      </c>
      <c r="CQ269" s="12">
        <f t="shared" si="104"/>
        <v>0.17743072109600003</v>
      </c>
    </row>
    <row r="270" spans="1:95" s="8" customFormat="1">
      <c r="A270" s="11">
        <v>290</v>
      </c>
      <c r="B270" s="87">
        <v>3.7547999999999999</v>
      </c>
      <c r="C270" s="86">
        <v>5.7</v>
      </c>
      <c r="D270" s="11">
        <v>-6.1</v>
      </c>
      <c r="E270" s="86">
        <v>7.6</v>
      </c>
      <c r="F270" s="11">
        <v>-8</v>
      </c>
      <c r="H270" s="11">
        <v>290</v>
      </c>
      <c r="I270" s="166">
        <v>0.47160000000000002</v>
      </c>
      <c r="J270" s="86">
        <v>0.3</v>
      </c>
      <c r="K270" s="11">
        <v>-0.2</v>
      </c>
      <c r="L270" s="86">
        <v>2.5</v>
      </c>
      <c r="M270" s="11">
        <v>-2.6</v>
      </c>
      <c r="O270" s="11">
        <v>290</v>
      </c>
      <c r="P270" s="167">
        <v>3.0460000000000001E-2</v>
      </c>
      <c r="Q270" s="86">
        <v>1.3</v>
      </c>
      <c r="R270" s="165">
        <v>1.3</v>
      </c>
      <c r="S270" s="86">
        <v>3.6</v>
      </c>
      <c r="T270" s="165">
        <v>3.6</v>
      </c>
      <c r="U270" s="167">
        <v>2.0500000000000001E-2</v>
      </c>
      <c r="V270" s="168">
        <v>9.9640000000000006E-3</v>
      </c>
      <c r="X270" s="11">
        <v>290</v>
      </c>
      <c r="Y270" s="167">
        <v>1.8870000000000001E-2</v>
      </c>
      <c r="Z270" s="86">
        <v>3.3</v>
      </c>
      <c r="AA270" s="165">
        <v>3.3</v>
      </c>
      <c r="AB270" s="86">
        <v>4</v>
      </c>
      <c r="AC270" s="165">
        <v>4</v>
      </c>
      <c r="AD270" s="87">
        <v>1.2310000000000001</v>
      </c>
      <c r="AF270" s="11">
        <v>290</v>
      </c>
      <c r="AG270" s="168">
        <v>8.5589999999999989E-3</v>
      </c>
      <c r="AH270" s="86">
        <v>6.1</v>
      </c>
      <c r="AI270" s="11">
        <v>-10.8</v>
      </c>
      <c r="AJ270" s="86">
        <v>9.3000000000000007</v>
      </c>
      <c r="AK270" s="165">
        <v>9.3000000000000007</v>
      </c>
      <c r="AM270" s="11">
        <v>290</v>
      </c>
      <c r="AN270" s="168">
        <v>7.9870900000000005E-3</v>
      </c>
      <c r="AO270" s="86">
        <v>7.8839399999999999</v>
      </c>
      <c r="AP270" s="11">
        <v>-8.7752300000000005</v>
      </c>
      <c r="AQ270" s="86">
        <v>5.8366499999999997</v>
      </c>
      <c r="AR270" s="165">
        <v>5.8366499999999997</v>
      </c>
      <c r="AT270" s="87">
        <f t="shared" si="94"/>
        <v>4.2922760899999997</v>
      </c>
      <c r="AU270" s="87">
        <f t="shared" si="84"/>
        <v>4.2757299999999994</v>
      </c>
      <c r="AV270" s="87">
        <f t="shared" si="85"/>
        <v>4.2263999999999999</v>
      </c>
      <c r="AW270" s="87">
        <f t="shared" si="86"/>
        <v>0.52093000000000012</v>
      </c>
      <c r="AX270" s="82"/>
      <c r="AY270" s="88">
        <v>290</v>
      </c>
      <c r="AZ270" s="12">
        <v>6.3199999999999997E-4</v>
      </c>
      <c r="BA270" s="12">
        <v>8.0900000000000001E-5</v>
      </c>
      <c r="BB270" s="12">
        <v>2.8000000000000002E-7</v>
      </c>
      <c r="BC270" s="12">
        <v>3.18E-5</v>
      </c>
      <c r="BD270" s="12">
        <v>2.6899999999999999E-7</v>
      </c>
      <c r="BE270" s="12">
        <v>3.0599999999999998E-5</v>
      </c>
      <c r="BF270" s="12">
        <v>6.4899999999999995E-4</v>
      </c>
      <c r="BG270" s="12">
        <v>1.5E-5</v>
      </c>
      <c r="BH270" s="12">
        <v>6.3200000000000005E-5</v>
      </c>
      <c r="BI270" s="12">
        <v>0.69299999999999995</v>
      </c>
      <c r="BJ270" s="12">
        <v>0.30499999999999999</v>
      </c>
      <c r="BK270" s="12">
        <v>3.0899999999999999E-3</v>
      </c>
      <c r="BL270" s="12">
        <v>1.3699999999999999E-3</v>
      </c>
      <c r="BM270" s="12">
        <v>3.4400000000000001E-4</v>
      </c>
      <c r="BN270" s="12">
        <v>6.87E-4</v>
      </c>
      <c r="BO270" s="12">
        <v>8.5800000000000001E-2</v>
      </c>
      <c r="BP270" s="12">
        <v>4.0899999999999999E-2</v>
      </c>
      <c r="BQ270" s="12">
        <v>9.5300000000000003E-3</v>
      </c>
      <c r="BR270" s="12">
        <v>8.1600000000000006E-3</v>
      </c>
      <c r="BS270" s="12">
        <v>4.2999999999999997E-2</v>
      </c>
      <c r="BT270" s="12">
        <v>2.86E-2</v>
      </c>
      <c r="BU270" s="12">
        <v>0.10199999999999999</v>
      </c>
      <c r="BV270" s="12">
        <v>8.5599999999999996E-2</v>
      </c>
      <c r="BW270" s="12">
        <v>0.46400000000000002</v>
      </c>
      <c r="BX270" s="12">
        <v>0.998</v>
      </c>
      <c r="BZ270" s="88">
        <v>290</v>
      </c>
      <c r="CA270" s="12">
        <f t="shared" si="87"/>
        <v>4.1581555199999999E-6</v>
      </c>
      <c r="CB270" s="12">
        <f t="shared" si="88"/>
        <v>8.0279984544000009E-7</v>
      </c>
      <c r="CC270" s="12">
        <f t="shared" si="89"/>
        <v>2.385168E-6</v>
      </c>
      <c r="CD270" s="12">
        <f t="shared" si="90"/>
        <v>5.4092879999999989E-6</v>
      </c>
      <c r="CE270" s="12">
        <f t="shared" si="91"/>
        <v>6.9242309999999997E-7</v>
      </c>
      <c r="CF270" s="12">
        <f t="shared" si="92"/>
        <v>1.2838499999999999E-7</v>
      </c>
      <c r="CG270" s="12">
        <f t="shared" si="93"/>
        <v>3.815244E-5</v>
      </c>
      <c r="CH270" s="12">
        <f t="shared" si="95"/>
        <v>3.47245135681E-4</v>
      </c>
      <c r="CI270" s="12">
        <f t="shared" si="96"/>
        <v>1.2018373051999999E-6</v>
      </c>
      <c r="CJ270" s="12">
        <f t="shared" si="97"/>
        <v>6.4384141349999995E-5</v>
      </c>
      <c r="CK270" s="12">
        <f t="shared" si="98"/>
        <v>2.71271848888E-4</v>
      </c>
      <c r="CL270" s="12">
        <f t="shared" si="99"/>
        <v>0.13878048024574269</v>
      </c>
      <c r="CM270" s="12">
        <f t="shared" si="100"/>
        <v>0.87562432235999987</v>
      </c>
      <c r="CN270" s="12">
        <f t="shared" si="101"/>
        <v>5.8804182432999992E-3</v>
      </c>
      <c r="CO270" s="12">
        <f t="shared" si="102"/>
        <v>3.5250540587481678E-2</v>
      </c>
      <c r="CP270" s="12">
        <f t="shared" si="103"/>
        <v>0.12275909617399999</v>
      </c>
      <c r="CQ270" s="12">
        <f t="shared" si="104"/>
        <v>0.17555409208099998</v>
      </c>
    </row>
    <row r="271" spans="1:95" s="8" customFormat="1">
      <c r="A271" s="11">
        <v>292</v>
      </c>
      <c r="B271" s="87">
        <v>3.7199</v>
      </c>
      <c r="C271" s="86">
        <v>5.7</v>
      </c>
      <c r="D271" s="11">
        <v>-6.1</v>
      </c>
      <c r="E271" s="86">
        <v>7.6</v>
      </c>
      <c r="F271" s="11">
        <v>-8</v>
      </c>
      <c r="H271" s="11">
        <v>292</v>
      </c>
      <c r="I271" s="166">
        <v>0.46539999999999998</v>
      </c>
      <c r="J271" s="86">
        <v>0.3</v>
      </c>
      <c r="K271" s="11">
        <v>-0.2</v>
      </c>
      <c r="L271" s="86">
        <v>2.5</v>
      </c>
      <c r="M271" s="11">
        <v>-2.6</v>
      </c>
      <c r="O271" s="11">
        <v>292</v>
      </c>
      <c r="P271" s="167">
        <v>2.9600000000000001E-2</v>
      </c>
      <c r="Q271" s="86">
        <v>1.4</v>
      </c>
      <c r="R271" s="165">
        <v>1.4</v>
      </c>
      <c r="S271" s="86">
        <v>3.6</v>
      </c>
      <c r="T271" s="165">
        <v>3.6</v>
      </c>
      <c r="U271" s="167">
        <v>1.993E-2</v>
      </c>
      <c r="V271" s="168">
        <v>9.6780000000000008E-3</v>
      </c>
      <c r="X271" s="11">
        <v>292</v>
      </c>
      <c r="Y271" s="167">
        <v>1.83E-2</v>
      </c>
      <c r="Z271" s="86">
        <v>3.2</v>
      </c>
      <c r="AA271" s="165">
        <v>3.2</v>
      </c>
      <c r="AB271" s="86">
        <v>4</v>
      </c>
      <c r="AC271" s="165">
        <v>4</v>
      </c>
      <c r="AD271" s="87">
        <v>1.167</v>
      </c>
      <c r="AF271" s="11">
        <v>292</v>
      </c>
      <c r="AG271" s="168">
        <v>8.3809999999999996E-3</v>
      </c>
      <c r="AH271" s="86">
        <v>6.2</v>
      </c>
      <c r="AI271" s="11">
        <v>-10.9</v>
      </c>
      <c r="AJ271" s="86">
        <v>9.3000000000000007</v>
      </c>
      <c r="AK271" s="165">
        <v>9.3000000000000007</v>
      </c>
      <c r="AM271" s="11">
        <v>292</v>
      </c>
      <c r="AN271" s="168">
        <v>7.7545499999999998E-3</v>
      </c>
      <c r="AO271" s="86">
        <v>7.9184099999999997</v>
      </c>
      <c r="AP271" s="11">
        <v>-8.7527299999999997</v>
      </c>
      <c r="AQ271" s="86">
        <v>5.8646099999999999</v>
      </c>
      <c r="AR271" s="165">
        <v>5.8646099999999999</v>
      </c>
      <c r="AT271" s="87">
        <f t="shared" si="94"/>
        <v>4.2493355499999996</v>
      </c>
      <c r="AU271" s="87">
        <f t="shared" si="84"/>
        <v>4.2332000000000001</v>
      </c>
      <c r="AV271" s="87">
        <f t="shared" si="85"/>
        <v>4.1852999999999998</v>
      </c>
      <c r="AW271" s="87">
        <f t="shared" si="86"/>
        <v>0.51329999999999998</v>
      </c>
      <c r="AX271" s="82"/>
      <c r="AY271" s="88">
        <v>292</v>
      </c>
      <c r="AZ271" s="12">
        <v>6.1899999999999998E-4</v>
      </c>
      <c r="BA271" s="12">
        <v>7.9300000000000003E-5</v>
      </c>
      <c r="BB271" s="12">
        <v>2.7500000000000001E-7</v>
      </c>
      <c r="BC271" s="12">
        <v>3.1099999999999997E-5</v>
      </c>
      <c r="BD271" s="12">
        <v>2.6300000000000001E-7</v>
      </c>
      <c r="BE271" s="12">
        <v>3.65E-5</v>
      </c>
      <c r="BF271" s="12">
        <v>6.4899999999999995E-4</v>
      </c>
      <c r="BG271" s="12">
        <v>1.47E-5</v>
      </c>
      <c r="BH271" s="12">
        <v>6.2000000000000003E-5</v>
      </c>
      <c r="BI271" s="12">
        <v>0.69299999999999995</v>
      </c>
      <c r="BJ271" s="12">
        <v>0.30599999999999999</v>
      </c>
      <c r="BK271" s="12">
        <v>3.0899999999999999E-3</v>
      </c>
      <c r="BL271" s="12">
        <v>1.3799999999999999E-3</v>
      </c>
      <c r="BM271" s="12">
        <v>3.4400000000000001E-4</v>
      </c>
      <c r="BN271" s="12">
        <v>6.87E-4</v>
      </c>
      <c r="BO271" s="12">
        <v>8.5800000000000001E-2</v>
      </c>
      <c r="BP271" s="12">
        <v>4.0899999999999999E-2</v>
      </c>
      <c r="BQ271" s="12">
        <v>9.5300000000000003E-3</v>
      </c>
      <c r="BR271" s="12">
        <v>8.1600000000000006E-3</v>
      </c>
      <c r="BS271" s="12">
        <v>4.2999999999999997E-2</v>
      </c>
      <c r="BT271" s="12">
        <v>2.87E-2</v>
      </c>
      <c r="BU271" s="12">
        <v>0.10100000000000001</v>
      </c>
      <c r="BV271" s="12">
        <v>8.5699999999999998E-2</v>
      </c>
      <c r="BW271" s="12">
        <v>0.46400000000000002</v>
      </c>
      <c r="BX271" s="12">
        <v>0.998</v>
      </c>
      <c r="BZ271" s="88">
        <v>292</v>
      </c>
      <c r="CA271" s="12">
        <f t="shared" si="87"/>
        <v>3.9576383999999996E-6</v>
      </c>
      <c r="CB271" s="12">
        <f t="shared" si="88"/>
        <v>7.625354531999999E-7</v>
      </c>
      <c r="CC271" s="12">
        <f t="shared" si="89"/>
        <v>2.26554E-6</v>
      </c>
      <c r="CD271" s="12">
        <f t="shared" si="90"/>
        <v>5.1878389999999997E-6</v>
      </c>
      <c r="CE271" s="12">
        <f t="shared" si="91"/>
        <v>6.6461330000000003E-7</v>
      </c>
      <c r="CF271" s="12">
        <f t="shared" si="92"/>
        <v>1.2320069999999999E-7</v>
      </c>
      <c r="CG271" s="12">
        <f t="shared" si="93"/>
        <v>3.6906219999999997E-5</v>
      </c>
      <c r="CH271" s="12">
        <f t="shared" si="95"/>
        <v>3.3697230911499998E-4</v>
      </c>
      <c r="CI271" s="12">
        <f t="shared" si="96"/>
        <v>1.1685672762499999E-6</v>
      </c>
      <c r="CJ271" s="12">
        <f t="shared" si="97"/>
        <v>6.2465232584999999E-5</v>
      </c>
      <c r="CK271" s="12">
        <f t="shared" si="98"/>
        <v>2.6345880410000002E-4</v>
      </c>
      <c r="CL271" s="12">
        <f t="shared" si="99"/>
        <v>0.13739210059861437</v>
      </c>
      <c r="CM271" s="12">
        <f t="shared" si="100"/>
        <v>0.85836578109999995</v>
      </c>
      <c r="CN271" s="12">
        <f t="shared" si="101"/>
        <v>5.8640830589999993E-3</v>
      </c>
      <c r="CO271" s="12">
        <f t="shared" si="102"/>
        <v>3.5012308478577114E-2</v>
      </c>
      <c r="CP271" s="12">
        <f t="shared" si="103"/>
        <v>0.12195593028499999</v>
      </c>
      <c r="CQ271" s="12">
        <f t="shared" si="104"/>
        <v>0.17379782399499999</v>
      </c>
    </row>
    <row r="272" spans="1:95" s="8" customFormat="1">
      <c r="A272" s="11">
        <v>294</v>
      </c>
      <c r="B272" s="87">
        <v>3.6865000000000001</v>
      </c>
      <c r="C272" s="86">
        <v>5.7</v>
      </c>
      <c r="D272" s="11">
        <v>-6.1</v>
      </c>
      <c r="E272" s="86">
        <v>7.6</v>
      </c>
      <c r="F272" s="11">
        <v>-8</v>
      </c>
      <c r="H272" s="11">
        <v>294</v>
      </c>
      <c r="I272" s="166">
        <v>0.45910000000000001</v>
      </c>
      <c r="J272" s="86">
        <v>0.3</v>
      </c>
      <c r="K272" s="11">
        <v>-0.2</v>
      </c>
      <c r="L272" s="86">
        <v>2.5</v>
      </c>
      <c r="M272" s="11">
        <v>-2.6</v>
      </c>
      <c r="O272" s="11">
        <v>294</v>
      </c>
      <c r="P272" s="167">
        <v>2.879E-2</v>
      </c>
      <c r="Q272" s="86">
        <v>1.4</v>
      </c>
      <c r="R272" s="165">
        <v>1.4</v>
      </c>
      <c r="S272" s="86">
        <v>3.7</v>
      </c>
      <c r="T272" s="165">
        <v>3.7</v>
      </c>
      <c r="U272" s="167">
        <v>1.9399999999999997E-2</v>
      </c>
      <c r="V272" s="168">
        <v>9.3960000000000016E-3</v>
      </c>
      <c r="X272" s="11">
        <v>294</v>
      </c>
      <c r="Y272" s="167">
        <v>1.7770000000000001E-2</v>
      </c>
      <c r="Z272" s="86">
        <v>3.2</v>
      </c>
      <c r="AA272" s="165">
        <v>3.2</v>
      </c>
      <c r="AB272" s="86">
        <v>4</v>
      </c>
      <c r="AC272" s="165">
        <v>4</v>
      </c>
      <c r="AD272" s="87">
        <v>1.107</v>
      </c>
      <c r="AF272" s="11">
        <v>294</v>
      </c>
      <c r="AG272" s="168">
        <v>8.208E-3</v>
      </c>
      <c r="AH272" s="86">
        <v>6.2</v>
      </c>
      <c r="AI272" s="11">
        <v>-11</v>
      </c>
      <c r="AJ272" s="86">
        <v>9.3000000000000007</v>
      </c>
      <c r="AK272" s="165">
        <v>9.3000000000000007</v>
      </c>
      <c r="AM272" s="11">
        <v>294</v>
      </c>
      <c r="AN272" s="168">
        <v>7.5275899999999998E-3</v>
      </c>
      <c r="AO272" s="86">
        <v>7.9499199999999997</v>
      </c>
      <c r="AP272" s="11">
        <v>-8.7275500000000008</v>
      </c>
      <c r="AQ272" s="86">
        <v>5.89419</v>
      </c>
      <c r="AR272" s="165">
        <v>5.89419</v>
      </c>
      <c r="AT272" s="87">
        <f t="shared" si="94"/>
        <v>4.2078955899999988</v>
      </c>
      <c r="AU272" s="87">
        <f t="shared" si="84"/>
        <v>4.1921599999999994</v>
      </c>
      <c r="AV272" s="87">
        <f t="shared" si="85"/>
        <v>4.1456</v>
      </c>
      <c r="AW272" s="87">
        <f t="shared" si="86"/>
        <v>0.50566</v>
      </c>
      <c r="AX272" s="82"/>
      <c r="AY272" s="88">
        <v>294</v>
      </c>
      <c r="AZ272" s="12">
        <v>6.0599999999999998E-4</v>
      </c>
      <c r="BA272" s="12">
        <v>7.7799999999999994E-5</v>
      </c>
      <c r="BB272" s="12">
        <v>2.7000000000000001E-7</v>
      </c>
      <c r="BC272" s="12">
        <v>3.0499999999999999E-5</v>
      </c>
      <c r="BD272" s="12">
        <v>2.5800000000000001E-7</v>
      </c>
      <c r="BE272" s="12">
        <v>4.3099999999999997E-5</v>
      </c>
      <c r="BF272" s="12">
        <v>6.4999999999999997E-4</v>
      </c>
      <c r="BG272" s="12">
        <v>1.4399999999999999E-5</v>
      </c>
      <c r="BH272" s="12">
        <v>6.0800000000000001E-5</v>
      </c>
      <c r="BI272" s="12">
        <v>0.69299999999999995</v>
      </c>
      <c r="BJ272" s="12">
        <v>0.30599999999999999</v>
      </c>
      <c r="BK272" s="12">
        <v>3.0999999999999999E-3</v>
      </c>
      <c r="BL272" s="12">
        <v>1.3799999999999999E-3</v>
      </c>
      <c r="BM272" s="12">
        <v>3.4400000000000001E-4</v>
      </c>
      <c r="BN272" s="12">
        <v>6.8800000000000003E-4</v>
      </c>
      <c r="BO272" s="12">
        <v>8.5699999999999998E-2</v>
      </c>
      <c r="BP272" s="12">
        <v>4.0899999999999999E-2</v>
      </c>
      <c r="BQ272" s="12">
        <v>9.5300000000000003E-3</v>
      </c>
      <c r="BR272" s="12">
        <v>8.1600000000000006E-3</v>
      </c>
      <c r="BS272" s="12">
        <v>4.3099999999999999E-2</v>
      </c>
      <c r="BT272" s="12">
        <v>2.87E-2</v>
      </c>
      <c r="BU272" s="12">
        <v>0.10100000000000001</v>
      </c>
      <c r="BV272" s="12">
        <v>8.5800000000000001E-2</v>
      </c>
      <c r="BW272" s="12">
        <v>0.46400000000000002</v>
      </c>
      <c r="BX272" s="12">
        <v>0.998</v>
      </c>
      <c r="BZ272" s="88">
        <v>294</v>
      </c>
      <c r="CA272" s="12">
        <f t="shared" si="87"/>
        <v>3.7684958400000002E-6</v>
      </c>
      <c r="CB272" s="12">
        <f t="shared" si="88"/>
        <v>7.2490042392000006E-7</v>
      </c>
      <c r="CC272" s="12">
        <f t="shared" si="89"/>
        <v>2.153724E-6</v>
      </c>
      <c r="CD272" s="12">
        <f t="shared" si="90"/>
        <v>4.9740479999999998E-6</v>
      </c>
      <c r="CE272" s="12">
        <f t="shared" si="91"/>
        <v>6.3858239999999991E-7</v>
      </c>
      <c r="CF272" s="12">
        <f t="shared" si="92"/>
        <v>1.1819519999999999E-7</v>
      </c>
      <c r="CG272" s="12">
        <f t="shared" si="93"/>
        <v>3.5717979999999998E-5</v>
      </c>
      <c r="CH272" s="12">
        <f t="shared" si="95"/>
        <v>3.2737427690199988E-4</v>
      </c>
      <c r="CI272" s="12">
        <f t="shared" si="96"/>
        <v>1.1361318092999997E-6</v>
      </c>
      <c r="CJ272" s="12">
        <f t="shared" si="97"/>
        <v>6.0593696495999981E-5</v>
      </c>
      <c r="CK272" s="12">
        <f t="shared" si="98"/>
        <v>2.5584005187199993E-4</v>
      </c>
      <c r="CL272" s="12">
        <f t="shared" si="99"/>
        <v>0.13605223861639867</v>
      </c>
      <c r="CM272" s="12">
        <f t="shared" si="100"/>
        <v>0.84999490917999976</v>
      </c>
      <c r="CN272" s="12">
        <f t="shared" si="101"/>
        <v>5.8068959141999981E-3</v>
      </c>
      <c r="CO272" s="12">
        <f t="shared" si="102"/>
        <v>3.4670864823260247E-2</v>
      </c>
      <c r="CP272" s="12">
        <f t="shared" si="103"/>
        <v>0.12076660343299997</v>
      </c>
      <c r="CQ272" s="12">
        <f t="shared" si="104"/>
        <v>0.17210292963099993</v>
      </c>
    </row>
    <row r="273" spans="1:95" s="8" customFormat="1">
      <c r="A273" s="11">
        <v>296</v>
      </c>
      <c r="B273" s="87">
        <v>3.6541000000000001</v>
      </c>
      <c r="C273" s="86">
        <v>5.7</v>
      </c>
      <c r="D273" s="11">
        <v>-6.1</v>
      </c>
      <c r="E273" s="86">
        <v>7.6</v>
      </c>
      <c r="F273" s="11">
        <v>-8</v>
      </c>
      <c r="H273" s="11">
        <v>296</v>
      </c>
      <c r="I273" s="166">
        <v>0.45300000000000001</v>
      </c>
      <c r="J273" s="86">
        <v>0.3</v>
      </c>
      <c r="K273" s="11">
        <v>-0.2</v>
      </c>
      <c r="L273" s="86">
        <v>2.5</v>
      </c>
      <c r="M273" s="11">
        <v>-2.6</v>
      </c>
      <c r="O273" s="11">
        <v>296</v>
      </c>
      <c r="P273" s="167">
        <v>2.7989999999999998E-2</v>
      </c>
      <c r="Q273" s="86">
        <v>1.4</v>
      </c>
      <c r="R273" s="165">
        <v>1.4</v>
      </c>
      <c r="S273" s="86">
        <v>3.7</v>
      </c>
      <c r="T273" s="165">
        <v>3.7</v>
      </c>
      <c r="U273" s="167">
        <v>1.8879999999999997E-2</v>
      </c>
      <c r="V273" s="168">
        <v>9.1240000000000002E-3</v>
      </c>
      <c r="X273" s="11">
        <v>296</v>
      </c>
      <c r="Y273" s="167">
        <v>1.7250000000000001E-2</v>
      </c>
      <c r="Z273" s="86">
        <v>3.2</v>
      </c>
      <c r="AA273" s="165">
        <v>3.2</v>
      </c>
      <c r="AB273" s="86">
        <v>4.0999999999999996</v>
      </c>
      <c r="AC273" s="165">
        <v>4.0999999999999996</v>
      </c>
      <c r="AD273" s="87">
        <v>1.0489999999999999</v>
      </c>
      <c r="AF273" s="11">
        <v>296</v>
      </c>
      <c r="AG273" s="168">
        <v>8.0409999999999995E-3</v>
      </c>
      <c r="AH273" s="86">
        <v>6.3</v>
      </c>
      <c r="AI273" s="11">
        <v>-11</v>
      </c>
      <c r="AJ273" s="86">
        <v>9.3000000000000007</v>
      </c>
      <c r="AK273" s="165">
        <v>9.3000000000000007</v>
      </c>
      <c r="AM273" s="11">
        <v>296</v>
      </c>
      <c r="AN273" s="168">
        <v>7.3060400000000006E-3</v>
      </c>
      <c r="AO273" s="86">
        <v>7.9801399999999996</v>
      </c>
      <c r="AP273" s="11">
        <v>-8.6993600000000004</v>
      </c>
      <c r="AQ273" s="86">
        <v>5.9255199999999997</v>
      </c>
      <c r="AR273" s="165">
        <v>5.9255199999999997</v>
      </c>
      <c r="AT273" s="87">
        <f t="shared" si="94"/>
        <v>4.1676870399999997</v>
      </c>
      <c r="AU273" s="87">
        <f t="shared" si="84"/>
        <v>4.1523399999999997</v>
      </c>
      <c r="AV273" s="87">
        <f t="shared" si="85"/>
        <v>4.1071</v>
      </c>
      <c r="AW273" s="87">
        <f t="shared" si="86"/>
        <v>0.49824000000000002</v>
      </c>
      <c r="AX273" s="82"/>
      <c r="AY273" s="88">
        <v>296</v>
      </c>
      <c r="AZ273" s="12">
        <v>5.9299999999999999E-4</v>
      </c>
      <c r="BA273" s="12">
        <v>7.6199999999999995E-5</v>
      </c>
      <c r="BB273" s="12">
        <v>2.6399999999999998E-7</v>
      </c>
      <c r="BC273" s="12">
        <v>2.9799999999999999E-5</v>
      </c>
      <c r="BD273" s="12">
        <v>2.53E-7</v>
      </c>
      <c r="BE273" s="12">
        <v>5.0599999999999997E-5</v>
      </c>
      <c r="BF273" s="12">
        <v>6.5099999999999999E-4</v>
      </c>
      <c r="BG273" s="12">
        <v>1.4100000000000001E-5</v>
      </c>
      <c r="BH273" s="12">
        <v>5.9700000000000001E-5</v>
      </c>
      <c r="BI273" s="12">
        <v>0.69199999999999995</v>
      </c>
      <c r="BJ273" s="12">
        <v>0.30599999999999999</v>
      </c>
      <c r="BK273" s="12">
        <v>3.0999999999999999E-3</v>
      </c>
      <c r="BL273" s="12">
        <v>1.3799999999999999E-3</v>
      </c>
      <c r="BM273" s="12">
        <v>3.4499999999999998E-4</v>
      </c>
      <c r="BN273" s="12">
        <v>6.8900000000000005E-4</v>
      </c>
      <c r="BO273" s="12">
        <v>8.5699999999999998E-2</v>
      </c>
      <c r="BP273" s="12">
        <v>4.0800000000000003E-2</v>
      </c>
      <c r="BQ273" s="12">
        <v>9.5200000000000007E-3</v>
      </c>
      <c r="BR273" s="12">
        <v>8.1499999999999993E-3</v>
      </c>
      <c r="BS273" s="12">
        <v>4.3099999999999999E-2</v>
      </c>
      <c r="BT273" s="12">
        <v>2.87E-2</v>
      </c>
      <c r="BU273" s="12">
        <v>0.10100000000000001</v>
      </c>
      <c r="BV273" s="12">
        <v>8.5800000000000001E-2</v>
      </c>
      <c r="BW273" s="12">
        <v>0.46400000000000002</v>
      </c>
      <c r="BX273" s="12">
        <v>0.999</v>
      </c>
      <c r="BZ273" s="88">
        <v>296</v>
      </c>
      <c r="CA273" s="12">
        <f t="shared" si="87"/>
        <v>3.5851831199999998E-6</v>
      </c>
      <c r="CB273" s="12">
        <f t="shared" si="88"/>
        <v>6.8859219300000012E-7</v>
      </c>
      <c r="CC273" s="12">
        <f t="shared" si="89"/>
        <v>2.0458500000000001E-6</v>
      </c>
      <c r="CD273" s="12">
        <f t="shared" si="90"/>
        <v>4.7683129999999995E-6</v>
      </c>
      <c r="CE273" s="12">
        <f t="shared" si="91"/>
        <v>6.1272419999999988E-7</v>
      </c>
      <c r="CF273" s="12">
        <f t="shared" si="92"/>
        <v>1.133781E-7</v>
      </c>
      <c r="CG273" s="12">
        <f t="shared" si="93"/>
        <v>3.4518599999999998E-5</v>
      </c>
      <c r="CH273" s="12">
        <f t="shared" si="95"/>
        <v>3.1757775244799994E-4</v>
      </c>
      <c r="CI273" s="12">
        <f t="shared" si="96"/>
        <v>1.1002693785599999E-6</v>
      </c>
      <c r="CJ273" s="12">
        <f t="shared" si="97"/>
        <v>5.8764387263999997E-5</v>
      </c>
      <c r="CK273" s="12">
        <f t="shared" si="98"/>
        <v>2.4881091628799998E-4</v>
      </c>
      <c r="CL273" s="12">
        <f t="shared" si="99"/>
        <v>0.13455774372446205</v>
      </c>
      <c r="CM273" s="12">
        <f t="shared" si="100"/>
        <v>0.84187278207999994</v>
      </c>
      <c r="CN273" s="12">
        <f t="shared" si="101"/>
        <v>5.7514081151999992E-3</v>
      </c>
      <c r="CO273" s="12">
        <f t="shared" si="102"/>
        <v>3.4339567344039937E-2</v>
      </c>
      <c r="CP273" s="12">
        <f t="shared" si="103"/>
        <v>0.119612618048</v>
      </c>
      <c r="CQ273" s="12">
        <f t="shared" si="104"/>
        <v>0.170041631232</v>
      </c>
    </row>
    <row r="274" spans="1:95" s="8" customFormat="1">
      <c r="A274" s="11">
        <v>298</v>
      </c>
      <c r="B274" s="87">
        <v>3.6236000000000002</v>
      </c>
      <c r="C274" s="86">
        <v>5.7</v>
      </c>
      <c r="D274" s="11">
        <v>-6.1</v>
      </c>
      <c r="E274" s="86">
        <v>7.7</v>
      </c>
      <c r="F274" s="11">
        <v>-7.9</v>
      </c>
      <c r="H274" s="11">
        <v>298</v>
      </c>
      <c r="I274" s="166">
        <v>0.44689999999999996</v>
      </c>
      <c r="J274" s="86">
        <v>0.3</v>
      </c>
      <c r="K274" s="11">
        <v>-0.2</v>
      </c>
      <c r="L274" s="86">
        <v>2.5</v>
      </c>
      <c r="M274" s="11">
        <v>-2.6</v>
      </c>
      <c r="O274" s="11">
        <v>298</v>
      </c>
      <c r="P274" s="167">
        <v>2.7230000000000001E-2</v>
      </c>
      <c r="Q274" s="86">
        <v>1.4</v>
      </c>
      <c r="R274" s="165">
        <v>1.4</v>
      </c>
      <c r="S274" s="86">
        <v>3.7</v>
      </c>
      <c r="T274" s="165">
        <v>3.7</v>
      </c>
      <c r="U274" s="167">
        <v>1.8370000000000001E-2</v>
      </c>
      <c r="V274" s="168">
        <v>8.8620000000000001E-3</v>
      </c>
      <c r="X274" s="11">
        <v>298</v>
      </c>
      <c r="Y274" s="167">
        <v>1.6750000000000001E-2</v>
      </c>
      <c r="Z274" s="86">
        <v>3.1</v>
      </c>
      <c r="AA274" s="165">
        <v>3.1</v>
      </c>
      <c r="AB274" s="86">
        <v>4.0999999999999996</v>
      </c>
      <c r="AC274" s="165">
        <v>4.0999999999999996</v>
      </c>
      <c r="AD274" s="166">
        <v>0.99529999999999996</v>
      </c>
      <c r="AF274" s="11">
        <v>298</v>
      </c>
      <c r="AG274" s="168">
        <v>7.8789999999999989E-3</v>
      </c>
      <c r="AH274" s="86">
        <v>6.4</v>
      </c>
      <c r="AI274" s="11">
        <v>-11.1</v>
      </c>
      <c r="AJ274" s="86">
        <v>9.4</v>
      </c>
      <c r="AK274" s="165">
        <v>9.4</v>
      </c>
      <c r="AM274" s="11">
        <v>298</v>
      </c>
      <c r="AN274" s="168">
        <v>7.0896700000000002E-3</v>
      </c>
      <c r="AO274" s="86">
        <v>8.0087899999999994</v>
      </c>
      <c r="AP274" s="11">
        <v>-8.6680499999999991</v>
      </c>
      <c r="AQ274" s="86">
        <v>5.9587899999999996</v>
      </c>
      <c r="AR274" s="165">
        <v>5.9587899999999996</v>
      </c>
      <c r="AT274" s="87">
        <f t="shared" si="94"/>
        <v>4.1294486700000004</v>
      </c>
      <c r="AU274" s="87">
        <f t="shared" si="84"/>
        <v>4.1144800000000004</v>
      </c>
      <c r="AV274" s="87">
        <f t="shared" si="85"/>
        <v>4.0705</v>
      </c>
      <c r="AW274" s="87">
        <f t="shared" si="86"/>
        <v>0.49087999999999993</v>
      </c>
      <c r="AX274" s="82"/>
      <c r="AY274" s="88">
        <v>298</v>
      </c>
      <c r="AZ274" s="12">
        <v>5.8100000000000003E-4</v>
      </c>
      <c r="BA274" s="12">
        <v>7.4800000000000002E-5</v>
      </c>
      <c r="BB274" s="12">
        <v>2.5899999999999998E-7</v>
      </c>
      <c r="BC274" s="12">
        <v>2.9200000000000002E-5</v>
      </c>
      <c r="BD274" s="12">
        <v>2.4699999999999998E-7</v>
      </c>
      <c r="BE274" s="12">
        <v>5.91E-5</v>
      </c>
      <c r="BF274" s="12">
        <v>6.5200000000000002E-4</v>
      </c>
      <c r="BG274" s="12">
        <v>1.3699999999999999E-5</v>
      </c>
      <c r="BH274" s="12">
        <v>5.8600000000000001E-5</v>
      </c>
      <c r="BI274" s="12">
        <v>0.69199999999999995</v>
      </c>
      <c r="BJ274" s="12">
        <v>0.307</v>
      </c>
      <c r="BK274" s="12">
        <v>3.0999999999999999E-3</v>
      </c>
      <c r="BL274" s="12">
        <v>1.3799999999999999E-3</v>
      </c>
      <c r="BM274" s="12">
        <v>3.4499999999999998E-4</v>
      </c>
      <c r="BN274" s="12">
        <v>6.8900000000000005E-4</v>
      </c>
      <c r="BO274" s="12">
        <v>8.5699999999999998E-2</v>
      </c>
      <c r="BP274" s="12">
        <v>4.0800000000000003E-2</v>
      </c>
      <c r="BQ274" s="12">
        <v>9.5200000000000007E-3</v>
      </c>
      <c r="BR274" s="12">
        <v>8.1499999999999993E-3</v>
      </c>
      <c r="BS274" s="12">
        <v>4.3099999999999999E-2</v>
      </c>
      <c r="BT274" s="12">
        <v>2.8799999999999999E-2</v>
      </c>
      <c r="BU274" s="12">
        <v>0.10100000000000001</v>
      </c>
      <c r="BV274" s="12">
        <v>8.5900000000000004E-2</v>
      </c>
      <c r="BW274" s="12">
        <v>0.46400000000000002</v>
      </c>
      <c r="BX274" s="12">
        <v>0.999</v>
      </c>
      <c r="BZ274" s="88">
        <v>298</v>
      </c>
      <c r="CA274" s="12">
        <f t="shared" si="87"/>
        <v>3.4172560800000002E-6</v>
      </c>
      <c r="CB274" s="12">
        <f t="shared" si="88"/>
        <v>6.551024830000001E-7</v>
      </c>
      <c r="CC274" s="12">
        <f t="shared" si="89"/>
        <v>1.9463500000000004E-6</v>
      </c>
      <c r="CD274" s="12">
        <f t="shared" si="90"/>
        <v>4.5776989999999991E-6</v>
      </c>
      <c r="CE274" s="12">
        <f t="shared" si="91"/>
        <v>5.8934919999999998E-7</v>
      </c>
      <c r="CF274" s="12">
        <f t="shared" si="92"/>
        <v>1.0794229999999998E-7</v>
      </c>
      <c r="CG274" s="12">
        <f t="shared" si="93"/>
        <v>3.3428120000000001E-5</v>
      </c>
      <c r="CH274" s="12">
        <f t="shared" si="95"/>
        <v>3.0888276051600002E-4</v>
      </c>
      <c r="CI274" s="12">
        <f t="shared" si="96"/>
        <v>1.0695272055299999E-6</v>
      </c>
      <c r="CJ274" s="12">
        <f t="shared" si="97"/>
        <v>5.6573446779000002E-5</v>
      </c>
      <c r="CK274" s="12">
        <f t="shared" si="98"/>
        <v>2.4198569206200003E-4</v>
      </c>
      <c r="CL274" s="12">
        <f t="shared" si="99"/>
        <v>0.13332318154608383</v>
      </c>
      <c r="CM274" s="12">
        <f t="shared" si="100"/>
        <v>0.83414863134000017</v>
      </c>
      <c r="CN274" s="12">
        <f t="shared" si="101"/>
        <v>5.6986391646000004E-3</v>
      </c>
      <c r="CO274" s="12">
        <f t="shared" si="102"/>
        <v>3.4135694307041622E-2</v>
      </c>
      <c r="CP274" s="12">
        <f t="shared" si="103"/>
        <v>0.11892812169600001</v>
      </c>
      <c r="CQ274" s="12">
        <f t="shared" si="104"/>
        <v>0.16848150573600001</v>
      </c>
    </row>
    <row r="275" spans="1:95" s="8" customFormat="1">
      <c r="A275" s="11">
        <v>300</v>
      </c>
      <c r="B275" s="87">
        <v>3.5943999999999998</v>
      </c>
      <c r="C275" s="86">
        <v>5.7</v>
      </c>
      <c r="D275" s="11">
        <v>-6.1</v>
      </c>
      <c r="E275" s="86">
        <v>7.7</v>
      </c>
      <c r="F275" s="11">
        <v>-7.9</v>
      </c>
      <c r="H275" s="11">
        <v>300</v>
      </c>
      <c r="I275" s="166">
        <v>0.44080000000000003</v>
      </c>
      <c r="J275" s="86">
        <v>0.3</v>
      </c>
      <c r="K275" s="11">
        <v>-0.2</v>
      </c>
      <c r="L275" s="86">
        <v>2.5</v>
      </c>
      <c r="M275" s="11">
        <v>-2.6</v>
      </c>
      <c r="O275" s="11">
        <v>300</v>
      </c>
      <c r="P275" s="167">
        <v>2.649E-2</v>
      </c>
      <c r="Q275" s="86">
        <v>1.4</v>
      </c>
      <c r="R275" s="165">
        <v>1.4</v>
      </c>
      <c r="S275" s="86">
        <v>3.7</v>
      </c>
      <c r="T275" s="165">
        <v>3.7</v>
      </c>
      <c r="U275" s="167">
        <v>1.787E-2</v>
      </c>
      <c r="V275" s="168">
        <v>8.6110000000000006E-3</v>
      </c>
      <c r="X275" s="11">
        <v>300</v>
      </c>
      <c r="Y275" s="167">
        <v>1.627E-2</v>
      </c>
      <c r="Z275" s="86">
        <v>3.1</v>
      </c>
      <c r="AA275" s="165">
        <v>3.1</v>
      </c>
      <c r="AB275" s="86">
        <v>4.0999999999999996</v>
      </c>
      <c r="AC275" s="165">
        <v>4.0999999999999996</v>
      </c>
      <c r="AD275" s="166">
        <v>0.94620000000000004</v>
      </c>
      <c r="AF275" s="11">
        <v>300</v>
      </c>
      <c r="AG275" s="168">
        <v>7.7210000000000004E-3</v>
      </c>
      <c r="AH275" s="86">
        <v>6.5</v>
      </c>
      <c r="AI275" s="11">
        <v>-11.1</v>
      </c>
      <c r="AJ275" s="86">
        <v>9.4</v>
      </c>
      <c r="AK275" s="165">
        <v>9.4</v>
      </c>
      <c r="AM275" s="11">
        <v>300</v>
      </c>
      <c r="AN275" s="168">
        <v>6.8783200000000003E-3</v>
      </c>
      <c r="AO275" s="86">
        <v>8.0359599999999993</v>
      </c>
      <c r="AP275" s="11">
        <v>-8.6334300000000006</v>
      </c>
      <c r="AQ275" s="86">
        <v>5.9941500000000003</v>
      </c>
      <c r="AR275" s="165">
        <v>5.9941500000000003</v>
      </c>
      <c r="AT275" s="87">
        <f t="shared" si="94"/>
        <v>4.0925593199999994</v>
      </c>
      <c r="AU275" s="87">
        <f t="shared" si="84"/>
        <v>4.0779599999999991</v>
      </c>
      <c r="AV275" s="87">
        <f t="shared" si="85"/>
        <v>4.0351999999999997</v>
      </c>
      <c r="AW275" s="87">
        <f t="shared" si="86"/>
        <v>0.48356000000000005</v>
      </c>
      <c r="AX275" s="82"/>
      <c r="AY275" s="88">
        <v>300</v>
      </c>
      <c r="AZ275" s="12">
        <v>5.6899999999999995E-4</v>
      </c>
      <c r="BA275" s="12">
        <v>7.3399999999999995E-5</v>
      </c>
      <c r="BB275" s="12">
        <v>2.5400000000000002E-7</v>
      </c>
      <c r="BC275" s="12">
        <v>2.8600000000000001E-5</v>
      </c>
      <c r="BD275" s="12">
        <v>2.4200000000000002E-7</v>
      </c>
      <c r="BE275" s="12">
        <v>6.8700000000000003E-5</v>
      </c>
      <c r="BF275" s="12">
        <v>6.5300000000000004E-4</v>
      </c>
      <c r="BG275" s="12">
        <v>1.34E-5</v>
      </c>
      <c r="BH275" s="12">
        <v>5.7500000000000002E-5</v>
      </c>
      <c r="BI275" s="12">
        <v>0.69199999999999995</v>
      </c>
      <c r="BJ275" s="12">
        <v>0.307</v>
      </c>
      <c r="BK275" s="12">
        <v>3.1099999999999999E-3</v>
      </c>
      <c r="BL275" s="12">
        <v>1.3799999999999999E-3</v>
      </c>
      <c r="BM275" s="12">
        <v>3.4499999999999998E-4</v>
      </c>
      <c r="BN275" s="12">
        <v>6.8999999999999997E-4</v>
      </c>
      <c r="BO275" s="12">
        <v>8.5699999999999998E-2</v>
      </c>
      <c r="BP275" s="12">
        <v>4.0800000000000003E-2</v>
      </c>
      <c r="BQ275" s="12">
        <v>9.5200000000000007E-3</v>
      </c>
      <c r="BR275" s="12">
        <v>8.1499999999999993E-3</v>
      </c>
      <c r="BS275" s="12">
        <v>4.3200000000000002E-2</v>
      </c>
      <c r="BT275" s="12">
        <v>2.8799999999999999E-2</v>
      </c>
      <c r="BU275" s="12">
        <v>0.10100000000000001</v>
      </c>
      <c r="BV275" s="12">
        <v>8.5999999999999993E-2</v>
      </c>
      <c r="BW275" s="12">
        <v>0.46400000000000002</v>
      </c>
      <c r="BX275" s="12">
        <v>0.999</v>
      </c>
      <c r="BZ275" s="88">
        <v>300</v>
      </c>
      <c r="CA275" s="12">
        <f t="shared" si="87"/>
        <v>3.2557269599999996E-6</v>
      </c>
      <c r="CB275" s="12">
        <f t="shared" si="88"/>
        <v>6.2318662107999991E-7</v>
      </c>
      <c r="CC275" s="12">
        <f t="shared" si="89"/>
        <v>1.8515259999999998E-6</v>
      </c>
      <c r="CD275" s="12">
        <f t="shared" si="90"/>
        <v>4.3932489999999996E-6</v>
      </c>
      <c r="CE275" s="12">
        <f t="shared" si="91"/>
        <v>5.6672140000000003E-7</v>
      </c>
      <c r="CF275" s="12">
        <f t="shared" si="92"/>
        <v>1.0346140000000001E-7</v>
      </c>
      <c r="CG275" s="12">
        <f t="shared" si="93"/>
        <v>3.2354719999999998E-5</v>
      </c>
      <c r="CH275" s="12">
        <f t="shared" si="95"/>
        <v>3.0039385408799996E-4</v>
      </c>
      <c r="CI275" s="12">
        <f t="shared" si="96"/>
        <v>1.03951006728E-6</v>
      </c>
      <c r="CJ275" s="12">
        <f t="shared" si="97"/>
        <v>5.4840294887999995E-5</v>
      </c>
      <c r="CK275" s="12">
        <f t="shared" si="98"/>
        <v>2.3532216089999997E-4</v>
      </c>
      <c r="CL275" s="12">
        <f t="shared" si="99"/>
        <v>0.13213217376267261</v>
      </c>
      <c r="CM275" s="12">
        <f t="shared" si="100"/>
        <v>0.82669698263999991</v>
      </c>
      <c r="CN275" s="12">
        <f t="shared" si="101"/>
        <v>5.6477318615999993E-3</v>
      </c>
      <c r="CO275" s="12">
        <f t="shared" si="102"/>
        <v>3.3830752007132731E-2</v>
      </c>
      <c r="CP275" s="12">
        <f t="shared" si="103"/>
        <v>0.11786570841599998</v>
      </c>
      <c r="CQ275" s="12">
        <f t="shared" si="104"/>
        <v>0.16697642025599999</v>
      </c>
    </row>
    <row r="276" spans="1:95" s="8" customFormat="1">
      <c r="A276" s="11">
        <v>305</v>
      </c>
      <c r="B276" s="87">
        <v>3.5286</v>
      </c>
      <c r="C276" s="86">
        <v>5.7</v>
      </c>
      <c r="D276" s="11">
        <v>-6</v>
      </c>
      <c r="E276" s="86">
        <v>7.7</v>
      </c>
      <c r="F276" s="11">
        <v>-7.9</v>
      </c>
      <c r="H276" s="11">
        <v>305</v>
      </c>
      <c r="I276" s="166">
        <v>0.42669999999999997</v>
      </c>
      <c r="J276" s="86">
        <v>0.3</v>
      </c>
      <c r="K276" s="11">
        <v>-0.2</v>
      </c>
      <c r="L276" s="86">
        <v>2.5</v>
      </c>
      <c r="M276" s="11">
        <v>-2.6</v>
      </c>
      <c r="O276" s="11">
        <v>305</v>
      </c>
      <c r="P276" s="167">
        <v>2.4739999999999998E-2</v>
      </c>
      <c r="Q276" s="86">
        <v>1.4</v>
      </c>
      <c r="R276" s="165">
        <v>1.4</v>
      </c>
      <c r="S276" s="86">
        <v>3.8</v>
      </c>
      <c r="T276" s="165">
        <v>3.8</v>
      </c>
      <c r="U276" s="167">
        <v>1.6730000000000002E-2</v>
      </c>
      <c r="V276" s="168">
        <v>8.0180000000000008E-3</v>
      </c>
      <c r="X276" s="11">
        <v>305</v>
      </c>
      <c r="Y276" s="167">
        <v>1.5130000000000001E-2</v>
      </c>
      <c r="Z276" s="86">
        <v>3</v>
      </c>
      <c r="AA276" s="165">
        <v>3</v>
      </c>
      <c r="AB276" s="86">
        <v>4.2</v>
      </c>
      <c r="AC276" s="165">
        <v>4.2</v>
      </c>
      <c r="AD276" s="166">
        <v>0.82550000000000001</v>
      </c>
      <c r="AF276" s="11">
        <v>305</v>
      </c>
      <c r="AG276" s="168">
        <v>7.3470000000000002E-3</v>
      </c>
      <c r="AH276" s="86">
        <v>6.5</v>
      </c>
      <c r="AI276" s="11">
        <v>-11.1</v>
      </c>
      <c r="AJ276" s="86">
        <v>9.5</v>
      </c>
      <c r="AK276" s="165">
        <v>9.5</v>
      </c>
      <c r="AM276" s="11">
        <v>305</v>
      </c>
      <c r="AN276" s="168">
        <v>6.4210399999999994E-3</v>
      </c>
      <c r="AO276" s="86">
        <v>8.0379500000000004</v>
      </c>
      <c r="AP276" s="11">
        <v>-8.6487599999999993</v>
      </c>
      <c r="AQ276" s="86">
        <v>5.9778599999999997</v>
      </c>
      <c r="AR276" s="165">
        <v>5.9778599999999997</v>
      </c>
      <c r="AT276" s="87">
        <f t="shared" si="94"/>
        <v>4.0089380400000003</v>
      </c>
      <c r="AU276" s="87">
        <f t="shared" si="84"/>
        <v>3.9951699999999999</v>
      </c>
      <c r="AV276" s="87">
        <f t="shared" si="85"/>
        <v>3.9552999999999998</v>
      </c>
      <c r="AW276" s="87">
        <f t="shared" si="86"/>
        <v>0.46656999999999993</v>
      </c>
      <c r="AX276" s="82"/>
      <c r="AY276" s="88">
        <v>305</v>
      </c>
      <c r="AZ276" s="12">
        <v>5.4199999999999995E-4</v>
      </c>
      <c r="BA276" s="12">
        <v>6.9999999999999994E-5</v>
      </c>
      <c r="BB276" s="12">
        <v>2.4299999999999999E-7</v>
      </c>
      <c r="BC276" s="12">
        <v>2.72E-5</v>
      </c>
      <c r="BD276" s="12">
        <v>2.3099999999999999E-7</v>
      </c>
      <c r="BE276" s="12">
        <v>9.8200000000000002E-5</v>
      </c>
      <c r="BF276" s="12">
        <v>6.5799999999999995E-4</v>
      </c>
      <c r="BG276" s="12">
        <v>1.27E-5</v>
      </c>
      <c r="BH276" s="12">
        <v>5.4799999999999997E-5</v>
      </c>
      <c r="BI276" s="12">
        <v>0.69099999999999995</v>
      </c>
      <c r="BJ276" s="12">
        <v>0.308</v>
      </c>
      <c r="BK276" s="12">
        <v>3.1099999999999999E-3</v>
      </c>
      <c r="BL276" s="12">
        <v>1.3799999999999999E-3</v>
      </c>
      <c r="BM276" s="12">
        <v>3.4600000000000001E-4</v>
      </c>
      <c r="BN276" s="12">
        <v>6.9200000000000002E-4</v>
      </c>
      <c r="BO276" s="12">
        <v>8.5599999999999996E-2</v>
      </c>
      <c r="BP276" s="12">
        <v>4.0800000000000003E-2</v>
      </c>
      <c r="BQ276" s="12">
        <v>9.5200000000000007E-3</v>
      </c>
      <c r="BR276" s="12">
        <v>8.1399999999999997E-3</v>
      </c>
      <c r="BS276" s="12">
        <v>4.3299999999999998E-2</v>
      </c>
      <c r="BT276" s="12">
        <v>2.8799999999999999E-2</v>
      </c>
      <c r="BU276" s="12">
        <v>0.10100000000000001</v>
      </c>
      <c r="BV276" s="12">
        <v>8.6199999999999999E-2</v>
      </c>
      <c r="BW276" s="12">
        <v>0.46400000000000002</v>
      </c>
      <c r="BX276" s="12">
        <v>0.999</v>
      </c>
      <c r="BZ276" s="88">
        <v>305</v>
      </c>
      <c r="CA276" s="12">
        <f t="shared" si="87"/>
        <v>2.8963612799999996E-6</v>
      </c>
      <c r="CB276" s="12">
        <f t="shared" si="88"/>
        <v>5.5202216536000002E-7</v>
      </c>
      <c r="CC276" s="12">
        <f t="shared" si="89"/>
        <v>1.6400920000000002E-6</v>
      </c>
      <c r="CD276" s="12">
        <f t="shared" si="90"/>
        <v>3.9820740000000001E-6</v>
      </c>
      <c r="CE276" s="12">
        <f t="shared" si="91"/>
        <v>5.1428999999999993E-7</v>
      </c>
      <c r="CF276" s="12">
        <f t="shared" si="92"/>
        <v>9.3306900000000011E-8</v>
      </c>
      <c r="CG276" s="12">
        <f t="shared" si="93"/>
        <v>2.9868999999999995E-5</v>
      </c>
      <c r="CH276" s="12">
        <f t="shared" si="95"/>
        <v>2.806256628E-4</v>
      </c>
      <c r="CI276" s="12">
        <f t="shared" si="96"/>
        <v>9.7417194372000014E-7</v>
      </c>
      <c r="CJ276" s="12">
        <f t="shared" si="97"/>
        <v>5.0913513108000003E-5</v>
      </c>
      <c r="CK276" s="12">
        <f t="shared" si="98"/>
        <v>2.19689804592E-4</v>
      </c>
      <c r="CL276" s="12">
        <f t="shared" si="99"/>
        <v>0.12924534011721983</v>
      </c>
      <c r="CM276" s="12">
        <f t="shared" si="100"/>
        <v>0.80980548408000008</v>
      </c>
      <c r="CN276" s="12">
        <f t="shared" si="101"/>
        <v>5.5323344951999998E-3</v>
      </c>
      <c r="CO276" s="12">
        <f t="shared" si="102"/>
        <v>3.3247450925998852E-2</v>
      </c>
      <c r="CP276" s="12">
        <f t="shared" si="103"/>
        <v>0.11545741555200001</v>
      </c>
      <c r="CQ276" s="12">
        <f t="shared" si="104"/>
        <v>0.16356467203200004</v>
      </c>
    </row>
    <row r="277" spans="1:95" s="8" customFormat="1">
      <c r="A277" s="11">
        <v>310</v>
      </c>
      <c r="B277" s="87">
        <v>3.4721000000000002</v>
      </c>
      <c r="C277" s="86">
        <v>5.7</v>
      </c>
      <c r="D277" s="11">
        <v>-6</v>
      </c>
      <c r="E277" s="86">
        <v>7.7</v>
      </c>
      <c r="F277" s="11">
        <v>-8</v>
      </c>
      <c r="H277" s="11">
        <v>310</v>
      </c>
      <c r="I277" s="166">
        <v>0.41320000000000001</v>
      </c>
      <c r="J277" s="86">
        <v>0.3</v>
      </c>
      <c r="K277" s="11">
        <v>-0.2</v>
      </c>
      <c r="L277" s="86">
        <v>2.5</v>
      </c>
      <c r="M277" s="11">
        <v>-2.6</v>
      </c>
      <c r="O277" s="11">
        <v>310</v>
      </c>
      <c r="P277" s="167">
        <v>2.3129999999999998E-2</v>
      </c>
      <c r="Q277" s="86">
        <v>1.4</v>
      </c>
      <c r="R277" s="165">
        <v>1.4</v>
      </c>
      <c r="S277" s="86">
        <v>3.8</v>
      </c>
      <c r="T277" s="165">
        <v>3.8</v>
      </c>
      <c r="U277" s="167">
        <v>1.5650000000000001E-2</v>
      </c>
      <c r="V277" s="168">
        <v>7.4679999999999998E-3</v>
      </c>
      <c r="X277" s="11">
        <v>310</v>
      </c>
      <c r="Y277" s="167">
        <v>1.4080000000000001E-2</v>
      </c>
      <c r="Z277" s="86">
        <v>2.9</v>
      </c>
      <c r="AA277" s="165">
        <v>2.9</v>
      </c>
      <c r="AB277" s="86">
        <v>4.2</v>
      </c>
      <c r="AC277" s="165">
        <v>4.2</v>
      </c>
      <c r="AD277" s="166">
        <v>0.72070000000000001</v>
      </c>
      <c r="AF277" s="11">
        <v>310</v>
      </c>
      <c r="AG277" s="168">
        <v>6.999E-3</v>
      </c>
      <c r="AH277" s="86">
        <v>6.4</v>
      </c>
      <c r="AI277" s="11">
        <v>-11.1</v>
      </c>
      <c r="AJ277" s="86">
        <v>9.6</v>
      </c>
      <c r="AK277" s="165">
        <v>9.6</v>
      </c>
      <c r="AM277" s="11">
        <v>310</v>
      </c>
      <c r="AN277" s="168">
        <v>5.9908700000000006E-3</v>
      </c>
      <c r="AO277" s="86">
        <v>8.01999</v>
      </c>
      <c r="AP277" s="11">
        <v>-8.6562300000000008</v>
      </c>
      <c r="AQ277" s="86">
        <v>5.9593499999999997</v>
      </c>
      <c r="AR277" s="165">
        <v>5.9593499999999997</v>
      </c>
      <c r="AT277" s="87">
        <f t="shared" si="94"/>
        <v>3.9354998700000001</v>
      </c>
      <c r="AU277" s="87">
        <f t="shared" si="84"/>
        <v>3.9225099999999999</v>
      </c>
      <c r="AV277" s="87">
        <f t="shared" si="85"/>
        <v>3.8853</v>
      </c>
      <c r="AW277" s="87">
        <f t="shared" si="86"/>
        <v>0.45040999999999998</v>
      </c>
      <c r="AX277" s="82"/>
      <c r="AY277" s="88">
        <v>310</v>
      </c>
      <c r="AZ277" s="12">
        <v>5.1599999999999997E-4</v>
      </c>
      <c r="BA277" s="12">
        <v>6.6799999999999997E-5</v>
      </c>
      <c r="BB277" s="12">
        <v>2.3200000000000001E-7</v>
      </c>
      <c r="BC277" s="12">
        <v>2.5899999999999999E-5</v>
      </c>
      <c r="BD277" s="12">
        <v>2.2000000000000001E-7</v>
      </c>
      <c r="BE277" s="12">
        <v>1.3799999999999999E-4</v>
      </c>
      <c r="BF277" s="12">
        <v>6.6399999999999999E-4</v>
      </c>
      <c r="BG277" s="12">
        <v>1.2099999999999999E-5</v>
      </c>
      <c r="BH277" s="12">
        <v>5.24E-5</v>
      </c>
      <c r="BI277" s="12">
        <v>0.69</v>
      </c>
      <c r="BJ277" s="12">
        <v>0.308</v>
      </c>
      <c r="BK277" s="12">
        <v>3.1199999999999999E-3</v>
      </c>
      <c r="BL277" s="12">
        <v>1.39E-3</v>
      </c>
      <c r="BM277" s="12">
        <v>3.4699999999999998E-4</v>
      </c>
      <c r="BN277" s="12">
        <v>6.9300000000000004E-4</v>
      </c>
      <c r="BO277" s="12">
        <v>8.5599999999999996E-2</v>
      </c>
      <c r="BP277" s="12">
        <v>4.0800000000000003E-2</v>
      </c>
      <c r="BQ277" s="12">
        <v>9.5099999999999994E-3</v>
      </c>
      <c r="BR277" s="12">
        <v>8.1300000000000001E-3</v>
      </c>
      <c r="BS277" s="12">
        <v>4.3400000000000001E-2</v>
      </c>
      <c r="BT277" s="12">
        <v>2.8899999999999999E-2</v>
      </c>
      <c r="BU277" s="12">
        <v>0.10100000000000001</v>
      </c>
      <c r="BV277" s="12">
        <v>8.6400000000000005E-2</v>
      </c>
      <c r="BW277" s="12">
        <v>0.46400000000000002</v>
      </c>
      <c r="BX277" s="12">
        <v>0.999</v>
      </c>
      <c r="BZ277" s="88">
        <v>310</v>
      </c>
      <c r="CA277" s="12">
        <f t="shared" si="87"/>
        <v>2.5779772799999995E-6</v>
      </c>
      <c r="CB277" s="12">
        <f t="shared" si="88"/>
        <v>4.8906958848000003E-7</v>
      </c>
      <c r="CC277" s="12">
        <f t="shared" si="89"/>
        <v>1.4530560000000002E-6</v>
      </c>
      <c r="CD277" s="12">
        <f t="shared" si="90"/>
        <v>3.6114839999999996E-6</v>
      </c>
      <c r="CE277" s="12">
        <f t="shared" si="91"/>
        <v>4.6753319999999997E-7</v>
      </c>
      <c r="CF277" s="12">
        <f t="shared" si="92"/>
        <v>8.4687899999999992E-8</v>
      </c>
      <c r="CG277" s="12">
        <f t="shared" si="93"/>
        <v>2.7601760000000001E-5</v>
      </c>
      <c r="CH277" s="12">
        <f t="shared" si="95"/>
        <v>2.6289139131600002E-4</v>
      </c>
      <c r="CI277" s="12">
        <f t="shared" si="96"/>
        <v>9.1303596984000005E-7</v>
      </c>
      <c r="CJ277" s="12">
        <f t="shared" si="97"/>
        <v>4.7619548427E-5</v>
      </c>
      <c r="CK277" s="12">
        <f t="shared" si="98"/>
        <v>2.0622019318800001E-4</v>
      </c>
      <c r="CL277" s="12">
        <f t="shared" si="99"/>
        <v>0.12669413053495679</v>
      </c>
      <c r="CM277" s="12">
        <f t="shared" si="100"/>
        <v>0.79497097374000003</v>
      </c>
      <c r="CN277" s="12">
        <f t="shared" si="101"/>
        <v>5.4703448192999996E-3</v>
      </c>
      <c r="CO277" s="12">
        <f t="shared" si="102"/>
        <v>3.2638403859466945E-2</v>
      </c>
      <c r="CP277" s="12">
        <f t="shared" si="103"/>
        <v>0.113735946243</v>
      </c>
      <c r="CQ277" s="12">
        <f t="shared" si="104"/>
        <v>0.16056839469600001</v>
      </c>
    </row>
    <row r="278" spans="1:95" s="8" customFormat="1">
      <c r="A278" s="11">
        <v>315</v>
      </c>
      <c r="B278" s="87">
        <v>3.4247000000000001</v>
      </c>
      <c r="C278" s="86">
        <v>5.7</v>
      </c>
      <c r="D278" s="11">
        <v>-6</v>
      </c>
      <c r="E278" s="86">
        <v>7.7</v>
      </c>
      <c r="F278" s="11">
        <v>-8</v>
      </c>
      <c r="H278" s="11">
        <v>315</v>
      </c>
      <c r="I278" s="166">
        <v>0.4</v>
      </c>
      <c r="J278" s="86">
        <v>0.3</v>
      </c>
      <c r="K278" s="11">
        <v>-0.2</v>
      </c>
      <c r="L278" s="86">
        <v>2.5</v>
      </c>
      <c r="M278" s="11">
        <v>-2.6</v>
      </c>
      <c r="O278" s="11">
        <v>315</v>
      </c>
      <c r="P278" s="167">
        <v>2.1600000000000001E-2</v>
      </c>
      <c r="Q278" s="86">
        <v>1.5</v>
      </c>
      <c r="R278" s="165">
        <v>1.5</v>
      </c>
      <c r="S278" s="86">
        <v>3.9</v>
      </c>
      <c r="T278" s="165">
        <v>3.9</v>
      </c>
      <c r="U278" s="167">
        <v>1.464E-2</v>
      </c>
      <c r="V278" s="168">
        <v>6.9540000000000001E-3</v>
      </c>
      <c r="X278" s="11">
        <v>315</v>
      </c>
      <c r="Y278" s="167">
        <v>1.311E-2</v>
      </c>
      <c r="Z278" s="86">
        <v>2.9</v>
      </c>
      <c r="AA278" s="165">
        <v>2.9</v>
      </c>
      <c r="AB278" s="86">
        <v>4.3</v>
      </c>
      <c r="AC278" s="165">
        <v>4.3</v>
      </c>
      <c r="AD278" s="166">
        <v>0.62960000000000005</v>
      </c>
      <c r="AF278" s="11">
        <v>315</v>
      </c>
      <c r="AG278" s="168">
        <v>6.6749999999999995E-3</v>
      </c>
      <c r="AH278" s="86">
        <v>6.2</v>
      </c>
      <c r="AI278" s="11">
        <v>-11.1</v>
      </c>
      <c r="AJ278" s="86">
        <v>9.6999999999999993</v>
      </c>
      <c r="AK278" s="165">
        <v>9.6999999999999993</v>
      </c>
      <c r="AM278" s="11">
        <v>315</v>
      </c>
      <c r="AN278" s="168">
        <v>5.5854900000000002E-3</v>
      </c>
      <c r="AO278" s="86">
        <v>7.9804199999999996</v>
      </c>
      <c r="AP278" s="11">
        <v>-8.6537400000000009</v>
      </c>
      <c r="AQ278" s="86">
        <v>5.9381399999999998</v>
      </c>
      <c r="AR278" s="165">
        <v>5.9381399999999998</v>
      </c>
      <c r="AT278" s="87">
        <f t="shared" si="94"/>
        <v>3.8716704900000001</v>
      </c>
      <c r="AU278" s="87">
        <f t="shared" si="84"/>
        <v>3.85941</v>
      </c>
      <c r="AV278" s="87">
        <f t="shared" si="85"/>
        <v>3.8247</v>
      </c>
      <c r="AW278" s="87">
        <f t="shared" si="86"/>
        <v>0.43471000000000004</v>
      </c>
      <c r="AX278" s="82"/>
      <c r="AY278" s="88">
        <v>315</v>
      </c>
      <c r="AZ278" s="12">
        <v>4.9200000000000003E-4</v>
      </c>
      <c r="BA278" s="12">
        <v>6.3899999999999995E-5</v>
      </c>
      <c r="BB278" s="12">
        <v>2.22E-7</v>
      </c>
      <c r="BC278" s="12">
        <v>2.4700000000000001E-5</v>
      </c>
      <c r="BD278" s="12">
        <v>2.0900000000000001E-7</v>
      </c>
      <c r="BE278" s="12">
        <v>1.92E-4</v>
      </c>
      <c r="BF278" s="12">
        <v>6.7100000000000005E-4</v>
      </c>
      <c r="BG278" s="12">
        <v>1.1399999999999999E-5</v>
      </c>
      <c r="BH278" s="12">
        <v>5.0000000000000002E-5</v>
      </c>
      <c r="BI278" s="12">
        <v>0.69</v>
      </c>
      <c r="BJ278" s="12">
        <v>0.309</v>
      </c>
      <c r="BK278" s="12">
        <v>3.13E-3</v>
      </c>
      <c r="BL278" s="12">
        <v>1.39E-3</v>
      </c>
      <c r="BM278" s="12">
        <v>3.48E-4</v>
      </c>
      <c r="BN278" s="12">
        <v>6.9399999999999996E-4</v>
      </c>
      <c r="BO278" s="12">
        <v>8.5599999999999996E-2</v>
      </c>
      <c r="BP278" s="12">
        <v>4.0800000000000003E-2</v>
      </c>
      <c r="BQ278" s="12">
        <v>9.5099999999999994E-3</v>
      </c>
      <c r="BR278" s="12">
        <v>8.1200000000000005E-3</v>
      </c>
      <c r="BS278" s="12">
        <v>4.3400000000000001E-2</v>
      </c>
      <c r="BT278" s="12">
        <v>2.9000000000000001E-2</v>
      </c>
      <c r="BU278" s="12">
        <v>0.10100000000000001</v>
      </c>
      <c r="BV278" s="12">
        <v>8.6599999999999996E-2</v>
      </c>
      <c r="BW278" s="12">
        <v>0.46400000000000002</v>
      </c>
      <c r="BX278" s="12">
        <v>0.999</v>
      </c>
      <c r="BZ278" s="88">
        <v>315</v>
      </c>
      <c r="CA278" s="12">
        <f t="shared" si="87"/>
        <v>2.2954752000000001E-6</v>
      </c>
      <c r="CB278" s="12">
        <f t="shared" si="88"/>
        <v>4.3419627792000002E-7</v>
      </c>
      <c r="CC278" s="12">
        <f t="shared" si="89"/>
        <v>1.2900240000000002E-6</v>
      </c>
      <c r="CD278" s="12">
        <f t="shared" si="90"/>
        <v>3.2841E-6</v>
      </c>
      <c r="CE278" s="12">
        <f t="shared" si="91"/>
        <v>4.2653249999999996E-7</v>
      </c>
      <c r="CF278" s="12">
        <f t="shared" si="92"/>
        <v>7.6094999999999994E-8</v>
      </c>
      <c r="CG278" s="12">
        <f t="shared" si="93"/>
        <v>2.5559999999999999E-5</v>
      </c>
      <c r="CH278" s="12">
        <f t="shared" si="95"/>
        <v>2.4739974431099997E-4</v>
      </c>
      <c r="CI278" s="12">
        <f t="shared" si="96"/>
        <v>8.5951084877999998E-7</v>
      </c>
      <c r="CJ278" s="12">
        <f t="shared" si="97"/>
        <v>4.4137043585999997E-5</v>
      </c>
      <c r="CK278" s="12">
        <f t="shared" si="98"/>
        <v>1.9358352450000001E-4</v>
      </c>
      <c r="CL278" s="12">
        <f t="shared" si="99"/>
        <v>0.12463929428319359</v>
      </c>
      <c r="CM278" s="12">
        <f t="shared" si="100"/>
        <v>0.78207743898000004</v>
      </c>
      <c r="CN278" s="12">
        <f t="shared" si="101"/>
        <v>5.3816219811000003E-3</v>
      </c>
      <c r="CO278" s="12">
        <f t="shared" si="102"/>
        <v>3.2213295819118228E-2</v>
      </c>
      <c r="CP278" s="12">
        <f t="shared" si="103"/>
        <v>0.11227844421000001</v>
      </c>
      <c r="CQ278" s="12">
        <f t="shared" si="104"/>
        <v>0.157964155992</v>
      </c>
    </row>
    <row r="279" spans="1:95" s="8" customFormat="1">
      <c r="A279" s="11">
        <v>320</v>
      </c>
      <c r="B279" s="87">
        <v>3.3832</v>
      </c>
      <c r="C279" s="86">
        <v>5.7</v>
      </c>
      <c r="D279" s="11">
        <v>-6</v>
      </c>
      <c r="E279" s="86">
        <v>7.7</v>
      </c>
      <c r="F279" s="11">
        <v>-8</v>
      </c>
      <c r="H279" s="11">
        <v>320</v>
      </c>
      <c r="I279" s="166">
        <v>0.38750000000000001</v>
      </c>
      <c r="J279" s="86">
        <v>0.3</v>
      </c>
      <c r="K279" s="11">
        <v>-0.2</v>
      </c>
      <c r="L279" s="86">
        <v>2.5</v>
      </c>
      <c r="M279" s="11">
        <v>-2.6</v>
      </c>
      <c r="O279" s="11">
        <v>320</v>
      </c>
      <c r="P279" s="167">
        <v>2.019E-2</v>
      </c>
      <c r="Q279" s="86">
        <v>1.5</v>
      </c>
      <c r="R279" s="165">
        <v>1.5</v>
      </c>
      <c r="S279" s="86">
        <v>3.9</v>
      </c>
      <c r="T279" s="165">
        <v>3.9</v>
      </c>
      <c r="U279" s="167">
        <v>1.3710000000000002E-2</v>
      </c>
      <c r="V279" s="168">
        <v>6.4809999999999998E-3</v>
      </c>
      <c r="X279" s="11">
        <v>320</v>
      </c>
      <c r="Y279" s="167">
        <v>1.221E-2</v>
      </c>
      <c r="Z279" s="86">
        <v>2.8</v>
      </c>
      <c r="AA279" s="165">
        <v>2.8</v>
      </c>
      <c r="AB279" s="86">
        <v>4.3</v>
      </c>
      <c r="AC279" s="165">
        <v>4.3</v>
      </c>
      <c r="AD279" s="166">
        <v>0.55000000000000004</v>
      </c>
      <c r="AF279" s="11">
        <v>320</v>
      </c>
      <c r="AG279" s="168">
        <v>6.3710000000000008E-3</v>
      </c>
      <c r="AH279" s="86">
        <v>6.1</v>
      </c>
      <c r="AI279" s="11">
        <v>-11.1</v>
      </c>
      <c r="AJ279" s="86">
        <v>9.8000000000000007</v>
      </c>
      <c r="AK279" s="165">
        <v>9.8000000000000007</v>
      </c>
      <c r="AM279" s="11">
        <v>320</v>
      </c>
      <c r="AN279" s="168">
        <v>5.2027799999999997E-3</v>
      </c>
      <c r="AO279" s="86">
        <v>7.9171699999999996</v>
      </c>
      <c r="AP279" s="11">
        <v>-8.6383700000000001</v>
      </c>
      <c r="AQ279" s="86">
        <v>5.9135999999999997</v>
      </c>
      <c r="AR279" s="165">
        <v>5.9135999999999997</v>
      </c>
      <c r="AT279" s="87">
        <f t="shared" si="94"/>
        <v>3.8146737800000001</v>
      </c>
      <c r="AU279" s="87">
        <f t="shared" si="84"/>
        <v>3.8031000000000001</v>
      </c>
      <c r="AV279" s="87">
        <f t="shared" si="85"/>
        <v>3.7707000000000002</v>
      </c>
      <c r="AW279" s="87">
        <f t="shared" si="86"/>
        <v>0.4199</v>
      </c>
      <c r="AX279" s="82"/>
      <c r="AY279" s="88">
        <v>320</v>
      </c>
      <c r="AZ279" s="12">
        <v>4.6900000000000002E-4</v>
      </c>
      <c r="BA279" s="12">
        <v>6.1199999999999997E-5</v>
      </c>
      <c r="BB279" s="12">
        <v>2.1199999999999999E-7</v>
      </c>
      <c r="BC279" s="12">
        <v>2.3600000000000001E-5</v>
      </c>
      <c r="BD279" s="12">
        <v>1.9999999999999999E-7</v>
      </c>
      <c r="BE279" s="12">
        <v>2.6499999999999999E-4</v>
      </c>
      <c r="BF279" s="12">
        <v>6.8000000000000005E-4</v>
      </c>
      <c r="BG279" s="12">
        <v>1.0900000000000001E-5</v>
      </c>
      <c r="BH279" s="12">
        <v>4.7800000000000003E-5</v>
      </c>
      <c r="BI279" s="12">
        <v>0.68899999999999995</v>
      </c>
      <c r="BJ279" s="12">
        <v>0.309</v>
      </c>
      <c r="BK279" s="12">
        <v>3.13E-3</v>
      </c>
      <c r="BL279" s="12">
        <v>1.39E-3</v>
      </c>
      <c r="BM279" s="12">
        <v>3.48E-4</v>
      </c>
      <c r="BN279" s="12">
        <v>6.96E-4</v>
      </c>
      <c r="BO279" s="12">
        <v>8.5500000000000007E-2</v>
      </c>
      <c r="BP279" s="12">
        <v>4.0800000000000003E-2</v>
      </c>
      <c r="BQ279" s="12">
        <v>9.4999999999999998E-3</v>
      </c>
      <c r="BR279" s="12">
        <v>8.1099999999999992E-3</v>
      </c>
      <c r="BS279" s="12">
        <v>4.3499999999999997E-2</v>
      </c>
      <c r="BT279" s="12">
        <v>2.9000000000000001E-2</v>
      </c>
      <c r="BU279" s="12">
        <v>0.10100000000000001</v>
      </c>
      <c r="BV279" s="12">
        <v>8.6699999999999999E-2</v>
      </c>
      <c r="BW279" s="12">
        <v>0.46400000000000002</v>
      </c>
      <c r="BX279" s="12">
        <v>0.998</v>
      </c>
      <c r="BZ279" s="88">
        <v>320</v>
      </c>
      <c r="CA279" s="12">
        <f t="shared" si="87"/>
        <v>2.04532776E-6</v>
      </c>
      <c r="CB279" s="12">
        <f t="shared" si="88"/>
        <v>3.8548440084000004E-7</v>
      </c>
      <c r="CC279" s="12">
        <f t="shared" si="89"/>
        <v>1.145298E-6</v>
      </c>
      <c r="CD279" s="12">
        <f t="shared" si="90"/>
        <v>2.9879990000000006E-6</v>
      </c>
      <c r="CE279" s="12">
        <f t="shared" si="91"/>
        <v>3.8990520000000003E-7</v>
      </c>
      <c r="CF279" s="12">
        <f t="shared" si="92"/>
        <v>6.9443900000000017E-8</v>
      </c>
      <c r="CG279" s="12">
        <f t="shared" si="93"/>
        <v>2.3714999999999999E-5</v>
      </c>
      <c r="CH279" s="12">
        <f t="shared" si="95"/>
        <v>2.33458035336E-4</v>
      </c>
      <c r="CI279" s="12">
        <f t="shared" si="96"/>
        <v>8.0871084136000004E-7</v>
      </c>
      <c r="CJ279" s="12">
        <f t="shared" si="97"/>
        <v>4.1579944202000002E-5</v>
      </c>
      <c r="CK279" s="12">
        <f t="shared" si="98"/>
        <v>1.8234140668400001E-4</v>
      </c>
      <c r="CL279" s="12">
        <f t="shared" si="99"/>
        <v>0.12262644229709951</v>
      </c>
      <c r="CM279" s="12">
        <f t="shared" si="100"/>
        <v>0.77056410356000005</v>
      </c>
      <c r="CN279" s="12">
        <f t="shared" si="101"/>
        <v>5.3023965542000001E-3</v>
      </c>
      <c r="CO279" s="12">
        <f t="shared" si="102"/>
        <v>3.1739068509565732E-2</v>
      </c>
      <c r="CP279" s="12">
        <f t="shared" si="103"/>
        <v>0.11062553962</v>
      </c>
      <c r="CQ279" s="12">
        <f t="shared" si="104"/>
        <v>0.15563869022400001</v>
      </c>
    </row>
    <row r="280" spans="1:95" s="8" customFormat="1">
      <c r="A280" s="11">
        <v>325</v>
      </c>
      <c r="B280" s="87">
        <v>3.3553999999999999</v>
      </c>
      <c r="C280" s="86">
        <v>5.7</v>
      </c>
      <c r="D280" s="11">
        <v>-6</v>
      </c>
      <c r="E280" s="86">
        <v>7.7</v>
      </c>
      <c r="F280" s="11">
        <v>-8.1</v>
      </c>
      <c r="H280" s="11">
        <v>325</v>
      </c>
      <c r="I280" s="166">
        <v>0.37530000000000002</v>
      </c>
      <c r="J280" s="86">
        <v>0.3</v>
      </c>
      <c r="K280" s="11">
        <v>-0.2</v>
      </c>
      <c r="L280" s="86">
        <v>2.4</v>
      </c>
      <c r="M280" s="11">
        <v>-2.6</v>
      </c>
      <c r="O280" s="11">
        <v>325</v>
      </c>
      <c r="P280" s="167">
        <v>1.8890000000000001E-2</v>
      </c>
      <c r="Q280" s="86">
        <v>1.5</v>
      </c>
      <c r="R280" s="165">
        <v>1.5</v>
      </c>
      <c r="S280" s="86">
        <v>3.9</v>
      </c>
      <c r="T280" s="165">
        <v>3.9</v>
      </c>
      <c r="U280" s="167">
        <v>1.285E-2</v>
      </c>
      <c r="V280" s="168">
        <v>6.045E-3</v>
      </c>
      <c r="X280" s="11">
        <v>325</v>
      </c>
      <c r="Y280" s="167">
        <v>1.1390000000000001E-2</v>
      </c>
      <c r="Z280" s="86">
        <v>2.8</v>
      </c>
      <c r="AA280" s="165">
        <v>2.8</v>
      </c>
      <c r="AB280" s="86">
        <v>4.3</v>
      </c>
      <c r="AC280" s="165">
        <v>4.3</v>
      </c>
      <c r="AD280" s="166">
        <v>0.48180000000000001</v>
      </c>
      <c r="AF280" s="11">
        <v>325</v>
      </c>
      <c r="AG280" s="168">
        <v>6.0869999999999995E-3</v>
      </c>
      <c r="AH280" s="86">
        <v>6.2</v>
      </c>
      <c r="AI280" s="11">
        <v>-11.1</v>
      </c>
      <c r="AJ280" s="86">
        <v>10</v>
      </c>
      <c r="AK280" s="165">
        <v>10</v>
      </c>
      <c r="AM280" s="11">
        <v>325</v>
      </c>
      <c r="AN280" s="168">
        <v>4.8711900000000001E-3</v>
      </c>
      <c r="AO280" s="86">
        <v>8.0055300000000003</v>
      </c>
      <c r="AP280" s="11">
        <v>-8.6148699999999998</v>
      </c>
      <c r="AQ280" s="86">
        <v>5.8848799999999999</v>
      </c>
      <c r="AR280" s="165">
        <v>5.8848799999999999</v>
      </c>
      <c r="AT280" s="87">
        <f t="shared" si="94"/>
        <v>3.7719381899999997</v>
      </c>
      <c r="AU280" s="87">
        <f t="shared" si="84"/>
        <v>3.76098</v>
      </c>
      <c r="AV280" s="87">
        <f t="shared" si="85"/>
        <v>3.7307000000000001</v>
      </c>
      <c r="AW280" s="87">
        <f t="shared" si="86"/>
        <v>0.40558000000000005</v>
      </c>
      <c r="AX280" s="82"/>
      <c r="AY280" s="88">
        <v>325</v>
      </c>
      <c r="AZ280" s="12">
        <v>4.4900000000000002E-4</v>
      </c>
      <c r="BA280" s="12">
        <v>5.8600000000000001E-5</v>
      </c>
      <c r="BB280" s="12">
        <v>2.03E-7</v>
      </c>
      <c r="BC280" s="12">
        <v>2.26E-5</v>
      </c>
      <c r="BD280" s="12">
        <v>1.91E-7</v>
      </c>
      <c r="BE280" s="12">
        <v>3.6900000000000002E-4</v>
      </c>
      <c r="BF280" s="12">
        <v>6.9300000000000004E-4</v>
      </c>
      <c r="BG280" s="12">
        <v>1.03E-5</v>
      </c>
      <c r="BH280" s="12">
        <v>4.5800000000000002E-5</v>
      </c>
      <c r="BI280" s="12">
        <v>0.68799999999999994</v>
      </c>
      <c r="BJ280" s="12">
        <v>0.31</v>
      </c>
      <c r="BK280" s="12">
        <v>3.14E-3</v>
      </c>
      <c r="BL280" s="12">
        <v>1.39E-3</v>
      </c>
      <c r="BM280" s="12">
        <v>3.4900000000000003E-4</v>
      </c>
      <c r="BN280" s="12">
        <v>6.9700000000000003E-4</v>
      </c>
      <c r="BO280" s="12">
        <v>8.5500000000000007E-2</v>
      </c>
      <c r="BP280" s="12">
        <v>4.0800000000000003E-2</v>
      </c>
      <c r="BQ280" s="12">
        <v>9.4900000000000002E-3</v>
      </c>
      <c r="BR280" s="12">
        <v>8.1099999999999992E-3</v>
      </c>
      <c r="BS280" s="12">
        <v>4.36E-2</v>
      </c>
      <c r="BT280" s="12">
        <v>2.9100000000000001E-2</v>
      </c>
      <c r="BU280" s="12">
        <v>0.10100000000000001</v>
      </c>
      <c r="BV280" s="12">
        <v>8.6800000000000002E-2</v>
      </c>
      <c r="BW280" s="12">
        <v>0.46400000000000002</v>
      </c>
      <c r="BX280" s="12">
        <v>0.998</v>
      </c>
      <c r="BZ280" s="88">
        <v>325</v>
      </c>
      <c r="CA280" s="12">
        <f t="shared" si="87"/>
        <v>1.8320277599999999E-6</v>
      </c>
      <c r="CB280" s="12">
        <f t="shared" si="88"/>
        <v>3.4426142876000003E-7</v>
      </c>
      <c r="CC280" s="12">
        <f t="shared" si="89"/>
        <v>1.0228220000000002E-6</v>
      </c>
      <c r="CD280" s="12">
        <f t="shared" si="90"/>
        <v>2.7330629999999998E-6</v>
      </c>
      <c r="CE280" s="12">
        <f t="shared" si="91"/>
        <v>3.5669819999999999E-7</v>
      </c>
      <c r="CF280" s="12">
        <f t="shared" si="92"/>
        <v>6.2696099999999987E-8</v>
      </c>
      <c r="CG280" s="12">
        <f t="shared" si="93"/>
        <v>2.1992580000000002E-5</v>
      </c>
      <c r="CH280" s="12">
        <f t="shared" si="95"/>
        <v>2.2103557793399999E-4</v>
      </c>
      <c r="CI280" s="12">
        <f t="shared" si="96"/>
        <v>7.6570345256999998E-7</v>
      </c>
      <c r="CJ280" s="12">
        <f t="shared" si="97"/>
        <v>3.8850963356999996E-5</v>
      </c>
      <c r="CK280" s="12">
        <f t="shared" si="98"/>
        <v>1.72754769102E-4</v>
      </c>
      <c r="CL280" s="12">
        <f t="shared" si="99"/>
        <v>0.12107668115653629</v>
      </c>
      <c r="CM280" s="12">
        <f t="shared" si="100"/>
        <v>0.76193151437999995</v>
      </c>
      <c r="CN280" s="12">
        <f t="shared" si="101"/>
        <v>5.2429940840999995E-3</v>
      </c>
      <c r="CO280" s="12">
        <f t="shared" si="102"/>
        <v>3.1485062108556963E-2</v>
      </c>
      <c r="CP280" s="12">
        <f t="shared" si="103"/>
        <v>0.10976340132899999</v>
      </c>
      <c r="CQ280" s="12">
        <f t="shared" si="104"/>
        <v>0.15389507815200001</v>
      </c>
    </row>
    <row r="281" spans="1:95" s="8" customFormat="1">
      <c r="A281" s="11">
        <v>330</v>
      </c>
      <c r="B281" s="87">
        <v>3.3412999999999999</v>
      </c>
      <c r="C281" s="86">
        <v>5.7</v>
      </c>
      <c r="D281" s="11">
        <v>-6</v>
      </c>
      <c r="E281" s="86">
        <v>7.8</v>
      </c>
      <c r="F281" s="11">
        <v>-8.1</v>
      </c>
      <c r="H281" s="11">
        <v>330</v>
      </c>
      <c r="I281" s="166">
        <v>0.36380000000000001</v>
      </c>
      <c r="J281" s="86">
        <v>0.3</v>
      </c>
      <c r="K281" s="11">
        <v>-0.3</v>
      </c>
      <c r="L281" s="86">
        <v>2.5</v>
      </c>
      <c r="M281" s="11">
        <v>-2.6</v>
      </c>
      <c r="O281" s="11">
        <v>330</v>
      </c>
      <c r="P281" s="167">
        <v>1.7690000000000001E-2</v>
      </c>
      <c r="Q281" s="86">
        <v>1.5</v>
      </c>
      <c r="R281" s="165">
        <v>1.5</v>
      </c>
      <c r="S281" s="86">
        <v>4</v>
      </c>
      <c r="T281" s="165">
        <v>4</v>
      </c>
      <c r="U281" s="167">
        <v>1.205E-2</v>
      </c>
      <c r="V281" s="168">
        <v>5.6420000000000003E-3</v>
      </c>
      <c r="X281" s="11">
        <v>330</v>
      </c>
      <c r="Y281" s="167">
        <v>1.0630000000000001E-2</v>
      </c>
      <c r="Z281" s="86">
        <v>2.7</v>
      </c>
      <c r="AA281" s="165">
        <v>2.7</v>
      </c>
      <c r="AB281" s="86">
        <v>4.4000000000000004</v>
      </c>
      <c r="AC281" s="165">
        <v>4.4000000000000004</v>
      </c>
      <c r="AD281" s="166">
        <v>0.4229</v>
      </c>
      <c r="AF281" s="11">
        <v>330</v>
      </c>
      <c r="AG281" s="168">
        <v>5.8209999999999998E-3</v>
      </c>
      <c r="AH281" s="86">
        <v>6.3</v>
      </c>
      <c r="AI281" s="11">
        <v>-11.2</v>
      </c>
      <c r="AJ281" s="86">
        <v>10.1</v>
      </c>
      <c r="AK281" s="165">
        <v>10.1</v>
      </c>
      <c r="AM281" s="11">
        <v>330</v>
      </c>
      <c r="AN281" s="168">
        <v>4.5584499999999995E-3</v>
      </c>
      <c r="AO281" s="86">
        <v>8.0855399999999999</v>
      </c>
      <c r="AP281" s="11">
        <v>-8.5773499999999991</v>
      </c>
      <c r="AQ281" s="86">
        <v>5.9178600000000001</v>
      </c>
      <c r="AR281" s="165">
        <v>5.9178600000000001</v>
      </c>
      <c r="AT281" s="87">
        <f t="shared" si="94"/>
        <v>3.74379945</v>
      </c>
      <c r="AU281" s="87">
        <f t="shared" si="84"/>
        <v>3.7334199999999997</v>
      </c>
      <c r="AV281" s="87">
        <f t="shared" si="85"/>
        <v>3.7050999999999998</v>
      </c>
      <c r="AW281" s="87">
        <f t="shared" si="86"/>
        <v>0.39212000000000002</v>
      </c>
      <c r="AX281" s="82"/>
      <c r="AY281" s="88">
        <v>330</v>
      </c>
      <c r="AZ281" s="12">
        <v>4.2900000000000002E-4</v>
      </c>
      <c r="BA281" s="12">
        <v>5.63E-5</v>
      </c>
      <c r="BB281" s="12">
        <v>1.9500000000000001E-7</v>
      </c>
      <c r="BC281" s="12">
        <v>2.16E-5</v>
      </c>
      <c r="BD281" s="12">
        <v>1.8300000000000001E-7</v>
      </c>
      <c r="BE281" s="12">
        <v>5.2099999999999998E-4</v>
      </c>
      <c r="BF281" s="12">
        <v>7.0699999999999995E-4</v>
      </c>
      <c r="BG281" s="12">
        <v>9.8300000000000008E-6</v>
      </c>
      <c r="BH281" s="12">
        <v>4.3800000000000001E-5</v>
      </c>
      <c r="BI281" s="12">
        <v>0.68799999999999994</v>
      </c>
      <c r="BJ281" s="12">
        <v>0.31</v>
      </c>
      <c r="BK281" s="12">
        <v>3.14E-3</v>
      </c>
      <c r="BL281" s="12">
        <v>1.4E-3</v>
      </c>
      <c r="BM281" s="12">
        <v>3.4900000000000003E-4</v>
      </c>
      <c r="BN281" s="12">
        <v>6.9800000000000005E-4</v>
      </c>
      <c r="BO281" s="12">
        <v>8.5400000000000004E-2</v>
      </c>
      <c r="BP281" s="12">
        <v>4.07E-2</v>
      </c>
      <c r="BQ281" s="12">
        <v>9.4900000000000002E-3</v>
      </c>
      <c r="BR281" s="12">
        <v>8.0999999999999996E-3</v>
      </c>
      <c r="BS281" s="12">
        <v>4.3700000000000003E-2</v>
      </c>
      <c r="BT281" s="12">
        <v>2.9100000000000001E-2</v>
      </c>
      <c r="BU281" s="12">
        <v>0.10100000000000001</v>
      </c>
      <c r="BV281" s="12">
        <v>8.6999999999999994E-2</v>
      </c>
      <c r="BW281" s="12">
        <v>0.46400000000000002</v>
      </c>
      <c r="BX281" s="12">
        <v>0.998</v>
      </c>
      <c r="BZ281" s="88">
        <v>330</v>
      </c>
      <c r="CA281" s="12">
        <f t="shared" si="87"/>
        <v>1.6392261600000001E-6</v>
      </c>
      <c r="CB281" s="12">
        <f t="shared" si="88"/>
        <v>3.0697913531999999E-7</v>
      </c>
      <c r="CC281" s="12">
        <f t="shared" si="89"/>
        <v>9.1205400000000013E-7</v>
      </c>
      <c r="CD281" s="12">
        <f t="shared" si="90"/>
        <v>2.497209E-6</v>
      </c>
      <c r="CE281" s="12">
        <f t="shared" si="91"/>
        <v>3.277223E-7</v>
      </c>
      <c r="CF281" s="12">
        <f t="shared" si="92"/>
        <v>5.7220430000000004E-8</v>
      </c>
      <c r="CG281" s="12">
        <f t="shared" si="93"/>
        <v>2.0481940000000001E-5</v>
      </c>
      <c r="CH281" s="12">
        <f t="shared" si="95"/>
        <v>2.1077590903500001E-4</v>
      </c>
      <c r="CI281" s="12">
        <f t="shared" si="96"/>
        <v>7.3004089275000003E-7</v>
      </c>
      <c r="CJ281" s="12">
        <f t="shared" si="97"/>
        <v>3.6801548593500002E-5</v>
      </c>
      <c r="CK281" s="12">
        <f t="shared" si="98"/>
        <v>1.6397841591E-4</v>
      </c>
      <c r="CL281" s="12">
        <f t="shared" si="99"/>
        <v>0.12017344651176959</v>
      </c>
      <c r="CM281" s="12">
        <f t="shared" si="100"/>
        <v>0.75624748890000004</v>
      </c>
      <c r="CN281" s="12">
        <f t="shared" si="101"/>
        <v>5.2413192300000003E-3</v>
      </c>
      <c r="CO281" s="12">
        <f t="shared" si="102"/>
        <v>3.1250182868248801E-2</v>
      </c>
      <c r="CP281" s="12">
        <f t="shared" si="103"/>
        <v>0.10894456399500001</v>
      </c>
      <c r="CQ281" s="12">
        <f t="shared" si="104"/>
        <v>0.152372637615</v>
      </c>
    </row>
    <row r="282" spans="1:95" s="8" customFormat="1">
      <c r="A282" s="11">
        <v>335</v>
      </c>
      <c r="B282" s="87">
        <v>3.3410000000000002</v>
      </c>
      <c r="C282" s="86">
        <v>5.7</v>
      </c>
      <c r="D282" s="11">
        <v>-5.9</v>
      </c>
      <c r="E282" s="86">
        <v>7.9</v>
      </c>
      <c r="F282" s="11">
        <v>-8.1</v>
      </c>
      <c r="H282" s="11">
        <v>335</v>
      </c>
      <c r="I282" s="166">
        <v>0.35260000000000002</v>
      </c>
      <c r="J282" s="86">
        <v>0.3</v>
      </c>
      <c r="K282" s="11">
        <v>-0.3</v>
      </c>
      <c r="L282" s="86">
        <v>2.5</v>
      </c>
      <c r="M282" s="11">
        <v>-2.5</v>
      </c>
      <c r="O282" s="11">
        <v>335</v>
      </c>
      <c r="P282" s="167">
        <v>1.6550000000000002E-2</v>
      </c>
      <c r="Q282" s="86">
        <v>1.5</v>
      </c>
      <c r="R282" s="165">
        <v>1.5</v>
      </c>
      <c r="S282" s="86">
        <v>4.0999999999999996</v>
      </c>
      <c r="T282" s="165">
        <v>4.0999999999999996</v>
      </c>
      <c r="U282" s="167">
        <v>1.129E-2</v>
      </c>
      <c r="V282" s="168">
        <v>5.2610000000000001E-3</v>
      </c>
      <c r="X282" s="11">
        <v>335</v>
      </c>
      <c r="Y282" s="168">
        <v>9.9120000000000007E-3</v>
      </c>
      <c r="Z282" s="86">
        <v>2.7</v>
      </c>
      <c r="AA282" s="165">
        <v>2.7</v>
      </c>
      <c r="AB282" s="86">
        <v>4.4000000000000004</v>
      </c>
      <c r="AC282" s="165">
        <v>4.4000000000000004</v>
      </c>
      <c r="AD282" s="166">
        <v>0.37219999999999998</v>
      </c>
      <c r="AF282" s="11">
        <v>335</v>
      </c>
      <c r="AG282" s="168">
        <v>5.5709999999999996E-3</v>
      </c>
      <c r="AH282" s="86">
        <v>6.5</v>
      </c>
      <c r="AI282" s="11">
        <v>-11.3</v>
      </c>
      <c r="AJ282" s="86">
        <v>10.199999999999999</v>
      </c>
      <c r="AK282" s="165">
        <v>10.199999999999999</v>
      </c>
      <c r="AM282" s="11">
        <v>335</v>
      </c>
      <c r="AN282" s="168">
        <v>4.2629900000000004E-3</v>
      </c>
      <c r="AO282" s="86">
        <v>8.1573600000000006</v>
      </c>
      <c r="AP282" s="11">
        <v>-8.52257</v>
      </c>
      <c r="AQ282" s="86">
        <v>5.9550599999999996</v>
      </c>
      <c r="AR282" s="165">
        <v>5.9550599999999996</v>
      </c>
      <c r="AT282" s="87">
        <f t="shared" si="94"/>
        <v>3.7298959900000002</v>
      </c>
      <c r="AU282" s="87">
        <f t="shared" si="84"/>
        <v>3.720062</v>
      </c>
      <c r="AV282" s="87">
        <f t="shared" si="85"/>
        <v>3.6936</v>
      </c>
      <c r="AW282" s="87">
        <f t="shared" si="86"/>
        <v>0.37906200000000001</v>
      </c>
      <c r="AX282" s="82"/>
      <c r="AY282" s="88">
        <v>335</v>
      </c>
      <c r="AZ282" s="12">
        <v>4.1199999999999999E-4</v>
      </c>
      <c r="BA282" s="12">
        <v>5.41E-5</v>
      </c>
      <c r="BB282" s="12">
        <v>1.8699999999999999E-7</v>
      </c>
      <c r="BC282" s="12">
        <v>2.0699999999999998E-5</v>
      </c>
      <c r="BD282" s="12">
        <v>1.7499999999999999E-7</v>
      </c>
      <c r="BE282" s="12">
        <v>7.6099999999999996E-4</v>
      </c>
      <c r="BF282" s="12">
        <v>7.2599999999999997E-4</v>
      </c>
      <c r="BG282" s="12">
        <v>9.3700000000000001E-6</v>
      </c>
      <c r="BH282" s="12">
        <v>4.21E-5</v>
      </c>
      <c r="BI282" s="12">
        <v>0.68700000000000006</v>
      </c>
      <c r="BJ282" s="12">
        <v>0.311</v>
      </c>
      <c r="BK282" s="12">
        <v>3.14E-3</v>
      </c>
      <c r="BL282" s="12">
        <v>1.4E-3</v>
      </c>
      <c r="BM282" s="12">
        <v>3.5E-4</v>
      </c>
      <c r="BN282" s="12">
        <v>6.9899999999999997E-4</v>
      </c>
      <c r="BO282" s="12">
        <v>8.5400000000000004E-2</v>
      </c>
      <c r="BP282" s="12">
        <v>4.07E-2</v>
      </c>
      <c r="BQ282" s="12">
        <v>9.4800000000000006E-3</v>
      </c>
      <c r="BR282" s="12">
        <v>8.09E-3</v>
      </c>
      <c r="BS282" s="12">
        <v>4.3700000000000003E-2</v>
      </c>
      <c r="BT282" s="12">
        <v>2.9100000000000001E-2</v>
      </c>
      <c r="BU282" s="12">
        <v>0.10100000000000001</v>
      </c>
      <c r="BV282" s="12">
        <v>8.7099999999999997E-2</v>
      </c>
      <c r="BW282" s="12">
        <v>0.46400000000000002</v>
      </c>
      <c r="BX282" s="12">
        <v>0.998</v>
      </c>
      <c r="BZ282" s="88">
        <v>335</v>
      </c>
      <c r="CA282" s="12">
        <f t="shared" si="87"/>
        <v>1.4728176E-6</v>
      </c>
      <c r="CB282" s="12">
        <f t="shared" si="88"/>
        <v>2.7490131110400003E-7</v>
      </c>
      <c r="CC282" s="12">
        <f t="shared" si="89"/>
        <v>8.1674879999999994E-7</v>
      </c>
      <c r="CD282" s="12">
        <f t="shared" si="90"/>
        <v>2.2952519999999998E-6</v>
      </c>
      <c r="CE282" s="12">
        <f t="shared" si="91"/>
        <v>3.0139109999999999E-7</v>
      </c>
      <c r="CF282" s="12">
        <f t="shared" si="92"/>
        <v>5.2200269999999998E-8</v>
      </c>
      <c r="CG282" s="12">
        <f t="shared" si="93"/>
        <v>1.9075660000000002E-5</v>
      </c>
      <c r="CH282" s="12">
        <f t="shared" si="95"/>
        <v>2.0178737305900002E-4</v>
      </c>
      <c r="CI282" s="12">
        <f t="shared" si="96"/>
        <v>6.9749055012999999E-7</v>
      </c>
      <c r="CJ282" s="12">
        <f t="shared" si="97"/>
        <v>3.4949125426300002E-5</v>
      </c>
      <c r="CK282" s="12">
        <f t="shared" si="98"/>
        <v>1.57028621179E-4</v>
      </c>
      <c r="CL282" s="12">
        <f t="shared" si="99"/>
        <v>0.1195531327615853</v>
      </c>
      <c r="CM282" s="12">
        <f t="shared" si="100"/>
        <v>0.75343898998000003</v>
      </c>
      <c r="CN282" s="12">
        <f t="shared" si="101"/>
        <v>5.2218543859999999E-3</v>
      </c>
      <c r="CO282" s="12">
        <f t="shared" si="102"/>
        <v>3.1234560800777297E-2</v>
      </c>
      <c r="CP282" s="12">
        <f t="shared" si="103"/>
        <v>0.108539973309</v>
      </c>
      <c r="CQ282" s="12">
        <f t="shared" si="104"/>
        <v>0.15180676679300001</v>
      </c>
    </row>
    <row r="283" spans="1:95" s="8" customFormat="1">
      <c r="A283" s="11">
        <v>340</v>
      </c>
      <c r="B283" s="87">
        <v>3.3593999999999999</v>
      </c>
      <c r="C283" s="86">
        <v>5.7</v>
      </c>
      <c r="D283" s="11">
        <v>-5.9</v>
      </c>
      <c r="E283" s="86">
        <v>7.9</v>
      </c>
      <c r="F283" s="11">
        <v>-8.1</v>
      </c>
      <c r="H283" s="11">
        <v>340</v>
      </c>
      <c r="I283" s="166">
        <v>0.3422</v>
      </c>
      <c r="J283" s="86">
        <v>0.3</v>
      </c>
      <c r="K283" s="11">
        <v>-0.3</v>
      </c>
      <c r="L283" s="86">
        <v>2.5</v>
      </c>
      <c r="M283" s="11">
        <v>-2.5</v>
      </c>
      <c r="O283" s="11">
        <v>340</v>
      </c>
      <c r="P283" s="167">
        <v>1.55E-2</v>
      </c>
      <c r="Q283" s="86">
        <v>1.5</v>
      </c>
      <c r="R283" s="165">
        <v>1.5</v>
      </c>
      <c r="S283" s="86">
        <v>4.0999999999999996</v>
      </c>
      <c r="T283" s="165">
        <v>4.0999999999999996</v>
      </c>
      <c r="U283" s="167">
        <v>1.0580000000000001E-2</v>
      </c>
      <c r="V283" s="168">
        <v>4.9119999999999997E-3</v>
      </c>
      <c r="X283" s="11">
        <v>340</v>
      </c>
      <c r="Y283" s="168">
        <v>9.2509999999999988E-3</v>
      </c>
      <c r="Z283" s="86">
        <v>2.7</v>
      </c>
      <c r="AA283" s="165">
        <v>2.7</v>
      </c>
      <c r="AB283" s="86">
        <v>4.5</v>
      </c>
      <c r="AC283" s="165">
        <v>4.5</v>
      </c>
      <c r="AD283" s="166">
        <v>0.32879999999999998</v>
      </c>
      <c r="AF283" s="11">
        <v>340</v>
      </c>
      <c r="AG283" s="168">
        <v>5.3369999999999997E-3</v>
      </c>
      <c r="AH283" s="86">
        <v>6.7</v>
      </c>
      <c r="AI283" s="11">
        <v>-11.4</v>
      </c>
      <c r="AJ283" s="86">
        <v>10.4</v>
      </c>
      <c r="AK283" s="165">
        <v>10.4</v>
      </c>
      <c r="AM283" s="11">
        <v>340</v>
      </c>
      <c r="AN283" s="168">
        <v>3.9834299999999996E-3</v>
      </c>
      <c r="AO283" s="86">
        <v>8.2202000000000002</v>
      </c>
      <c r="AP283" s="11">
        <v>-8.4492200000000004</v>
      </c>
      <c r="AQ283" s="86">
        <v>5.99735</v>
      </c>
      <c r="AR283" s="165">
        <v>5.99735</v>
      </c>
      <c r="AT283" s="87">
        <f t="shared" si="94"/>
        <v>3.7356714299999996</v>
      </c>
      <c r="AU283" s="87">
        <f t="shared" si="84"/>
        <v>3.7263509999999997</v>
      </c>
      <c r="AV283" s="87">
        <f t="shared" si="85"/>
        <v>3.7016</v>
      </c>
      <c r="AW283" s="87">
        <f t="shared" si="86"/>
        <v>0.36695100000000003</v>
      </c>
      <c r="AX283" s="82"/>
      <c r="AY283" s="88">
        <v>340</v>
      </c>
      <c r="AZ283" s="12">
        <v>3.9500000000000001E-4</v>
      </c>
      <c r="BA283" s="12">
        <v>5.1999999999999997E-5</v>
      </c>
      <c r="BB283" s="12">
        <v>1.8E-7</v>
      </c>
      <c r="BC283" s="12">
        <v>1.9899999999999999E-5</v>
      </c>
      <c r="BD283" s="12">
        <v>1.68E-7</v>
      </c>
      <c r="BE283" s="12">
        <v>1.1999999999999999E-3</v>
      </c>
      <c r="BF283" s="12">
        <v>7.5000000000000002E-4</v>
      </c>
      <c r="BG283" s="12">
        <v>8.9099999999999994E-6</v>
      </c>
      <c r="BH283" s="12">
        <v>4.0299999999999997E-5</v>
      </c>
      <c r="BI283" s="12">
        <v>0.68700000000000006</v>
      </c>
      <c r="BJ283" s="12">
        <v>0.311</v>
      </c>
      <c r="BK283" s="12">
        <v>3.15E-3</v>
      </c>
      <c r="BL283" s="12">
        <v>1.4E-3</v>
      </c>
      <c r="BM283" s="12">
        <v>3.5E-4</v>
      </c>
      <c r="BN283" s="12">
        <v>6.9899999999999997E-4</v>
      </c>
      <c r="BO283" s="12">
        <v>8.5300000000000001E-2</v>
      </c>
      <c r="BP283" s="12">
        <v>4.07E-2</v>
      </c>
      <c r="BQ283" s="12">
        <v>9.4800000000000006E-3</v>
      </c>
      <c r="BR283" s="12">
        <v>8.0800000000000004E-3</v>
      </c>
      <c r="BS283" s="12">
        <v>4.3700000000000003E-2</v>
      </c>
      <c r="BT283" s="12">
        <v>2.92E-2</v>
      </c>
      <c r="BU283" s="12">
        <v>0.10100000000000001</v>
      </c>
      <c r="BV283" s="12">
        <v>8.72E-2</v>
      </c>
      <c r="BW283" s="12">
        <v>0.46400000000000002</v>
      </c>
      <c r="BX283" s="12">
        <v>0.998</v>
      </c>
      <c r="BZ283" s="88">
        <v>340</v>
      </c>
      <c r="CA283" s="12">
        <f t="shared" si="87"/>
        <v>1.32246E-6</v>
      </c>
      <c r="CB283" s="12">
        <f t="shared" si="88"/>
        <v>2.4598242481999998E-7</v>
      </c>
      <c r="CC283" s="12">
        <f t="shared" si="89"/>
        <v>7.3082899999999991E-7</v>
      </c>
      <c r="CD283" s="12">
        <f t="shared" si="90"/>
        <v>2.108115E-6</v>
      </c>
      <c r="CE283" s="12">
        <f t="shared" si="91"/>
        <v>2.7752399999999996E-7</v>
      </c>
      <c r="CF283" s="12">
        <f t="shared" si="92"/>
        <v>4.7552669999999996E-8</v>
      </c>
      <c r="CG283" s="12">
        <f t="shared" si="93"/>
        <v>1.77944E-5</v>
      </c>
      <c r="CH283" s="12">
        <f t="shared" si="95"/>
        <v>1.9425491435999997E-4</v>
      </c>
      <c r="CI283" s="12">
        <f t="shared" si="96"/>
        <v>6.7242085739999995E-7</v>
      </c>
      <c r="CJ283" s="12">
        <f t="shared" si="97"/>
        <v>3.3284832441299996E-5</v>
      </c>
      <c r="CK283" s="12">
        <f t="shared" si="98"/>
        <v>1.5054755862899997E-4</v>
      </c>
      <c r="CL283" s="12">
        <f t="shared" si="99"/>
        <v>0.11973825104556095</v>
      </c>
      <c r="CM283" s="12">
        <f t="shared" si="100"/>
        <v>0.75460562885999993</v>
      </c>
      <c r="CN283" s="12">
        <f t="shared" si="101"/>
        <v>5.2299400019999998E-3</v>
      </c>
      <c r="CO283" s="12">
        <f t="shared" si="102"/>
        <v>3.1282924972945866E-2</v>
      </c>
      <c r="CP283" s="12">
        <f t="shared" si="103"/>
        <v>0.10908160575599998</v>
      </c>
      <c r="CQ283" s="12">
        <f t="shared" si="104"/>
        <v>0.15204182720099998</v>
      </c>
    </row>
    <row r="284" spans="1:95" s="8" customFormat="1">
      <c r="A284" s="11">
        <v>345</v>
      </c>
      <c r="B284" s="87">
        <v>3.3984999999999999</v>
      </c>
      <c r="C284" s="86">
        <v>5.7</v>
      </c>
      <c r="D284" s="11">
        <v>-5.9</v>
      </c>
      <c r="E284" s="86">
        <v>7.9</v>
      </c>
      <c r="F284" s="11">
        <v>-8.1999999999999993</v>
      </c>
      <c r="H284" s="11">
        <v>345</v>
      </c>
      <c r="I284" s="166">
        <v>0.33050000000000002</v>
      </c>
      <c r="J284" s="86">
        <v>0.3</v>
      </c>
      <c r="K284" s="11">
        <v>-0.3</v>
      </c>
      <c r="L284" s="86">
        <v>2.5</v>
      </c>
      <c r="M284" s="11">
        <v>-2.5</v>
      </c>
      <c r="O284" s="11">
        <v>345</v>
      </c>
      <c r="P284" s="167">
        <v>1.447E-2</v>
      </c>
      <c r="Q284" s="86">
        <v>1.6</v>
      </c>
      <c r="R284" s="165">
        <v>1.6</v>
      </c>
      <c r="S284" s="86">
        <v>4.2</v>
      </c>
      <c r="T284" s="165">
        <v>4.2</v>
      </c>
      <c r="U284" s="168">
        <v>9.8980000000000005E-3</v>
      </c>
      <c r="V284" s="168">
        <v>4.5719999999999997E-3</v>
      </c>
      <c r="X284" s="11">
        <v>345</v>
      </c>
      <c r="Y284" s="168">
        <v>8.6250000000000007E-3</v>
      </c>
      <c r="Z284" s="86">
        <v>2.6</v>
      </c>
      <c r="AA284" s="165">
        <v>2.6</v>
      </c>
      <c r="AB284" s="86">
        <v>4.5</v>
      </c>
      <c r="AC284" s="165">
        <v>4.5</v>
      </c>
      <c r="AD284" s="166">
        <v>0.29430000000000001</v>
      </c>
      <c r="AF284" s="11">
        <v>345</v>
      </c>
      <c r="AG284" s="168">
        <v>5.1159999999999999E-3</v>
      </c>
      <c r="AH284" s="86">
        <v>6.8</v>
      </c>
      <c r="AI284" s="11">
        <v>-11.5</v>
      </c>
      <c r="AJ284" s="86">
        <v>10.5</v>
      </c>
      <c r="AK284" s="165">
        <v>10.5</v>
      </c>
      <c r="AM284" s="11">
        <v>345</v>
      </c>
      <c r="AN284" s="168">
        <v>3.7397300000000001E-3</v>
      </c>
      <c r="AO284" s="86">
        <v>8.2409099999999995</v>
      </c>
      <c r="AP284" s="11">
        <v>-8.4416600000000006</v>
      </c>
      <c r="AQ284" s="86">
        <v>6.0458699999999999</v>
      </c>
      <c r="AR284" s="165">
        <v>6.0458699999999999</v>
      </c>
      <c r="AT284" s="87">
        <f t="shared" si="94"/>
        <v>3.7609507300000002</v>
      </c>
      <c r="AU284" s="87">
        <f t="shared" si="84"/>
        <v>3.7520950000000002</v>
      </c>
      <c r="AV284" s="87">
        <f t="shared" si="85"/>
        <v>3.7290000000000001</v>
      </c>
      <c r="AW284" s="87">
        <f t="shared" si="86"/>
        <v>0.35359499999999999</v>
      </c>
      <c r="AX284" s="82"/>
      <c r="AY284" s="88">
        <v>345</v>
      </c>
      <c r="AZ284" s="12">
        <v>3.8000000000000002E-4</v>
      </c>
      <c r="BA284" s="12">
        <v>5.02E-5</v>
      </c>
      <c r="BB284" s="12">
        <v>1.74E-7</v>
      </c>
      <c r="BC284" s="12">
        <v>1.91E-5</v>
      </c>
      <c r="BD284" s="12">
        <v>1.6199999999999999E-7</v>
      </c>
      <c r="BE284" s="12">
        <v>3.2799999999999999E-3</v>
      </c>
      <c r="BF284" s="12">
        <v>7.8299999999999995E-4</v>
      </c>
      <c r="BG284" s="12">
        <v>8.4400000000000005E-6</v>
      </c>
      <c r="BH284" s="12">
        <v>3.8800000000000001E-5</v>
      </c>
      <c r="BI284" s="12">
        <v>0.68500000000000005</v>
      </c>
      <c r="BJ284" s="12">
        <v>0.311</v>
      </c>
      <c r="BK284" s="12">
        <v>3.14E-3</v>
      </c>
      <c r="BL284" s="12">
        <v>1.4E-3</v>
      </c>
      <c r="BM284" s="12">
        <v>3.4900000000000003E-4</v>
      </c>
      <c r="BN284" s="12">
        <v>6.9800000000000005E-4</v>
      </c>
      <c r="BO284" s="12">
        <v>8.5099999999999995E-2</v>
      </c>
      <c r="BP284" s="12">
        <v>4.0599999999999997E-2</v>
      </c>
      <c r="BQ284" s="12">
        <v>9.4500000000000001E-3</v>
      </c>
      <c r="BR284" s="12">
        <v>8.0599999999999995E-3</v>
      </c>
      <c r="BS284" s="12">
        <v>4.3700000000000003E-2</v>
      </c>
      <c r="BT284" s="12">
        <v>2.9100000000000001E-2</v>
      </c>
      <c r="BU284" s="12">
        <v>0.1</v>
      </c>
      <c r="BV284" s="12">
        <v>8.7099999999999997E-2</v>
      </c>
      <c r="BW284" s="12">
        <v>0.46300000000000002</v>
      </c>
      <c r="BX284" s="12">
        <v>0.995</v>
      </c>
      <c r="BZ284" s="88">
        <v>345</v>
      </c>
      <c r="CA284" s="12">
        <f t="shared" si="87"/>
        <v>1.1876976000000001E-6</v>
      </c>
      <c r="CB284" s="12">
        <f t="shared" si="88"/>
        <v>2.2062819000000004E-7</v>
      </c>
      <c r="CC284" s="12">
        <f t="shared" si="89"/>
        <v>6.5550000000000012E-7</v>
      </c>
      <c r="CD284" s="12">
        <f t="shared" si="90"/>
        <v>1.94408E-6</v>
      </c>
      <c r="CE284" s="12">
        <f t="shared" si="91"/>
        <v>2.5682320000000001E-7</v>
      </c>
      <c r="CF284" s="12">
        <f t="shared" si="92"/>
        <v>4.3179039999999999E-8</v>
      </c>
      <c r="CG284" s="12">
        <f t="shared" si="93"/>
        <v>1.6591100000000001E-5</v>
      </c>
      <c r="CH284" s="12">
        <f t="shared" si="95"/>
        <v>1.8879972664600001E-4</v>
      </c>
      <c r="CI284" s="12">
        <f t="shared" si="96"/>
        <v>6.5440542702000007E-7</v>
      </c>
      <c r="CJ284" s="12">
        <f t="shared" si="97"/>
        <v>3.1742424161200001E-5</v>
      </c>
      <c r="CK284" s="12">
        <f t="shared" si="98"/>
        <v>1.4592488832400002E-4</v>
      </c>
      <c r="CL284" s="12">
        <f t="shared" si="99"/>
        <v>0.12019757832233281</v>
      </c>
      <c r="CM284" s="12">
        <f t="shared" si="100"/>
        <v>0.75219014600000011</v>
      </c>
      <c r="CN284" s="12">
        <f t="shared" si="101"/>
        <v>5.2653310220000006E-3</v>
      </c>
      <c r="CO284" s="12">
        <f t="shared" si="102"/>
        <v>3.1494616621980602E-2</v>
      </c>
      <c r="CP284" s="12">
        <f t="shared" si="103"/>
        <v>0.109443666243</v>
      </c>
      <c r="CQ284" s="12">
        <f t="shared" si="104"/>
        <v>0.152694599638</v>
      </c>
    </row>
    <row r="285" spans="1:95" s="8" customFormat="1">
      <c r="A285" s="11">
        <v>350</v>
      </c>
      <c r="B285" s="87">
        <v>3.4005000000000001</v>
      </c>
      <c r="C285" s="86">
        <v>5.7</v>
      </c>
      <c r="D285" s="11">
        <v>-5.9</v>
      </c>
      <c r="E285" s="86">
        <v>8</v>
      </c>
      <c r="F285" s="11">
        <v>-8.1999999999999993</v>
      </c>
      <c r="H285" s="11">
        <v>350</v>
      </c>
      <c r="I285" s="166">
        <v>0.32</v>
      </c>
      <c r="J285" s="86">
        <v>0.3</v>
      </c>
      <c r="K285" s="11">
        <v>-0.3</v>
      </c>
      <c r="L285" s="86">
        <v>2.5</v>
      </c>
      <c r="M285" s="11">
        <v>-2.6</v>
      </c>
      <c r="O285" s="11">
        <v>350</v>
      </c>
      <c r="P285" s="167">
        <v>1.3519999999999999E-2</v>
      </c>
      <c r="Q285" s="86">
        <v>1.6</v>
      </c>
      <c r="R285" s="165">
        <v>1.6</v>
      </c>
      <c r="S285" s="86">
        <v>4.2</v>
      </c>
      <c r="T285" s="165">
        <v>4.2</v>
      </c>
      <c r="U285" s="168">
        <v>9.2599999999999991E-3</v>
      </c>
      <c r="V285" s="168">
        <v>4.2579999999999996E-3</v>
      </c>
      <c r="X285" s="11">
        <v>350</v>
      </c>
      <c r="Y285" s="168">
        <v>8.0559999999999989E-3</v>
      </c>
      <c r="Z285" s="86">
        <v>2.6</v>
      </c>
      <c r="AA285" s="165">
        <v>2.6</v>
      </c>
      <c r="AB285" s="86">
        <v>4.5</v>
      </c>
      <c r="AC285" s="165">
        <v>4.5</v>
      </c>
      <c r="AD285" s="166">
        <v>0.26800000000000002</v>
      </c>
      <c r="AF285" s="11">
        <v>350</v>
      </c>
      <c r="AG285" s="168">
        <v>4.9090000000000002E-3</v>
      </c>
      <c r="AH285" s="86">
        <v>6.9</v>
      </c>
      <c r="AI285" s="11">
        <v>-11.6</v>
      </c>
      <c r="AJ285" s="86">
        <v>10.7</v>
      </c>
      <c r="AK285" s="165">
        <v>10.7</v>
      </c>
      <c r="AM285" s="11">
        <v>350</v>
      </c>
      <c r="AN285" s="168">
        <v>3.5093500000000001E-3</v>
      </c>
      <c r="AO285" s="86">
        <v>8.2454599999999996</v>
      </c>
      <c r="AP285" s="11">
        <v>-8.4228699999999996</v>
      </c>
      <c r="AQ285" s="86">
        <v>6.1020899999999996</v>
      </c>
      <c r="AR285" s="165">
        <v>6.1020899999999996</v>
      </c>
      <c r="AT285" s="87">
        <f t="shared" si="94"/>
        <v>3.7504943499999999</v>
      </c>
      <c r="AU285" s="87">
        <f t="shared" si="84"/>
        <v>3.742076</v>
      </c>
      <c r="AV285" s="87">
        <f t="shared" si="85"/>
        <v>3.7204999999999999</v>
      </c>
      <c r="AW285" s="87">
        <f t="shared" si="86"/>
        <v>0.34157599999999999</v>
      </c>
      <c r="AX285" s="82"/>
      <c r="AY285" s="88">
        <v>350</v>
      </c>
      <c r="AZ285" s="12">
        <v>3.6000000000000002E-4</v>
      </c>
      <c r="BA285" s="12">
        <v>4.7599999999999998E-5</v>
      </c>
      <c r="BB285" s="12">
        <v>1.6500000000000001E-7</v>
      </c>
      <c r="BC285" s="12">
        <v>1.8099999999999999E-5</v>
      </c>
      <c r="BD285" s="12">
        <v>1.5300000000000001E-7</v>
      </c>
      <c r="BE285" s="12">
        <v>1.5599999999999999E-2</v>
      </c>
      <c r="BF285" s="12">
        <v>8.1400000000000005E-4</v>
      </c>
      <c r="BG285" s="12">
        <v>7.7300000000000005E-6</v>
      </c>
      <c r="BH285" s="12">
        <v>3.65E-5</v>
      </c>
      <c r="BI285" s="12">
        <v>0.67600000000000005</v>
      </c>
      <c r="BJ285" s="12">
        <v>0.307</v>
      </c>
      <c r="BK285" s="12">
        <v>3.1099999999999999E-3</v>
      </c>
      <c r="BL285" s="12">
        <v>1.3799999999999999E-3</v>
      </c>
      <c r="BM285" s="12">
        <v>3.4499999999999998E-4</v>
      </c>
      <c r="BN285" s="12">
        <v>6.8999999999999997E-4</v>
      </c>
      <c r="BO285" s="12">
        <v>8.4000000000000005E-2</v>
      </c>
      <c r="BP285" s="12">
        <v>4.0099999999999997E-2</v>
      </c>
      <c r="BQ285" s="12">
        <v>9.3299999999999998E-3</v>
      </c>
      <c r="BR285" s="12">
        <v>7.9600000000000001E-3</v>
      </c>
      <c r="BS285" s="12">
        <v>4.3200000000000002E-2</v>
      </c>
      <c r="BT285" s="12">
        <v>2.8799999999999999E-2</v>
      </c>
      <c r="BU285" s="12">
        <v>9.9000000000000005E-2</v>
      </c>
      <c r="BV285" s="12">
        <v>8.6099999999999996E-2</v>
      </c>
      <c r="BW285" s="12">
        <v>0.45700000000000002</v>
      </c>
      <c r="BX285" s="12">
        <v>0.98299999999999998</v>
      </c>
      <c r="BZ285" s="88">
        <v>350</v>
      </c>
      <c r="CA285" s="12">
        <f t="shared" si="87"/>
        <v>1.0513151999999999E-6</v>
      </c>
      <c r="CB285" s="12">
        <f t="shared" si="88"/>
        <v>1.9522717055999996E-7</v>
      </c>
      <c r="CC285" s="12">
        <f t="shared" si="89"/>
        <v>5.8003199999999999E-7</v>
      </c>
      <c r="CD285" s="12">
        <f t="shared" si="90"/>
        <v>1.7672400000000003E-6</v>
      </c>
      <c r="CE285" s="12">
        <f t="shared" si="91"/>
        <v>2.3366839999999999E-7</v>
      </c>
      <c r="CF285" s="12">
        <f t="shared" si="92"/>
        <v>3.7946570000000004E-8</v>
      </c>
      <c r="CG285" s="12">
        <f t="shared" si="93"/>
        <v>1.5231999999999999E-5</v>
      </c>
      <c r="CH285" s="12">
        <f t="shared" si="95"/>
        <v>1.7852353106E-4</v>
      </c>
      <c r="CI285" s="12">
        <f t="shared" si="96"/>
        <v>6.1883156774999999E-7</v>
      </c>
      <c r="CJ285" s="12">
        <f t="shared" si="97"/>
        <v>2.8991321325500002E-5</v>
      </c>
      <c r="CK285" s="12">
        <f t="shared" si="98"/>
        <v>1.36893043775E-4</v>
      </c>
      <c r="CL285" s="12">
        <f t="shared" si="99"/>
        <v>0.1182885515300736</v>
      </c>
      <c r="CM285" s="12">
        <f t="shared" si="100"/>
        <v>0.74259788130000004</v>
      </c>
      <c r="CN285" s="12">
        <f t="shared" si="101"/>
        <v>5.1756822029999996E-3</v>
      </c>
      <c r="CO285" s="12">
        <f t="shared" si="102"/>
        <v>3.1003104497212882E-2</v>
      </c>
      <c r="CP285" s="12">
        <f t="shared" si="103"/>
        <v>0.10801423727999999</v>
      </c>
      <c r="CQ285" s="12">
        <f t="shared" si="104"/>
        <v>0.15039482343499999</v>
      </c>
    </row>
    <row r="286" spans="1:95" s="8" customFormat="1">
      <c r="A286" s="11">
        <v>360</v>
      </c>
      <c r="B286" s="87">
        <v>3.3845999999999998</v>
      </c>
      <c r="C286" s="86">
        <v>5.8</v>
      </c>
      <c r="D286" s="11">
        <v>-5.9</v>
      </c>
      <c r="E286" s="86">
        <v>8</v>
      </c>
      <c r="F286" s="11">
        <v>-8.1999999999999993</v>
      </c>
      <c r="H286" s="11">
        <v>360</v>
      </c>
      <c r="I286" s="166">
        <v>0.30280000000000001</v>
      </c>
      <c r="J286" s="86">
        <v>0.3</v>
      </c>
      <c r="K286" s="11">
        <v>-0.3</v>
      </c>
      <c r="L286" s="86">
        <v>2.5</v>
      </c>
      <c r="M286" s="11">
        <v>-2.7</v>
      </c>
      <c r="O286" s="11">
        <v>360</v>
      </c>
      <c r="P286" s="167">
        <v>1.2070000000000001E-2</v>
      </c>
      <c r="Q286" s="86">
        <v>1.6</v>
      </c>
      <c r="R286" s="165">
        <v>1.6</v>
      </c>
      <c r="S286" s="86">
        <v>4.4000000000000004</v>
      </c>
      <c r="T286" s="165">
        <v>4.4000000000000004</v>
      </c>
      <c r="U286" s="168">
        <v>8.293E-3</v>
      </c>
      <c r="V286" s="168">
        <v>3.7789999999999998E-3</v>
      </c>
      <c r="X286" s="11">
        <v>360</v>
      </c>
      <c r="Y286" s="168">
        <v>7.1500000000000001E-3</v>
      </c>
      <c r="Z286" s="86">
        <v>2.7</v>
      </c>
      <c r="AA286" s="165">
        <v>2.7</v>
      </c>
      <c r="AB286" s="86">
        <v>4.7</v>
      </c>
      <c r="AC286" s="165">
        <v>4.7</v>
      </c>
      <c r="AD286" s="166">
        <v>0.22900000000000001</v>
      </c>
      <c r="AF286" s="11">
        <v>360</v>
      </c>
      <c r="AG286" s="168">
        <v>4.529E-3</v>
      </c>
      <c r="AH286" s="86">
        <v>7.2</v>
      </c>
      <c r="AI286" s="11">
        <v>-11.8</v>
      </c>
      <c r="AJ286" s="86">
        <v>10.9</v>
      </c>
      <c r="AK286" s="165">
        <v>10.9</v>
      </c>
      <c r="AM286" s="11">
        <v>360</v>
      </c>
      <c r="AN286" s="168">
        <v>3.0844599999999998E-3</v>
      </c>
      <c r="AO286" s="86">
        <v>8.1998700000000007</v>
      </c>
      <c r="AP286" s="11">
        <v>-8.3429500000000001</v>
      </c>
      <c r="AQ286" s="86">
        <v>6.1561500000000002</v>
      </c>
      <c r="AR286" s="165">
        <v>6.1561500000000002</v>
      </c>
      <c r="AT286" s="87">
        <f t="shared" si="94"/>
        <v>3.71423346</v>
      </c>
      <c r="AU286" s="87">
        <f t="shared" si="84"/>
        <v>3.70662</v>
      </c>
      <c r="AV286" s="87">
        <f t="shared" si="85"/>
        <v>3.6873999999999998</v>
      </c>
      <c r="AW286" s="87">
        <f t="shared" si="86"/>
        <v>0.32202000000000003</v>
      </c>
      <c r="AX286" s="82"/>
      <c r="AY286" s="88">
        <v>360</v>
      </c>
      <c r="AZ286" s="12">
        <v>3.1799999999999998E-4</v>
      </c>
      <c r="BA286" s="12">
        <v>4.2299999999999998E-5</v>
      </c>
      <c r="BB286" s="12">
        <v>1.4700000000000001E-7</v>
      </c>
      <c r="BC286" s="12">
        <v>1.5999999999999999E-5</v>
      </c>
      <c r="BD286" s="12">
        <v>1.35E-7</v>
      </c>
      <c r="BE286" s="12">
        <v>5.1400000000000001E-2</v>
      </c>
      <c r="BF286" s="12">
        <v>8.5099999999999998E-4</v>
      </c>
      <c r="BG286" s="12">
        <v>6.2500000000000003E-6</v>
      </c>
      <c r="BH286" s="12">
        <v>3.1699999999999998E-5</v>
      </c>
      <c r="BI286" s="12">
        <v>0.65100000000000002</v>
      </c>
      <c r="BJ286" s="12">
        <v>0.29699999999999999</v>
      </c>
      <c r="BK286" s="12">
        <v>3.0000000000000001E-3</v>
      </c>
      <c r="BL286" s="12">
        <v>1.33E-3</v>
      </c>
      <c r="BM286" s="12">
        <v>3.3399999999999999E-4</v>
      </c>
      <c r="BN286" s="12">
        <v>6.6699999999999995E-4</v>
      </c>
      <c r="BO286" s="12">
        <v>8.09E-2</v>
      </c>
      <c r="BP286" s="12">
        <v>3.8600000000000002E-2</v>
      </c>
      <c r="BQ286" s="12">
        <v>8.9899999999999997E-3</v>
      </c>
      <c r="BR286" s="12">
        <v>7.6600000000000001E-3</v>
      </c>
      <c r="BS286" s="12">
        <v>4.1700000000000001E-2</v>
      </c>
      <c r="BT286" s="12">
        <v>2.7799999999999998E-2</v>
      </c>
      <c r="BU286" s="12">
        <v>9.5299999999999996E-2</v>
      </c>
      <c r="BV286" s="12">
        <v>8.3099999999999993E-2</v>
      </c>
      <c r="BW286" s="12">
        <v>0.441</v>
      </c>
      <c r="BX286" s="12">
        <v>0.94699999999999995</v>
      </c>
      <c r="BZ286" s="88">
        <v>360</v>
      </c>
      <c r="CA286" s="12">
        <f t="shared" si="87"/>
        <v>8.2906415999999994E-7</v>
      </c>
      <c r="CB286" s="12">
        <f t="shared" si="88"/>
        <v>1.5305638919999999E-7</v>
      </c>
      <c r="CC286" s="12">
        <f t="shared" si="89"/>
        <v>4.5474000000000001E-7</v>
      </c>
      <c r="CD286" s="12">
        <f t="shared" si="90"/>
        <v>1.440222E-6</v>
      </c>
      <c r="CE286" s="12">
        <f t="shared" si="91"/>
        <v>1.9157669999999999E-7</v>
      </c>
      <c r="CF286" s="12">
        <f t="shared" si="92"/>
        <v>2.8306250000000002E-8</v>
      </c>
      <c r="CG286" s="12">
        <f t="shared" si="93"/>
        <v>1.280844E-5</v>
      </c>
      <c r="CH286" s="12">
        <f t="shared" si="95"/>
        <v>1.57112075358E-4</v>
      </c>
      <c r="CI286" s="12">
        <f t="shared" si="96"/>
        <v>5.4599231861999998E-7</v>
      </c>
      <c r="CJ286" s="12">
        <f t="shared" si="97"/>
        <v>2.3213959125000002E-5</v>
      </c>
      <c r="CK286" s="12">
        <f t="shared" si="98"/>
        <v>1.1774120068199999E-4</v>
      </c>
      <c r="CL286" s="12">
        <f t="shared" si="99"/>
        <v>0.11281262087765376</v>
      </c>
      <c r="CM286" s="12">
        <f t="shared" si="100"/>
        <v>0.70793289747599997</v>
      </c>
      <c r="CN286" s="12">
        <f t="shared" si="101"/>
        <v>4.9399305018000004E-3</v>
      </c>
      <c r="CO286" s="12">
        <f t="shared" si="102"/>
        <v>2.9703247943691169E-2</v>
      </c>
      <c r="CP286" s="12">
        <f t="shared" si="103"/>
        <v>0.10325569018799999</v>
      </c>
      <c r="CQ286" s="12">
        <f t="shared" si="104"/>
        <v>0.143369411556</v>
      </c>
    </row>
    <row r="287" spans="1:95" s="8" customFormat="1">
      <c r="A287" s="11">
        <v>370</v>
      </c>
      <c r="B287" s="87">
        <v>3.3319000000000001</v>
      </c>
      <c r="C287" s="86">
        <v>5.8</v>
      </c>
      <c r="D287" s="11">
        <v>-5.8</v>
      </c>
      <c r="E287" s="86">
        <v>8.1</v>
      </c>
      <c r="F287" s="11">
        <v>-8.1999999999999993</v>
      </c>
      <c r="H287" s="11">
        <v>370</v>
      </c>
      <c r="I287" s="166">
        <v>0.28960000000000002</v>
      </c>
      <c r="J287" s="86">
        <v>0.3</v>
      </c>
      <c r="K287" s="11">
        <v>-0.3</v>
      </c>
      <c r="L287" s="86">
        <v>2.5</v>
      </c>
      <c r="M287" s="11">
        <v>-2.7</v>
      </c>
      <c r="O287" s="11">
        <v>370</v>
      </c>
      <c r="P287" s="167">
        <v>1.076E-2</v>
      </c>
      <c r="Q287" s="86">
        <v>1.7</v>
      </c>
      <c r="R287" s="165">
        <v>1.7</v>
      </c>
      <c r="S287" s="86">
        <v>4.5</v>
      </c>
      <c r="T287" s="165">
        <v>4.5</v>
      </c>
      <c r="U287" s="168">
        <v>7.4109999999999992E-3</v>
      </c>
      <c r="V287" s="168">
        <v>3.3479999999999998E-3</v>
      </c>
      <c r="X287" s="11">
        <v>370</v>
      </c>
      <c r="Y287" s="168">
        <v>6.3639999999999999E-3</v>
      </c>
      <c r="Z287" s="86">
        <v>2.7</v>
      </c>
      <c r="AA287" s="165">
        <v>2.7</v>
      </c>
      <c r="AB287" s="86">
        <v>4.9000000000000004</v>
      </c>
      <c r="AC287" s="165">
        <v>4.9000000000000004</v>
      </c>
      <c r="AD287" s="166">
        <v>0.20100000000000001</v>
      </c>
      <c r="AF287" s="11">
        <v>370</v>
      </c>
      <c r="AG287" s="168">
        <v>4.1920000000000004E-3</v>
      </c>
      <c r="AH287" s="86">
        <v>7.4</v>
      </c>
      <c r="AI287" s="11">
        <v>-12</v>
      </c>
      <c r="AJ287" s="86">
        <v>11.2</v>
      </c>
      <c r="AK287" s="165">
        <v>11.2</v>
      </c>
      <c r="AM287" s="11">
        <v>370</v>
      </c>
      <c r="AN287" s="168">
        <v>2.7301999999999999E-3</v>
      </c>
      <c r="AO287" s="86">
        <v>8.4727099999999993</v>
      </c>
      <c r="AP287" s="11">
        <v>-8.2713000000000001</v>
      </c>
      <c r="AQ287" s="86">
        <v>6.2225099999999998</v>
      </c>
      <c r="AR287" s="165">
        <v>6.2225099999999998</v>
      </c>
      <c r="AT287" s="87">
        <f t="shared" si="94"/>
        <v>3.6455462000000001</v>
      </c>
      <c r="AU287" s="87">
        <f t="shared" si="84"/>
        <v>3.6386240000000001</v>
      </c>
      <c r="AV287" s="87">
        <f t="shared" si="85"/>
        <v>3.6215000000000002</v>
      </c>
      <c r="AW287" s="87">
        <f t="shared" si="86"/>
        <v>0.306724</v>
      </c>
      <c r="AX287" s="82"/>
      <c r="AY287" s="88">
        <v>370</v>
      </c>
      <c r="AZ287" s="12">
        <v>2.8299999999999999E-4</v>
      </c>
      <c r="BA287" s="12">
        <v>3.7799999999999997E-5</v>
      </c>
      <c r="BB287" s="12">
        <v>1.31E-7</v>
      </c>
      <c r="BC287" s="12">
        <v>1.42E-5</v>
      </c>
      <c r="BD287" s="12">
        <v>1.1999999999999999E-7</v>
      </c>
      <c r="BE287" s="12">
        <v>8.3500000000000005E-2</v>
      </c>
      <c r="BF287" s="12">
        <v>8.6399999999999997E-4</v>
      </c>
      <c r="BG287" s="12">
        <v>5.0300000000000001E-6</v>
      </c>
      <c r="BH287" s="12">
        <v>2.76E-5</v>
      </c>
      <c r="BI287" s="12">
        <v>0.628</v>
      </c>
      <c r="BJ287" s="12">
        <v>0.28699999999999998</v>
      </c>
      <c r="BK287" s="12">
        <v>2.9099999999999998E-3</v>
      </c>
      <c r="BL287" s="12">
        <v>1.2899999999999999E-3</v>
      </c>
      <c r="BM287" s="12">
        <v>3.2299999999999999E-4</v>
      </c>
      <c r="BN287" s="12">
        <v>6.4599999999999998E-4</v>
      </c>
      <c r="BO287" s="12">
        <v>7.8200000000000006E-2</v>
      </c>
      <c r="BP287" s="12">
        <v>3.73E-2</v>
      </c>
      <c r="BQ287" s="12">
        <v>8.6800000000000002E-3</v>
      </c>
      <c r="BR287" s="12">
        <v>7.4000000000000003E-3</v>
      </c>
      <c r="BS287" s="12">
        <v>4.0399999999999998E-2</v>
      </c>
      <c r="BT287" s="12">
        <v>2.69E-2</v>
      </c>
      <c r="BU287" s="12">
        <v>9.1999999999999998E-2</v>
      </c>
      <c r="BV287" s="12">
        <v>8.0500000000000002E-2</v>
      </c>
      <c r="BW287" s="12">
        <v>0.42599999999999999</v>
      </c>
      <c r="BX287" s="12">
        <v>0.91500000000000004</v>
      </c>
      <c r="BZ287" s="88">
        <v>370</v>
      </c>
      <c r="CA287" s="12">
        <f t="shared" si="87"/>
        <v>6.5773727999999999E-7</v>
      </c>
      <c r="CB287" s="12">
        <f t="shared" si="88"/>
        <v>1.21236923792E-7</v>
      </c>
      <c r="CC287" s="12">
        <f t="shared" si="89"/>
        <v>3.6020240000000003E-7</v>
      </c>
      <c r="CD287" s="12">
        <f t="shared" si="90"/>
        <v>1.1863360000000001E-6</v>
      </c>
      <c r="CE287" s="12">
        <f t="shared" si="91"/>
        <v>1.5845760000000001E-7</v>
      </c>
      <c r="CF287" s="12">
        <f t="shared" si="92"/>
        <v>2.1085760000000004E-8</v>
      </c>
      <c r="CG287" s="12">
        <f t="shared" si="93"/>
        <v>1.094688E-5</v>
      </c>
      <c r="CH287" s="12">
        <f t="shared" si="95"/>
        <v>1.3780164636000001E-4</v>
      </c>
      <c r="CI287" s="12">
        <f t="shared" si="96"/>
        <v>4.7756655220000004E-7</v>
      </c>
      <c r="CJ287" s="12">
        <f t="shared" si="97"/>
        <v>1.8337097386000001E-5</v>
      </c>
      <c r="CK287" s="12">
        <f t="shared" si="98"/>
        <v>1.0061707512E-4</v>
      </c>
      <c r="CL287" s="12">
        <f t="shared" si="99"/>
        <v>0.10681438700252159</v>
      </c>
      <c r="CM287" s="12">
        <f t="shared" si="100"/>
        <v>0.67078050079999996</v>
      </c>
      <c r="CN287" s="12">
        <f t="shared" si="101"/>
        <v>4.7027545980000002E-3</v>
      </c>
      <c r="CO287" s="12">
        <f t="shared" si="102"/>
        <v>2.8172331902308157E-2</v>
      </c>
      <c r="CP287" s="12">
        <f t="shared" si="103"/>
        <v>9.8065192780000005E-2</v>
      </c>
      <c r="CQ287" s="12">
        <f t="shared" si="104"/>
        <v>0.13597887325999999</v>
      </c>
    </row>
    <row r="288" spans="1:95" s="8" customFormat="1">
      <c r="A288" s="11">
        <v>380</v>
      </c>
      <c r="B288" s="87">
        <v>3.2309999999999999</v>
      </c>
      <c r="C288" s="86">
        <v>5.8</v>
      </c>
      <c r="D288" s="11">
        <v>-5.6</v>
      </c>
      <c r="E288" s="86">
        <v>8.1</v>
      </c>
      <c r="F288" s="11">
        <v>-8.1999999999999993</v>
      </c>
      <c r="H288" s="11">
        <v>380</v>
      </c>
      <c r="I288" s="166">
        <v>0.27760000000000001</v>
      </c>
      <c r="J288" s="86">
        <v>0.3</v>
      </c>
      <c r="K288" s="11">
        <v>-0.3</v>
      </c>
      <c r="L288" s="86">
        <v>2.6</v>
      </c>
      <c r="M288" s="11">
        <v>-2.8</v>
      </c>
      <c r="O288" s="11">
        <v>380</v>
      </c>
      <c r="P288" s="168">
        <v>9.6270000000000001E-3</v>
      </c>
      <c r="Q288" s="86">
        <v>1.7</v>
      </c>
      <c r="R288" s="165">
        <v>1.7</v>
      </c>
      <c r="S288" s="86">
        <v>4.5999999999999996</v>
      </c>
      <c r="T288" s="165">
        <v>4.5999999999999996</v>
      </c>
      <c r="U288" s="168">
        <v>6.6479999999999994E-3</v>
      </c>
      <c r="V288" s="168">
        <v>2.9789999999999999E-3</v>
      </c>
      <c r="X288" s="11">
        <v>380</v>
      </c>
      <c r="Y288" s="168">
        <v>5.6839999999999998E-3</v>
      </c>
      <c r="Z288" s="86">
        <v>2.8</v>
      </c>
      <c r="AA288" s="165">
        <v>2.8</v>
      </c>
      <c r="AB288" s="86">
        <v>5</v>
      </c>
      <c r="AC288" s="165">
        <v>5</v>
      </c>
      <c r="AD288" s="166">
        <v>0.18099999999999999</v>
      </c>
      <c r="AF288" s="11">
        <v>380</v>
      </c>
      <c r="AG288" s="168">
        <v>3.8889999999999997E-3</v>
      </c>
      <c r="AH288" s="86">
        <v>7.7</v>
      </c>
      <c r="AI288" s="11">
        <v>-12.1</v>
      </c>
      <c r="AJ288" s="86">
        <v>11.4</v>
      </c>
      <c r="AK288" s="165">
        <v>11.4</v>
      </c>
      <c r="AM288" s="11">
        <v>380</v>
      </c>
      <c r="AN288" s="168">
        <v>2.4113400000000001E-3</v>
      </c>
      <c r="AO288" s="86">
        <v>8.7354900000000004</v>
      </c>
      <c r="AP288" s="11">
        <v>-8.1378500000000003</v>
      </c>
      <c r="AQ288" s="86">
        <v>6.3059000000000003</v>
      </c>
      <c r="AR288" s="165">
        <v>6.3059000000000003</v>
      </c>
      <c r="AT288" s="87">
        <f t="shared" si="94"/>
        <v>3.5302113400000001</v>
      </c>
      <c r="AU288" s="87">
        <f t="shared" si="84"/>
        <v>3.523911</v>
      </c>
      <c r="AV288" s="87">
        <f t="shared" si="85"/>
        <v>3.5085999999999999</v>
      </c>
      <c r="AW288" s="87">
        <f t="shared" si="86"/>
        <v>0.29291100000000003</v>
      </c>
      <c r="AX288" s="82"/>
      <c r="AY288" s="88">
        <v>380</v>
      </c>
      <c r="AZ288" s="12">
        <v>2.5399999999999999E-4</v>
      </c>
      <c r="BA288" s="12">
        <v>3.4100000000000002E-5</v>
      </c>
      <c r="BB288" s="12">
        <v>1.18E-7</v>
      </c>
      <c r="BC288" s="12">
        <v>1.27E-5</v>
      </c>
      <c r="BD288" s="12">
        <v>1.08E-7</v>
      </c>
      <c r="BE288" s="12">
        <v>0.11</v>
      </c>
      <c r="BF288" s="12">
        <v>8.61E-4</v>
      </c>
      <c r="BG288" s="12">
        <v>4.0600000000000001E-6</v>
      </c>
      <c r="BH288" s="12">
        <v>2.4199999999999999E-5</v>
      </c>
      <c r="BI288" s="12">
        <v>0.60899999999999999</v>
      </c>
      <c r="BJ288" s="12">
        <v>0.28000000000000003</v>
      </c>
      <c r="BK288" s="12">
        <v>2.8300000000000001E-3</v>
      </c>
      <c r="BL288" s="12">
        <v>1.2600000000000001E-3</v>
      </c>
      <c r="BM288" s="12">
        <v>3.1500000000000001E-4</v>
      </c>
      <c r="BN288" s="12">
        <v>6.29E-4</v>
      </c>
      <c r="BO288" s="12">
        <v>7.5899999999999995E-2</v>
      </c>
      <c r="BP288" s="12">
        <v>3.6200000000000003E-2</v>
      </c>
      <c r="BQ288" s="12">
        <v>8.43E-3</v>
      </c>
      <c r="BR288" s="12">
        <v>7.1799999999999998E-3</v>
      </c>
      <c r="BS288" s="12">
        <v>3.9300000000000002E-2</v>
      </c>
      <c r="BT288" s="12">
        <v>2.6200000000000001E-2</v>
      </c>
      <c r="BU288" s="12">
        <v>8.9200000000000002E-2</v>
      </c>
      <c r="BV288" s="12">
        <v>7.8399999999999997E-2</v>
      </c>
      <c r="BW288" s="12">
        <v>0.41399999999999998</v>
      </c>
      <c r="BX288" s="12">
        <v>0.88900000000000001</v>
      </c>
      <c r="BZ288" s="88">
        <v>380</v>
      </c>
      <c r="CA288" s="12">
        <f t="shared" si="87"/>
        <v>5.2817572800000002E-7</v>
      </c>
      <c r="CB288" s="12">
        <f t="shared" si="88"/>
        <v>9.7186532575999998E-8</v>
      </c>
      <c r="CC288" s="12">
        <f t="shared" si="89"/>
        <v>2.887472E-7</v>
      </c>
      <c r="CD288" s="12">
        <f t="shared" si="90"/>
        <v>9.8780599999999984E-7</v>
      </c>
      <c r="CE288" s="12">
        <f t="shared" si="91"/>
        <v>1.3261490000000001E-7</v>
      </c>
      <c r="CF288" s="12">
        <f t="shared" si="92"/>
        <v>1.5789339999999999E-8</v>
      </c>
      <c r="CG288" s="12">
        <f t="shared" si="93"/>
        <v>9.4661600000000015E-6</v>
      </c>
      <c r="CH288" s="12">
        <f t="shared" si="95"/>
        <v>1.2038020669400001E-4</v>
      </c>
      <c r="CI288" s="12">
        <f t="shared" si="96"/>
        <v>4.1656493811999999E-7</v>
      </c>
      <c r="CJ288" s="12">
        <f t="shared" si="97"/>
        <v>1.4332658040400001E-5</v>
      </c>
      <c r="CK288" s="12">
        <f t="shared" si="98"/>
        <v>8.5431114427999996E-5</v>
      </c>
      <c r="CL288" s="12">
        <f t="shared" si="99"/>
        <v>0.10030567402993536</v>
      </c>
      <c r="CM288" s="12">
        <f t="shared" si="100"/>
        <v>0.62978970305600002</v>
      </c>
      <c r="CN288" s="12">
        <f t="shared" si="101"/>
        <v>4.4480662884000006E-3</v>
      </c>
      <c r="CO288" s="12">
        <f t="shared" si="102"/>
        <v>2.6615647135105287E-2</v>
      </c>
      <c r="CP288" s="12">
        <f t="shared" si="103"/>
        <v>9.249153710800001E-2</v>
      </c>
      <c r="CQ288" s="12">
        <f t="shared" si="104"/>
        <v>0.12779365050800001</v>
      </c>
    </row>
    <row r="289" spans="1:95" s="8" customFormat="1">
      <c r="A289" s="11">
        <v>390</v>
      </c>
      <c r="B289" s="87">
        <v>3.0893000000000002</v>
      </c>
      <c r="C289" s="86">
        <v>5.8</v>
      </c>
      <c r="D289" s="11">
        <v>-5.5</v>
      </c>
      <c r="E289" s="86">
        <v>8.1999999999999993</v>
      </c>
      <c r="F289" s="11">
        <v>-8.1999999999999993</v>
      </c>
      <c r="H289" s="11">
        <v>390</v>
      </c>
      <c r="I289" s="166">
        <v>0.26600000000000001</v>
      </c>
      <c r="J289" s="86">
        <v>0.3</v>
      </c>
      <c r="K289" s="11">
        <v>-0.4</v>
      </c>
      <c r="L289" s="86">
        <v>2.6</v>
      </c>
      <c r="M289" s="11">
        <v>-2.8</v>
      </c>
      <c r="O289" s="11">
        <v>390</v>
      </c>
      <c r="P289" s="168">
        <v>8.6289999999999995E-3</v>
      </c>
      <c r="Q289" s="86">
        <v>1.7</v>
      </c>
      <c r="R289" s="165">
        <v>1.7</v>
      </c>
      <c r="S289" s="86">
        <v>4.5999999999999996</v>
      </c>
      <c r="T289" s="165">
        <v>4.5999999999999996</v>
      </c>
      <c r="U289" s="168">
        <v>5.9760000000000004E-3</v>
      </c>
      <c r="V289" s="168">
        <v>2.6549999999999998E-3</v>
      </c>
      <c r="X289" s="11">
        <v>390</v>
      </c>
      <c r="Y289" s="168">
        <v>5.0899999999999999E-3</v>
      </c>
      <c r="Z289" s="86">
        <v>2.8</v>
      </c>
      <c r="AA289" s="165">
        <v>2.8</v>
      </c>
      <c r="AB289" s="86">
        <v>5</v>
      </c>
      <c r="AC289" s="165">
        <v>5</v>
      </c>
      <c r="AD289" s="166">
        <v>0.1653</v>
      </c>
      <c r="AF289" s="11">
        <v>390</v>
      </c>
      <c r="AG289" s="168">
        <v>3.6150000000000002E-3</v>
      </c>
      <c r="AH289" s="86">
        <v>7.9</v>
      </c>
      <c r="AI289" s="11">
        <v>-12.3</v>
      </c>
      <c r="AJ289" s="86">
        <v>11.7</v>
      </c>
      <c r="AK289" s="165">
        <v>11.7</v>
      </c>
      <c r="AM289" s="11">
        <v>390</v>
      </c>
      <c r="AN289" s="168">
        <v>2.1420499999999999E-3</v>
      </c>
      <c r="AO289" s="86">
        <v>8.9632199999999997</v>
      </c>
      <c r="AP289" s="11">
        <v>-8.1497899999999994</v>
      </c>
      <c r="AQ289" s="86">
        <v>6.4138400000000004</v>
      </c>
      <c r="AR289" s="165">
        <v>6.4138400000000004</v>
      </c>
      <c r="AT289" s="87">
        <f t="shared" si="94"/>
        <v>3.3747760499999999</v>
      </c>
      <c r="AU289" s="87">
        <f t="shared" si="84"/>
        <v>3.3690190000000002</v>
      </c>
      <c r="AV289" s="87">
        <f t="shared" si="85"/>
        <v>3.3553000000000002</v>
      </c>
      <c r="AW289" s="87">
        <f t="shared" si="86"/>
        <v>0.279719</v>
      </c>
      <c r="AX289" s="82"/>
      <c r="AY289" s="88">
        <v>390</v>
      </c>
      <c r="AZ289" s="12">
        <v>2.3000000000000001E-4</v>
      </c>
      <c r="BA289" s="12">
        <v>3.1000000000000001E-5</v>
      </c>
      <c r="BB289" s="12">
        <v>1.0700000000000001E-7</v>
      </c>
      <c r="BC289" s="12">
        <v>1.15E-5</v>
      </c>
      <c r="BD289" s="12">
        <v>9.7800000000000002E-8</v>
      </c>
      <c r="BE289" s="12">
        <v>0.13100000000000001</v>
      </c>
      <c r="BF289" s="12">
        <v>8.4999999999999995E-4</v>
      </c>
      <c r="BG289" s="12">
        <v>3.27E-6</v>
      </c>
      <c r="BH289" s="12">
        <v>2.1399999999999998E-5</v>
      </c>
      <c r="BI289" s="12">
        <v>0.59399999999999997</v>
      </c>
      <c r="BJ289" s="12">
        <v>0.27400000000000002</v>
      </c>
      <c r="BK289" s="12">
        <v>2.7699999999999999E-3</v>
      </c>
      <c r="BL289" s="12">
        <v>1.23E-3</v>
      </c>
      <c r="BM289" s="12">
        <v>3.0800000000000001E-4</v>
      </c>
      <c r="BN289" s="12">
        <v>6.1600000000000001E-4</v>
      </c>
      <c r="BO289" s="12">
        <v>7.3999999999999996E-2</v>
      </c>
      <c r="BP289" s="12">
        <v>3.5400000000000001E-2</v>
      </c>
      <c r="BQ289" s="12">
        <v>8.2299999999999995E-3</v>
      </c>
      <c r="BR289" s="12">
        <v>7.0000000000000001E-3</v>
      </c>
      <c r="BS289" s="12">
        <v>3.85E-2</v>
      </c>
      <c r="BT289" s="12">
        <v>2.5700000000000001E-2</v>
      </c>
      <c r="BU289" s="12">
        <v>8.6999999999999994E-2</v>
      </c>
      <c r="BV289" s="12">
        <v>7.6700000000000004E-2</v>
      </c>
      <c r="BW289" s="12">
        <v>0.40400000000000003</v>
      </c>
      <c r="BX289" s="12">
        <v>0.86799999999999999</v>
      </c>
      <c r="BZ289" s="88">
        <v>390</v>
      </c>
      <c r="CA289" s="12">
        <f t="shared" si="87"/>
        <v>4.2868871999999997E-7</v>
      </c>
      <c r="CB289" s="12">
        <f t="shared" si="88"/>
        <v>7.8806841200000008E-8</v>
      </c>
      <c r="CC289" s="12">
        <f t="shared" si="89"/>
        <v>2.3414E-7</v>
      </c>
      <c r="CD289" s="12">
        <f t="shared" si="90"/>
        <v>8.314500000000001E-7</v>
      </c>
      <c r="CE289" s="12">
        <f t="shared" si="91"/>
        <v>1.12065E-7</v>
      </c>
      <c r="CF289" s="12">
        <f t="shared" si="92"/>
        <v>1.182105E-8</v>
      </c>
      <c r="CG289" s="12">
        <f t="shared" si="93"/>
        <v>8.2460000000000003E-6</v>
      </c>
      <c r="CH289" s="12">
        <f t="shared" si="95"/>
        <v>1.0461805755E-4</v>
      </c>
      <c r="CI289" s="12">
        <f t="shared" si="96"/>
        <v>3.6110103735000002E-7</v>
      </c>
      <c r="CJ289" s="12">
        <f t="shared" si="97"/>
        <v>1.1035517683500001E-5</v>
      </c>
      <c r="CK289" s="12">
        <f t="shared" si="98"/>
        <v>7.2220207469999998E-5</v>
      </c>
      <c r="CL289" s="12">
        <f t="shared" si="99"/>
        <v>9.3527409524947189E-2</v>
      </c>
      <c r="CM289" s="12">
        <f t="shared" si="100"/>
        <v>0.58721103269999997</v>
      </c>
      <c r="CN289" s="12">
        <f t="shared" si="101"/>
        <v>4.1509745415000002E-3</v>
      </c>
      <c r="CO289" s="12">
        <f t="shared" si="102"/>
        <v>2.4898536134165285E-2</v>
      </c>
      <c r="CP289" s="12">
        <f t="shared" si="103"/>
        <v>8.6731744484999998E-2</v>
      </c>
      <c r="CQ289" s="12">
        <f t="shared" si="104"/>
        <v>0.11946707216999999</v>
      </c>
    </row>
    <row r="290" spans="1:95" s="8" customFormat="1">
      <c r="A290" s="11">
        <v>400</v>
      </c>
      <c r="B290" s="87">
        <v>2.9207999999999998</v>
      </c>
      <c r="C290" s="86">
        <v>5.8</v>
      </c>
      <c r="D290" s="11">
        <v>-5.4</v>
      </c>
      <c r="E290" s="86">
        <v>8.1999999999999993</v>
      </c>
      <c r="F290" s="11">
        <v>-8.1999999999999993</v>
      </c>
      <c r="H290" s="11">
        <v>400</v>
      </c>
      <c r="I290" s="166">
        <v>0.25430000000000003</v>
      </c>
      <c r="J290" s="86">
        <v>0.3</v>
      </c>
      <c r="K290" s="11">
        <v>-0.4</v>
      </c>
      <c r="L290" s="86">
        <v>2.6</v>
      </c>
      <c r="M290" s="11">
        <v>-2.8</v>
      </c>
      <c r="O290" s="11">
        <v>400</v>
      </c>
      <c r="P290" s="168">
        <v>7.7649999999999993E-3</v>
      </c>
      <c r="Q290" s="86">
        <v>1.7</v>
      </c>
      <c r="R290" s="165">
        <v>1.7</v>
      </c>
      <c r="S290" s="86">
        <v>4.5999999999999996</v>
      </c>
      <c r="T290" s="165">
        <v>4.5999999999999996</v>
      </c>
      <c r="U290" s="168">
        <v>5.3899999999999998E-3</v>
      </c>
      <c r="V290" s="168">
        <v>2.3749999999999999E-3</v>
      </c>
      <c r="X290" s="11">
        <v>400</v>
      </c>
      <c r="Y290" s="168">
        <v>4.568E-3</v>
      </c>
      <c r="Z290" s="86">
        <v>2.8</v>
      </c>
      <c r="AA290" s="165">
        <v>2.8</v>
      </c>
      <c r="AB290" s="86">
        <v>5</v>
      </c>
      <c r="AC290" s="165">
        <v>5</v>
      </c>
      <c r="AD290" s="166">
        <v>0.15310000000000001</v>
      </c>
      <c r="AF290" s="11">
        <v>400</v>
      </c>
      <c r="AG290" s="168">
        <v>3.3660000000000001E-3</v>
      </c>
      <c r="AH290" s="86">
        <v>8.1</v>
      </c>
      <c r="AI290" s="11">
        <v>-12.5</v>
      </c>
      <c r="AJ290" s="86">
        <v>12</v>
      </c>
      <c r="AK290" s="165">
        <v>12</v>
      </c>
      <c r="AM290" s="11">
        <v>400</v>
      </c>
      <c r="AN290" s="168">
        <v>1.8985899999999999E-3</v>
      </c>
      <c r="AO290" s="86">
        <v>9.1693999999999996</v>
      </c>
      <c r="AP290" s="11">
        <v>-8.1171100000000003</v>
      </c>
      <c r="AQ290" s="86">
        <v>6.5590599999999997</v>
      </c>
      <c r="AR290" s="165">
        <v>6.5590599999999997</v>
      </c>
      <c r="AT290" s="87">
        <f t="shared" si="94"/>
        <v>3.1926975900000003</v>
      </c>
      <c r="AU290" s="87">
        <f t="shared" si="84"/>
        <v>3.187433</v>
      </c>
      <c r="AV290" s="87">
        <f t="shared" si="85"/>
        <v>3.1751</v>
      </c>
      <c r="AW290" s="87">
        <f t="shared" si="86"/>
        <v>0.26663300000000006</v>
      </c>
      <c r="AX290" s="82"/>
      <c r="AY290" s="88">
        <v>400</v>
      </c>
      <c r="AZ290" s="12">
        <v>2.0900000000000001E-4</v>
      </c>
      <c r="BA290" s="12">
        <v>2.8399999999999999E-5</v>
      </c>
      <c r="BB290" s="12">
        <v>9.83E-8</v>
      </c>
      <c r="BC290" s="12">
        <v>1.0499999999999999E-5</v>
      </c>
      <c r="BD290" s="12">
        <v>8.9200000000000005E-8</v>
      </c>
      <c r="BE290" s="12">
        <v>0.14799999999999999</v>
      </c>
      <c r="BF290" s="12">
        <v>8.3199999999999995E-4</v>
      </c>
      <c r="BG290" s="12">
        <v>2.65E-6</v>
      </c>
      <c r="BH290" s="12">
        <v>1.9000000000000001E-5</v>
      </c>
      <c r="BI290" s="12">
        <v>0.58199999999999996</v>
      </c>
      <c r="BJ290" s="12">
        <v>0.26900000000000002</v>
      </c>
      <c r="BK290" s="12">
        <v>2.7299999999999998E-3</v>
      </c>
      <c r="BL290" s="12">
        <v>1.2099999999999999E-3</v>
      </c>
      <c r="BM290" s="12">
        <v>3.0299999999999999E-4</v>
      </c>
      <c r="BN290" s="12">
        <v>6.0599999999999998E-4</v>
      </c>
      <c r="BO290" s="12">
        <v>7.2599999999999998E-2</v>
      </c>
      <c r="BP290" s="12">
        <v>3.4700000000000002E-2</v>
      </c>
      <c r="BQ290" s="12">
        <v>8.0599999999999995E-3</v>
      </c>
      <c r="BR290" s="12">
        <v>6.8599999999999998E-3</v>
      </c>
      <c r="BS290" s="12">
        <v>3.7900000000000003E-2</v>
      </c>
      <c r="BT290" s="12">
        <v>2.52E-2</v>
      </c>
      <c r="BU290" s="12">
        <v>8.5199999999999998E-2</v>
      </c>
      <c r="BV290" s="12">
        <v>7.5399999999999995E-2</v>
      </c>
      <c r="BW290" s="12">
        <v>0.39600000000000002</v>
      </c>
      <c r="BX290" s="12">
        <v>0.85099999999999998</v>
      </c>
      <c r="BZ290" s="88">
        <v>400</v>
      </c>
      <c r="CA290" s="12">
        <f t="shared" si="87"/>
        <v>3.5054315999999999E-7</v>
      </c>
      <c r="CB290" s="12">
        <f t="shared" si="88"/>
        <v>6.4267392991999997E-8</v>
      </c>
      <c r="CC290" s="12">
        <f t="shared" si="89"/>
        <v>1.9094240000000004E-7</v>
      </c>
      <c r="CD290" s="12">
        <f t="shared" si="90"/>
        <v>7.0349400000000007E-7</v>
      </c>
      <c r="CE290" s="12">
        <f t="shared" si="91"/>
        <v>9.5594399999999997E-8</v>
      </c>
      <c r="CF290" s="12">
        <f t="shared" si="92"/>
        <v>8.919900000000001E-9</v>
      </c>
      <c r="CG290" s="12">
        <f t="shared" si="93"/>
        <v>7.2221200000000004E-6</v>
      </c>
      <c r="CH290" s="12">
        <f t="shared" si="95"/>
        <v>9.0672611556000002E-5</v>
      </c>
      <c r="CI290" s="12">
        <f t="shared" si="96"/>
        <v>3.1384217309700005E-7</v>
      </c>
      <c r="CJ290" s="12">
        <f t="shared" si="97"/>
        <v>8.4606486135000002E-6</v>
      </c>
      <c r="CK290" s="12">
        <f t="shared" si="98"/>
        <v>6.0661254210000009E-5</v>
      </c>
      <c r="CL290" s="12">
        <f t="shared" si="99"/>
        <v>8.6693846277761277E-2</v>
      </c>
      <c r="CM290" s="12">
        <f t="shared" si="100"/>
        <v>0.54403566933600001</v>
      </c>
      <c r="CN290" s="12">
        <f t="shared" si="101"/>
        <v>3.8631640839000003E-3</v>
      </c>
      <c r="CO290" s="12">
        <f t="shared" si="102"/>
        <v>2.3125352292204148E-2</v>
      </c>
      <c r="CP290" s="12">
        <f t="shared" si="103"/>
        <v>8.0455979268000008E-2</v>
      </c>
      <c r="CQ290" s="12">
        <f t="shared" si="104"/>
        <v>0.11078660637300002</v>
      </c>
    </row>
    <row r="291" spans="1:95" s="8" customFormat="1">
      <c r="A291" s="11">
        <v>420</v>
      </c>
      <c r="B291" s="87">
        <v>2.5497999999999998</v>
      </c>
      <c r="C291" s="86">
        <v>5.8</v>
      </c>
      <c r="D291" s="11">
        <v>-5.3</v>
      </c>
      <c r="E291" s="86">
        <v>8.3000000000000007</v>
      </c>
      <c r="F291" s="11">
        <v>-8.3000000000000007</v>
      </c>
      <c r="H291" s="11">
        <v>420</v>
      </c>
      <c r="I291" s="166">
        <v>0.23169999999999999</v>
      </c>
      <c r="J291" s="86">
        <v>0.3</v>
      </c>
      <c r="K291" s="11">
        <v>-0.4</v>
      </c>
      <c r="L291" s="86">
        <v>2.8</v>
      </c>
      <c r="M291" s="11">
        <v>-2.8</v>
      </c>
      <c r="AT291" s="87">
        <f t="shared" si="94"/>
        <v>2.7814999999999999</v>
      </c>
      <c r="AU291" s="87">
        <f t="shared" si="84"/>
        <v>2.7814999999999999</v>
      </c>
      <c r="AV291" s="87">
        <f t="shared" si="85"/>
        <v>2.7814999999999999</v>
      </c>
      <c r="AW291" s="87">
        <f t="shared" si="86"/>
        <v>0.23169999999999999</v>
      </c>
      <c r="AX291" s="82"/>
      <c r="AY291" s="88">
        <v>420</v>
      </c>
      <c r="AZ291" s="12">
        <v>1.7799999999999999E-4</v>
      </c>
      <c r="BA291" s="12">
        <v>2.4300000000000001E-5</v>
      </c>
      <c r="BB291" s="12">
        <v>8.4100000000000005E-8</v>
      </c>
      <c r="BC291" s="12">
        <v>8.9299999999999992E-6</v>
      </c>
      <c r="BD291" s="12">
        <v>7.5699999999999996E-8</v>
      </c>
      <c r="BE291" s="12">
        <v>0.17100000000000001</v>
      </c>
      <c r="BF291" s="12">
        <v>7.8899999999999999E-4</v>
      </c>
      <c r="BG291" s="12">
        <v>1.7400000000000001E-6</v>
      </c>
      <c r="BH291" s="12">
        <v>1.5299999999999999E-5</v>
      </c>
      <c r="BI291" s="12">
        <v>0.56499999999999995</v>
      </c>
      <c r="BJ291" s="12">
        <v>0.26300000000000001</v>
      </c>
      <c r="BK291" s="12">
        <v>2.6700000000000001E-3</v>
      </c>
      <c r="BL291" s="12">
        <v>1.1900000000000001E-3</v>
      </c>
      <c r="BM291" s="12">
        <v>2.9599999999999998E-4</v>
      </c>
      <c r="BN291" s="12">
        <v>5.9299999999999999E-4</v>
      </c>
      <c r="BO291" s="12">
        <v>7.0599999999999996E-2</v>
      </c>
      <c r="BP291" s="12">
        <v>3.3700000000000001E-2</v>
      </c>
      <c r="BQ291" s="12">
        <v>7.8399999999999997E-3</v>
      </c>
      <c r="BR291" s="12">
        <v>6.6600000000000001E-3</v>
      </c>
      <c r="BS291" s="12">
        <v>3.6999999999999998E-2</v>
      </c>
      <c r="BT291" s="12">
        <v>2.47E-2</v>
      </c>
      <c r="BU291" s="12">
        <v>8.2699999999999996E-2</v>
      </c>
      <c r="BV291" s="12">
        <v>7.3700000000000002E-2</v>
      </c>
      <c r="BW291" s="12">
        <v>0.38500000000000001</v>
      </c>
      <c r="BX291" s="12">
        <v>0.82799999999999996</v>
      </c>
      <c r="BZ291" s="88">
        <v>420</v>
      </c>
      <c r="CG291" s="12">
        <f t="shared" si="93"/>
        <v>5.63031E-6</v>
      </c>
      <c r="CH291" s="12">
        <f t="shared" si="95"/>
        <v>6.7590449999999999E-5</v>
      </c>
      <c r="CI291" s="12">
        <f t="shared" si="96"/>
        <v>2.3392415000000001E-7</v>
      </c>
      <c r="CJ291" s="12">
        <f t="shared" si="97"/>
        <v>4.8398099999999997E-6</v>
      </c>
      <c r="CK291" s="12">
        <f t="shared" si="98"/>
        <v>4.2556949999999996E-5</v>
      </c>
      <c r="CL291" s="12">
        <f t="shared" si="99"/>
        <v>7.332212015999999E-2</v>
      </c>
      <c r="CM291" s="12">
        <f t="shared" si="100"/>
        <v>0.46006009999999997</v>
      </c>
      <c r="CN291" s="12">
        <f t="shared" si="101"/>
        <v>3.3099850000000001E-3</v>
      </c>
      <c r="CO291" s="12">
        <f t="shared" si="102"/>
        <v>1.9697590560800001E-2</v>
      </c>
      <c r="CP291" s="12">
        <f t="shared" si="103"/>
        <v>6.8703050000000002E-2</v>
      </c>
      <c r="CQ291" s="12">
        <f t="shared" si="104"/>
        <v>9.3736550000000002E-2</v>
      </c>
    </row>
    <row r="292" spans="1:95" s="8" customFormat="1">
      <c r="A292" s="11">
        <v>440</v>
      </c>
      <c r="B292" s="87">
        <v>2.1783000000000001</v>
      </c>
      <c r="C292" s="86">
        <v>5.8</v>
      </c>
      <c r="D292" s="11">
        <v>-5.3</v>
      </c>
      <c r="E292" s="86">
        <v>8.5</v>
      </c>
      <c r="F292" s="11">
        <v>-8.4</v>
      </c>
      <c r="H292" s="11">
        <v>440</v>
      </c>
      <c r="I292" s="166">
        <v>0.21030000000000001</v>
      </c>
      <c r="J292" s="86">
        <v>0.3</v>
      </c>
      <c r="K292" s="11">
        <v>-0.4</v>
      </c>
      <c r="L292" s="86">
        <v>2.8</v>
      </c>
      <c r="M292" s="11">
        <v>-2.9</v>
      </c>
      <c r="AT292" s="87">
        <f t="shared" si="94"/>
        <v>2.3886000000000003</v>
      </c>
      <c r="AU292" s="87">
        <f t="shared" si="84"/>
        <v>2.3886000000000003</v>
      </c>
      <c r="AV292" s="87">
        <f t="shared" si="85"/>
        <v>2.3886000000000003</v>
      </c>
      <c r="AW292" s="87">
        <f t="shared" si="86"/>
        <v>0.21030000000000001</v>
      </c>
      <c r="AX292" s="82"/>
      <c r="AY292" s="88">
        <v>440</v>
      </c>
      <c r="AZ292" s="12">
        <v>1.54E-4</v>
      </c>
      <c r="BA292" s="12">
        <v>2.12E-5</v>
      </c>
      <c r="BB292" s="12">
        <v>7.3500000000000003E-8</v>
      </c>
      <c r="BC292" s="12">
        <v>7.7400000000000004E-6</v>
      </c>
      <c r="BD292" s="12">
        <v>6.5600000000000005E-8</v>
      </c>
      <c r="BE292" s="12">
        <v>0.184</v>
      </c>
      <c r="BF292" s="12">
        <v>7.4200000000000004E-4</v>
      </c>
      <c r="BG292" s="12">
        <v>1.15E-6</v>
      </c>
      <c r="BH292" s="12">
        <v>1.26E-5</v>
      </c>
      <c r="BI292" s="12">
        <v>0.55500000000000005</v>
      </c>
      <c r="BJ292" s="12">
        <v>0.26</v>
      </c>
      <c r="BK292" s="12">
        <v>2.64E-3</v>
      </c>
      <c r="BL292" s="12">
        <v>1.17E-3</v>
      </c>
      <c r="BM292" s="12">
        <v>2.9300000000000002E-4</v>
      </c>
      <c r="BN292" s="12">
        <v>5.8600000000000004E-4</v>
      </c>
      <c r="BO292" s="12">
        <v>6.9400000000000003E-2</v>
      </c>
      <c r="BP292" s="12">
        <v>3.32E-2</v>
      </c>
      <c r="BQ292" s="12">
        <v>7.7099999999999998E-3</v>
      </c>
      <c r="BR292" s="12">
        <v>6.5399999999999998E-3</v>
      </c>
      <c r="BS292" s="12">
        <v>3.6600000000000001E-2</v>
      </c>
      <c r="BT292" s="12">
        <v>2.4400000000000002E-2</v>
      </c>
      <c r="BU292" s="12">
        <v>8.1199999999999994E-2</v>
      </c>
      <c r="BV292" s="12">
        <v>7.2900000000000006E-2</v>
      </c>
      <c r="BW292" s="12">
        <v>0.379</v>
      </c>
      <c r="BX292" s="12">
        <v>0.81499999999999995</v>
      </c>
      <c r="BZ292" s="88">
        <v>440</v>
      </c>
      <c r="CG292" s="12">
        <f t="shared" si="93"/>
        <v>4.4583600000000001E-6</v>
      </c>
      <c r="CH292" s="12">
        <f t="shared" si="95"/>
        <v>5.0638320000000007E-5</v>
      </c>
      <c r="CI292" s="12">
        <f t="shared" si="96"/>
        <v>1.7556210000000004E-7</v>
      </c>
      <c r="CJ292" s="12">
        <f t="shared" si="97"/>
        <v>2.7468900000000005E-6</v>
      </c>
      <c r="CK292" s="12">
        <f t="shared" si="98"/>
        <v>3.0096360000000003E-5</v>
      </c>
      <c r="CL292" s="12">
        <f t="shared" si="99"/>
        <v>6.1850599488000008E-2</v>
      </c>
      <c r="CM292" s="12">
        <f t="shared" si="100"/>
        <v>0.38790864000000003</v>
      </c>
      <c r="CN292" s="12">
        <f t="shared" si="101"/>
        <v>2.7946620000000003E-3</v>
      </c>
      <c r="CO292" s="12">
        <f t="shared" si="102"/>
        <v>1.6722263750400004E-2</v>
      </c>
      <c r="CP292" s="12">
        <f t="shared" si="103"/>
        <v>5.8281840000000008E-2</v>
      </c>
      <c r="CQ292" s="12">
        <f t="shared" si="104"/>
        <v>7.9301520000000014E-2</v>
      </c>
    </row>
    <row r="293" spans="1:95" s="8" customFormat="1">
      <c r="A293" s="11">
        <v>450</v>
      </c>
      <c r="B293" s="87">
        <v>2.0024000000000002</v>
      </c>
      <c r="C293" s="86">
        <v>5.8</v>
      </c>
      <c r="D293" s="11">
        <v>-5.2</v>
      </c>
      <c r="E293" s="86">
        <v>8.6</v>
      </c>
      <c r="F293" s="11">
        <v>-8.4</v>
      </c>
      <c r="H293" s="11">
        <v>450</v>
      </c>
      <c r="I293" s="166">
        <v>0.20019999999999999</v>
      </c>
      <c r="J293" s="86">
        <v>0.3</v>
      </c>
      <c r="K293" s="11">
        <v>-0.5</v>
      </c>
      <c r="L293" s="86">
        <v>2.8</v>
      </c>
      <c r="M293" s="11">
        <v>-3.1</v>
      </c>
      <c r="AT293" s="87">
        <f t="shared" si="94"/>
        <v>2.2026000000000003</v>
      </c>
      <c r="AU293" s="87">
        <f t="shared" si="84"/>
        <v>2.2026000000000003</v>
      </c>
      <c r="AV293" s="87">
        <f t="shared" si="85"/>
        <v>2.2026000000000003</v>
      </c>
      <c r="AW293" s="87">
        <f t="shared" si="86"/>
        <v>0.20019999999999999</v>
      </c>
      <c r="AX293" s="82"/>
      <c r="AY293" s="88">
        <v>450</v>
      </c>
      <c r="AZ293" s="12">
        <v>1.44E-4</v>
      </c>
      <c r="BA293" s="12">
        <v>1.9899999999999999E-5</v>
      </c>
      <c r="BB293" s="12">
        <v>6.9100000000000003E-8</v>
      </c>
      <c r="BC293" s="12">
        <v>7.25E-6</v>
      </c>
      <c r="BD293" s="12">
        <v>6.1399999999999994E-8</v>
      </c>
      <c r="BE293" s="12">
        <v>0.188</v>
      </c>
      <c r="BF293" s="12">
        <v>7.18E-4</v>
      </c>
      <c r="BG293" s="12">
        <v>9.2800000000000005E-7</v>
      </c>
      <c r="BH293" s="12">
        <v>1.15E-5</v>
      </c>
      <c r="BI293" s="12">
        <v>0.55100000000000005</v>
      </c>
      <c r="BJ293" s="12">
        <v>0.25900000000000001</v>
      </c>
      <c r="BK293" s="12">
        <v>2.63E-3</v>
      </c>
      <c r="BL293" s="12">
        <v>1.17E-3</v>
      </c>
      <c r="BM293" s="12">
        <v>2.92E-4</v>
      </c>
      <c r="BN293" s="12">
        <v>5.8500000000000002E-4</v>
      </c>
      <c r="BO293" s="12">
        <v>6.9000000000000006E-2</v>
      </c>
      <c r="BP293" s="12">
        <v>3.3000000000000002E-2</v>
      </c>
      <c r="BQ293" s="12">
        <v>7.6699999999999997E-3</v>
      </c>
      <c r="BR293" s="12">
        <v>6.4999999999999997E-3</v>
      </c>
      <c r="BS293" s="12">
        <v>3.6499999999999998E-2</v>
      </c>
      <c r="BT293" s="12">
        <v>2.4400000000000002E-2</v>
      </c>
      <c r="BU293" s="12">
        <v>8.0799999999999997E-2</v>
      </c>
      <c r="BV293" s="12">
        <v>7.2700000000000001E-2</v>
      </c>
      <c r="BW293" s="12">
        <v>0.377</v>
      </c>
      <c r="BX293" s="12">
        <v>0.81100000000000005</v>
      </c>
      <c r="BZ293" s="88">
        <v>450</v>
      </c>
      <c r="CG293" s="12">
        <f t="shared" si="93"/>
        <v>3.9839799999999998E-6</v>
      </c>
      <c r="CH293" s="12">
        <f t="shared" si="95"/>
        <v>4.3831740000000005E-5</v>
      </c>
      <c r="CI293" s="12">
        <f t="shared" si="96"/>
        <v>1.5219966000000004E-7</v>
      </c>
      <c r="CJ293" s="12">
        <f t="shared" si="97"/>
        <v>2.0440128000000005E-6</v>
      </c>
      <c r="CK293" s="12">
        <f t="shared" si="98"/>
        <v>2.5329900000000003E-5</v>
      </c>
      <c r="CL293" s="12">
        <f t="shared" si="99"/>
        <v>5.662324258560001E-2</v>
      </c>
      <c r="CM293" s="12">
        <f t="shared" si="100"/>
        <v>0.35594016000000006</v>
      </c>
      <c r="CN293" s="12">
        <f t="shared" si="101"/>
        <v>2.5770420000000003E-3</v>
      </c>
      <c r="CO293" s="12">
        <f t="shared" si="102"/>
        <v>1.5360794957760006E-2</v>
      </c>
      <c r="CP293" s="12">
        <f t="shared" si="103"/>
        <v>5.374344000000001E-2</v>
      </c>
      <c r="CQ293" s="12">
        <f t="shared" si="104"/>
        <v>7.2685800000000009E-2</v>
      </c>
    </row>
    <row r="294" spans="1:95" s="8" customFormat="1">
      <c r="A294" s="11">
        <v>460</v>
      </c>
      <c r="B294" s="87">
        <v>1.8365</v>
      </c>
      <c r="C294" s="86">
        <v>5.8</v>
      </c>
      <c r="D294" s="11">
        <v>-5.2</v>
      </c>
      <c r="E294" s="86">
        <v>8.6999999999999993</v>
      </c>
      <c r="F294" s="11">
        <v>-8.4</v>
      </c>
      <c r="H294" s="11">
        <v>460</v>
      </c>
      <c r="I294" s="166">
        <v>0.1905</v>
      </c>
      <c r="J294" s="86">
        <v>0.3</v>
      </c>
      <c r="K294" s="11">
        <v>-0.5</v>
      </c>
      <c r="L294" s="86">
        <v>2.9</v>
      </c>
      <c r="M294" s="11">
        <v>-3.1</v>
      </c>
      <c r="AT294" s="87">
        <f t="shared" si="94"/>
        <v>2.0270000000000001</v>
      </c>
      <c r="AU294" s="87">
        <f t="shared" si="84"/>
        <v>2.0270000000000001</v>
      </c>
      <c r="AV294" s="87">
        <f t="shared" si="85"/>
        <v>2.0270000000000001</v>
      </c>
      <c r="AW294" s="87">
        <f t="shared" si="86"/>
        <v>0.1905</v>
      </c>
      <c r="AX294" s="82"/>
      <c r="AY294" s="88">
        <v>460</v>
      </c>
      <c r="AZ294" s="12">
        <v>1.36E-4</v>
      </c>
      <c r="BA294" s="12">
        <v>1.88E-5</v>
      </c>
      <c r="BB294" s="12">
        <v>6.5200000000000001E-8</v>
      </c>
      <c r="BC294" s="12">
        <v>6.81E-6</v>
      </c>
      <c r="BD294" s="12">
        <v>5.7700000000000001E-8</v>
      </c>
      <c r="BE294" s="12">
        <v>0.191</v>
      </c>
      <c r="BF294" s="12">
        <v>6.9399999999999996E-4</v>
      </c>
      <c r="BG294" s="12">
        <v>7.5000000000000002E-7</v>
      </c>
      <c r="BH294" s="12">
        <v>1.0499999999999999E-5</v>
      </c>
      <c r="BI294" s="12">
        <v>0.54900000000000004</v>
      </c>
      <c r="BJ294" s="12">
        <v>0.25900000000000001</v>
      </c>
      <c r="BK294" s="12">
        <v>2.63E-3</v>
      </c>
      <c r="BL294" s="12">
        <v>1.17E-3</v>
      </c>
      <c r="BM294" s="12">
        <v>2.92E-4</v>
      </c>
      <c r="BN294" s="12">
        <v>5.8399999999999999E-4</v>
      </c>
      <c r="BO294" s="12">
        <v>6.88E-2</v>
      </c>
      <c r="BP294" s="12">
        <v>3.2899999999999999E-2</v>
      </c>
      <c r="BQ294" s="12">
        <v>7.6400000000000001E-3</v>
      </c>
      <c r="BR294" s="12">
        <v>6.4799999999999996E-3</v>
      </c>
      <c r="BS294" s="12">
        <v>3.6499999999999998E-2</v>
      </c>
      <c r="BT294" s="12">
        <v>2.4299999999999999E-2</v>
      </c>
      <c r="BU294" s="12">
        <v>8.0399999999999999E-2</v>
      </c>
      <c r="BV294" s="12">
        <v>7.2700000000000001E-2</v>
      </c>
      <c r="BW294" s="12">
        <v>0.376</v>
      </c>
      <c r="BX294" s="12">
        <v>0.80800000000000005</v>
      </c>
      <c r="BZ294" s="88">
        <v>460</v>
      </c>
      <c r="CG294" s="12">
        <f t="shared" si="93"/>
        <v>3.5814000000000001E-6</v>
      </c>
      <c r="CH294" s="12">
        <f t="shared" si="95"/>
        <v>3.8107600000000001E-5</v>
      </c>
      <c r="CI294" s="12">
        <f t="shared" si="96"/>
        <v>1.3216040000000001E-7</v>
      </c>
      <c r="CJ294" s="12">
        <f t="shared" si="97"/>
        <v>1.5202500000000002E-6</v>
      </c>
      <c r="CK294" s="12">
        <f t="shared" si="98"/>
        <v>2.12835E-5</v>
      </c>
      <c r="CL294" s="12">
        <f t="shared" si="99"/>
        <v>5.1919869888E-2</v>
      </c>
      <c r="CM294" s="12">
        <f t="shared" si="100"/>
        <v>0.3259416</v>
      </c>
      <c r="CN294" s="12">
        <f t="shared" si="101"/>
        <v>2.3715900000000002E-3</v>
      </c>
      <c r="CO294" s="12">
        <f t="shared" si="102"/>
        <v>1.4136171515200004E-2</v>
      </c>
      <c r="CP294" s="12">
        <f t="shared" si="103"/>
        <v>4.9256100000000004E-2</v>
      </c>
      <c r="CQ294" s="12">
        <f t="shared" si="104"/>
        <v>6.6688300000000006E-2</v>
      </c>
    </row>
    <row r="295" spans="1:95" s="8" customFormat="1">
      <c r="A295" s="11">
        <v>480</v>
      </c>
      <c r="B295" s="87">
        <v>1.5375000000000001</v>
      </c>
      <c r="C295" s="86">
        <v>5.8</v>
      </c>
      <c r="D295" s="11">
        <v>-5.2</v>
      </c>
      <c r="E295" s="86">
        <v>8.9</v>
      </c>
      <c r="F295" s="11">
        <v>-8.5</v>
      </c>
      <c r="H295" s="11">
        <v>480</v>
      </c>
      <c r="I295" s="166">
        <v>0.1724</v>
      </c>
      <c r="J295" s="86">
        <v>0.3</v>
      </c>
      <c r="K295" s="11">
        <v>-0.5</v>
      </c>
      <c r="L295" s="86">
        <v>2.9</v>
      </c>
      <c r="M295" s="11">
        <v>-3.1</v>
      </c>
      <c r="AT295" s="87">
        <f t="shared" si="94"/>
        <v>1.7099000000000002</v>
      </c>
      <c r="AU295" s="87">
        <f t="shared" si="84"/>
        <v>1.7099000000000002</v>
      </c>
      <c r="AV295" s="87">
        <f t="shared" si="85"/>
        <v>1.7099000000000002</v>
      </c>
      <c r="AW295" s="87">
        <f t="shared" si="86"/>
        <v>0.1724</v>
      </c>
      <c r="AX295" s="82"/>
      <c r="AY295" s="88">
        <v>480</v>
      </c>
      <c r="AZ295" s="12">
        <v>1.21E-4</v>
      </c>
      <c r="BA295" s="12">
        <v>1.6900000000000001E-5</v>
      </c>
      <c r="BB295" s="12">
        <v>5.8500000000000001E-8</v>
      </c>
      <c r="BC295" s="12">
        <v>6.0700000000000003E-6</v>
      </c>
      <c r="BD295" s="12">
        <v>5.1499999999999998E-8</v>
      </c>
      <c r="BE295" s="12">
        <v>0.193</v>
      </c>
      <c r="BF295" s="12">
        <v>6.4700000000000001E-4</v>
      </c>
      <c r="BG295" s="12">
        <v>4.8599999999999998E-7</v>
      </c>
      <c r="BH295" s="12">
        <v>8.8799999999999997E-6</v>
      </c>
      <c r="BI295" s="12">
        <v>0.54600000000000004</v>
      </c>
      <c r="BJ295" s="12">
        <v>0.26</v>
      </c>
      <c r="BK295" s="12">
        <v>2.63E-3</v>
      </c>
      <c r="BL295" s="12">
        <v>1.17E-3</v>
      </c>
      <c r="BM295" s="12">
        <v>2.9300000000000002E-4</v>
      </c>
      <c r="BN295" s="12">
        <v>5.8500000000000002E-4</v>
      </c>
      <c r="BO295" s="12">
        <v>6.8500000000000005E-2</v>
      </c>
      <c r="BP295" s="12">
        <v>3.2800000000000003E-2</v>
      </c>
      <c r="BQ295" s="12">
        <v>7.6099999999999996E-3</v>
      </c>
      <c r="BR295" s="12">
        <v>6.45E-3</v>
      </c>
      <c r="BS295" s="12">
        <v>3.6499999999999998E-2</v>
      </c>
      <c r="BT295" s="12">
        <v>2.4400000000000002E-2</v>
      </c>
      <c r="BU295" s="12">
        <v>8.0100000000000005E-2</v>
      </c>
      <c r="BV295" s="12">
        <v>7.2800000000000004E-2</v>
      </c>
      <c r="BW295" s="12">
        <v>0.375</v>
      </c>
      <c r="BX295" s="12">
        <v>0.80600000000000005</v>
      </c>
      <c r="BZ295" s="88">
        <v>480</v>
      </c>
      <c r="CG295" s="12">
        <f t="shared" si="93"/>
        <v>2.9135600000000001E-6</v>
      </c>
      <c r="CH295" s="12">
        <f t="shared" si="95"/>
        <v>2.8897310000000006E-5</v>
      </c>
      <c r="CI295" s="12">
        <f t="shared" si="96"/>
        <v>1.0002915000000002E-7</v>
      </c>
      <c r="CJ295" s="12">
        <f t="shared" si="97"/>
        <v>8.3101140000000002E-7</v>
      </c>
      <c r="CK295" s="12">
        <f t="shared" si="98"/>
        <v>1.5183912000000002E-5</v>
      </c>
      <c r="CL295" s="12">
        <f t="shared" si="99"/>
        <v>4.3558293542400005E-2</v>
      </c>
      <c r="CM295" s="12">
        <f t="shared" si="100"/>
        <v>0.27392598000000007</v>
      </c>
      <c r="CN295" s="12">
        <f t="shared" si="101"/>
        <v>2.0005830000000002E-3</v>
      </c>
      <c r="CO295" s="12">
        <f t="shared" si="102"/>
        <v>1.1970777353600004E-2</v>
      </c>
      <c r="CP295" s="12">
        <f t="shared" si="103"/>
        <v>4.1721560000000005E-2</v>
      </c>
      <c r="CQ295" s="12">
        <f t="shared" si="104"/>
        <v>5.6084720000000012E-2</v>
      </c>
    </row>
    <row r="296" spans="1:95" s="8" customFormat="1">
      <c r="A296" s="11">
        <v>500</v>
      </c>
      <c r="B296" s="87">
        <v>1.2827999999999999</v>
      </c>
      <c r="C296" s="86">
        <v>5.8</v>
      </c>
      <c r="D296" s="11">
        <v>-5.0999999999999996</v>
      </c>
      <c r="E296" s="86">
        <v>9.1</v>
      </c>
      <c r="F296" s="11">
        <v>-8.5</v>
      </c>
      <c r="H296" s="11">
        <v>500</v>
      </c>
      <c r="I296" s="166">
        <v>0.15609999999999999</v>
      </c>
      <c r="J296" s="86">
        <v>0.3</v>
      </c>
      <c r="K296" s="11">
        <v>-0.5</v>
      </c>
      <c r="L296" s="86">
        <v>3.1</v>
      </c>
      <c r="M296" s="11">
        <v>-3.2</v>
      </c>
      <c r="AT296" s="87">
        <f t="shared" si="94"/>
        <v>1.4388999999999998</v>
      </c>
      <c r="AU296" s="87">
        <f t="shared" si="84"/>
        <v>1.4388999999999998</v>
      </c>
      <c r="AV296" s="87">
        <f t="shared" si="85"/>
        <v>1.4388999999999998</v>
      </c>
      <c r="AW296" s="87">
        <f t="shared" si="86"/>
        <v>0.15609999999999999</v>
      </c>
      <c r="AX296" s="82"/>
      <c r="AY296" s="88">
        <v>500</v>
      </c>
      <c r="AZ296" s="12">
        <v>1.0900000000000001E-4</v>
      </c>
      <c r="BA296" s="12">
        <v>1.5299999999999999E-5</v>
      </c>
      <c r="BB296" s="12">
        <v>5.2999999999999998E-8</v>
      </c>
      <c r="BC296" s="12">
        <v>5.4700000000000001E-6</v>
      </c>
      <c r="BD296" s="12">
        <v>4.6299999999999998E-8</v>
      </c>
      <c r="BE296" s="12">
        <v>0.192</v>
      </c>
      <c r="BF296" s="12">
        <v>6.0400000000000004E-4</v>
      </c>
      <c r="BG296" s="12">
        <v>3.1100000000000002E-7</v>
      </c>
      <c r="BH296" s="12">
        <v>7.5900000000000002E-6</v>
      </c>
      <c r="BI296" s="12">
        <v>0.54600000000000004</v>
      </c>
      <c r="BJ296" s="12">
        <v>0.26100000000000001</v>
      </c>
      <c r="BK296" s="12">
        <v>2.65E-3</v>
      </c>
      <c r="BL296" s="12">
        <v>1.1800000000000001E-3</v>
      </c>
      <c r="BM296" s="12">
        <v>2.9399999999999999E-4</v>
      </c>
      <c r="BN296" s="12">
        <v>5.8799999999999998E-4</v>
      </c>
      <c r="BO296" s="12">
        <v>6.8500000000000005E-2</v>
      </c>
      <c r="BP296" s="12">
        <v>3.2800000000000003E-2</v>
      </c>
      <c r="BQ296" s="12">
        <v>7.6099999999999996E-3</v>
      </c>
      <c r="BR296" s="12">
        <v>6.4400000000000004E-3</v>
      </c>
      <c r="BS296" s="12">
        <v>3.6700000000000003E-2</v>
      </c>
      <c r="BT296" s="12">
        <v>2.4500000000000001E-2</v>
      </c>
      <c r="BU296" s="12">
        <v>0.08</v>
      </c>
      <c r="BV296" s="12">
        <v>7.3099999999999998E-2</v>
      </c>
      <c r="BW296" s="12">
        <v>0.375</v>
      </c>
      <c r="BX296" s="12">
        <v>0.80700000000000005</v>
      </c>
      <c r="BZ296" s="88">
        <v>500</v>
      </c>
      <c r="CG296" s="12">
        <f t="shared" si="93"/>
        <v>2.3883299999999996E-6</v>
      </c>
      <c r="CH296" s="12">
        <f t="shared" si="95"/>
        <v>2.2015169999999997E-5</v>
      </c>
      <c r="CI296" s="12">
        <f t="shared" si="96"/>
        <v>7.6261699999999995E-8</v>
      </c>
      <c r="CJ296" s="12">
        <f t="shared" si="97"/>
        <v>4.4749789999999996E-7</v>
      </c>
      <c r="CK296" s="12">
        <f t="shared" si="98"/>
        <v>1.0921250999999999E-5</v>
      </c>
      <c r="CL296" s="12">
        <f t="shared" si="99"/>
        <v>3.6654791846399998E-2</v>
      </c>
      <c r="CM296" s="12">
        <f t="shared" si="100"/>
        <v>0.23022399999999998</v>
      </c>
      <c r="CN296" s="12">
        <f t="shared" si="101"/>
        <v>1.6979019999999998E-3</v>
      </c>
      <c r="CO296" s="12">
        <f t="shared" si="102"/>
        <v>1.0112287606560001E-2</v>
      </c>
      <c r="CP296" s="12">
        <f t="shared" si="103"/>
        <v>3.5253049999999994E-2</v>
      </c>
      <c r="CQ296" s="12">
        <f t="shared" si="104"/>
        <v>4.7195920000000002E-2</v>
      </c>
    </row>
    <row r="297" spans="1:95" s="8" customFormat="1">
      <c r="A297" s="11">
        <v>520</v>
      </c>
      <c r="B297" s="87">
        <v>1.0689</v>
      </c>
      <c r="C297" s="86">
        <v>5.8</v>
      </c>
      <c r="D297" s="11">
        <v>-5.0999999999999996</v>
      </c>
      <c r="E297" s="86">
        <v>9.1999999999999993</v>
      </c>
      <c r="F297" s="11">
        <v>-8.6</v>
      </c>
      <c r="H297" s="11">
        <v>520</v>
      </c>
      <c r="I297" s="166">
        <v>0.1414</v>
      </c>
      <c r="J297" s="86">
        <v>0.3</v>
      </c>
      <c r="K297" s="11">
        <v>-0.6</v>
      </c>
      <c r="L297" s="86">
        <v>3.1</v>
      </c>
      <c r="M297" s="11">
        <v>-3.3</v>
      </c>
      <c r="AT297" s="87">
        <f t="shared" si="94"/>
        <v>1.2102999999999999</v>
      </c>
      <c r="AU297" s="87">
        <f t="shared" si="84"/>
        <v>1.2102999999999999</v>
      </c>
      <c r="AV297" s="87">
        <f t="shared" si="85"/>
        <v>1.2102999999999999</v>
      </c>
      <c r="AW297" s="87">
        <f t="shared" si="86"/>
        <v>0.1414</v>
      </c>
      <c r="AX297" s="82"/>
      <c r="AY297" s="88">
        <v>520</v>
      </c>
      <c r="AZ297" s="12">
        <v>9.8800000000000003E-5</v>
      </c>
      <c r="BA297" s="12">
        <v>1.4E-5</v>
      </c>
      <c r="BB297" s="12">
        <v>4.8400000000000003E-8</v>
      </c>
      <c r="BC297" s="12">
        <v>4.9599999999999999E-6</v>
      </c>
      <c r="BD297" s="12">
        <v>4.21E-8</v>
      </c>
      <c r="BE297" s="12">
        <v>0.19</v>
      </c>
      <c r="BF297" s="12">
        <v>5.62E-4</v>
      </c>
      <c r="BG297" s="12">
        <v>1.9600000000000001E-7</v>
      </c>
      <c r="BH297" s="12">
        <v>6.5400000000000001E-6</v>
      </c>
      <c r="BI297" s="12">
        <v>0.54700000000000004</v>
      </c>
      <c r="BJ297" s="12">
        <v>0.26300000000000001</v>
      </c>
      <c r="BK297" s="12">
        <v>2.6700000000000001E-3</v>
      </c>
      <c r="BL297" s="12">
        <v>1.1800000000000001E-3</v>
      </c>
      <c r="BM297" s="12">
        <v>2.9599999999999998E-4</v>
      </c>
      <c r="BN297" s="12">
        <v>5.9199999999999997E-4</v>
      </c>
      <c r="BO297" s="12">
        <v>6.8699999999999997E-2</v>
      </c>
      <c r="BP297" s="12">
        <v>3.2899999999999999E-2</v>
      </c>
      <c r="BQ297" s="12">
        <v>7.6400000000000001E-3</v>
      </c>
      <c r="BR297" s="12">
        <v>6.4599999999999996E-3</v>
      </c>
      <c r="BS297" s="12">
        <v>3.6999999999999998E-2</v>
      </c>
      <c r="BT297" s="12">
        <v>2.47E-2</v>
      </c>
      <c r="BU297" s="12">
        <v>8.0199999999999994E-2</v>
      </c>
      <c r="BV297" s="12">
        <v>7.3599999999999999E-2</v>
      </c>
      <c r="BW297" s="12">
        <v>0.377</v>
      </c>
      <c r="BX297" s="12">
        <v>0.81</v>
      </c>
      <c r="BZ297" s="88">
        <v>520</v>
      </c>
      <c r="CG297" s="12">
        <f t="shared" si="93"/>
        <v>1.9796000000000001E-6</v>
      </c>
      <c r="CH297" s="12">
        <f t="shared" si="95"/>
        <v>1.6944199999999999E-5</v>
      </c>
      <c r="CI297" s="12">
        <f t="shared" si="96"/>
        <v>5.8578520000000004E-8</v>
      </c>
      <c r="CJ297" s="12">
        <f t="shared" si="97"/>
        <v>2.3721879999999999E-7</v>
      </c>
      <c r="CK297" s="12">
        <f t="shared" si="98"/>
        <v>7.9153619999999999E-6</v>
      </c>
      <c r="CL297" s="12">
        <f t="shared" si="99"/>
        <v>3.0887862969599996E-2</v>
      </c>
      <c r="CM297" s="12">
        <f t="shared" si="100"/>
        <v>0.19413211999999996</v>
      </c>
      <c r="CN297" s="12">
        <f t="shared" si="101"/>
        <v>1.4281540000000001E-3</v>
      </c>
      <c r="CO297" s="12">
        <f t="shared" si="102"/>
        <v>8.5709127649600016E-3</v>
      </c>
      <c r="CP297" s="12">
        <f t="shared" si="103"/>
        <v>2.9894409999999996E-2</v>
      </c>
      <c r="CQ297" s="12">
        <f t="shared" si="104"/>
        <v>3.9818869999999999E-2</v>
      </c>
    </row>
    <row r="298" spans="1:95" s="8" customFormat="1">
      <c r="A298" s="11">
        <v>540</v>
      </c>
      <c r="B298" s="166">
        <v>0.89129999999999998</v>
      </c>
      <c r="C298" s="86">
        <v>5.8</v>
      </c>
      <c r="D298" s="11">
        <v>-5.0999999999999996</v>
      </c>
      <c r="E298" s="86">
        <v>9.4</v>
      </c>
      <c r="F298" s="11">
        <v>-8.6</v>
      </c>
      <c r="H298" s="11">
        <v>540</v>
      </c>
      <c r="I298" s="166">
        <v>0.12830000000000003</v>
      </c>
      <c r="J298" s="86">
        <v>0.3</v>
      </c>
      <c r="K298" s="11">
        <v>-0.6</v>
      </c>
      <c r="L298" s="86">
        <v>3.2</v>
      </c>
      <c r="M298" s="11">
        <v>-3.5</v>
      </c>
      <c r="AT298" s="87">
        <f t="shared" si="94"/>
        <v>1.0196000000000001</v>
      </c>
      <c r="AU298" s="87">
        <f t="shared" si="84"/>
        <v>1.0196000000000001</v>
      </c>
      <c r="AV298" s="87">
        <f t="shared" si="85"/>
        <v>1.0196000000000001</v>
      </c>
      <c r="AW298" s="87">
        <f t="shared" si="86"/>
        <v>0.12830000000000003</v>
      </c>
      <c r="AX298" s="82"/>
      <c r="AY298" s="88">
        <v>540</v>
      </c>
      <c r="AZ298" s="12">
        <v>9.0199999999999997E-5</v>
      </c>
      <c r="BA298" s="12">
        <v>1.2799999999999999E-5</v>
      </c>
      <c r="BB298" s="12">
        <v>4.4500000000000001E-8</v>
      </c>
      <c r="BC298" s="12">
        <v>4.5299999999999998E-6</v>
      </c>
      <c r="BD298" s="12">
        <v>3.84E-8</v>
      </c>
      <c r="BE298" s="12">
        <v>0.185</v>
      </c>
      <c r="BF298" s="12">
        <v>5.2400000000000005E-4</v>
      </c>
      <c r="BG298" s="12">
        <v>1.24E-7</v>
      </c>
      <c r="BH298" s="12">
        <v>5.6699999999999999E-6</v>
      </c>
      <c r="BI298" s="12">
        <v>0.54900000000000004</v>
      </c>
      <c r="BJ298" s="12">
        <v>0.26500000000000001</v>
      </c>
      <c r="BK298" s="12">
        <v>2.6900000000000001E-3</v>
      </c>
      <c r="BL298" s="12">
        <v>1.1900000000000001E-3</v>
      </c>
      <c r="BM298" s="12">
        <v>2.99E-4</v>
      </c>
      <c r="BN298" s="12">
        <v>5.9699999999999998E-4</v>
      </c>
      <c r="BO298" s="12">
        <v>6.9000000000000006E-2</v>
      </c>
      <c r="BP298" s="12">
        <v>3.3099999999999997E-2</v>
      </c>
      <c r="BQ298" s="12">
        <v>7.6699999999999997E-3</v>
      </c>
      <c r="BR298" s="12">
        <v>6.4799999999999996E-3</v>
      </c>
      <c r="BS298" s="12">
        <v>3.73E-2</v>
      </c>
      <c r="BT298" s="12">
        <v>2.4899999999999999E-2</v>
      </c>
      <c r="BU298" s="12">
        <v>8.0500000000000002E-2</v>
      </c>
      <c r="BV298" s="12">
        <v>7.4200000000000002E-2</v>
      </c>
      <c r="BW298" s="12">
        <v>0.379</v>
      </c>
      <c r="BX298" s="12">
        <v>0.81399999999999995</v>
      </c>
      <c r="BZ298" s="88">
        <v>540</v>
      </c>
      <c r="CG298" s="12">
        <f t="shared" si="93"/>
        <v>1.6422400000000002E-6</v>
      </c>
      <c r="CH298" s="12">
        <f t="shared" si="95"/>
        <v>1.3050880000000001E-5</v>
      </c>
      <c r="CI298" s="12">
        <f t="shared" si="96"/>
        <v>4.5372200000000002E-8</v>
      </c>
      <c r="CJ298" s="12">
        <f t="shared" si="97"/>
        <v>1.264304E-7</v>
      </c>
      <c r="CK298" s="12">
        <f t="shared" si="98"/>
        <v>5.7811320000000005E-6</v>
      </c>
      <c r="CL298" s="12">
        <f t="shared" si="99"/>
        <v>2.61161812224E-2</v>
      </c>
      <c r="CM298" s="12">
        <f t="shared" si="100"/>
        <v>0.16415560000000001</v>
      </c>
      <c r="CN298" s="12">
        <f t="shared" si="101"/>
        <v>1.2133240000000002E-3</v>
      </c>
      <c r="CO298" s="12">
        <f t="shared" si="102"/>
        <v>7.2753517216000013E-3</v>
      </c>
      <c r="CP298" s="12">
        <f t="shared" si="103"/>
        <v>2.5388040000000001E-2</v>
      </c>
      <c r="CQ298" s="12">
        <f t="shared" si="104"/>
        <v>3.3748760000000003E-2</v>
      </c>
    </row>
    <row r="299" spans="1:95" s="8" customFormat="1">
      <c r="A299" s="11">
        <v>550</v>
      </c>
      <c r="B299" s="166">
        <v>0.81440000000000001</v>
      </c>
      <c r="C299" s="86">
        <v>5.8</v>
      </c>
      <c r="D299" s="11">
        <v>-5.0999999999999996</v>
      </c>
      <c r="E299" s="86">
        <v>9.4</v>
      </c>
      <c r="F299" s="11">
        <v>-8.6999999999999993</v>
      </c>
      <c r="H299" s="11">
        <v>550</v>
      </c>
      <c r="I299" s="166">
        <v>0.12229999999999999</v>
      </c>
      <c r="J299" s="86">
        <v>0.3</v>
      </c>
      <c r="K299" s="11">
        <v>-0.6</v>
      </c>
      <c r="L299" s="86">
        <v>3.2</v>
      </c>
      <c r="M299" s="11">
        <v>-3.5</v>
      </c>
      <c r="AT299" s="87">
        <f t="shared" si="94"/>
        <v>0.93669999999999998</v>
      </c>
      <c r="AU299" s="87">
        <f t="shared" si="84"/>
        <v>0.93669999999999998</v>
      </c>
      <c r="AV299" s="87">
        <f t="shared" si="85"/>
        <v>0.93669999999999998</v>
      </c>
      <c r="AW299" s="87">
        <f t="shared" si="86"/>
        <v>0.12229999999999999</v>
      </c>
      <c r="AX299" s="82"/>
      <c r="AY299" s="88">
        <v>550</v>
      </c>
      <c r="AZ299" s="12">
        <v>8.6399999999999999E-5</v>
      </c>
      <c r="BA299" s="12">
        <v>1.2300000000000001E-5</v>
      </c>
      <c r="BB299" s="12">
        <v>4.2699999999999999E-8</v>
      </c>
      <c r="BC299" s="12">
        <v>4.34E-6</v>
      </c>
      <c r="BD299" s="12">
        <v>3.6699999999999998E-8</v>
      </c>
      <c r="BE299" s="12">
        <v>0.183</v>
      </c>
      <c r="BF299" s="12">
        <v>5.0600000000000005E-4</v>
      </c>
      <c r="BG299" s="12">
        <v>9.8900000000000005E-8</v>
      </c>
      <c r="BH299" s="12">
        <v>5.3000000000000001E-6</v>
      </c>
      <c r="BI299" s="12">
        <v>0.55000000000000004</v>
      </c>
      <c r="BJ299" s="12">
        <v>0.26600000000000001</v>
      </c>
      <c r="BK299" s="12">
        <v>2.7000000000000001E-3</v>
      </c>
      <c r="BL299" s="12">
        <v>1.1999999999999999E-3</v>
      </c>
      <c r="BM299" s="12">
        <v>2.9999999999999997E-4</v>
      </c>
      <c r="BN299" s="12">
        <v>5.9999999999999995E-4</v>
      </c>
      <c r="BO299" s="12">
        <v>6.9199999999999998E-2</v>
      </c>
      <c r="BP299" s="12">
        <v>3.32E-2</v>
      </c>
      <c r="BQ299" s="12">
        <v>7.6899999999999998E-3</v>
      </c>
      <c r="BR299" s="12">
        <v>6.4999999999999997E-3</v>
      </c>
      <c r="BS299" s="12">
        <v>3.7499999999999999E-2</v>
      </c>
      <c r="BT299" s="12">
        <v>2.5000000000000001E-2</v>
      </c>
      <c r="BU299" s="12">
        <v>8.0600000000000005E-2</v>
      </c>
      <c r="BV299" s="12">
        <v>7.4499999999999997E-2</v>
      </c>
      <c r="BW299" s="12">
        <v>0.38</v>
      </c>
      <c r="BX299" s="12">
        <v>0.81599999999999995</v>
      </c>
      <c r="BZ299" s="88">
        <v>550</v>
      </c>
      <c r="CG299" s="12">
        <f t="shared" si="93"/>
        <v>1.5042900000000001E-6</v>
      </c>
      <c r="CH299" s="12">
        <f t="shared" si="95"/>
        <v>1.152141E-5</v>
      </c>
      <c r="CI299" s="12">
        <f t="shared" si="96"/>
        <v>3.999709E-8</v>
      </c>
      <c r="CJ299" s="12">
        <f t="shared" si="97"/>
        <v>9.2639630000000009E-8</v>
      </c>
      <c r="CK299" s="12">
        <f t="shared" si="98"/>
        <v>4.9645100000000003E-6</v>
      </c>
      <c r="CL299" s="12">
        <f t="shared" si="99"/>
        <v>2.4036471359999999E-2</v>
      </c>
      <c r="CM299" s="12">
        <f t="shared" si="100"/>
        <v>0.15099604</v>
      </c>
      <c r="CN299" s="12">
        <f t="shared" si="101"/>
        <v>1.12404E-3</v>
      </c>
      <c r="CO299" s="12">
        <f t="shared" si="102"/>
        <v>6.7090410620799998E-3</v>
      </c>
      <c r="CP299" s="12">
        <f t="shared" si="103"/>
        <v>2.3417500000000001E-2</v>
      </c>
      <c r="CQ299" s="12">
        <f t="shared" si="104"/>
        <v>3.1098439999999998E-2</v>
      </c>
    </row>
    <row r="300" spans="1:95" s="8" customFormat="1">
      <c r="A300" s="11">
        <v>560</v>
      </c>
      <c r="B300" s="166">
        <v>0.74419999999999997</v>
      </c>
      <c r="C300" s="86">
        <v>5.9</v>
      </c>
      <c r="D300" s="11">
        <v>-5.0999999999999996</v>
      </c>
      <c r="E300" s="86">
        <v>9.4</v>
      </c>
      <c r="F300" s="11">
        <v>-8.6999999999999993</v>
      </c>
      <c r="H300" s="11">
        <v>560</v>
      </c>
      <c r="I300" s="166">
        <v>0.1166</v>
      </c>
      <c r="J300" s="86">
        <v>0.3</v>
      </c>
      <c r="K300" s="11">
        <v>-0.6</v>
      </c>
      <c r="L300" s="86">
        <v>3.2</v>
      </c>
      <c r="M300" s="11">
        <v>-3.5</v>
      </c>
      <c r="AT300" s="87">
        <f t="shared" si="94"/>
        <v>0.86080000000000001</v>
      </c>
      <c r="AU300" s="87">
        <f t="shared" si="84"/>
        <v>0.86080000000000001</v>
      </c>
      <c r="AV300" s="87">
        <f t="shared" si="85"/>
        <v>0.86080000000000001</v>
      </c>
      <c r="AW300" s="87">
        <f t="shared" si="86"/>
        <v>0.1166</v>
      </c>
      <c r="AX300" s="82"/>
      <c r="AY300" s="88">
        <v>560</v>
      </c>
      <c r="AZ300" s="12">
        <v>8.2799999999999993E-5</v>
      </c>
      <c r="BA300" s="12">
        <v>1.19E-5</v>
      </c>
      <c r="BB300" s="12">
        <v>4.1099999999999997E-8</v>
      </c>
      <c r="BC300" s="12">
        <v>4.1500000000000001E-6</v>
      </c>
      <c r="BD300" s="12">
        <v>3.5199999999999998E-8</v>
      </c>
      <c r="BE300" s="12">
        <v>0.18</v>
      </c>
      <c r="BF300" s="12">
        <v>4.8799999999999999E-4</v>
      </c>
      <c r="BG300" s="12">
        <v>8.0999999999999997E-8</v>
      </c>
      <c r="BH300" s="12">
        <v>4.9599999999999999E-6</v>
      </c>
      <c r="BI300" s="12">
        <v>0.55200000000000005</v>
      </c>
      <c r="BJ300" s="12">
        <v>0.26700000000000002</v>
      </c>
      <c r="BK300" s="12">
        <v>2.7100000000000002E-3</v>
      </c>
      <c r="BL300" s="12">
        <v>1.2099999999999999E-3</v>
      </c>
      <c r="BM300" s="12">
        <v>3.01E-4</v>
      </c>
      <c r="BN300" s="12">
        <v>6.0300000000000002E-4</v>
      </c>
      <c r="BO300" s="12">
        <v>6.9400000000000003E-2</v>
      </c>
      <c r="BP300" s="12">
        <v>3.3300000000000003E-2</v>
      </c>
      <c r="BQ300" s="12">
        <v>7.7099999999999998E-3</v>
      </c>
      <c r="BR300" s="12">
        <v>6.5100000000000002E-3</v>
      </c>
      <c r="BS300" s="12">
        <v>3.7600000000000001E-2</v>
      </c>
      <c r="BT300" s="12">
        <v>2.5100000000000001E-2</v>
      </c>
      <c r="BU300" s="12">
        <v>8.09E-2</v>
      </c>
      <c r="BV300" s="12">
        <v>7.4899999999999994E-2</v>
      </c>
      <c r="BW300" s="12">
        <v>0.38100000000000001</v>
      </c>
      <c r="BX300" s="12">
        <v>0.81899999999999995</v>
      </c>
      <c r="BZ300" s="88">
        <v>560</v>
      </c>
      <c r="CG300" s="12">
        <f t="shared" si="93"/>
        <v>1.3875399999999999E-6</v>
      </c>
      <c r="CH300" s="12">
        <f t="shared" si="95"/>
        <v>1.0243519999999999E-5</v>
      </c>
      <c r="CI300" s="12">
        <f t="shared" si="96"/>
        <v>3.5378879999999997E-8</v>
      </c>
      <c r="CJ300" s="12">
        <f t="shared" si="97"/>
        <v>6.97248E-8</v>
      </c>
      <c r="CK300" s="12">
        <f t="shared" si="98"/>
        <v>4.2695679999999997E-6</v>
      </c>
      <c r="CL300" s="12">
        <f t="shared" si="99"/>
        <v>2.2169139609600003E-2</v>
      </c>
      <c r="CM300" s="12">
        <f t="shared" si="100"/>
        <v>0.13927744</v>
      </c>
      <c r="CN300" s="12">
        <f t="shared" si="101"/>
        <v>1.0415679999999999E-3</v>
      </c>
      <c r="CO300" s="12">
        <f t="shared" si="102"/>
        <v>6.1885914470400016E-3</v>
      </c>
      <c r="CP300" s="12">
        <f t="shared" si="103"/>
        <v>2.160608E-2</v>
      </c>
      <c r="CQ300" s="12">
        <f t="shared" si="104"/>
        <v>2.8664640000000002E-2</v>
      </c>
    </row>
    <row r="301" spans="1:95" s="8" customFormat="1">
      <c r="A301" s="11">
        <v>580</v>
      </c>
      <c r="B301" s="166">
        <v>0.62280000000000002</v>
      </c>
      <c r="C301" s="86">
        <v>5.9</v>
      </c>
      <c r="D301" s="11">
        <v>-5.0999999999999996</v>
      </c>
      <c r="E301" s="86">
        <v>9.5</v>
      </c>
      <c r="F301" s="11">
        <v>-8.6999999999999993</v>
      </c>
      <c r="H301" s="11">
        <v>580</v>
      </c>
      <c r="I301" s="166">
        <v>0.1062</v>
      </c>
      <c r="J301" s="86">
        <v>0.3</v>
      </c>
      <c r="K301" s="11">
        <v>-0.7</v>
      </c>
      <c r="L301" s="86">
        <v>3.4</v>
      </c>
      <c r="M301" s="11">
        <v>-3.6</v>
      </c>
      <c r="AT301" s="87">
        <f t="shared" si="94"/>
        <v>0.72899999999999998</v>
      </c>
      <c r="AU301" s="87">
        <f t="shared" si="84"/>
        <v>0.72899999999999998</v>
      </c>
      <c r="AV301" s="87">
        <f t="shared" si="85"/>
        <v>0.72899999999999998</v>
      </c>
      <c r="AW301" s="87">
        <f t="shared" si="86"/>
        <v>0.1062</v>
      </c>
      <c r="AX301" s="82"/>
      <c r="AY301" s="88">
        <v>580</v>
      </c>
      <c r="AZ301" s="12">
        <v>7.64E-5</v>
      </c>
      <c r="BA301" s="12">
        <v>1.1E-5</v>
      </c>
      <c r="BB301" s="12">
        <v>3.8099999999999997E-8</v>
      </c>
      <c r="BC301" s="12">
        <v>3.8299999999999998E-6</v>
      </c>
      <c r="BD301" s="12">
        <v>3.25E-8</v>
      </c>
      <c r="BE301" s="12">
        <v>0.17499999999999999</v>
      </c>
      <c r="BF301" s="12">
        <v>4.55E-4</v>
      </c>
      <c r="BG301" s="12">
        <v>5.9200000000000001E-8</v>
      </c>
      <c r="BH301" s="12">
        <v>4.3499999999999999E-6</v>
      </c>
      <c r="BI301" s="12">
        <v>0.55500000000000005</v>
      </c>
      <c r="BJ301" s="12">
        <v>0.27</v>
      </c>
      <c r="BK301" s="12">
        <v>2.7399999999999998E-3</v>
      </c>
      <c r="BL301" s="12">
        <v>1.2199999999999999E-3</v>
      </c>
      <c r="BM301" s="12">
        <v>3.0400000000000002E-4</v>
      </c>
      <c r="BN301" s="12">
        <v>6.0899999999999995E-4</v>
      </c>
      <c r="BO301" s="12">
        <v>6.9900000000000004E-2</v>
      </c>
      <c r="BP301" s="12">
        <v>3.3500000000000002E-2</v>
      </c>
      <c r="BQ301" s="12">
        <v>7.7600000000000004E-3</v>
      </c>
      <c r="BR301" s="12">
        <v>6.5500000000000003E-3</v>
      </c>
      <c r="BS301" s="12">
        <v>3.7999999999999999E-2</v>
      </c>
      <c r="BT301" s="12">
        <v>2.53E-2</v>
      </c>
      <c r="BU301" s="12">
        <v>8.1299999999999997E-2</v>
      </c>
      <c r="BV301" s="12">
        <v>7.5600000000000001E-2</v>
      </c>
      <c r="BW301" s="12">
        <v>0.38400000000000001</v>
      </c>
      <c r="BX301" s="12">
        <v>0.82499999999999996</v>
      </c>
      <c r="BZ301" s="88">
        <v>580</v>
      </c>
      <c r="CG301" s="12">
        <f t="shared" si="93"/>
        <v>1.1682000000000001E-6</v>
      </c>
      <c r="CH301" s="12">
        <f t="shared" si="95"/>
        <v>8.0189999999999989E-6</v>
      </c>
      <c r="CI301" s="12">
        <f t="shared" si="96"/>
        <v>2.7774899999999997E-8</v>
      </c>
      <c r="CJ301" s="12">
        <f t="shared" si="97"/>
        <v>4.3156799999999996E-8</v>
      </c>
      <c r="CK301" s="12">
        <f t="shared" si="98"/>
        <v>3.1711499999999997E-6</v>
      </c>
      <c r="CL301" s="12">
        <f t="shared" si="99"/>
        <v>1.8876784319999999E-2</v>
      </c>
      <c r="CM301" s="12">
        <f t="shared" si="100"/>
        <v>0.1185354</v>
      </c>
      <c r="CN301" s="12">
        <f t="shared" si="101"/>
        <v>8.8937999999999994E-4</v>
      </c>
      <c r="CO301" s="12">
        <f t="shared" si="102"/>
        <v>5.2999233120000003E-3</v>
      </c>
      <c r="CP301" s="12">
        <f t="shared" si="103"/>
        <v>1.84437E-2</v>
      </c>
      <c r="CQ301" s="12">
        <f t="shared" si="104"/>
        <v>2.4421500000000002E-2</v>
      </c>
    </row>
    <row r="302" spans="1:95" s="8" customFormat="1">
      <c r="A302" s="11">
        <v>600</v>
      </c>
      <c r="B302" s="166">
        <v>0.52300000000000002</v>
      </c>
      <c r="C302" s="86">
        <v>5.9</v>
      </c>
      <c r="D302" s="11">
        <v>-5</v>
      </c>
      <c r="E302" s="86">
        <v>9.5</v>
      </c>
      <c r="F302" s="11">
        <v>-8.8000000000000007</v>
      </c>
      <c r="H302" s="11">
        <v>600</v>
      </c>
      <c r="I302" s="167">
        <v>9.6879999999999994E-2</v>
      </c>
      <c r="J302" s="86">
        <v>0.4</v>
      </c>
      <c r="K302" s="11">
        <v>-0.7</v>
      </c>
      <c r="L302" s="86">
        <v>3.5</v>
      </c>
      <c r="M302" s="11">
        <v>-3.6</v>
      </c>
      <c r="AT302" s="87">
        <f t="shared" si="94"/>
        <v>0.61987999999999999</v>
      </c>
      <c r="AU302" s="87">
        <f t="shared" si="84"/>
        <v>0.61987999999999999</v>
      </c>
      <c r="AV302" s="87">
        <f t="shared" si="85"/>
        <v>0.61987999999999999</v>
      </c>
      <c r="AW302" s="87">
        <f t="shared" si="86"/>
        <v>9.6879999999999994E-2</v>
      </c>
      <c r="AX302" s="82"/>
      <c r="AY302" s="88">
        <v>600</v>
      </c>
      <c r="AZ302" s="12">
        <v>7.0599999999999995E-5</v>
      </c>
      <c r="BA302" s="12">
        <v>1.0200000000000001E-5</v>
      </c>
      <c r="BB302" s="12">
        <v>3.5399999999999999E-8</v>
      </c>
      <c r="BC302" s="12">
        <v>3.54E-6</v>
      </c>
      <c r="BD302" s="12">
        <v>2.9999999999999997E-8</v>
      </c>
      <c r="BE302" s="12">
        <v>0.16900000000000001</v>
      </c>
      <c r="BF302" s="12">
        <v>4.2400000000000001E-4</v>
      </c>
      <c r="BG302" s="12">
        <v>5.03E-8</v>
      </c>
      <c r="BH302" s="12">
        <v>3.8399999999999997E-6</v>
      </c>
      <c r="BI302" s="12">
        <v>0.55800000000000005</v>
      </c>
      <c r="BJ302" s="12">
        <v>0.27200000000000002</v>
      </c>
      <c r="BK302" s="12">
        <v>2.7699999999999999E-3</v>
      </c>
      <c r="BL302" s="12">
        <v>1.23E-3</v>
      </c>
      <c r="BM302" s="12">
        <v>3.0699999999999998E-4</v>
      </c>
      <c r="BN302" s="12">
        <v>6.1499999999999999E-4</v>
      </c>
      <c r="BO302" s="12">
        <v>7.0300000000000001E-2</v>
      </c>
      <c r="BP302" s="12">
        <v>3.3700000000000001E-2</v>
      </c>
      <c r="BQ302" s="12">
        <v>7.8200000000000006E-3</v>
      </c>
      <c r="BR302" s="12">
        <v>6.5900000000000004E-3</v>
      </c>
      <c r="BS302" s="12">
        <v>3.8300000000000001E-2</v>
      </c>
      <c r="BT302" s="12">
        <v>2.5600000000000001E-2</v>
      </c>
      <c r="BU302" s="12">
        <v>8.1799999999999998E-2</v>
      </c>
      <c r="BV302" s="12">
        <v>7.6300000000000007E-2</v>
      </c>
      <c r="BW302" s="12">
        <v>0.38700000000000001</v>
      </c>
      <c r="BX302" s="12">
        <v>0.83099999999999996</v>
      </c>
      <c r="BZ302" s="88">
        <v>600</v>
      </c>
      <c r="CG302" s="12">
        <f t="shared" si="93"/>
        <v>9.881760000000001E-7</v>
      </c>
      <c r="CH302" s="12">
        <f t="shared" si="95"/>
        <v>6.322776E-6</v>
      </c>
      <c r="CI302" s="12">
        <f t="shared" si="96"/>
        <v>2.1943751999999998E-8</v>
      </c>
      <c r="CJ302" s="12">
        <f t="shared" si="97"/>
        <v>3.1179964E-8</v>
      </c>
      <c r="CK302" s="12">
        <f t="shared" si="98"/>
        <v>2.3803391999999998E-6</v>
      </c>
      <c r="CL302" s="12">
        <f t="shared" si="99"/>
        <v>1.6137985674240001E-2</v>
      </c>
      <c r="CM302" s="12">
        <f t="shared" si="100"/>
        <v>0.10141236799999999</v>
      </c>
      <c r="CN302" s="12">
        <f t="shared" si="101"/>
        <v>7.6245239999999997E-4</v>
      </c>
      <c r="CO302" s="12">
        <f t="shared" si="102"/>
        <v>4.5399892183040002E-3</v>
      </c>
      <c r="CP302" s="12">
        <f t="shared" si="103"/>
        <v>1.5868928000000001E-2</v>
      </c>
      <c r="CQ302" s="12">
        <f t="shared" si="104"/>
        <v>2.0889956000000001E-2</v>
      </c>
    </row>
    <row r="303" spans="1:95" s="8" customFormat="1">
      <c r="A303" s="11">
        <v>620</v>
      </c>
      <c r="B303" s="166">
        <v>0.44030000000000002</v>
      </c>
      <c r="C303" s="86">
        <v>5.9</v>
      </c>
      <c r="D303" s="11">
        <v>-5</v>
      </c>
      <c r="E303" s="86">
        <v>9.6</v>
      </c>
      <c r="F303" s="11">
        <v>-8.9</v>
      </c>
      <c r="H303" s="11">
        <v>620</v>
      </c>
      <c r="I303" s="167">
        <v>8.8609999999999994E-2</v>
      </c>
      <c r="J303" s="86">
        <v>0.4</v>
      </c>
      <c r="K303" s="11">
        <v>-0.7</v>
      </c>
      <c r="L303" s="86">
        <v>3.5</v>
      </c>
      <c r="M303" s="11">
        <v>-3.7</v>
      </c>
      <c r="AT303" s="87">
        <f t="shared" si="94"/>
        <v>0.52890999999999999</v>
      </c>
      <c r="AU303" s="87">
        <f t="shared" si="84"/>
        <v>0.52890999999999999</v>
      </c>
      <c r="AV303" s="87">
        <f t="shared" si="85"/>
        <v>0.52890999999999999</v>
      </c>
      <c r="AW303" s="87">
        <f t="shared" si="86"/>
        <v>8.8609999999999994E-2</v>
      </c>
      <c r="AX303" s="82"/>
      <c r="AY303" s="88">
        <v>620</v>
      </c>
      <c r="AZ303" s="12">
        <v>6.5599999999999995E-5</v>
      </c>
      <c r="BA303" s="12">
        <v>9.5300000000000002E-6</v>
      </c>
      <c r="BB303" s="12">
        <v>3.2999999999999998E-8</v>
      </c>
      <c r="BC303" s="12">
        <v>3.2899999999999998E-6</v>
      </c>
      <c r="BD303" s="12">
        <v>2.7899999999999998E-8</v>
      </c>
      <c r="BE303" s="12">
        <v>0.16300000000000001</v>
      </c>
      <c r="BF303" s="12">
        <v>3.9599999999999998E-4</v>
      </c>
      <c r="BG303" s="12">
        <v>4.8200000000000001E-8</v>
      </c>
      <c r="BH303" s="12">
        <v>3.4000000000000001E-6</v>
      </c>
      <c r="BI303" s="12">
        <v>0.56200000000000006</v>
      </c>
      <c r="BJ303" s="12">
        <v>0.27500000000000002</v>
      </c>
      <c r="BK303" s="12">
        <v>2.7899999999999999E-3</v>
      </c>
      <c r="BL303" s="12">
        <v>1.24E-3</v>
      </c>
      <c r="BM303" s="12">
        <v>3.1E-4</v>
      </c>
      <c r="BN303" s="12">
        <v>6.2100000000000002E-4</v>
      </c>
      <c r="BO303" s="12">
        <v>7.0800000000000002E-2</v>
      </c>
      <c r="BP303" s="12">
        <v>3.4000000000000002E-2</v>
      </c>
      <c r="BQ303" s="12">
        <v>7.8700000000000003E-3</v>
      </c>
      <c r="BR303" s="12">
        <v>6.6400000000000001E-3</v>
      </c>
      <c r="BS303" s="12">
        <v>3.8699999999999998E-2</v>
      </c>
      <c r="BT303" s="12">
        <v>2.58E-2</v>
      </c>
      <c r="BU303" s="12">
        <v>8.2400000000000001E-2</v>
      </c>
      <c r="BV303" s="12">
        <v>7.6999999999999999E-2</v>
      </c>
      <c r="BW303" s="12">
        <v>0.38900000000000001</v>
      </c>
      <c r="BX303" s="12">
        <v>0.83699999999999997</v>
      </c>
      <c r="BZ303" s="88">
        <v>620</v>
      </c>
      <c r="CG303" s="12">
        <f t="shared" si="93"/>
        <v>8.4445329999999992E-7</v>
      </c>
      <c r="CH303" s="12">
        <f t="shared" si="95"/>
        <v>5.0405123000000004E-6</v>
      </c>
      <c r="CI303" s="12">
        <f t="shared" si="96"/>
        <v>1.7454029999999998E-8</v>
      </c>
      <c r="CJ303" s="12">
        <f t="shared" si="97"/>
        <v>2.5493462E-8</v>
      </c>
      <c r="CK303" s="12">
        <f t="shared" si="98"/>
        <v>1.798294E-6</v>
      </c>
      <c r="CL303" s="12">
        <f t="shared" si="99"/>
        <v>1.3868375627520002E-2</v>
      </c>
      <c r="CM303" s="12">
        <f t="shared" si="100"/>
        <v>8.7164368000000006E-2</v>
      </c>
      <c r="CN303" s="12">
        <f t="shared" si="101"/>
        <v>6.5584840000000003E-4</v>
      </c>
      <c r="CO303" s="12">
        <f t="shared" si="102"/>
        <v>3.9164516116000003E-3</v>
      </c>
      <c r="CP303" s="12">
        <f t="shared" si="103"/>
        <v>1.3645878E-2</v>
      </c>
      <c r="CQ303" s="12">
        <f t="shared" si="104"/>
        <v>1.7982939999999999E-2</v>
      </c>
    </row>
    <row r="304" spans="1:95" s="8" customFormat="1">
      <c r="A304" s="11">
        <v>640</v>
      </c>
      <c r="B304" s="166">
        <v>0.37190000000000001</v>
      </c>
      <c r="C304" s="86">
        <v>5.9</v>
      </c>
      <c r="D304" s="11">
        <v>-5</v>
      </c>
      <c r="E304" s="86">
        <v>9.6999999999999993</v>
      </c>
      <c r="F304" s="11">
        <v>-9</v>
      </c>
      <c r="H304" s="11">
        <v>640</v>
      </c>
      <c r="I304" s="167">
        <v>8.1209999999999991E-2</v>
      </c>
      <c r="J304" s="86">
        <v>0.4</v>
      </c>
      <c r="K304" s="11">
        <v>-0.8</v>
      </c>
      <c r="L304" s="86">
        <v>3.6</v>
      </c>
      <c r="M304" s="11">
        <v>-3.8</v>
      </c>
      <c r="AT304" s="87">
        <f t="shared" si="94"/>
        <v>0.45311000000000001</v>
      </c>
      <c r="AU304" s="87">
        <f t="shared" si="84"/>
        <v>0.45311000000000001</v>
      </c>
      <c r="AV304" s="87">
        <f t="shared" si="85"/>
        <v>0.45311000000000001</v>
      </c>
      <c r="AW304" s="87">
        <f t="shared" si="86"/>
        <v>8.1209999999999991E-2</v>
      </c>
      <c r="AX304" s="82"/>
      <c r="AY304" s="88">
        <v>640</v>
      </c>
      <c r="AZ304" s="12">
        <v>6.0999999999999999E-5</v>
      </c>
      <c r="BA304" s="12">
        <v>8.9199999999999993E-6</v>
      </c>
      <c r="BB304" s="12">
        <v>3.0899999999999999E-8</v>
      </c>
      <c r="BC304" s="12">
        <v>3.0599999999999999E-6</v>
      </c>
      <c r="BD304" s="12">
        <v>2.59E-8</v>
      </c>
      <c r="BE304" s="12">
        <v>0.156</v>
      </c>
      <c r="BF304" s="12">
        <v>3.6900000000000002E-4</v>
      </c>
      <c r="BG304" s="12">
        <v>5.2899999999999997E-8</v>
      </c>
      <c r="BH304" s="12">
        <v>3.0299999999999998E-6</v>
      </c>
      <c r="BI304" s="12">
        <v>0.56599999999999995</v>
      </c>
      <c r="BJ304" s="12">
        <v>0.27700000000000002</v>
      </c>
      <c r="BK304" s="12">
        <v>2.82E-3</v>
      </c>
      <c r="BL304" s="12">
        <v>1.25E-3</v>
      </c>
      <c r="BM304" s="12">
        <v>3.1300000000000002E-4</v>
      </c>
      <c r="BN304" s="12">
        <v>6.2699999999999995E-4</v>
      </c>
      <c r="BO304" s="12">
        <v>7.1400000000000005E-2</v>
      </c>
      <c r="BP304" s="12">
        <v>3.4200000000000001E-2</v>
      </c>
      <c r="BQ304" s="12">
        <v>7.9299999999999995E-3</v>
      </c>
      <c r="BR304" s="12">
        <v>6.6800000000000002E-3</v>
      </c>
      <c r="BS304" s="12">
        <v>3.9100000000000003E-2</v>
      </c>
      <c r="BT304" s="12">
        <v>2.6100000000000002E-2</v>
      </c>
      <c r="BU304" s="12">
        <v>8.2900000000000001E-2</v>
      </c>
      <c r="BV304" s="12">
        <v>7.7799999999999994E-2</v>
      </c>
      <c r="BW304" s="12">
        <v>0.39200000000000002</v>
      </c>
      <c r="BX304" s="12">
        <v>0.84299999999999997</v>
      </c>
      <c r="BZ304" s="88">
        <v>640</v>
      </c>
      <c r="CG304" s="12">
        <f t="shared" si="93"/>
        <v>7.243931999999999E-7</v>
      </c>
      <c r="CH304" s="12">
        <f t="shared" si="95"/>
        <v>4.0417412000000002E-6</v>
      </c>
      <c r="CI304" s="12">
        <f t="shared" si="96"/>
        <v>1.4001098999999999E-8</v>
      </c>
      <c r="CJ304" s="12">
        <f t="shared" si="97"/>
        <v>2.3969518999999998E-8</v>
      </c>
      <c r="CK304" s="12">
        <f t="shared" si="98"/>
        <v>1.3729233E-6</v>
      </c>
      <c r="CL304" s="12">
        <f t="shared" si="99"/>
        <v>1.1965409890559999E-2</v>
      </c>
      <c r="CM304" s="12">
        <f t="shared" si="100"/>
        <v>7.5125638000000008E-2</v>
      </c>
      <c r="CN304" s="12">
        <f t="shared" si="101"/>
        <v>5.6638750000000007E-4</v>
      </c>
      <c r="CO304" s="12">
        <f t="shared" si="102"/>
        <v>3.3795720458080006E-3</v>
      </c>
      <c r="CP304" s="12">
        <f t="shared" si="103"/>
        <v>1.1826171000000002E-2</v>
      </c>
      <c r="CQ304" s="12">
        <f t="shared" si="104"/>
        <v>1.5496362000000001E-2</v>
      </c>
    </row>
    <row r="305" spans="1:95" s="8" customFormat="1">
      <c r="A305" s="11">
        <v>650</v>
      </c>
      <c r="B305" s="166">
        <v>0.34239999999999998</v>
      </c>
      <c r="C305" s="86">
        <v>5.9</v>
      </c>
      <c r="D305" s="11">
        <v>-5</v>
      </c>
      <c r="E305" s="86">
        <v>9.6999999999999993</v>
      </c>
      <c r="F305" s="11">
        <v>-9</v>
      </c>
      <c r="H305" s="11">
        <v>650</v>
      </c>
      <c r="I305" s="167">
        <v>7.7840000000000006E-2</v>
      </c>
      <c r="J305" s="86">
        <v>0.4</v>
      </c>
      <c r="K305" s="11">
        <v>-0.8</v>
      </c>
      <c r="L305" s="86">
        <v>3.6</v>
      </c>
      <c r="M305" s="11">
        <v>-4</v>
      </c>
      <c r="AT305" s="87">
        <f t="shared" si="94"/>
        <v>0.42024</v>
      </c>
      <c r="AU305" s="87">
        <f t="shared" si="84"/>
        <v>0.42024</v>
      </c>
      <c r="AV305" s="87">
        <f t="shared" si="85"/>
        <v>0.42024</v>
      </c>
      <c r="AW305" s="87">
        <f t="shared" si="86"/>
        <v>7.7840000000000006E-2</v>
      </c>
      <c r="AX305" s="82"/>
      <c r="AY305" s="88">
        <v>650</v>
      </c>
      <c r="AZ305" s="12">
        <v>5.8900000000000002E-5</v>
      </c>
      <c r="BA305" s="12">
        <v>8.6300000000000004E-6</v>
      </c>
      <c r="BB305" s="12">
        <v>2.9900000000000003E-8</v>
      </c>
      <c r="BC305" s="12">
        <v>2.9500000000000001E-6</v>
      </c>
      <c r="BD305" s="12">
        <v>2.51E-8</v>
      </c>
      <c r="BE305" s="12">
        <v>0.153</v>
      </c>
      <c r="BF305" s="12">
        <v>3.57E-4</v>
      </c>
      <c r="BG305" s="12">
        <v>5.8199999999999998E-8</v>
      </c>
      <c r="BH305" s="12">
        <v>2.8600000000000001E-6</v>
      </c>
      <c r="BI305" s="12">
        <v>0.56799999999999995</v>
      </c>
      <c r="BJ305" s="12">
        <v>0.27900000000000003</v>
      </c>
      <c r="BK305" s="12">
        <v>2.8300000000000001E-3</v>
      </c>
      <c r="BL305" s="12">
        <v>1.2600000000000001E-3</v>
      </c>
      <c r="BM305" s="12">
        <v>3.1500000000000001E-4</v>
      </c>
      <c r="BN305" s="12">
        <v>6.29E-4</v>
      </c>
      <c r="BO305" s="12">
        <v>7.1599999999999997E-2</v>
      </c>
      <c r="BP305" s="12">
        <v>3.4299999999999997E-2</v>
      </c>
      <c r="BQ305" s="12">
        <v>7.9600000000000001E-3</v>
      </c>
      <c r="BR305" s="12">
        <v>6.7099999999999998E-3</v>
      </c>
      <c r="BS305" s="12">
        <v>3.9300000000000002E-2</v>
      </c>
      <c r="BT305" s="12">
        <v>2.6200000000000001E-2</v>
      </c>
      <c r="BU305" s="12">
        <v>8.3199999999999996E-2</v>
      </c>
      <c r="BV305" s="12">
        <v>7.8100000000000003E-2</v>
      </c>
      <c r="BW305" s="12">
        <v>0.39400000000000002</v>
      </c>
      <c r="BX305" s="12">
        <v>0.84599999999999997</v>
      </c>
      <c r="BZ305" s="88">
        <v>650</v>
      </c>
      <c r="CG305" s="12">
        <f t="shared" si="93"/>
        <v>6.7175920000000009E-7</v>
      </c>
      <c r="CH305" s="12">
        <f t="shared" si="95"/>
        <v>3.6266712000000001E-6</v>
      </c>
      <c r="CI305" s="12">
        <f t="shared" si="96"/>
        <v>1.2565176000000002E-8</v>
      </c>
      <c r="CJ305" s="12">
        <f t="shared" si="97"/>
        <v>2.4457967999999999E-8</v>
      </c>
      <c r="CK305" s="12">
        <f t="shared" si="98"/>
        <v>1.2018864000000001E-6</v>
      </c>
      <c r="CL305" s="12">
        <f t="shared" si="99"/>
        <v>1.1136615505919999E-2</v>
      </c>
      <c r="CM305" s="12">
        <f t="shared" si="100"/>
        <v>6.9927935999999996E-2</v>
      </c>
      <c r="CN305" s="12">
        <f t="shared" si="101"/>
        <v>5.2950239999999997E-4</v>
      </c>
      <c r="CO305" s="12">
        <f t="shared" si="102"/>
        <v>3.1570385437440004E-3</v>
      </c>
      <c r="CP305" s="12">
        <f t="shared" si="103"/>
        <v>1.1010288E-2</v>
      </c>
      <c r="CQ305" s="12">
        <f t="shared" si="104"/>
        <v>1.4414231999999999E-2</v>
      </c>
    </row>
    <row r="306" spans="1:95" s="8" customFormat="1">
      <c r="A306" s="11">
        <v>660</v>
      </c>
      <c r="B306" s="166">
        <v>0.31530000000000002</v>
      </c>
      <c r="C306" s="86">
        <v>5.9</v>
      </c>
      <c r="D306" s="11">
        <v>-5.0999999999999996</v>
      </c>
      <c r="E306" s="86">
        <v>9.8000000000000007</v>
      </c>
      <c r="F306" s="11">
        <v>-9.1</v>
      </c>
      <c r="H306" s="11">
        <v>660</v>
      </c>
      <c r="I306" s="167">
        <v>7.4590000000000004E-2</v>
      </c>
      <c r="J306" s="86">
        <v>0.4</v>
      </c>
      <c r="K306" s="11">
        <v>-0.8</v>
      </c>
      <c r="L306" s="86">
        <v>3.8</v>
      </c>
      <c r="M306" s="11">
        <v>-4</v>
      </c>
      <c r="AT306" s="87">
        <f t="shared" si="94"/>
        <v>0.38989000000000001</v>
      </c>
      <c r="AU306" s="87">
        <f t="shared" si="84"/>
        <v>0.38989000000000001</v>
      </c>
      <c r="AV306" s="87">
        <f t="shared" si="85"/>
        <v>0.38989000000000001</v>
      </c>
      <c r="AW306" s="87">
        <f t="shared" si="86"/>
        <v>7.4590000000000004E-2</v>
      </c>
      <c r="AX306" s="82"/>
      <c r="AY306" s="88">
        <v>660</v>
      </c>
      <c r="AZ306" s="12">
        <v>5.6900000000000001E-5</v>
      </c>
      <c r="BA306" s="12">
        <v>8.3599999999999996E-6</v>
      </c>
      <c r="BB306" s="12">
        <v>2.9000000000000002E-8</v>
      </c>
      <c r="BC306" s="12">
        <v>2.8499999999999998E-6</v>
      </c>
      <c r="BD306" s="12">
        <v>2.4200000000000002E-8</v>
      </c>
      <c r="BE306" s="12">
        <v>0.15</v>
      </c>
      <c r="BF306" s="12">
        <v>3.4499999999999998E-4</v>
      </c>
      <c r="BG306" s="12">
        <v>6.5999999999999995E-8</v>
      </c>
      <c r="BH306" s="12">
        <v>2.7E-6</v>
      </c>
      <c r="BI306" s="12">
        <v>0.56999999999999995</v>
      </c>
      <c r="BJ306" s="12">
        <v>0.28000000000000003</v>
      </c>
      <c r="BK306" s="12">
        <v>2.8500000000000001E-3</v>
      </c>
      <c r="BL306" s="12">
        <v>1.2600000000000001E-3</v>
      </c>
      <c r="BM306" s="12">
        <v>3.1599999999999998E-4</v>
      </c>
      <c r="BN306" s="12">
        <v>6.3199999999999997E-4</v>
      </c>
      <c r="BO306" s="12">
        <v>7.1900000000000006E-2</v>
      </c>
      <c r="BP306" s="12">
        <v>3.4500000000000003E-2</v>
      </c>
      <c r="BQ306" s="12">
        <v>7.9900000000000006E-3</v>
      </c>
      <c r="BR306" s="12">
        <v>6.7299999999999999E-3</v>
      </c>
      <c r="BS306" s="12">
        <v>3.9399999999999998E-2</v>
      </c>
      <c r="BT306" s="12">
        <v>2.63E-2</v>
      </c>
      <c r="BU306" s="12">
        <v>8.3500000000000005E-2</v>
      </c>
      <c r="BV306" s="12">
        <v>7.85E-2</v>
      </c>
      <c r="BW306" s="12">
        <v>0.39500000000000002</v>
      </c>
      <c r="BX306" s="12">
        <v>0.85</v>
      </c>
      <c r="BZ306" s="88">
        <v>660</v>
      </c>
      <c r="CG306" s="12">
        <f t="shared" si="93"/>
        <v>6.2357239999999999E-7</v>
      </c>
      <c r="CH306" s="12">
        <f t="shared" si="95"/>
        <v>3.2594803999999999E-6</v>
      </c>
      <c r="CI306" s="12">
        <f t="shared" si="96"/>
        <v>1.1306810000000001E-8</v>
      </c>
      <c r="CJ306" s="12">
        <f t="shared" si="97"/>
        <v>2.5732739999999999E-8</v>
      </c>
      <c r="CK306" s="12">
        <f t="shared" si="98"/>
        <v>1.052703E-6</v>
      </c>
      <c r="CL306" s="12">
        <f t="shared" si="99"/>
        <v>1.0368703468799999E-2</v>
      </c>
      <c r="CM306" s="12">
        <f t="shared" si="100"/>
        <v>6.5111630000000004E-2</v>
      </c>
      <c r="CN306" s="12">
        <f t="shared" si="101"/>
        <v>4.9126140000000003E-4</v>
      </c>
      <c r="CO306" s="12">
        <f t="shared" si="102"/>
        <v>2.9395335468800007E-3</v>
      </c>
      <c r="CP306" s="12">
        <f t="shared" si="103"/>
        <v>1.0254107E-2</v>
      </c>
      <c r="CQ306" s="12">
        <f t="shared" si="104"/>
        <v>1.3451205000000001E-2</v>
      </c>
    </row>
    <row r="307" spans="1:95" s="8" customFormat="1">
      <c r="A307" s="11">
        <v>680</v>
      </c>
      <c r="B307" s="166">
        <v>0.26819999999999999</v>
      </c>
      <c r="C307" s="86">
        <v>6</v>
      </c>
      <c r="D307" s="11">
        <v>-5.0999999999999996</v>
      </c>
      <c r="E307" s="86">
        <v>9.9</v>
      </c>
      <c r="F307" s="11">
        <v>-9.1999999999999993</v>
      </c>
      <c r="H307" s="11">
        <v>680</v>
      </c>
      <c r="I307" s="167">
        <v>6.8650000000000003E-2</v>
      </c>
      <c r="J307" s="86">
        <v>0.4</v>
      </c>
      <c r="K307" s="11">
        <v>-0.8</v>
      </c>
      <c r="L307" s="86">
        <v>3.9</v>
      </c>
      <c r="M307" s="11">
        <v>-4.0999999999999996</v>
      </c>
      <c r="AT307" s="87">
        <f t="shared" si="94"/>
        <v>0.33684999999999998</v>
      </c>
      <c r="AU307" s="87">
        <f t="shared" si="84"/>
        <v>0.33684999999999998</v>
      </c>
      <c r="AV307" s="87">
        <f t="shared" si="85"/>
        <v>0.33684999999999998</v>
      </c>
      <c r="AW307" s="87">
        <f t="shared" si="86"/>
        <v>6.8650000000000003E-2</v>
      </c>
      <c r="AX307" s="82"/>
      <c r="AY307" s="88">
        <v>680</v>
      </c>
      <c r="AZ307" s="12">
        <v>5.3199999999999999E-5</v>
      </c>
      <c r="BA307" s="12">
        <v>7.8399999999999995E-6</v>
      </c>
      <c r="BB307" s="12">
        <v>2.7199999999999999E-8</v>
      </c>
      <c r="BC307" s="12">
        <v>2.6699999999999998E-6</v>
      </c>
      <c r="BD307" s="12">
        <v>2.2600000000000001E-8</v>
      </c>
      <c r="BE307" s="12">
        <v>0.14399999999999999</v>
      </c>
      <c r="BF307" s="12">
        <v>3.2200000000000002E-4</v>
      </c>
      <c r="BG307" s="12">
        <v>8.65E-8</v>
      </c>
      <c r="BH307" s="12">
        <v>2.4200000000000001E-6</v>
      </c>
      <c r="BI307" s="12">
        <v>0.57299999999999995</v>
      </c>
      <c r="BJ307" s="12">
        <v>0.28199999999999997</v>
      </c>
      <c r="BK307" s="12">
        <v>2.8700000000000002E-3</v>
      </c>
      <c r="BL307" s="12">
        <v>1.2800000000000001E-3</v>
      </c>
      <c r="BM307" s="12">
        <v>3.19E-4</v>
      </c>
      <c r="BN307" s="12">
        <v>6.38E-4</v>
      </c>
      <c r="BO307" s="12">
        <v>7.2400000000000006E-2</v>
      </c>
      <c r="BP307" s="12">
        <v>3.4700000000000002E-2</v>
      </c>
      <c r="BQ307" s="12">
        <v>8.0400000000000003E-3</v>
      </c>
      <c r="BR307" s="12">
        <v>6.77E-3</v>
      </c>
      <c r="BS307" s="12">
        <v>3.9800000000000002E-2</v>
      </c>
      <c r="BT307" s="12">
        <v>2.6499999999999999E-2</v>
      </c>
      <c r="BU307" s="12">
        <v>8.4000000000000005E-2</v>
      </c>
      <c r="BV307" s="12">
        <v>7.9200000000000007E-2</v>
      </c>
      <c r="BW307" s="12">
        <v>0.39800000000000002</v>
      </c>
      <c r="BX307" s="12">
        <v>0.85599999999999998</v>
      </c>
      <c r="BZ307" s="88">
        <v>680</v>
      </c>
      <c r="CG307" s="12">
        <f t="shared" si="93"/>
        <v>5.3821600000000001E-7</v>
      </c>
      <c r="CH307" s="12">
        <f t="shared" si="95"/>
        <v>2.6409039999999997E-6</v>
      </c>
      <c r="CI307" s="12">
        <f t="shared" si="96"/>
        <v>9.162319999999999E-9</v>
      </c>
      <c r="CJ307" s="12">
        <f t="shared" si="97"/>
        <v>2.9137525E-8</v>
      </c>
      <c r="CK307" s="12">
        <f t="shared" si="98"/>
        <v>8.1517700000000005E-7</v>
      </c>
      <c r="CL307" s="12">
        <f t="shared" si="99"/>
        <v>9.0053101727999973E-3</v>
      </c>
      <c r="CM307" s="12">
        <f t="shared" si="100"/>
        <v>5.6590800000000004E-2</v>
      </c>
      <c r="CN307" s="12">
        <f t="shared" si="101"/>
        <v>4.31168E-4</v>
      </c>
      <c r="CO307" s="12">
        <f t="shared" si="102"/>
        <v>2.5577845108799998E-3</v>
      </c>
      <c r="CP307" s="12">
        <f t="shared" si="103"/>
        <v>8.9265249999999994E-3</v>
      </c>
      <c r="CQ307" s="12">
        <f t="shared" si="104"/>
        <v>1.1688695000000001E-2</v>
      </c>
    </row>
    <row r="308" spans="1:95" s="8" customFormat="1">
      <c r="A308" s="11">
        <v>700</v>
      </c>
      <c r="B308" s="166">
        <v>0.22900000000000001</v>
      </c>
      <c r="C308" s="86">
        <v>6</v>
      </c>
      <c r="D308" s="11">
        <v>-5.0999999999999996</v>
      </c>
      <c r="E308" s="86">
        <v>10.1</v>
      </c>
      <c r="F308" s="11">
        <v>-9.3000000000000007</v>
      </c>
      <c r="H308" s="11">
        <v>700</v>
      </c>
      <c r="I308" s="167">
        <v>6.3299999999999995E-2</v>
      </c>
      <c r="J308" s="86">
        <v>0.4</v>
      </c>
      <c r="K308" s="11">
        <v>-0.8</v>
      </c>
      <c r="L308" s="86">
        <v>4</v>
      </c>
      <c r="M308" s="11">
        <v>-4.2</v>
      </c>
      <c r="AT308" s="87">
        <f t="shared" si="94"/>
        <v>0.2923</v>
      </c>
      <c r="AU308" s="87">
        <f t="shared" si="84"/>
        <v>0.2923</v>
      </c>
      <c r="AV308" s="87">
        <f t="shared" si="85"/>
        <v>0.2923</v>
      </c>
      <c r="AW308" s="87">
        <f t="shared" si="86"/>
        <v>6.3299999999999995E-2</v>
      </c>
      <c r="AX308" s="82"/>
      <c r="AY308" s="88">
        <v>700</v>
      </c>
      <c r="AZ308" s="12">
        <v>4.9799999999999998E-5</v>
      </c>
      <c r="BA308" s="12">
        <v>7.3799999999999996E-6</v>
      </c>
      <c r="BB308" s="12">
        <v>2.5600000000000001E-8</v>
      </c>
      <c r="BC308" s="12">
        <v>2.5000000000000002E-6</v>
      </c>
      <c r="BD308" s="12">
        <v>2.1200000000000001E-8</v>
      </c>
      <c r="BE308" s="12">
        <v>0.13800000000000001</v>
      </c>
      <c r="BF308" s="12">
        <v>3.01E-4</v>
      </c>
      <c r="BG308" s="12">
        <v>1.11E-7</v>
      </c>
      <c r="BH308" s="12">
        <v>2.1799999999999999E-6</v>
      </c>
      <c r="BI308" s="12">
        <v>0.57699999999999996</v>
      </c>
      <c r="BJ308" s="12">
        <v>0.28499999999999998</v>
      </c>
      <c r="BK308" s="12">
        <v>2.8999999999999998E-3</v>
      </c>
      <c r="BL308" s="12">
        <v>1.2899999999999999E-3</v>
      </c>
      <c r="BM308" s="12">
        <v>3.2200000000000002E-4</v>
      </c>
      <c r="BN308" s="12">
        <v>6.4400000000000004E-4</v>
      </c>
      <c r="BO308" s="12">
        <v>7.2900000000000006E-2</v>
      </c>
      <c r="BP308" s="12">
        <v>3.5000000000000003E-2</v>
      </c>
      <c r="BQ308" s="12">
        <v>8.0999999999999996E-3</v>
      </c>
      <c r="BR308" s="12">
        <v>6.8199999999999997E-3</v>
      </c>
      <c r="BS308" s="12">
        <v>4.0099999999999997E-2</v>
      </c>
      <c r="BT308" s="12">
        <v>2.6800000000000001E-2</v>
      </c>
      <c r="BU308" s="12">
        <v>8.4599999999999995E-2</v>
      </c>
      <c r="BV308" s="12">
        <v>7.9799999999999996E-2</v>
      </c>
      <c r="BW308" s="12">
        <v>0.40100000000000002</v>
      </c>
      <c r="BX308" s="12">
        <v>0.86199999999999999</v>
      </c>
      <c r="BZ308" s="88">
        <v>700</v>
      </c>
      <c r="CG308" s="12">
        <f t="shared" si="93"/>
        <v>4.6715399999999995E-7</v>
      </c>
      <c r="CH308" s="12">
        <f t="shared" si="95"/>
        <v>2.157174E-6</v>
      </c>
      <c r="CI308" s="12">
        <f t="shared" si="96"/>
        <v>7.4828799999999997E-9</v>
      </c>
      <c r="CJ308" s="12">
        <f t="shared" si="97"/>
        <v>3.24453E-8</v>
      </c>
      <c r="CK308" s="12">
        <f t="shared" si="98"/>
        <v>6.3721399999999998E-7</v>
      </c>
      <c r="CL308" s="12">
        <f t="shared" si="99"/>
        <v>7.868865657599998E-3</v>
      </c>
      <c r="CM308" s="12">
        <f t="shared" si="100"/>
        <v>4.945716E-2</v>
      </c>
      <c r="CN308" s="12">
        <f t="shared" si="101"/>
        <v>3.7706699999999997E-4</v>
      </c>
      <c r="CO308" s="12">
        <f t="shared" si="102"/>
        <v>2.2431172151999999E-3</v>
      </c>
      <c r="CP308" s="12">
        <f t="shared" si="103"/>
        <v>7.8336400000000011E-3</v>
      </c>
      <c r="CQ308" s="12">
        <f t="shared" si="104"/>
        <v>1.0230500000000002E-2</v>
      </c>
    </row>
    <row r="309" spans="1:95" s="8" customFormat="1">
      <c r="A309" s="11">
        <v>720</v>
      </c>
      <c r="B309" s="166">
        <v>0.19639999999999999</v>
      </c>
      <c r="C309" s="86">
        <v>6</v>
      </c>
      <c r="D309" s="11">
        <v>-5.0999999999999996</v>
      </c>
      <c r="E309" s="86">
        <v>10.199999999999999</v>
      </c>
      <c r="F309" s="11">
        <v>-9.5</v>
      </c>
      <c r="H309" s="11">
        <v>720</v>
      </c>
      <c r="I309" s="167">
        <v>5.8529999999999999E-2</v>
      </c>
      <c r="J309" s="86">
        <v>0.4</v>
      </c>
      <c r="K309" s="11">
        <v>-0.9</v>
      </c>
      <c r="L309" s="86">
        <v>4</v>
      </c>
      <c r="M309" s="11">
        <v>-4.4000000000000004</v>
      </c>
      <c r="AT309" s="87">
        <f t="shared" si="94"/>
        <v>0.25492999999999999</v>
      </c>
      <c r="AU309" s="87">
        <f t="shared" si="84"/>
        <v>0.25492999999999999</v>
      </c>
      <c r="AV309" s="87">
        <f t="shared" si="85"/>
        <v>0.25492999999999999</v>
      </c>
      <c r="AW309" s="87">
        <f t="shared" si="86"/>
        <v>5.8529999999999999E-2</v>
      </c>
      <c r="AX309" s="82"/>
      <c r="AY309" s="88">
        <v>720</v>
      </c>
      <c r="AZ309" s="12">
        <v>4.6699999999999997E-5</v>
      </c>
      <c r="BA309" s="12">
        <v>6.9500000000000004E-6</v>
      </c>
      <c r="BB309" s="12">
        <v>2.4100000000000001E-8</v>
      </c>
      <c r="BC309" s="12">
        <v>2.34E-6</v>
      </c>
      <c r="BD309" s="12">
        <v>1.9799999999999999E-8</v>
      </c>
      <c r="BE309" s="12">
        <v>0.13200000000000001</v>
      </c>
      <c r="BF309" s="12">
        <v>2.81E-4</v>
      </c>
      <c r="BG309" s="12">
        <v>1.3799999999999999E-7</v>
      </c>
      <c r="BH309" s="12">
        <v>1.9599999999999999E-6</v>
      </c>
      <c r="BI309" s="12">
        <v>0.58099999999999996</v>
      </c>
      <c r="BJ309" s="12">
        <v>0.28699999999999998</v>
      </c>
      <c r="BK309" s="12">
        <v>2.9199999999999999E-3</v>
      </c>
      <c r="BL309" s="12">
        <v>1.2999999999999999E-3</v>
      </c>
      <c r="BM309" s="12">
        <v>3.2400000000000001E-4</v>
      </c>
      <c r="BN309" s="12">
        <v>6.4899999999999995E-4</v>
      </c>
      <c r="BO309" s="12">
        <v>7.3400000000000007E-2</v>
      </c>
      <c r="BP309" s="12">
        <v>3.5200000000000002E-2</v>
      </c>
      <c r="BQ309" s="12">
        <v>8.1600000000000006E-3</v>
      </c>
      <c r="BR309" s="12">
        <v>6.8599999999999998E-3</v>
      </c>
      <c r="BS309" s="12">
        <v>4.0500000000000001E-2</v>
      </c>
      <c r="BT309" s="12">
        <v>2.7E-2</v>
      </c>
      <c r="BU309" s="12">
        <v>8.5099999999999995E-2</v>
      </c>
      <c r="BV309" s="12">
        <v>8.0500000000000002E-2</v>
      </c>
      <c r="BW309" s="12">
        <v>0.40400000000000003</v>
      </c>
      <c r="BX309" s="12">
        <v>0.86799999999999999</v>
      </c>
      <c r="BZ309" s="88">
        <v>720</v>
      </c>
      <c r="CG309" s="12">
        <f t="shared" si="93"/>
        <v>4.0678350000000004E-7</v>
      </c>
      <c r="CH309" s="12">
        <f t="shared" si="95"/>
        <v>1.7717635000000001E-6</v>
      </c>
      <c r="CI309" s="12">
        <f t="shared" si="96"/>
        <v>6.1438130000000002E-9</v>
      </c>
      <c r="CJ309" s="12">
        <f t="shared" si="97"/>
        <v>3.5180339999999997E-8</v>
      </c>
      <c r="CK309" s="12">
        <f t="shared" si="98"/>
        <v>4.996627999999999E-7</v>
      </c>
      <c r="CL309" s="12">
        <f t="shared" si="99"/>
        <v>6.9104221804799993E-3</v>
      </c>
      <c r="CM309" s="12">
        <f t="shared" si="100"/>
        <v>4.3389085999999993E-2</v>
      </c>
      <c r="CN309" s="12">
        <f t="shared" si="101"/>
        <v>3.3140899999999996E-4</v>
      </c>
      <c r="CO309" s="12">
        <f t="shared" si="102"/>
        <v>1.9700676326239999E-3</v>
      </c>
      <c r="CP309" s="12">
        <f t="shared" si="103"/>
        <v>6.8831099999999996E-3</v>
      </c>
      <c r="CQ309" s="12">
        <f t="shared" si="104"/>
        <v>8.9735360000000007E-3</v>
      </c>
    </row>
    <row r="310" spans="1:95" s="8" customFormat="1">
      <c r="A310" s="11">
        <v>740</v>
      </c>
      <c r="B310" s="166">
        <v>0.16889999999999999</v>
      </c>
      <c r="C310" s="86">
        <v>6.1</v>
      </c>
      <c r="D310" s="11">
        <v>-5.0999999999999996</v>
      </c>
      <c r="E310" s="86">
        <v>10.4</v>
      </c>
      <c r="F310" s="11">
        <v>-9.6</v>
      </c>
      <c r="H310" s="11">
        <v>740</v>
      </c>
      <c r="I310" s="167">
        <v>5.4200000000000005E-2</v>
      </c>
      <c r="J310" s="86">
        <v>0.4</v>
      </c>
      <c r="K310" s="11">
        <v>-0.9</v>
      </c>
      <c r="L310" s="86">
        <v>4.0999999999999996</v>
      </c>
      <c r="M310" s="11">
        <v>-4.3</v>
      </c>
      <c r="AT310" s="87">
        <f t="shared" si="94"/>
        <v>0.22309999999999999</v>
      </c>
      <c r="AU310" s="87">
        <f t="shared" si="84"/>
        <v>0.22309999999999999</v>
      </c>
      <c r="AV310" s="87">
        <f t="shared" si="85"/>
        <v>0.22309999999999999</v>
      </c>
      <c r="AW310" s="87">
        <f t="shared" si="86"/>
        <v>5.4200000000000005E-2</v>
      </c>
      <c r="AX310" s="82"/>
      <c r="AY310" s="88">
        <v>740</v>
      </c>
      <c r="AZ310" s="12">
        <v>4.3800000000000001E-5</v>
      </c>
      <c r="BA310" s="12">
        <v>6.55E-6</v>
      </c>
      <c r="BB310" s="12">
        <v>2.2700000000000001E-8</v>
      </c>
      <c r="BC310" s="12">
        <v>2.2000000000000001E-6</v>
      </c>
      <c r="BD310" s="12">
        <v>1.8600000000000001E-8</v>
      </c>
      <c r="BE310" s="12">
        <v>0.126</v>
      </c>
      <c r="BF310" s="12">
        <v>2.63E-4</v>
      </c>
      <c r="BG310" s="12">
        <v>1.6500000000000001E-7</v>
      </c>
      <c r="BH310" s="12">
        <v>1.77E-6</v>
      </c>
      <c r="BI310" s="12">
        <v>0.58399999999999996</v>
      </c>
      <c r="BJ310" s="12">
        <v>0.28899999999999998</v>
      </c>
      <c r="BK310" s="12">
        <v>2.9399999999999999E-3</v>
      </c>
      <c r="BL310" s="12">
        <v>1.31E-3</v>
      </c>
      <c r="BM310" s="12">
        <v>3.2699999999999998E-4</v>
      </c>
      <c r="BN310" s="12">
        <v>6.5399999999999996E-4</v>
      </c>
      <c r="BO310" s="12">
        <v>7.3899999999999993E-2</v>
      </c>
      <c r="BP310" s="12">
        <v>3.5400000000000001E-2</v>
      </c>
      <c r="BQ310" s="12">
        <v>8.2100000000000003E-3</v>
      </c>
      <c r="BR310" s="12">
        <v>6.9100000000000003E-3</v>
      </c>
      <c r="BS310" s="12">
        <v>4.0800000000000003E-2</v>
      </c>
      <c r="BT310" s="12">
        <v>2.7199999999999998E-2</v>
      </c>
      <c r="BU310" s="12">
        <v>8.5599999999999996E-2</v>
      </c>
      <c r="BV310" s="12">
        <v>8.1100000000000005E-2</v>
      </c>
      <c r="BW310" s="12">
        <v>0.40600000000000003</v>
      </c>
      <c r="BX310" s="12">
        <v>0.874</v>
      </c>
      <c r="BZ310" s="88">
        <v>740</v>
      </c>
      <c r="CG310" s="12">
        <f t="shared" si="93"/>
        <v>3.5501000000000005E-7</v>
      </c>
      <c r="CH310" s="12">
        <f t="shared" si="95"/>
        <v>1.461305E-6</v>
      </c>
      <c r="CI310" s="12">
        <f t="shared" si="96"/>
        <v>5.0643700000000004E-9</v>
      </c>
      <c r="CJ310" s="12">
        <f t="shared" si="97"/>
        <v>3.6811499999999998E-8</v>
      </c>
      <c r="CK310" s="12">
        <f t="shared" si="98"/>
        <v>3.9488699999999998E-7</v>
      </c>
      <c r="CL310" s="12">
        <f t="shared" si="99"/>
        <v>6.0788289023999999E-3</v>
      </c>
      <c r="CM310" s="12">
        <f t="shared" si="100"/>
        <v>3.8194719999999995E-2</v>
      </c>
      <c r="CN310" s="12">
        <f t="shared" si="101"/>
        <v>2.9226099999999999E-4</v>
      </c>
      <c r="CO310" s="12">
        <f t="shared" si="102"/>
        <v>1.7361038737599998E-3</v>
      </c>
      <c r="CP310" s="12">
        <f t="shared" si="103"/>
        <v>6.0683199999999994E-3</v>
      </c>
      <c r="CQ310" s="12">
        <f t="shared" si="104"/>
        <v>7.8977400000000003E-3</v>
      </c>
    </row>
    <row r="311" spans="1:95" s="8" customFormat="1">
      <c r="A311" s="11">
        <v>750</v>
      </c>
      <c r="B311" s="166">
        <v>0.15679999999999999</v>
      </c>
      <c r="C311" s="86">
        <v>6.1</v>
      </c>
      <c r="D311" s="11">
        <v>-5.0999999999999996</v>
      </c>
      <c r="E311" s="86">
        <v>10.4</v>
      </c>
      <c r="F311" s="11">
        <v>-9.6999999999999993</v>
      </c>
      <c r="H311" s="11">
        <v>750</v>
      </c>
      <c r="I311" s="167">
        <v>5.2350000000000001E-2</v>
      </c>
      <c r="J311" s="86">
        <v>0.4</v>
      </c>
      <c r="K311" s="11">
        <v>-0.9</v>
      </c>
      <c r="L311" s="86">
        <v>4.3</v>
      </c>
      <c r="M311" s="11">
        <v>-4.3</v>
      </c>
      <c r="AT311" s="87">
        <f t="shared" si="94"/>
        <v>0.20915</v>
      </c>
      <c r="AU311" s="87">
        <f t="shared" si="84"/>
        <v>0.20915</v>
      </c>
      <c r="AV311" s="87">
        <f t="shared" si="85"/>
        <v>0.20915</v>
      </c>
      <c r="AW311" s="87">
        <f t="shared" si="86"/>
        <v>5.2350000000000001E-2</v>
      </c>
      <c r="AX311" s="82"/>
      <c r="AY311" s="88">
        <v>750</v>
      </c>
      <c r="AZ311" s="12">
        <v>4.2500000000000003E-5</v>
      </c>
      <c r="BA311" s="12">
        <v>6.3600000000000001E-6</v>
      </c>
      <c r="BB311" s="12">
        <v>2.1999999999999998E-8</v>
      </c>
      <c r="BC311" s="12">
        <v>2.1299999999999999E-6</v>
      </c>
      <c r="BD311" s="12">
        <v>1.81E-8</v>
      </c>
      <c r="BE311" s="12">
        <v>0.123</v>
      </c>
      <c r="BF311" s="12">
        <v>2.5500000000000002E-4</v>
      </c>
      <c r="BG311" s="12">
        <v>1.79E-7</v>
      </c>
      <c r="BH311" s="12">
        <v>1.6899999999999999E-6</v>
      </c>
      <c r="BI311" s="12">
        <v>0.58599999999999997</v>
      </c>
      <c r="BJ311" s="12">
        <v>0.28999999999999998</v>
      </c>
      <c r="BK311" s="12">
        <v>2.9499999999999999E-3</v>
      </c>
      <c r="BL311" s="12">
        <v>1.31E-3</v>
      </c>
      <c r="BM311" s="12">
        <v>3.28E-4</v>
      </c>
      <c r="BN311" s="12">
        <v>6.5700000000000003E-4</v>
      </c>
      <c r="BO311" s="12">
        <v>7.4099999999999999E-2</v>
      </c>
      <c r="BP311" s="12">
        <v>3.56E-2</v>
      </c>
      <c r="BQ311" s="12">
        <v>8.2400000000000008E-3</v>
      </c>
      <c r="BR311" s="12">
        <v>6.9300000000000004E-3</v>
      </c>
      <c r="BS311" s="12">
        <v>4.0899999999999999E-2</v>
      </c>
      <c r="BT311" s="12">
        <v>2.7300000000000001E-2</v>
      </c>
      <c r="BU311" s="12">
        <v>8.5900000000000004E-2</v>
      </c>
      <c r="BV311" s="12">
        <v>8.14E-2</v>
      </c>
      <c r="BW311" s="12">
        <v>0.40799999999999997</v>
      </c>
      <c r="BX311" s="12">
        <v>0.876</v>
      </c>
      <c r="BZ311" s="88">
        <v>750</v>
      </c>
      <c r="CG311" s="12">
        <f t="shared" si="93"/>
        <v>3.3294600000000002E-7</v>
      </c>
      <c r="CH311" s="12">
        <f t="shared" si="95"/>
        <v>1.330194E-6</v>
      </c>
      <c r="CI311" s="12">
        <f t="shared" si="96"/>
        <v>4.6012999999999998E-9</v>
      </c>
      <c r="CJ311" s="12">
        <f t="shared" si="97"/>
        <v>3.7437849999999999E-8</v>
      </c>
      <c r="CK311" s="12">
        <f t="shared" si="98"/>
        <v>3.5346349999999998E-7</v>
      </c>
      <c r="CL311" s="12">
        <f t="shared" si="99"/>
        <v>5.7182480063999999E-3</v>
      </c>
      <c r="CM311" s="12">
        <f t="shared" si="100"/>
        <v>3.5931970000000001E-2</v>
      </c>
      <c r="CN311" s="12">
        <f t="shared" si="101"/>
        <v>2.739865E-4</v>
      </c>
      <c r="CO311" s="12">
        <f t="shared" si="102"/>
        <v>1.6331804024E-3</v>
      </c>
      <c r="CP311" s="12">
        <f t="shared" si="103"/>
        <v>5.7097950000000001E-3</v>
      </c>
      <c r="CQ311" s="12">
        <f t="shared" si="104"/>
        <v>7.4457400000000002E-3</v>
      </c>
    </row>
    <row r="312" spans="1:95" s="8" customFormat="1">
      <c r="A312" s="11">
        <v>760</v>
      </c>
      <c r="B312" s="166">
        <v>0.1457</v>
      </c>
      <c r="C312" s="86">
        <v>6.1</v>
      </c>
      <c r="D312" s="11">
        <v>-5.2</v>
      </c>
      <c r="E312" s="86">
        <v>10.5</v>
      </c>
      <c r="F312" s="11">
        <v>-9.6999999999999993</v>
      </c>
      <c r="H312" s="11">
        <v>760</v>
      </c>
      <c r="I312" s="167">
        <v>5.0320000000000004E-2</v>
      </c>
      <c r="J312" s="86">
        <v>0.5</v>
      </c>
      <c r="K312" s="11">
        <v>-0.9</v>
      </c>
      <c r="L312" s="86">
        <v>4.3</v>
      </c>
      <c r="M312" s="11">
        <v>-4.5</v>
      </c>
      <c r="AT312" s="87">
        <f t="shared" si="94"/>
        <v>0.19602</v>
      </c>
      <c r="AU312" s="87">
        <f t="shared" si="84"/>
        <v>0.19602</v>
      </c>
      <c r="AV312" s="87">
        <f t="shared" si="85"/>
        <v>0.19602</v>
      </c>
      <c r="AW312" s="87">
        <f t="shared" si="86"/>
        <v>5.0320000000000004E-2</v>
      </c>
      <c r="AX312" s="82"/>
      <c r="AY312" s="88">
        <v>760</v>
      </c>
      <c r="AZ312" s="12">
        <v>4.1199999999999999E-5</v>
      </c>
      <c r="BA312" s="12">
        <v>6.1800000000000001E-6</v>
      </c>
      <c r="BB312" s="12">
        <v>2.14E-8</v>
      </c>
      <c r="BC312" s="12">
        <v>2.0600000000000002E-6</v>
      </c>
      <c r="BD312" s="12">
        <v>1.7500000000000001E-8</v>
      </c>
      <c r="BE312" s="12">
        <v>0.12</v>
      </c>
      <c r="BF312" s="12">
        <v>2.4600000000000002E-4</v>
      </c>
      <c r="BG312" s="12">
        <v>1.92E-7</v>
      </c>
      <c r="BH312" s="12">
        <v>1.61E-6</v>
      </c>
      <c r="BI312" s="12">
        <v>0.58799999999999997</v>
      </c>
      <c r="BJ312" s="12">
        <v>0.29099999999999998</v>
      </c>
      <c r="BK312" s="12">
        <v>2.97E-3</v>
      </c>
      <c r="BL312" s="12">
        <v>1.32E-3</v>
      </c>
      <c r="BM312" s="12">
        <v>3.3E-4</v>
      </c>
      <c r="BN312" s="12">
        <v>6.5899999999999997E-4</v>
      </c>
      <c r="BO312" s="12">
        <v>7.4399999999999994E-2</v>
      </c>
      <c r="BP312" s="12">
        <v>3.5700000000000003E-2</v>
      </c>
      <c r="BQ312" s="12">
        <v>8.26E-3</v>
      </c>
      <c r="BR312" s="12">
        <v>6.9499999999999996E-3</v>
      </c>
      <c r="BS312" s="12">
        <v>4.1099999999999998E-2</v>
      </c>
      <c r="BT312" s="12">
        <v>2.7400000000000001E-2</v>
      </c>
      <c r="BU312" s="12">
        <v>8.6199999999999999E-2</v>
      </c>
      <c r="BV312" s="12">
        <v>8.1699999999999995E-2</v>
      </c>
      <c r="BW312" s="12">
        <v>0.40899999999999997</v>
      </c>
      <c r="BX312" s="12">
        <v>0.879</v>
      </c>
      <c r="BZ312" s="88">
        <v>760</v>
      </c>
      <c r="CG312" s="12">
        <f t="shared" si="93"/>
        <v>3.1097760000000003E-7</v>
      </c>
      <c r="CH312" s="12">
        <f t="shared" si="95"/>
        <v>1.2114036000000001E-6</v>
      </c>
      <c r="CI312" s="12">
        <f t="shared" si="96"/>
        <v>4.1948280000000003E-9</v>
      </c>
      <c r="CJ312" s="12">
        <f t="shared" si="97"/>
        <v>3.7635840000000002E-8</v>
      </c>
      <c r="CK312" s="12">
        <f t="shared" si="98"/>
        <v>3.1559220000000002E-7</v>
      </c>
      <c r="CL312" s="12">
        <f t="shared" si="99"/>
        <v>5.377559362559999E-3</v>
      </c>
      <c r="CM312" s="12">
        <f t="shared" si="100"/>
        <v>3.3793848000000001E-2</v>
      </c>
      <c r="CN312" s="12">
        <f t="shared" si="101"/>
        <v>2.5874639999999999E-4</v>
      </c>
      <c r="CO312" s="12">
        <f t="shared" si="102"/>
        <v>1.5359308620479998E-3</v>
      </c>
      <c r="CP312" s="12">
        <f t="shared" si="103"/>
        <v>5.3709480000000004E-3</v>
      </c>
      <c r="CQ312" s="12">
        <f t="shared" si="104"/>
        <v>6.9979140000000009E-3</v>
      </c>
    </row>
    <row r="313" spans="1:95" s="8" customFormat="1">
      <c r="A313" s="11">
        <v>780</v>
      </c>
      <c r="B313" s="166">
        <v>0.12620000000000001</v>
      </c>
      <c r="C313" s="86">
        <v>6.1</v>
      </c>
      <c r="D313" s="11">
        <v>-5.2</v>
      </c>
      <c r="E313" s="86">
        <v>10.5</v>
      </c>
      <c r="F313" s="11">
        <v>-9.8000000000000007</v>
      </c>
      <c r="H313" s="11">
        <v>780</v>
      </c>
      <c r="I313" s="167">
        <v>4.6820000000000001E-2</v>
      </c>
      <c r="J313" s="86">
        <v>0.5</v>
      </c>
      <c r="K313" s="11">
        <v>-1</v>
      </c>
      <c r="L313" s="86">
        <v>4.4000000000000004</v>
      </c>
      <c r="M313" s="11">
        <v>-4.5999999999999996</v>
      </c>
      <c r="AT313" s="87">
        <f t="shared" si="94"/>
        <v>0.17302000000000001</v>
      </c>
      <c r="AU313" s="87">
        <f t="shared" si="84"/>
        <v>0.17302000000000001</v>
      </c>
      <c r="AV313" s="87">
        <f t="shared" si="85"/>
        <v>0.17302000000000001</v>
      </c>
      <c r="AW313" s="87">
        <f t="shared" si="86"/>
        <v>4.6820000000000001E-2</v>
      </c>
      <c r="AX313" s="82"/>
      <c r="AY313" s="88">
        <v>780</v>
      </c>
      <c r="AZ313" s="12">
        <v>3.8699999999999999E-5</v>
      </c>
      <c r="BA313" s="12">
        <v>5.84E-6</v>
      </c>
      <c r="BB313" s="12">
        <v>2.0199999999999999E-8</v>
      </c>
      <c r="BC313" s="12">
        <v>1.9400000000000001E-6</v>
      </c>
      <c r="BD313" s="12">
        <v>1.6499999999999999E-8</v>
      </c>
      <c r="BE313" s="12">
        <v>0.115</v>
      </c>
      <c r="BF313" s="12">
        <v>2.31E-4</v>
      </c>
      <c r="BG313" s="12">
        <v>2.1799999999999999E-7</v>
      </c>
      <c r="BH313" s="12">
        <v>1.46E-6</v>
      </c>
      <c r="BI313" s="12">
        <v>0.59099999999999997</v>
      </c>
      <c r="BJ313" s="12">
        <v>0.29399999999999998</v>
      </c>
      <c r="BK313" s="12">
        <v>2.99E-3</v>
      </c>
      <c r="BL313" s="12">
        <v>1.33E-3</v>
      </c>
      <c r="BM313" s="12">
        <v>3.3199999999999999E-4</v>
      </c>
      <c r="BN313" s="12">
        <v>6.6399999999999999E-4</v>
      </c>
      <c r="BO313" s="12">
        <v>7.4800000000000005E-2</v>
      </c>
      <c r="BP313" s="12">
        <v>3.5900000000000001E-2</v>
      </c>
      <c r="BQ313" s="12">
        <v>8.3199999999999993E-3</v>
      </c>
      <c r="BR313" s="12">
        <v>6.9899999999999997E-3</v>
      </c>
      <c r="BS313" s="12">
        <v>4.1399999999999999E-2</v>
      </c>
      <c r="BT313" s="12">
        <v>2.76E-2</v>
      </c>
      <c r="BU313" s="12">
        <v>8.6699999999999999E-2</v>
      </c>
      <c r="BV313" s="12">
        <v>8.2299999999999998E-2</v>
      </c>
      <c r="BW313" s="12">
        <v>0.41099999999999998</v>
      </c>
      <c r="BX313" s="12">
        <v>0.88500000000000001</v>
      </c>
      <c r="BZ313" s="88">
        <v>780</v>
      </c>
      <c r="CG313" s="12">
        <f t="shared" si="93"/>
        <v>2.7342880000000002E-7</v>
      </c>
      <c r="CH313" s="12">
        <f t="shared" si="95"/>
        <v>1.0104368E-6</v>
      </c>
      <c r="CI313" s="12">
        <f t="shared" si="96"/>
        <v>3.4950040000000001E-9</v>
      </c>
      <c r="CJ313" s="12">
        <f t="shared" si="97"/>
        <v>3.7718360000000003E-8</v>
      </c>
      <c r="CK313" s="12">
        <f t="shared" si="98"/>
        <v>2.5260919999999999E-7</v>
      </c>
      <c r="CL313" s="12">
        <f t="shared" si="99"/>
        <v>4.7708008819199992E-3</v>
      </c>
      <c r="CM313" s="12">
        <f t="shared" si="100"/>
        <v>3.0001668000000002E-2</v>
      </c>
      <c r="CN313" s="12">
        <f t="shared" si="101"/>
        <v>2.3011660000000001E-4</v>
      </c>
      <c r="CO313" s="12">
        <f t="shared" si="102"/>
        <v>1.3696888840320001E-3</v>
      </c>
      <c r="CP313" s="12">
        <f t="shared" si="103"/>
        <v>4.7753520000000001E-3</v>
      </c>
      <c r="CQ313" s="12">
        <f t="shared" si="104"/>
        <v>6.2114180000000007E-3</v>
      </c>
    </row>
    <row r="314" spans="1:95" s="8" customFormat="1">
      <c r="A314" s="11">
        <v>800</v>
      </c>
      <c r="B314" s="166">
        <v>0.10970000000000001</v>
      </c>
      <c r="C314" s="86">
        <v>6.1</v>
      </c>
      <c r="D314" s="11">
        <v>-5.2</v>
      </c>
      <c r="E314" s="86">
        <v>10.6</v>
      </c>
      <c r="F314" s="11">
        <v>-9.8000000000000007</v>
      </c>
      <c r="H314" s="11">
        <v>800</v>
      </c>
      <c r="I314" s="167">
        <v>4.3650000000000001E-2</v>
      </c>
      <c r="J314" s="86">
        <v>0.5</v>
      </c>
      <c r="K314" s="11">
        <v>-1</v>
      </c>
      <c r="L314" s="86">
        <v>4.5</v>
      </c>
      <c r="M314" s="11">
        <v>-4.7</v>
      </c>
      <c r="AT314" s="87">
        <f t="shared" si="94"/>
        <v>0.15335000000000001</v>
      </c>
      <c r="AU314" s="87">
        <f t="shared" si="84"/>
        <v>0.15335000000000001</v>
      </c>
      <c r="AV314" s="87">
        <f t="shared" si="85"/>
        <v>0.15335000000000001</v>
      </c>
      <c r="AW314" s="87">
        <f t="shared" si="86"/>
        <v>4.3650000000000001E-2</v>
      </c>
      <c r="AX314" s="82"/>
      <c r="AY314" s="88">
        <v>800</v>
      </c>
      <c r="AZ314" s="12">
        <v>3.65E-5</v>
      </c>
      <c r="BA314" s="12">
        <v>5.5199999999999997E-6</v>
      </c>
      <c r="BB314" s="12">
        <v>1.9099999999999999E-8</v>
      </c>
      <c r="BC314" s="12">
        <v>1.8300000000000001E-6</v>
      </c>
      <c r="BD314" s="12">
        <v>1.55E-8</v>
      </c>
      <c r="BE314" s="12">
        <v>0.11</v>
      </c>
      <c r="BF314" s="12">
        <v>2.1599999999999999E-4</v>
      </c>
      <c r="BG314" s="12">
        <v>2.4400000000000001E-7</v>
      </c>
      <c r="BH314" s="12">
        <v>1.33E-6</v>
      </c>
      <c r="BI314" s="12">
        <v>0.59399999999999997</v>
      </c>
      <c r="BJ314" s="12">
        <v>0.29599999999999999</v>
      </c>
      <c r="BK314" s="12">
        <v>3.0100000000000001E-3</v>
      </c>
      <c r="BL314" s="12">
        <v>1.34E-3</v>
      </c>
      <c r="BM314" s="12">
        <v>3.3399999999999999E-4</v>
      </c>
      <c r="BN314" s="12">
        <v>6.69E-4</v>
      </c>
      <c r="BO314" s="12">
        <v>7.5300000000000006E-2</v>
      </c>
      <c r="BP314" s="12">
        <v>3.61E-2</v>
      </c>
      <c r="BQ314" s="12">
        <v>8.3700000000000007E-3</v>
      </c>
      <c r="BR314" s="12">
        <v>7.0400000000000003E-3</v>
      </c>
      <c r="BS314" s="12">
        <v>4.1700000000000001E-2</v>
      </c>
      <c r="BT314" s="12">
        <v>2.7799999999999998E-2</v>
      </c>
      <c r="BU314" s="12">
        <v>8.72E-2</v>
      </c>
      <c r="BV314" s="12">
        <v>8.2900000000000001E-2</v>
      </c>
      <c r="BW314" s="12">
        <v>0.41399999999999998</v>
      </c>
      <c r="BX314" s="12">
        <v>0.89</v>
      </c>
      <c r="BZ314" s="88">
        <v>800</v>
      </c>
      <c r="CG314" s="12">
        <f t="shared" si="93"/>
        <v>2.4094799999999999E-7</v>
      </c>
      <c r="CH314" s="12">
        <f t="shared" si="95"/>
        <v>8.4649200000000006E-7</v>
      </c>
      <c r="CI314" s="12">
        <f t="shared" si="96"/>
        <v>2.9289850000000003E-9</v>
      </c>
      <c r="CJ314" s="12">
        <f t="shared" si="97"/>
        <v>3.7417400000000005E-8</v>
      </c>
      <c r="CK314" s="12">
        <f t="shared" si="98"/>
        <v>2.0395550000000002E-7</v>
      </c>
      <c r="CL314" s="12">
        <f t="shared" si="99"/>
        <v>4.2498903743999998E-3</v>
      </c>
      <c r="CM314" s="12">
        <f t="shared" si="100"/>
        <v>2.6744240000000002E-2</v>
      </c>
      <c r="CN314" s="12">
        <f t="shared" si="101"/>
        <v>2.0548900000000002E-4</v>
      </c>
      <c r="CO314" s="12">
        <f t="shared" si="102"/>
        <v>1.2222323782400003E-3</v>
      </c>
      <c r="CP314" s="12">
        <f t="shared" si="103"/>
        <v>4.2631300000000004E-3</v>
      </c>
      <c r="CQ314" s="12">
        <f t="shared" si="104"/>
        <v>5.5359350000000005E-3</v>
      </c>
    </row>
    <row r="315" spans="1:95" s="8" customFormat="1">
      <c r="A315" s="11">
        <v>820</v>
      </c>
      <c r="B315" s="166">
        <v>9.5699999999999993E-2</v>
      </c>
      <c r="C315" s="86">
        <v>6.2</v>
      </c>
      <c r="D315" s="11">
        <v>-5.2</v>
      </c>
      <c r="E315" s="86">
        <v>10.7</v>
      </c>
      <c r="F315" s="11">
        <v>-9.8000000000000007</v>
      </c>
      <c r="H315" s="11">
        <v>820</v>
      </c>
      <c r="I315" s="167">
        <v>4.0780000000000004E-2</v>
      </c>
      <c r="J315" s="86">
        <v>0.5</v>
      </c>
      <c r="K315" s="11">
        <v>-1.1000000000000001</v>
      </c>
      <c r="L315" s="86">
        <v>4.5</v>
      </c>
      <c r="M315" s="11">
        <v>-4.9000000000000004</v>
      </c>
      <c r="AT315" s="87">
        <f t="shared" si="94"/>
        <v>0.13647999999999999</v>
      </c>
      <c r="AU315" s="87">
        <f t="shared" si="84"/>
        <v>0.13647999999999999</v>
      </c>
      <c r="AV315" s="87">
        <f t="shared" si="85"/>
        <v>0.13647999999999999</v>
      </c>
      <c r="AW315" s="87">
        <f t="shared" si="86"/>
        <v>4.0780000000000004E-2</v>
      </c>
      <c r="AX315" s="82"/>
      <c r="AY315" s="88">
        <v>820</v>
      </c>
      <c r="AZ315" s="12">
        <v>3.43E-5</v>
      </c>
      <c r="BA315" s="12">
        <v>5.22E-6</v>
      </c>
      <c r="BB315" s="12">
        <v>1.81E-8</v>
      </c>
      <c r="BC315" s="12">
        <v>1.72E-6</v>
      </c>
      <c r="BD315" s="12">
        <v>1.46E-8</v>
      </c>
      <c r="BE315" s="12">
        <v>0.105</v>
      </c>
      <c r="BF315" s="12">
        <v>2.03E-4</v>
      </c>
      <c r="BG315" s="12">
        <v>2.6899999999999999E-7</v>
      </c>
      <c r="BH315" s="12">
        <v>1.22E-6</v>
      </c>
      <c r="BI315" s="12">
        <v>0.59799999999999998</v>
      </c>
      <c r="BJ315" s="12">
        <v>0.29699999999999999</v>
      </c>
      <c r="BK315" s="12">
        <v>3.0300000000000001E-3</v>
      </c>
      <c r="BL315" s="12">
        <v>1.3500000000000001E-3</v>
      </c>
      <c r="BM315" s="12">
        <v>3.3700000000000001E-4</v>
      </c>
      <c r="BN315" s="12">
        <v>6.7299999999999999E-4</v>
      </c>
      <c r="BO315" s="12">
        <v>7.5700000000000003E-2</v>
      </c>
      <c r="BP315" s="12">
        <v>3.6299999999999999E-2</v>
      </c>
      <c r="BQ315" s="12">
        <v>8.4200000000000004E-3</v>
      </c>
      <c r="BR315" s="12">
        <v>7.0800000000000004E-3</v>
      </c>
      <c r="BS315" s="12">
        <v>4.19E-2</v>
      </c>
      <c r="BT315" s="12">
        <v>2.8000000000000001E-2</v>
      </c>
      <c r="BU315" s="12">
        <v>8.7599999999999997E-2</v>
      </c>
      <c r="BV315" s="12">
        <v>8.3400000000000002E-2</v>
      </c>
      <c r="BW315" s="12">
        <v>0.41599999999999998</v>
      </c>
      <c r="BX315" s="12">
        <v>0.89500000000000002</v>
      </c>
      <c r="BZ315" s="88">
        <v>820</v>
      </c>
      <c r="CG315" s="12">
        <f t="shared" si="93"/>
        <v>2.1287160000000001E-7</v>
      </c>
      <c r="CH315" s="12">
        <f t="shared" si="95"/>
        <v>7.1242559999999995E-7</v>
      </c>
      <c r="CI315" s="12">
        <f t="shared" si="96"/>
        <v>2.4702879999999999E-9</v>
      </c>
      <c r="CJ315" s="12">
        <f t="shared" si="97"/>
        <v>3.6713119999999998E-8</v>
      </c>
      <c r="CK315" s="12">
        <f t="shared" si="98"/>
        <v>1.6650559999999997E-7</v>
      </c>
      <c r="CL315" s="12">
        <f t="shared" si="99"/>
        <v>3.8078313062399993E-3</v>
      </c>
      <c r="CM315" s="12">
        <f t="shared" si="100"/>
        <v>2.3911295999999999E-2</v>
      </c>
      <c r="CN315" s="12">
        <f t="shared" si="101"/>
        <v>1.84248E-4</v>
      </c>
      <c r="CO315" s="12">
        <f t="shared" si="102"/>
        <v>1.0914497763839998E-3</v>
      </c>
      <c r="CP315" s="12">
        <f t="shared" si="103"/>
        <v>3.8214399999999997E-3</v>
      </c>
      <c r="CQ315" s="12">
        <f t="shared" si="104"/>
        <v>4.9542239999999993E-3</v>
      </c>
    </row>
    <row r="316" spans="1:95" s="8" customFormat="1">
      <c r="A316" s="11">
        <v>840</v>
      </c>
      <c r="B316" s="166">
        <v>8.3699999999999997E-2</v>
      </c>
      <c r="C316" s="86">
        <v>6.2</v>
      </c>
      <c r="D316" s="11">
        <v>-5.2</v>
      </c>
      <c r="E316" s="86">
        <v>10.8</v>
      </c>
      <c r="F316" s="11">
        <v>-9.9</v>
      </c>
      <c r="H316" s="11">
        <v>840</v>
      </c>
      <c r="I316" s="167">
        <v>3.8149999999999996E-2</v>
      </c>
      <c r="J316" s="86">
        <v>0.6</v>
      </c>
      <c r="K316" s="11">
        <v>-1</v>
      </c>
      <c r="L316" s="86">
        <v>4.5999999999999996</v>
      </c>
      <c r="M316" s="11">
        <v>-5.0999999999999996</v>
      </c>
      <c r="AT316" s="87">
        <f t="shared" si="94"/>
        <v>0.12184999999999999</v>
      </c>
      <c r="AU316" s="87">
        <f t="shared" si="84"/>
        <v>0.12184999999999999</v>
      </c>
      <c r="AV316" s="87">
        <f t="shared" si="85"/>
        <v>0.12184999999999999</v>
      </c>
      <c r="AW316" s="87">
        <f t="shared" si="86"/>
        <v>3.8149999999999996E-2</v>
      </c>
      <c r="AX316" s="82"/>
      <c r="AY316" s="88">
        <v>840</v>
      </c>
      <c r="AZ316" s="12">
        <v>3.2400000000000001E-5</v>
      </c>
      <c r="BA316" s="12">
        <v>4.9400000000000001E-6</v>
      </c>
      <c r="BB316" s="12">
        <v>1.7100000000000001E-8</v>
      </c>
      <c r="BC316" s="12">
        <v>1.6199999999999999E-6</v>
      </c>
      <c r="BD316" s="12">
        <v>1.3799999999999999E-8</v>
      </c>
      <c r="BE316" s="12">
        <v>9.9900000000000003E-2</v>
      </c>
      <c r="BF316" s="12">
        <v>1.9000000000000001E-4</v>
      </c>
      <c r="BG316" s="12">
        <v>2.9299999999999999E-7</v>
      </c>
      <c r="BH316" s="12">
        <v>1.1200000000000001E-6</v>
      </c>
      <c r="BI316" s="12">
        <v>0.60099999999999998</v>
      </c>
      <c r="BJ316" s="12">
        <v>0.29899999999999999</v>
      </c>
      <c r="BK316" s="12">
        <v>3.0500000000000002E-3</v>
      </c>
      <c r="BL316" s="12">
        <v>1.3600000000000001E-3</v>
      </c>
      <c r="BM316" s="12">
        <v>3.39E-4</v>
      </c>
      <c r="BN316" s="12">
        <v>6.78E-4</v>
      </c>
      <c r="BO316" s="12">
        <v>7.6200000000000004E-2</v>
      </c>
      <c r="BP316" s="12">
        <v>3.6499999999999998E-2</v>
      </c>
      <c r="BQ316" s="12">
        <v>8.4600000000000005E-3</v>
      </c>
      <c r="BR316" s="12">
        <v>7.1199999999999996E-3</v>
      </c>
      <c r="BS316" s="12">
        <v>4.2200000000000001E-2</v>
      </c>
      <c r="BT316" s="12">
        <v>2.81E-2</v>
      </c>
      <c r="BU316" s="12">
        <v>8.8099999999999998E-2</v>
      </c>
      <c r="BV316" s="12">
        <v>8.3900000000000002E-2</v>
      </c>
      <c r="BW316" s="12">
        <v>0.41799999999999998</v>
      </c>
      <c r="BX316" s="12">
        <v>0.9</v>
      </c>
      <c r="BZ316" s="88">
        <v>840</v>
      </c>
      <c r="CG316" s="12">
        <f t="shared" si="93"/>
        <v>1.8846099999999998E-7</v>
      </c>
      <c r="CH316" s="12">
        <f t="shared" si="95"/>
        <v>6.0193899999999992E-7</v>
      </c>
      <c r="CI316" s="12">
        <f t="shared" si="96"/>
        <v>2.0836349999999997E-9</v>
      </c>
      <c r="CJ316" s="12">
        <f t="shared" si="97"/>
        <v>3.5702049999999994E-8</v>
      </c>
      <c r="CK316" s="12">
        <f t="shared" si="98"/>
        <v>1.3647200000000001E-7</v>
      </c>
      <c r="CL316" s="12">
        <f t="shared" si="99"/>
        <v>3.4167051935999992E-3</v>
      </c>
      <c r="CM316" s="12">
        <f t="shared" si="100"/>
        <v>2.1469969999999998E-2</v>
      </c>
      <c r="CN316" s="12">
        <f t="shared" si="101"/>
        <v>1.65716E-4</v>
      </c>
      <c r="CO316" s="12">
        <f t="shared" si="102"/>
        <v>9.8101357015999992E-4</v>
      </c>
      <c r="CP316" s="12">
        <f t="shared" si="103"/>
        <v>3.4239849999999996E-3</v>
      </c>
      <c r="CQ316" s="12">
        <f t="shared" si="104"/>
        <v>4.447524999999999E-3</v>
      </c>
    </row>
    <row r="317" spans="1:95" s="8" customFormat="1">
      <c r="A317" s="11">
        <v>850</v>
      </c>
      <c r="B317" s="166">
        <v>7.8399999999999997E-2</v>
      </c>
      <c r="C317" s="86">
        <v>6.2</v>
      </c>
      <c r="D317" s="11">
        <v>-5.3</v>
      </c>
      <c r="E317" s="86">
        <v>10.9</v>
      </c>
      <c r="F317" s="11">
        <v>-9.9</v>
      </c>
      <c r="H317" s="11">
        <v>850</v>
      </c>
      <c r="I317" s="167">
        <v>3.7060000000000003E-2</v>
      </c>
      <c r="J317" s="86">
        <v>0.6</v>
      </c>
      <c r="K317" s="11">
        <v>-1.1000000000000001</v>
      </c>
      <c r="L317" s="86">
        <v>4.8</v>
      </c>
      <c r="M317" s="11">
        <v>-4.9000000000000004</v>
      </c>
      <c r="AT317" s="87">
        <f t="shared" si="94"/>
        <v>0.11546000000000001</v>
      </c>
      <c r="AU317" s="87">
        <f t="shared" si="84"/>
        <v>0.11546000000000001</v>
      </c>
      <c r="AV317" s="87">
        <f t="shared" si="85"/>
        <v>0.11546000000000001</v>
      </c>
      <c r="AW317" s="87">
        <f t="shared" si="86"/>
        <v>3.7060000000000003E-2</v>
      </c>
      <c r="AX317" s="82"/>
      <c r="AY317" s="88">
        <v>850</v>
      </c>
      <c r="AZ317" s="12">
        <v>3.1399999999999998E-5</v>
      </c>
      <c r="BA317" s="12">
        <v>4.7999999999999998E-6</v>
      </c>
      <c r="BB317" s="12">
        <v>1.66E-8</v>
      </c>
      <c r="BC317" s="12">
        <v>1.5799999999999999E-6</v>
      </c>
      <c r="BD317" s="12">
        <v>1.3399999999999999E-8</v>
      </c>
      <c r="BE317" s="12">
        <v>9.7500000000000003E-2</v>
      </c>
      <c r="BF317" s="12">
        <v>1.84E-4</v>
      </c>
      <c r="BG317" s="12">
        <v>3.0400000000000002E-7</v>
      </c>
      <c r="BH317" s="12">
        <v>1.0699999999999999E-6</v>
      </c>
      <c r="BI317" s="12">
        <v>0.60199999999999998</v>
      </c>
      <c r="BJ317" s="12">
        <v>0.3</v>
      </c>
      <c r="BK317" s="12">
        <v>3.0599999999999998E-3</v>
      </c>
      <c r="BL317" s="12">
        <v>1.3600000000000001E-3</v>
      </c>
      <c r="BM317" s="12">
        <v>3.4000000000000002E-4</v>
      </c>
      <c r="BN317" s="12">
        <v>6.8000000000000005E-4</v>
      </c>
      <c r="BO317" s="12">
        <v>7.6399999999999996E-2</v>
      </c>
      <c r="BP317" s="12">
        <v>3.6700000000000003E-2</v>
      </c>
      <c r="BQ317" s="12">
        <v>8.4899999999999993E-3</v>
      </c>
      <c r="BR317" s="12">
        <v>7.1300000000000001E-3</v>
      </c>
      <c r="BS317" s="12">
        <v>4.2299999999999997E-2</v>
      </c>
      <c r="BT317" s="12">
        <v>2.8199999999999999E-2</v>
      </c>
      <c r="BU317" s="12">
        <v>8.8300000000000003E-2</v>
      </c>
      <c r="BV317" s="12">
        <v>8.4199999999999997E-2</v>
      </c>
      <c r="BW317" s="12">
        <v>0.41899999999999998</v>
      </c>
      <c r="BX317" s="12">
        <v>0.90200000000000002</v>
      </c>
      <c r="BZ317" s="88">
        <v>850</v>
      </c>
      <c r="CG317" s="12">
        <f t="shared" si="93"/>
        <v>1.7788800000000001E-7</v>
      </c>
      <c r="CH317" s="12">
        <f t="shared" si="95"/>
        <v>5.5420800000000004E-7</v>
      </c>
      <c r="CI317" s="12">
        <f t="shared" si="96"/>
        <v>1.9166360000000001E-9</v>
      </c>
      <c r="CJ317" s="12">
        <f t="shared" si="97"/>
        <v>3.5099840000000005E-8</v>
      </c>
      <c r="CK317" s="12">
        <f t="shared" si="98"/>
        <v>1.2354219999999999E-7</v>
      </c>
      <c r="CL317" s="12">
        <f t="shared" si="99"/>
        <v>3.2429148595199998E-3</v>
      </c>
      <c r="CM317" s="12">
        <f t="shared" si="100"/>
        <v>2.0390236000000003E-2</v>
      </c>
      <c r="CN317" s="12">
        <f t="shared" si="101"/>
        <v>1.5702560000000002E-4</v>
      </c>
      <c r="CO317" s="12">
        <f t="shared" si="102"/>
        <v>9.3267664320000011E-4</v>
      </c>
      <c r="CP317" s="12">
        <f t="shared" si="103"/>
        <v>3.2559720000000002E-3</v>
      </c>
      <c r="CQ317" s="12">
        <f t="shared" si="104"/>
        <v>4.2373820000000005E-3</v>
      </c>
    </row>
    <row r="318" spans="1:95" s="8" customFormat="1">
      <c r="A318" s="11">
        <v>860</v>
      </c>
      <c r="B318" s="166">
        <v>7.3499999999999996E-2</v>
      </c>
      <c r="C318" s="86">
        <v>6.2</v>
      </c>
      <c r="D318" s="11">
        <v>-5.3</v>
      </c>
      <c r="E318" s="86">
        <v>10.9</v>
      </c>
      <c r="F318" s="11">
        <v>-10</v>
      </c>
      <c r="H318" s="11">
        <v>860</v>
      </c>
      <c r="I318" s="167">
        <v>3.5790000000000002E-2</v>
      </c>
      <c r="J318" s="86">
        <v>0.6</v>
      </c>
      <c r="K318" s="11">
        <v>-1.1000000000000001</v>
      </c>
      <c r="L318" s="86">
        <v>4.9000000000000004</v>
      </c>
      <c r="M318" s="11">
        <v>-5.0999999999999996</v>
      </c>
      <c r="AT318" s="87">
        <f t="shared" si="94"/>
        <v>0.10929</v>
      </c>
      <c r="AU318" s="87">
        <f t="shared" si="84"/>
        <v>0.10929</v>
      </c>
      <c r="AV318" s="87">
        <f t="shared" si="85"/>
        <v>0.10929</v>
      </c>
      <c r="AW318" s="87">
        <f t="shared" si="86"/>
        <v>3.5790000000000002E-2</v>
      </c>
      <c r="AX318" s="82"/>
      <c r="AY318" s="88">
        <v>860</v>
      </c>
      <c r="AZ318" s="12">
        <v>3.0499999999999999E-5</v>
      </c>
      <c r="BA318" s="12">
        <v>4.6700000000000002E-6</v>
      </c>
      <c r="BB318" s="12">
        <v>1.6199999999999999E-8</v>
      </c>
      <c r="BC318" s="12">
        <v>1.53E-6</v>
      </c>
      <c r="BD318" s="12">
        <v>1.3000000000000001E-8</v>
      </c>
      <c r="BE318" s="12">
        <v>9.5200000000000007E-2</v>
      </c>
      <c r="BF318" s="12">
        <v>1.7799999999999999E-4</v>
      </c>
      <c r="BG318" s="12">
        <v>3.15E-7</v>
      </c>
      <c r="BH318" s="12">
        <v>1.02E-6</v>
      </c>
      <c r="BI318" s="12">
        <v>0.60399999999999998</v>
      </c>
      <c r="BJ318" s="12">
        <v>0.30099999999999999</v>
      </c>
      <c r="BK318" s="12">
        <v>3.0699999999999998E-3</v>
      </c>
      <c r="BL318" s="12">
        <v>1.3600000000000001E-3</v>
      </c>
      <c r="BM318" s="12">
        <v>3.4099999999999999E-4</v>
      </c>
      <c r="BN318" s="12">
        <v>6.8199999999999999E-4</v>
      </c>
      <c r="BO318" s="12">
        <v>7.6600000000000001E-2</v>
      </c>
      <c r="BP318" s="12">
        <v>3.6700000000000003E-2</v>
      </c>
      <c r="BQ318" s="12">
        <v>8.5100000000000002E-3</v>
      </c>
      <c r="BR318" s="12">
        <v>7.1500000000000001E-3</v>
      </c>
      <c r="BS318" s="12">
        <v>4.24E-2</v>
      </c>
      <c r="BT318" s="12">
        <v>2.8299999999999999E-2</v>
      </c>
      <c r="BU318" s="12">
        <v>8.8499999999999995E-2</v>
      </c>
      <c r="BV318" s="12">
        <v>8.4400000000000003E-2</v>
      </c>
      <c r="BW318" s="12">
        <v>0.42</v>
      </c>
      <c r="BX318" s="12">
        <v>0.90500000000000003</v>
      </c>
      <c r="BZ318" s="88">
        <v>860</v>
      </c>
      <c r="CG318" s="12">
        <f t="shared" si="93"/>
        <v>1.6713930000000003E-7</v>
      </c>
      <c r="CH318" s="12">
        <f t="shared" si="95"/>
        <v>5.1038430000000003E-7</v>
      </c>
      <c r="CI318" s="12">
        <f t="shared" si="96"/>
        <v>1.7704979999999998E-9</v>
      </c>
      <c r="CJ318" s="12">
        <f t="shared" si="97"/>
        <v>3.4426349999999999E-8</v>
      </c>
      <c r="CK318" s="12">
        <f t="shared" si="98"/>
        <v>1.114758E-7</v>
      </c>
      <c r="CL318" s="12">
        <f t="shared" si="99"/>
        <v>3.0798166809600002E-3</v>
      </c>
      <c r="CM318" s="12">
        <f t="shared" si="100"/>
        <v>1.934433E-2</v>
      </c>
      <c r="CN318" s="12">
        <f t="shared" si="101"/>
        <v>1.486344E-4</v>
      </c>
      <c r="CO318" s="12">
        <f t="shared" si="102"/>
        <v>8.8577866305600012E-4</v>
      </c>
      <c r="CP318" s="12">
        <f t="shared" si="103"/>
        <v>3.0929069999999998E-3</v>
      </c>
      <c r="CQ318" s="12">
        <f t="shared" si="104"/>
        <v>4.0109430000000003E-3</v>
      </c>
    </row>
    <row r="319" spans="1:95" s="8" customFormat="1">
      <c r="A319" s="11">
        <v>880</v>
      </c>
      <c r="B319" s="166">
        <v>6.4699999999999994E-2</v>
      </c>
      <c r="C319" s="86">
        <v>6.3</v>
      </c>
      <c r="D319" s="11">
        <v>-5.3</v>
      </c>
      <c r="E319" s="86">
        <v>11</v>
      </c>
      <c r="F319" s="11">
        <v>-10.1</v>
      </c>
      <c r="H319" s="11">
        <v>880</v>
      </c>
      <c r="I319" s="167">
        <v>3.363E-2</v>
      </c>
      <c r="J319" s="86">
        <v>0.6</v>
      </c>
      <c r="K319" s="11">
        <v>-1.1000000000000001</v>
      </c>
      <c r="L319" s="86">
        <v>4.9000000000000004</v>
      </c>
      <c r="M319" s="11">
        <v>-5.2</v>
      </c>
      <c r="AT319" s="87">
        <f t="shared" si="94"/>
        <v>9.8330000000000001E-2</v>
      </c>
      <c r="AU319" s="87">
        <f t="shared" si="84"/>
        <v>9.8330000000000001E-2</v>
      </c>
      <c r="AV319" s="87">
        <f t="shared" si="85"/>
        <v>9.8330000000000001E-2</v>
      </c>
      <c r="AW319" s="87">
        <f t="shared" si="86"/>
        <v>3.363E-2</v>
      </c>
      <c r="AX319" s="82"/>
      <c r="AY319" s="88">
        <v>880</v>
      </c>
      <c r="AZ319" s="12">
        <v>2.8799999999999999E-5</v>
      </c>
      <c r="BA319" s="12">
        <v>4.42E-6</v>
      </c>
      <c r="BB319" s="12">
        <v>1.5300000000000001E-8</v>
      </c>
      <c r="BC319" s="12">
        <v>1.44E-6</v>
      </c>
      <c r="BD319" s="12">
        <v>1.2299999999999999E-8</v>
      </c>
      <c r="BE319" s="12">
        <v>9.0700000000000003E-2</v>
      </c>
      <c r="BF319" s="12">
        <v>1.6699999999999999E-4</v>
      </c>
      <c r="BG319" s="12">
        <v>3.3700000000000001E-7</v>
      </c>
      <c r="BH319" s="12">
        <v>9.4399999999999998E-7</v>
      </c>
      <c r="BI319" s="12">
        <v>0.60599999999999998</v>
      </c>
      <c r="BJ319" s="12">
        <v>0.30299999999999999</v>
      </c>
      <c r="BK319" s="12">
        <v>3.0899999999999999E-3</v>
      </c>
      <c r="BL319" s="12">
        <v>1.3699999999999999E-3</v>
      </c>
      <c r="BM319" s="12">
        <v>3.4299999999999999E-4</v>
      </c>
      <c r="BN319" s="12">
        <v>6.8599999999999998E-4</v>
      </c>
      <c r="BO319" s="12">
        <v>7.6999999999999999E-2</v>
      </c>
      <c r="BP319" s="12">
        <v>3.6900000000000002E-2</v>
      </c>
      <c r="BQ319" s="12">
        <v>8.5500000000000003E-3</v>
      </c>
      <c r="BR319" s="12">
        <v>7.1900000000000002E-3</v>
      </c>
      <c r="BS319" s="12">
        <v>4.2700000000000002E-2</v>
      </c>
      <c r="BT319" s="12">
        <v>2.8500000000000001E-2</v>
      </c>
      <c r="BU319" s="12">
        <v>8.8999999999999996E-2</v>
      </c>
      <c r="BV319" s="12">
        <v>8.4900000000000003E-2</v>
      </c>
      <c r="BW319" s="12">
        <v>0.42199999999999999</v>
      </c>
      <c r="BX319" s="12">
        <v>0.90900000000000003</v>
      </c>
      <c r="BZ319" s="88">
        <v>880</v>
      </c>
      <c r="CG319" s="12">
        <f t="shared" si="93"/>
        <v>1.486446E-7</v>
      </c>
      <c r="CH319" s="12">
        <f t="shared" si="95"/>
        <v>4.3461860000000001E-7</v>
      </c>
      <c r="CI319" s="12">
        <f t="shared" si="96"/>
        <v>1.5044490000000002E-9</v>
      </c>
      <c r="CJ319" s="12">
        <f t="shared" si="97"/>
        <v>3.3137210000000002E-8</v>
      </c>
      <c r="CK319" s="12">
        <f t="shared" si="98"/>
        <v>9.2823520000000004E-8</v>
      </c>
      <c r="CL319" s="12">
        <f t="shared" si="99"/>
        <v>2.7801367948799998E-3</v>
      </c>
      <c r="CM319" s="12">
        <f t="shared" si="100"/>
        <v>1.7502739999999999E-2</v>
      </c>
      <c r="CN319" s="12">
        <f t="shared" si="101"/>
        <v>1.347121E-4</v>
      </c>
      <c r="CO319" s="12">
        <f t="shared" si="102"/>
        <v>8.0224489233599993E-4</v>
      </c>
      <c r="CP319" s="12">
        <f t="shared" si="103"/>
        <v>2.802405E-3</v>
      </c>
      <c r="CQ319" s="12">
        <f t="shared" si="104"/>
        <v>3.6283770000000003E-3</v>
      </c>
    </row>
    <row r="320" spans="1:95" s="8" customFormat="1">
      <c r="A320" s="11">
        <v>900</v>
      </c>
      <c r="B320" s="166">
        <v>5.7099999999999998E-2</v>
      </c>
      <c r="C320" s="86">
        <v>6.3</v>
      </c>
      <c r="D320" s="11">
        <v>-5.3</v>
      </c>
      <c r="E320" s="86">
        <v>11.1</v>
      </c>
      <c r="F320" s="11">
        <v>-10.199999999999999</v>
      </c>
      <c r="H320" s="11">
        <v>900</v>
      </c>
      <c r="I320" s="167">
        <v>3.1640000000000001E-2</v>
      </c>
      <c r="J320" s="86">
        <v>0.6</v>
      </c>
      <c r="K320" s="11">
        <v>-1.2</v>
      </c>
      <c r="L320" s="86">
        <v>5</v>
      </c>
      <c r="M320" s="11">
        <v>-5.3</v>
      </c>
      <c r="AT320" s="87">
        <f t="shared" si="94"/>
        <v>8.8739999999999999E-2</v>
      </c>
      <c r="AU320" s="87">
        <f t="shared" si="84"/>
        <v>8.8739999999999999E-2</v>
      </c>
      <c r="AV320" s="87">
        <f t="shared" si="85"/>
        <v>8.8739999999999999E-2</v>
      </c>
      <c r="AW320" s="87">
        <f t="shared" si="86"/>
        <v>3.1640000000000001E-2</v>
      </c>
      <c r="AX320" s="82"/>
      <c r="AY320" s="88">
        <v>900</v>
      </c>
      <c r="AZ320" s="12">
        <v>2.72E-5</v>
      </c>
      <c r="BA320" s="12">
        <v>4.1899999999999997E-6</v>
      </c>
      <c r="BB320" s="12">
        <v>1.4500000000000001E-8</v>
      </c>
      <c r="BC320" s="12">
        <v>1.3599999999999999E-6</v>
      </c>
      <c r="BD320" s="12">
        <v>1.16E-8</v>
      </c>
      <c r="BE320" s="12">
        <v>8.6400000000000005E-2</v>
      </c>
      <c r="BF320" s="12">
        <v>1.5699999999999999E-4</v>
      </c>
      <c r="BG320" s="12">
        <v>3.58E-7</v>
      </c>
      <c r="BH320" s="12">
        <v>8.7199999999999997E-7</v>
      </c>
      <c r="BI320" s="12">
        <v>0.60899999999999999</v>
      </c>
      <c r="BJ320" s="12">
        <v>0.30399999999999999</v>
      </c>
      <c r="BK320" s="12">
        <v>3.0999999999999999E-3</v>
      </c>
      <c r="BL320" s="12">
        <v>1.3799999999999999E-3</v>
      </c>
      <c r="BM320" s="12">
        <v>3.4499999999999998E-4</v>
      </c>
      <c r="BN320" s="12">
        <v>6.8900000000000005E-4</v>
      </c>
      <c r="BO320" s="12">
        <v>7.7399999999999997E-2</v>
      </c>
      <c r="BP320" s="12">
        <v>3.7100000000000001E-2</v>
      </c>
      <c r="BQ320" s="12">
        <v>8.6E-3</v>
      </c>
      <c r="BR320" s="12">
        <v>7.2300000000000003E-3</v>
      </c>
      <c r="BS320" s="12">
        <v>4.2900000000000001E-2</v>
      </c>
      <c r="BT320" s="12">
        <v>2.86E-2</v>
      </c>
      <c r="BU320" s="12">
        <v>8.9399999999999993E-2</v>
      </c>
      <c r="BV320" s="12">
        <v>8.5300000000000001E-2</v>
      </c>
      <c r="BW320" s="12">
        <v>0.42399999999999999</v>
      </c>
      <c r="BX320" s="12">
        <v>0.91300000000000003</v>
      </c>
      <c r="BZ320" s="88">
        <v>900</v>
      </c>
      <c r="CG320" s="12">
        <f t="shared" si="93"/>
        <v>1.3257160000000001E-7</v>
      </c>
      <c r="CH320" s="12">
        <f t="shared" si="95"/>
        <v>3.7182059999999996E-7</v>
      </c>
      <c r="CI320" s="12">
        <f t="shared" si="96"/>
        <v>1.28673E-9</v>
      </c>
      <c r="CJ320" s="12">
        <f t="shared" si="97"/>
        <v>3.1768919999999999E-8</v>
      </c>
      <c r="CK320" s="12">
        <f t="shared" si="98"/>
        <v>7.7381279999999993E-8</v>
      </c>
      <c r="CL320" s="12">
        <f t="shared" si="99"/>
        <v>2.5214143449599998E-3</v>
      </c>
      <c r="CM320" s="12">
        <f t="shared" si="100"/>
        <v>1.5866711999999998E-2</v>
      </c>
      <c r="CN320" s="12">
        <f t="shared" si="101"/>
        <v>1.2246119999999999E-4</v>
      </c>
      <c r="CO320" s="12">
        <f t="shared" si="102"/>
        <v>7.2639241574399996E-4</v>
      </c>
      <c r="CP320" s="12">
        <f t="shared" si="103"/>
        <v>2.5379640000000002E-3</v>
      </c>
      <c r="CQ320" s="12">
        <f t="shared" si="104"/>
        <v>3.2922540000000001E-3</v>
      </c>
    </row>
    <row r="321" spans="1:95" s="8" customFormat="1">
      <c r="A321" s="11">
        <v>920</v>
      </c>
      <c r="B321" s="166">
        <v>5.0599999999999999E-2</v>
      </c>
      <c r="C321" s="86">
        <v>6.3</v>
      </c>
      <c r="D321" s="11">
        <v>-5.3</v>
      </c>
      <c r="E321" s="86">
        <v>11.2</v>
      </c>
      <c r="F321" s="11">
        <v>-10.4</v>
      </c>
      <c r="H321" s="11">
        <v>920</v>
      </c>
      <c r="I321" s="167">
        <v>2.9860000000000001E-2</v>
      </c>
      <c r="J321" s="86">
        <v>0.6</v>
      </c>
      <c r="K321" s="11">
        <v>-1.2</v>
      </c>
      <c r="L321" s="86">
        <v>5.0999999999999996</v>
      </c>
      <c r="M321" s="11">
        <v>-5.6</v>
      </c>
      <c r="AT321" s="87">
        <f t="shared" si="94"/>
        <v>8.0460000000000004E-2</v>
      </c>
      <c r="AU321" s="87">
        <f t="shared" si="84"/>
        <v>8.0460000000000004E-2</v>
      </c>
      <c r="AV321" s="87">
        <f t="shared" si="85"/>
        <v>8.0460000000000004E-2</v>
      </c>
      <c r="AW321" s="87">
        <f t="shared" si="86"/>
        <v>2.9860000000000001E-2</v>
      </c>
      <c r="AX321" s="82"/>
      <c r="AY321" s="88">
        <v>920</v>
      </c>
      <c r="AZ321" s="12">
        <v>2.5700000000000001E-5</v>
      </c>
      <c r="BA321" s="12">
        <v>3.9700000000000001E-6</v>
      </c>
      <c r="BB321" s="12">
        <v>1.3799999999999999E-8</v>
      </c>
      <c r="BC321" s="12">
        <v>1.2899999999999999E-6</v>
      </c>
      <c r="BD321" s="12">
        <v>1.09E-8</v>
      </c>
      <c r="BE321" s="12">
        <v>8.2299999999999998E-2</v>
      </c>
      <c r="BF321" s="12">
        <v>1.4799999999999999E-4</v>
      </c>
      <c r="BG321" s="12">
        <v>3.77E-7</v>
      </c>
      <c r="BH321" s="12">
        <v>8.0699999999999996E-7</v>
      </c>
      <c r="BI321" s="12">
        <v>0.61199999999999999</v>
      </c>
      <c r="BJ321" s="12">
        <v>0.30599999999999999</v>
      </c>
      <c r="BK321" s="12">
        <v>3.1199999999999999E-3</v>
      </c>
      <c r="BL321" s="12">
        <v>1.39E-3</v>
      </c>
      <c r="BM321" s="12">
        <v>3.4699999999999998E-4</v>
      </c>
      <c r="BN321" s="12">
        <v>6.9300000000000004E-4</v>
      </c>
      <c r="BO321" s="12">
        <v>7.7799999999999994E-2</v>
      </c>
      <c r="BP321" s="12">
        <v>3.73E-2</v>
      </c>
      <c r="BQ321" s="12">
        <v>8.6400000000000001E-3</v>
      </c>
      <c r="BR321" s="12">
        <v>7.26E-3</v>
      </c>
      <c r="BS321" s="12">
        <v>4.3099999999999999E-2</v>
      </c>
      <c r="BT321" s="12">
        <v>2.8799999999999999E-2</v>
      </c>
      <c r="BU321" s="12">
        <v>8.9800000000000005E-2</v>
      </c>
      <c r="BV321" s="12">
        <v>8.5699999999999998E-2</v>
      </c>
      <c r="BW321" s="12">
        <v>0.42599999999999999</v>
      </c>
      <c r="BX321" s="12">
        <v>0.91800000000000004</v>
      </c>
      <c r="BZ321" s="88">
        <v>920</v>
      </c>
      <c r="CG321" s="12">
        <f t="shared" si="93"/>
        <v>1.185442E-7</v>
      </c>
      <c r="CH321" s="12">
        <f t="shared" si="95"/>
        <v>3.1942620000000003E-7</v>
      </c>
      <c r="CI321" s="12">
        <f t="shared" si="96"/>
        <v>1.110348E-9</v>
      </c>
      <c r="CJ321" s="12">
        <f t="shared" si="97"/>
        <v>3.0333419999999999E-8</v>
      </c>
      <c r="CK321" s="12">
        <f t="shared" si="98"/>
        <v>6.4931220000000005E-8</v>
      </c>
      <c r="CL321" s="12">
        <f t="shared" si="99"/>
        <v>2.2974123571200002E-3</v>
      </c>
      <c r="CM321" s="12">
        <f t="shared" si="100"/>
        <v>1.4450616000000001E-2</v>
      </c>
      <c r="CN321" s="12">
        <f t="shared" si="101"/>
        <v>1.118394E-4</v>
      </c>
      <c r="CO321" s="12">
        <f t="shared" si="102"/>
        <v>6.6294843206400004E-4</v>
      </c>
      <c r="CP321" s="12">
        <f t="shared" si="103"/>
        <v>2.3172480000000001E-3</v>
      </c>
      <c r="CQ321" s="12">
        <f t="shared" si="104"/>
        <v>3.0011580000000003E-3</v>
      </c>
    </row>
    <row r="322" spans="1:95" s="8" customFormat="1">
      <c r="A322" s="11">
        <v>940</v>
      </c>
      <c r="B322" s="166">
        <v>4.4999999999999998E-2</v>
      </c>
      <c r="C322" s="86">
        <v>6.4</v>
      </c>
      <c r="D322" s="11">
        <v>-5.4</v>
      </c>
      <c r="E322" s="86">
        <v>11.4</v>
      </c>
      <c r="F322" s="11">
        <v>-10.6</v>
      </c>
      <c r="H322" s="11">
        <v>940</v>
      </c>
      <c r="I322" s="167">
        <v>2.8199999999999999E-2</v>
      </c>
      <c r="J322" s="86">
        <v>0.6</v>
      </c>
      <c r="K322" s="11">
        <v>-1.2</v>
      </c>
      <c r="L322" s="86">
        <v>5.2</v>
      </c>
      <c r="M322" s="11">
        <v>-5.7</v>
      </c>
      <c r="AT322" s="87">
        <f t="shared" si="94"/>
        <v>7.3200000000000001E-2</v>
      </c>
      <c r="AU322" s="87">
        <f t="shared" si="84"/>
        <v>7.3200000000000001E-2</v>
      </c>
      <c r="AV322" s="87">
        <f t="shared" si="85"/>
        <v>7.3200000000000001E-2</v>
      </c>
      <c r="AW322" s="87">
        <f t="shared" si="86"/>
        <v>2.8199999999999999E-2</v>
      </c>
      <c r="AX322" s="82"/>
      <c r="AY322" s="88">
        <v>940</v>
      </c>
      <c r="AZ322" s="12">
        <v>2.4300000000000001E-5</v>
      </c>
      <c r="BA322" s="12">
        <v>3.76E-6</v>
      </c>
      <c r="BB322" s="12">
        <v>1.3000000000000001E-8</v>
      </c>
      <c r="BC322" s="12">
        <v>1.22E-6</v>
      </c>
      <c r="BD322" s="12">
        <v>1.03E-8</v>
      </c>
      <c r="BE322" s="12">
        <v>7.8299999999999995E-2</v>
      </c>
      <c r="BF322" s="12">
        <v>1.3899999999999999E-4</v>
      </c>
      <c r="BG322" s="12">
        <v>3.9299999999999999E-7</v>
      </c>
      <c r="BH322" s="12">
        <v>7.4900000000000005E-7</v>
      </c>
      <c r="BI322" s="12">
        <v>0.61399999999999999</v>
      </c>
      <c r="BJ322" s="12">
        <v>0.307</v>
      </c>
      <c r="BK322" s="12">
        <v>3.14E-3</v>
      </c>
      <c r="BL322" s="12">
        <v>1.39E-3</v>
      </c>
      <c r="BM322" s="12">
        <v>3.48E-4</v>
      </c>
      <c r="BN322" s="12">
        <v>6.9700000000000003E-4</v>
      </c>
      <c r="BO322" s="12">
        <v>7.8100000000000003E-2</v>
      </c>
      <c r="BP322" s="12">
        <v>3.7499999999999999E-2</v>
      </c>
      <c r="BQ322" s="12">
        <v>8.6800000000000002E-3</v>
      </c>
      <c r="BR322" s="12">
        <v>7.2899999999999996E-3</v>
      </c>
      <c r="BS322" s="12">
        <v>4.3299999999999998E-2</v>
      </c>
      <c r="BT322" s="12">
        <v>2.8899999999999999E-2</v>
      </c>
      <c r="BU322" s="12">
        <v>9.0200000000000002E-2</v>
      </c>
      <c r="BV322" s="12">
        <v>8.6199999999999999E-2</v>
      </c>
      <c r="BW322" s="12">
        <v>0.42799999999999999</v>
      </c>
      <c r="BX322" s="12">
        <v>0.92200000000000004</v>
      </c>
      <c r="BZ322" s="88">
        <v>940</v>
      </c>
      <c r="CG322" s="12">
        <f t="shared" si="93"/>
        <v>1.0603199999999999E-7</v>
      </c>
      <c r="CH322" s="12">
        <f t="shared" si="95"/>
        <v>2.7523200000000001E-7</v>
      </c>
      <c r="CI322" s="12">
        <f t="shared" si="96"/>
        <v>9.5160000000000011E-10</v>
      </c>
      <c r="CJ322" s="12">
        <f t="shared" si="97"/>
        <v>2.8767599999999998E-8</v>
      </c>
      <c r="CK322" s="12">
        <f t="shared" si="98"/>
        <v>5.4826800000000008E-8</v>
      </c>
      <c r="CL322" s="12">
        <f t="shared" si="99"/>
        <v>2.0969445888E-3</v>
      </c>
      <c r="CM322" s="12">
        <f t="shared" si="100"/>
        <v>1.320528E-2</v>
      </c>
      <c r="CN322" s="12">
        <f t="shared" si="101"/>
        <v>1.01748E-4</v>
      </c>
      <c r="CO322" s="12">
        <f t="shared" si="102"/>
        <v>6.0510083136000006E-4</v>
      </c>
      <c r="CP322" s="12">
        <f t="shared" si="103"/>
        <v>2.1154799999999999E-3</v>
      </c>
      <c r="CQ322" s="12">
        <f t="shared" si="104"/>
        <v>2.745E-3</v>
      </c>
    </row>
    <row r="323" spans="1:95" s="8" customFormat="1">
      <c r="A323" s="11">
        <v>950</v>
      </c>
      <c r="B323" s="166">
        <v>4.24E-2</v>
      </c>
      <c r="C323" s="86">
        <v>6.4</v>
      </c>
      <c r="D323" s="11">
        <v>-5.4</v>
      </c>
      <c r="E323" s="86">
        <v>11.5</v>
      </c>
      <c r="F323" s="11">
        <v>-10.7</v>
      </c>
      <c r="H323" s="11">
        <v>950</v>
      </c>
      <c r="I323" s="167">
        <v>2.7449999999999999E-2</v>
      </c>
      <c r="J323" s="86">
        <v>0.6</v>
      </c>
      <c r="K323" s="11">
        <v>-1.3</v>
      </c>
      <c r="L323" s="86">
        <v>5.4</v>
      </c>
      <c r="M323" s="11">
        <v>-5.5</v>
      </c>
      <c r="AT323" s="87">
        <f t="shared" si="94"/>
        <v>6.9849999999999995E-2</v>
      </c>
      <c r="AU323" s="87">
        <f t="shared" si="84"/>
        <v>6.9849999999999995E-2</v>
      </c>
      <c r="AV323" s="87">
        <f t="shared" si="85"/>
        <v>6.9849999999999995E-2</v>
      </c>
      <c r="AW323" s="87">
        <f t="shared" si="86"/>
        <v>2.7449999999999999E-2</v>
      </c>
      <c r="AX323" s="82"/>
      <c r="AY323" s="88">
        <v>950</v>
      </c>
      <c r="AZ323" s="12">
        <v>2.3600000000000001E-5</v>
      </c>
      <c r="BA323" s="12">
        <v>3.6600000000000001E-6</v>
      </c>
      <c r="BB323" s="12">
        <v>1.27E-8</v>
      </c>
      <c r="BC323" s="12">
        <v>1.1799999999999999E-6</v>
      </c>
      <c r="BD323" s="12">
        <v>1E-8</v>
      </c>
      <c r="BE323" s="12">
        <v>7.6399999999999996E-2</v>
      </c>
      <c r="BF323" s="12">
        <v>1.34E-4</v>
      </c>
      <c r="BG323" s="12">
        <v>3.9999999999999998E-7</v>
      </c>
      <c r="BH323" s="12">
        <v>7.2200000000000003E-7</v>
      </c>
      <c r="BI323" s="12">
        <v>0.61599999999999999</v>
      </c>
      <c r="BJ323" s="12">
        <v>0.308</v>
      </c>
      <c r="BK323" s="12">
        <v>3.14E-3</v>
      </c>
      <c r="BL323" s="12">
        <v>1.4E-3</v>
      </c>
      <c r="BM323" s="12">
        <v>3.4900000000000003E-4</v>
      </c>
      <c r="BN323" s="12">
        <v>6.9800000000000005E-4</v>
      </c>
      <c r="BO323" s="12">
        <v>7.8299999999999995E-2</v>
      </c>
      <c r="BP323" s="12">
        <v>3.7600000000000001E-2</v>
      </c>
      <c r="BQ323" s="12">
        <v>8.6999999999999994E-3</v>
      </c>
      <c r="BR323" s="12">
        <v>7.3099999999999997E-3</v>
      </c>
      <c r="BS323" s="12">
        <v>4.3400000000000001E-2</v>
      </c>
      <c r="BT323" s="12">
        <v>2.9000000000000001E-2</v>
      </c>
      <c r="BU323" s="12">
        <v>9.0300000000000005E-2</v>
      </c>
      <c r="BV323" s="12">
        <v>8.6400000000000005E-2</v>
      </c>
      <c r="BW323" s="12">
        <v>0.42899999999999999</v>
      </c>
      <c r="BX323" s="12">
        <v>0.92400000000000004</v>
      </c>
      <c r="BZ323" s="88">
        <v>950</v>
      </c>
      <c r="CG323" s="12">
        <f t="shared" si="93"/>
        <v>1.00467E-7</v>
      </c>
      <c r="CH323" s="12">
        <f t="shared" si="95"/>
        <v>2.5565100000000002E-7</v>
      </c>
      <c r="CI323" s="12">
        <f t="shared" si="96"/>
        <v>8.8709499999999992E-10</v>
      </c>
      <c r="CJ323" s="12">
        <f t="shared" si="97"/>
        <v>2.7939999999999997E-8</v>
      </c>
      <c r="CK323" s="12">
        <f t="shared" si="98"/>
        <v>5.0431700000000002E-8</v>
      </c>
      <c r="CL323" s="12">
        <f t="shared" si="99"/>
        <v>2.0074957055999996E-3</v>
      </c>
      <c r="CM323" s="12">
        <f t="shared" si="100"/>
        <v>1.261491E-2</v>
      </c>
      <c r="CN323" s="12">
        <f t="shared" si="101"/>
        <v>9.7789999999999997E-5</v>
      </c>
      <c r="CO323" s="12">
        <f t="shared" si="102"/>
        <v>5.7928918431999999E-4</v>
      </c>
      <c r="CP323" s="12">
        <f t="shared" si="103"/>
        <v>2.0256499999999999E-3</v>
      </c>
      <c r="CQ323" s="12">
        <f t="shared" si="104"/>
        <v>2.6263599999999999E-3</v>
      </c>
    </row>
    <row r="324" spans="1:95" s="8" customFormat="1">
      <c r="A324" s="11">
        <v>960</v>
      </c>
      <c r="B324" s="166">
        <v>0.04</v>
      </c>
      <c r="C324" s="86">
        <v>6.4</v>
      </c>
      <c r="D324" s="11">
        <v>-5.4</v>
      </c>
      <c r="E324" s="86">
        <v>11.6</v>
      </c>
      <c r="F324" s="11">
        <v>-10.8</v>
      </c>
      <c r="H324" s="11">
        <v>960</v>
      </c>
      <c r="I324" s="167">
        <v>2.6690000000000002E-2</v>
      </c>
      <c r="J324" s="86">
        <v>0.7</v>
      </c>
      <c r="K324" s="11">
        <v>-1.2</v>
      </c>
      <c r="L324" s="86">
        <v>5.4</v>
      </c>
      <c r="M324" s="11">
        <v>-5.8</v>
      </c>
      <c r="AT324" s="87">
        <f t="shared" si="94"/>
        <v>6.6689999999999999E-2</v>
      </c>
      <c r="AU324" s="87">
        <f t="shared" si="84"/>
        <v>6.6689999999999999E-2</v>
      </c>
      <c r="AV324" s="87">
        <f t="shared" si="85"/>
        <v>6.6689999999999999E-2</v>
      </c>
      <c r="AW324" s="87">
        <f t="shared" si="86"/>
        <v>2.6690000000000002E-2</v>
      </c>
      <c r="AX324" s="82"/>
      <c r="AY324" s="88">
        <v>960</v>
      </c>
      <c r="AZ324" s="12">
        <v>2.2900000000000001E-5</v>
      </c>
      <c r="BA324" s="12">
        <v>3.5599999999999998E-6</v>
      </c>
      <c r="BB324" s="12">
        <v>1.2299999999999999E-8</v>
      </c>
      <c r="BC324" s="12">
        <v>1.15E-6</v>
      </c>
      <c r="BD324" s="12">
        <v>9.7499999999999996E-9</v>
      </c>
      <c r="BE324" s="12">
        <v>7.4499999999999997E-2</v>
      </c>
      <c r="BF324" s="12">
        <v>1.2999999999999999E-4</v>
      </c>
      <c r="BG324" s="12">
        <v>4.08E-7</v>
      </c>
      <c r="BH324" s="12">
        <v>6.9699999999999995E-7</v>
      </c>
      <c r="BI324" s="12">
        <v>0.61699999999999999</v>
      </c>
      <c r="BJ324" s="12">
        <v>0.309</v>
      </c>
      <c r="BK324" s="12">
        <v>3.15E-3</v>
      </c>
      <c r="BL324" s="12">
        <v>1.4E-3</v>
      </c>
      <c r="BM324" s="12">
        <v>3.5E-4</v>
      </c>
      <c r="BN324" s="12">
        <v>6.9999999999999999E-4</v>
      </c>
      <c r="BO324" s="12">
        <v>7.85E-2</v>
      </c>
      <c r="BP324" s="12">
        <v>3.7699999999999997E-2</v>
      </c>
      <c r="BQ324" s="12">
        <v>8.7200000000000003E-3</v>
      </c>
      <c r="BR324" s="12">
        <v>7.3299999999999997E-3</v>
      </c>
      <c r="BS324" s="12">
        <v>4.3499999999999997E-2</v>
      </c>
      <c r="BT324" s="12">
        <v>2.9000000000000001E-2</v>
      </c>
      <c r="BU324" s="12">
        <v>9.0499999999999997E-2</v>
      </c>
      <c r="BV324" s="12">
        <v>8.6499999999999994E-2</v>
      </c>
      <c r="BW324" s="12">
        <v>0.43</v>
      </c>
      <c r="BX324" s="12">
        <v>0.92500000000000004</v>
      </c>
      <c r="BZ324" s="88">
        <v>960</v>
      </c>
      <c r="CG324" s="12">
        <f t="shared" si="93"/>
        <v>9.5016400000000004E-8</v>
      </c>
      <c r="CH324" s="12">
        <f t="shared" si="95"/>
        <v>2.3741639999999998E-7</v>
      </c>
      <c r="CI324" s="12">
        <f t="shared" si="96"/>
        <v>8.2028699999999994E-10</v>
      </c>
      <c r="CJ324" s="12">
        <f t="shared" si="97"/>
        <v>2.7209519999999999E-8</v>
      </c>
      <c r="CK324" s="12">
        <f t="shared" si="98"/>
        <v>4.6482929999999998E-8</v>
      </c>
      <c r="CL324" s="12">
        <f t="shared" si="99"/>
        <v>1.91978849088E-3</v>
      </c>
      <c r="CM324" s="12">
        <f t="shared" si="100"/>
        <v>1.2070889999999999E-2</v>
      </c>
      <c r="CN324" s="12">
        <f t="shared" si="101"/>
        <v>9.3366E-5</v>
      </c>
      <c r="CO324" s="12">
        <f t="shared" si="102"/>
        <v>5.5487797934400005E-4</v>
      </c>
      <c r="CP324" s="12">
        <f t="shared" si="103"/>
        <v>1.9340100000000001E-3</v>
      </c>
      <c r="CQ324" s="12">
        <f t="shared" si="104"/>
        <v>2.514213E-3</v>
      </c>
    </row>
    <row r="325" spans="1:95" s="8" customFormat="1">
      <c r="A325" s="11">
        <v>980</v>
      </c>
      <c r="B325" s="166">
        <v>3.5700000000000003E-2</v>
      </c>
      <c r="C325" s="86">
        <v>6.5</v>
      </c>
      <c r="D325" s="11">
        <v>-5.4</v>
      </c>
      <c r="E325" s="86">
        <v>11.8</v>
      </c>
      <c r="F325" s="11">
        <v>-11</v>
      </c>
      <c r="H325" s="11">
        <v>980</v>
      </c>
      <c r="I325" s="167">
        <v>2.5239999999999999E-2</v>
      </c>
      <c r="J325" s="86">
        <v>0.7</v>
      </c>
      <c r="K325" s="11">
        <v>-1.3</v>
      </c>
      <c r="L325" s="86">
        <v>5.5</v>
      </c>
      <c r="M325" s="11">
        <v>-5.8</v>
      </c>
      <c r="AT325" s="87">
        <f t="shared" si="94"/>
        <v>6.0940000000000001E-2</v>
      </c>
      <c r="AU325" s="87">
        <f t="shared" si="84"/>
        <v>6.0940000000000001E-2</v>
      </c>
      <c r="AV325" s="87">
        <f t="shared" si="85"/>
        <v>6.0940000000000001E-2</v>
      </c>
      <c r="AW325" s="87">
        <f t="shared" si="86"/>
        <v>2.5239999999999999E-2</v>
      </c>
      <c r="AX325" s="82"/>
      <c r="AY325" s="88">
        <v>980</v>
      </c>
      <c r="AZ325" s="12">
        <v>2.1699999999999999E-5</v>
      </c>
      <c r="BA325" s="12">
        <v>3.3799999999999998E-6</v>
      </c>
      <c r="BB325" s="12">
        <v>1.1700000000000001E-8</v>
      </c>
      <c r="BC325" s="12">
        <v>1.08E-6</v>
      </c>
      <c r="BD325" s="12">
        <v>9.2099999999999994E-9</v>
      </c>
      <c r="BE325" s="12">
        <v>7.0800000000000002E-2</v>
      </c>
      <c r="BF325" s="12">
        <v>1.2300000000000001E-4</v>
      </c>
      <c r="BG325" s="12">
        <v>4.27E-7</v>
      </c>
      <c r="BH325" s="12">
        <v>6.5000000000000002E-7</v>
      </c>
      <c r="BI325" s="12">
        <v>0.61899999999999999</v>
      </c>
      <c r="BJ325" s="12">
        <v>0.31</v>
      </c>
      <c r="BK325" s="12">
        <v>3.1700000000000001E-3</v>
      </c>
      <c r="BL325" s="12">
        <v>1.41E-3</v>
      </c>
      <c r="BM325" s="12">
        <v>3.5199999999999999E-4</v>
      </c>
      <c r="BN325" s="12">
        <v>7.0399999999999998E-4</v>
      </c>
      <c r="BO325" s="12">
        <v>7.8799999999999995E-2</v>
      </c>
      <c r="BP325" s="12">
        <v>3.78E-2</v>
      </c>
      <c r="BQ325" s="12">
        <v>8.7600000000000004E-3</v>
      </c>
      <c r="BR325" s="12">
        <v>7.3600000000000002E-3</v>
      </c>
      <c r="BS325" s="12">
        <v>4.3700000000000003E-2</v>
      </c>
      <c r="BT325" s="12">
        <v>2.92E-2</v>
      </c>
      <c r="BU325" s="12">
        <v>9.0899999999999995E-2</v>
      </c>
      <c r="BV325" s="12">
        <v>8.6900000000000005E-2</v>
      </c>
      <c r="BW325" s="12">
        <v>0.43099999999999999</v>
      </c>
      <c r="BX325" s="12">
        <v>0.92900000000000005</v>
      </c>
      <c r="BZ325" s="88">
        <v>980</v>
      </c>
      <c r="CG325" s="12">
        <f t="shared" si="93"/>
        <v>8.5311199999999986E-8</v>
      </c>
      <c r="CH325" s="12">
        <f t="shared" si="95"/>
        <v>2.059772E-7</v>
      </c>
      <c r="CI325" s="12">
        <f t="shared" si="96"/>
        <v>7.12998E-10</v>
      </c>
      <c r="CJ325" s="12">
        <f t="shared" si="97"/>
        <v>2.6021380000000001E-8</v>
      </c>
      <c r="CK325" s="12">
        <f t="shared" si="98"/>
        <v>3.9611000000000003E-8</v>
      </c>
      <c r="CL325" s="12">
        <f t="shared" si="99"/>
        <v>1.7599511001600001E-3</v>
      </c>
      <c r="CM325" s="12">
        <f t="shared" si="100"/>
        <v>1.1078892E-2</v>
      </c>
      <c r="CN325" s="12">
        <f t="shared" si="101"/>
        <v>8.5925400000000002E-5</v>
      </c>
      <c r="CO325" s="12">
        <f t="shared" si="102"/>
        <v>5.0867739295999996E-4</v>
      </c>
      <c r="CP325" s="12">
        <f t="shared" si="103"/>
        <v>1.7794480000000001E-3</v>
      </c>
      <c r="CQ325" s="12">
        <f t="shared" si="104"/>
        <v>2.3035320000000001E-3</v>
      </c>
    </row>
    <row r="326" spans="1:95" s="8" customFormat="1">
      <c r="A326" s="11">
        <v>1000</v>
      </c>
      <c r="B326" s="166">
        <v>3.2000000000000001E-2</v>
      </c>
      <c r="C326" s="86">
        <v>6.9</v>
      </c>
      <c r="D326" s="11">
        <v>-5.4</v>
      </c>
      <c r="E326" s="86">
        <v>12</v>
      </c>
      <c r="F326" s="11">
        <v>-11.2</v>
      </c>
      <c r="H326" s="11">
        <v>1000</v>
      </c>
      <c r="I326" s="167">
        <v>2.3989999999999997E-2</v>
      </c>
      <c r="J326" s="86">
        <v>0.7</v>
      </c>
      <c r="K326" s="11">
        <v>-1.3</v>
      </c>
      <c r="L326" s="86">
        <v>5.6</v>
      </c>
      <c r="M326" s="11">
        <v>-5.9</v>
      </c>
      <c r="AT326" s="87">
        <f t="shared" si="94"/>
        <v>5.5989999999999998E-2</v>
      </c>
      <c r="AU326" s="87">
        <f t="shared" si="84"/>
        <v>5.5989999999999998E-2</v>
      </c>
      <c r="AV326" s="87">
        <f t="shared" si="85"/>
        <v>5.5989999999999998E-2</v>
      </c>
      <c r="AW326" s="87">
        <f t="shared" si="86"/>
        <v>2.3989999999999997E-2</v>
      </c>
      <c r="AX326" s="82"/>
      <c r="AY326" s="88">
        <v>1000</v>
      </c>
      <c r="AZ326" s="12">
        <v>2.05E-5</v>
      </c>
      <c r="BA326" s="12">
        <v>3.1999999999999999E-6</v>
      </c>
      <c r="BB326" s="12">
        <v>1.11E-8</v>
      </c>
      <c r="BC326" s="12">
        <v>1.02E-6</v>
      </c>
      <c r="BD326" s="12">
        <v>8.7000000000000001E-9</v>
      </c>
      <c r="BE326" s="12">
        <v>6.7299999999999999E-2</v>
      </c>
      <c r="BF326" s="12">
        <v>1.15E-4</v>
      </c>
      <c r="BG326" s="12">
        <v>4.39E-7</v>
      </c>
      <c r="BH326" s="12">
        <v>6.0800000000000004E-7</v>
      </c>
      <c r="BI326" s="12">
        <v>0.621</v>
      </c>
      <c r="BJ326" s="12">
        <v>0.311</v>
      </c>
      <c r="BK326" s="12">
        <v>3.1800000000000001E-3</v>
      </c>
      <c r="BL326" s="12">
        <v>1.41E-3</v>
      </c>
      <c r="BM326" s="12">
        <v>3.5300000000000002E-4</v>
      </c>
      <c r="BN326" s="12">
        <v>7.0699999999999995E-4</v>
      </c>
      <c r="BO326" s="12">
        <v>7.9100000000000004E-2</v>
      </c>
      <c r="BP326" s="12">
        <v>3.7999999999999999E-2</v>
      </c>
      <c r="BQ326" s="12">
        <v>8.8000000000000005E-3</v>
      </c>
      <c r="BR326" s="12">
        <v>7.3899999999999999E-3</v>
      </c>
      <c r="BS326" s="12">
        <v>4.3900000000000002E-2</v>
      </c>
      <c r="BT326" s="12">
        <v>2.93E-2</v>
      </c>
      <c r="BU326" s="12">
        <v>9.1200000000000003E-2</v>
      </c>
      <c r="BV326" s="12">
        <v>8.7300000000000003E-2</v>
      </c>
      <c r="BW326" s="12">
        <v>0.433</v>
      </c>
      <c r="BX326" s="12">
        <v>0.93300000000000005</v>
      </c>
      <c r="BZ326" s="88">
        <v>1000</v>
      </c>
      <c r="CG326" s="12">
        <f t="shared" si="93"/>
        <v>7.676799999999999E-8</v>
      </c>
      <c r="CH326" s="12">
        <f t="shared" si="95"/>
        <v>1.7916799999999998E-7</v>
      </c>
      <c r="CI326" s="12">
        <f t="shared" si="96"/>
        <v>6.2148899999999998E-10</v>
      </c>
      <c r="CJ326" s="12">
        <f t="shared" si="97"/>
        <v>2.457961E-8</v>
      </c>
      <c r="CK326" s="12">
        <f t="shared" si="98"/>
        <v>3.4041920000000002E-8</v>
      </c>
      <c r="CL326" s="12">
        <f t="shared" si="99"/>
        <v>1.6222193222399999E-3</v>
      </c>
      <c r="CM326" s="12">
        <f t="shared" si="100"/>
        <v>1.0212575999999999E-2</v>
      </c>
      <c r="CN326" s="12">
        <f t="shared" si="101"/>
        <v>7.8945899999999992E-5</v>
      </c>
      <c r="CO326" s="12">
        <f t="shared" si="102"/>
        <v>4.6886644129600003E-4</v>
      </c>
      <c r="CP326" s="12">
        <f t="shared" si="103"/>
        <v>1.640507E-3</v>
      </c>
      <c r="CQ326" s="12">
        <f t="shared" si="104"/>
        <v>2.1276199999999998E-3</v>
      </c>
    </row>
    <row r="327" spans="1:95" s="8" customFormat="1">
      <c r="A327" s="3"/>
      <c r="B327" s="3"/>
      <c r="C327" s="80"/>
      <c r="D327" s="3"/>
      <c r="E327" s="80"/>
      <c r="F327" s="3"/>
      <c r="H327" s="9"/>
      <c r="I327" s="85"/>
      <c r="J327" s="86"/>
      <c r="K327" s="15"/>
      <c r="L327" s="86"/>
      <c r="M327" s="15"/>
      <c r="O327" s="9"/>
      <c r="P327" s="85"/>
      <c r="Q327" s="86"/>
      <c r="R327" s="15"/>
      <c r="S327" s="86"/>
      <c r="T327" s="15"/>
      <c r="U327" s="15"/>
      <c r="V327" s="15"/>
      <c r="X327" s="15"/>
      <c r="Y327" s="85"/>
      <c r="Z327" s="15"/>
      <c r="AA327" s="15"/>
      <c r="AB327" s="15"/>
      <c r="AC327" s="15"/>
      <c r="AD327" s="15"/>
      <c r="AF327" s="11"/>
      <c r="AG327" s="85"/>
      <c r="AH327" s="86"/>
      <c r="AI327" s="11"/>
      <c r="AJ327" s="86"/>
      <c r="AK327" s="11"/>
      <c r="AM327" s="11"/>
      <c r="AN327" s="85"/>
      <c r="AO327" s="86"/>
      <c r="AP327" s="11"/>
      <c r="AQ327" s="86"/>
      <c r="AR327" s="11"/>
      <c r="AT327" s="87"/>
      <c r="AU327" s="87"/>
      <c r="AV327" s="87"/>
      <c r="AW327" s="87"/>
      <c r="AX327" s="82"/>
      <c r="AY327" s="89"/>
      <c r="AZ327" s="5"/>
      <c r="BA327" s="1"/>
      <c r="BB327" s="1"/>
      <c r="BC327" s="1"/>
      <c r="BD327" s="4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/>
      <c r="BZ327" s="89"/>
    </row>
  </sheetData>
  <mergeCells count="28">
    <mergeCell ref="AH3:AI3"/>
    <mergeCell ref="AJ3:AK3"/>
    <mergeCell ref="C3:D3"/>
    <mergeCell ref="E3:F3"/>
    <mergeCell ref="J3:K3"/>
    <mergeCell ref="Z3:AA3"/>
    <mergeCell ref="AB3:AC3"/>
    <mergeCell ref="A2:F2"/>
    <mergeCell ref="H2:M2"/>
    <mergeCell ref="O2:T2"/>
    <mergeCell ref="X2:AC2"/>
    <mergeCell ref="AF2:AK2"/>
    <mergeCell ref="L3:M3"/>
    <mergeCell ref="Q3:R3"/>
    <mergeCell ref="S3:T3"/>
    <mergeCell ref="AY1:BX1"/>
    <mergeCell ref="CH4:CQ4"/>
    <mergeCell ref="BZ1:CQ1"/>
    <mergeCell ref="CG3:CH3"/>
    <mergeCell ref="AT1:AW1"/>
    <mergeCell ref="CG2:CH2"/>
    <mergeCell ref="AZ2:BE2"/>
    <mergeCell ref="BF2:BJ2"/>
    <mergeCell ref="BK2:BX2"/>
    <mergeCell ref="AM2:AR2"/>
    <mergeCell ref="AO3:AP3"/>
    <mergeCell ref="AQ3:AR3"/>
    <mergeCell ref="A1:AR1"/>
  </mergeCells>
  <phoneticPr fontId="2"/>
  <pageMargins left="0" right="0" top="0" bottom="0" header="0.51" footer="0.51"/>
  <pageSetup paperSize="9" scale="5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26"/>
  <sheetViews>
    <sheetView tabSelected="1" topLeftCell="W1" workbookViewId="0">
      <selection activeCell="AB8" sqref="AB8"/>
    </sheetView>
  </sheetViews>
  <sheetFormatPr baseColWidth="10" defaultColWidth="7.1640625" defaultRowHeight="18" x14ac:dyDescent="0"/>
  <cols>
    <col min="1" max="1" width="7.1640625" style="19"/>
    <col min="2" max="2" width="9.5" style="5" customWidth="1"/>
    <col min="3" max="3" width="7.1640625" style="6"/>
    <col min="4" max="4" width="7.1640625" style="4"/>
    <col min="5" max="5" width="9.5" style="1" customWidth="1"/>
    <col min="6" max="6" width="7.1640625" style="6"/>
    <col min="7" max="7" width="7.1640625" style="4"/>
    <col min="8" max="8" width="9.5" style="1" customWidth="1"/>
    <col min="9" max="9" width="7.1640625" style="6"/>
    <col min="10" max="10" width="7.1640625" style="7"/>
    <col min="11" max="11" width="9.5" style="1" customWidth="1"/>
    <col min="12" max="12" width="7.1640625" style="6"/>
    <col min="13" max="13" width="7.1640625" style="4"/>
    <col min="14" max="14" width="9.5" style="4" customWidth="1"/>
    <col min="15" max="16" width="7.1640625" style="4"/>
    <col min="17" max="17" width="9.5" style="5" customWidth="1"/>
    <col min="18" max="18" width="9.5" style="6" customWidth="1"/>
    <col min="19" max="19" width="9.5" style="4" customWidth="1"/>
    <col min="20" max="20" width="7.1640625" style="2"/>
    <col min="21" max="21" width="7.1640625" style="18"/>
    <col min="22" max="22" width="9.5" style="5" customWidth="1"/>
    <col min="23" max="23" width="7.1640625" style="6"/>
    <col min="24" max="24" width="7.1640625" style="4"/>
    <col min="25" max="25" width="9.5" style="5" customWidth="1"/>
    <col min="26" max="26" width="7.1640625" style="6"/>
    <col min="27" max="27" width="7.1640625" style="4"/>
    <col min="28" max="28" width="9.5" style="5" customWidth="1"/>
    <col min="29" max="29" width="7.1640625" style="6"/>
    <col min="30" max="30" width="7.1640625" style="4"/>
    <col min="31" max="31" width="9.5" style="5" customWidth="1"/>
    <col min="32" max="32" width="7.1640625" style="6"/>
    <col min="33" max="33" width="7.1640625" style="4"/>
    <col min="34" max="34" width="9.5" style="5" customWidth="1"/>
    <col min="35" max="35" width="7.1640625" style="6"/>
    <col min="36" max="36" width="7.1640625" style="4"/>
    <col min="37" max="37" width="14.1640625" style="6" customWidth="1"/>
    <col min="38" max="39" width="7.1640625" style="6" customWidth="1"/>
    <col min="40" max="40" width="7.1640625" style="2"/>
    <col min="41" max="41" width="7.1640625" style="20" customWidth="1"/>
    <col min="42" max="55" width="16.5" style="5" customWidth="1"/>
    <col min="56" max="56" width="16.5" style="4" customWidth="1"/>
    <col min="57" max="57" width="7.1640625" style="1"/>
    <col min="58" max="58" width="11.6640625" style="1" customWidth="1"/>
    <col min="59" max="16384" width="7.1640625" style="1"/>
  </cols>
  <sheetData>
    <row r="1" spans="1:56" s="10" customForma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16"/>
      <c r="AF1" s="16"/>
      <c r="AG1" s="16"/>
      <c r="AH1" s="16"/>
      <c r="AI1" s="16"/>
      <c r="AJ1" s="16"/>
      <c r="AK1" s="16" t="s">
        <v>79</v>
      </c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87"/>
    </row>
    <row r="2" spans="1:56" s="31" customFormat="1">
      <c r="A2" s="35"/>
      <c r="B2" s="250" t="s">
        <v>15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2"/>
      <c r="T2" s="16"/>
      <c r="U2" s="39"/>
      <c r="V2" s="238" t="s">
        <v>72</v>
      </c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40"/>
      <c r="AN2" s="16"/>
      <c r="AO2" s="40"/>
      <c r="AP2" s="242" t="s">
        <v>3</v>
      </c>
      <c r="AQ2" s="243"/>
      <c r="AR2" s="243"/>
      <c r="AS2" s="243"/>
      <c r="AT2" s="243"/>
      <c r="AU2" s="243"/>
      <c r="AV2" s="243"/>
      <c r="AW2" s="243"/>
      <c r="AX2" s="243"/>
      <c r="AY2" s="243"/>
      <c r="AZ2" s="243"/>
      <c r="BA2" s="243"/>
      <c r="BB2" s="243"/>
      <c r="BC2" s="243"/>
      <c r="BD2" s="244"/>
    </row>
    <row r="3" spans="1:56" s="31" customFormat="1">
      <c r="A3" s="36" t="s">
        <v>11</v>
      </c>
      <c r="B3" s="214" t="s">
        <v>27</v>
      </c>
      <c r="C3" s="215"/>
      <c r="D3" s="216"/>
      <c r="E3" s="214" t="s">
        <v>13</v>
      </c>
      <c r="F3" s="215"/>
      <c r="G3" s="216"/>
      <c r="H3" s="214" t="s">
        <v>14</v>
      </c>
      <c r="I3" s="215"/>
      <c r="J3" s="216"/>
      <c r="K3" s="214" t="s">
        <v>28</v>
      </c>
      <c r="L3" s="215"/>
      <c r="M3" s="216"/>
      <c r="N3" s="214" t="s">
        <v>71</v>
      </c>
      <c r="O3" s="215"/>
      <c r="P3" s="216"/>
      <c r="Q3" s="214" t="s">
        <v>29</v>
      </c>
      <c r="R3" s="215"/>
      <c r="S3" s="216"/>
      <c r="T3" s="16"/>
      <c r="U3" s="36" t="s">
        <v>11</v>
      </c>
      <c r="V3" s="247" t="s">
        <v>47</v>
      </c>
      <c r="W3" s="248"/>
      <c r="X3" s="249"/>
      <c r="Y3" s="247" t="s">
        <v>30</v>
      </c>
      <c r="Z3" s="248"/>
      <c r="AA3" s="249"/>
      <c r="AB3" s="247" t="s">
        <v>31</v>
      </c>
      <c r="AC3" s="248"/>
      <c r="AD3" s="249"/>
      <c r="AE3" s="247" t="s">
        <v>32</v>
      </c>
      <c r="AF3" s="248"/>
      <c r="AG3" s="249"/>
      <c r="AH3" s="247" t="s">
        <v>33</v>
      </c>
      <c r="AI3" s="248"/>
      <c r="AJ3" s="248"/>
      <c r="AK3" s="188" t="s">
        <v>78</v>
      </c>
      <c r="AL3" s="192"/>
      <c r="AM3" s="193"/>
      <c r="AN3" s="16"/>
      <c r="AO3" s="41" t="s">
        <v>11</v>
      </c>
      <c r="AP3" s="43" t="s">
        <v>26</v>
      </c>
      <c r="AQ3" s="43" t="s">
        <v>26</v>
      </c>
      <c r="AR3" s="43" t="s">
        <v>9</v>
      </c>
      <c r="AS3" s="43" t="s">
        <v>25</v>
      </c>
      <c r="AT3" s="43" t="s">
        <v>73</v>
      </c>
      <c r="AU3" s="43" t="s">
        <v>73</v>
      </c>
      <c r="AV3" s="43" t="s">
        <v>74</v>
      </c>
      <c r="AW3" s="43" t="s">
        <v>75</v>
      </c>
      <c r="AX3" s="43" t="s">
        <v>34</v>
      </c>
      <c r="AY3" s="43" t="s">
        <v>34</v>
      </c>
      <c r="AZ3" s="43" t="s">
        <v>76</v>
      </c>
      <c r="BA3" s="43" t="s">
        <v>77</v>
      </c>
      <c r="BB3" s="43" t="s">
        <v>35</v>
      </c>
      <c r="BC3" s="43" t="s">
        <v>36</v>
      </c>
      <c r="BD3" s="44"/>
    </row>
    <row r="4" spans="1:56" s="31" customFormat="1">
      <c r="A4" s="37"/>
      <c r="B4" s="22" t="s">
        <v>68</v>
      </c>
      <c r="C4" s="245" t="s">
        <v>70</v>
      </c>
      <c r="D4" s="246"/>
      <c r="E4" s="22" t="s">
        <v>68</v>
      </c>
      <c r="F4" s="245" t="s">
        <v>70</v>
      </c>
      <c r="G4" s="246"/>
      <c r="H4" s="22" t="s">
        <v>68</v>
      </c>
      <c r="I4" s="245" t="s">
        <v>70</v>
      </c>
      <c r="J4" s="246"/>
      <c r="K4" s="22" t="s">
        <v>68</v>
      </c>
      <c r="L4" s="245" t="s">
        <v>70</v>
      </c>
      <c r="M4" s="246"/>
      <c r="N4" s="22" t="s">
        <v>68</v>
      </c>
      <c r="O4" s="245" t="s">
        <v>70</v>
      </c>
      <c r="P4" s="246"/>
      <c r="Q4" s="22" t="s">
        <v>68</v>
      </c>
      <c r="R4" s="245" t="s">
        <v>70</v>
      </c>
      <c r="S4" s="246"/>
      <c r="T4" s="16"/>
      <c r="U4" s="36"/>
      <c r="V4" s="26" t="s">
        <v>68</v>
      </c>
      <c r="W4" s="241" t="s">
        <v>70</v>
      </c>
      <c r="X4" s="253"/>
      <c r="Y4" s="26" t="s">
        <v>68</v>
      </c>
      <c r="Z4" s="241" t="s">
        <v>70</v>
      </c>
      <c r="AA4" s="253"/>
      <c r="AB4" s="26" t="s">
        <v>68</v>
      </c>
      <c r="AC4" s="241" t="s">
        <v>70</v>
      </c>
      <c r="AD4" s="253"/>
      <c r="AE4" s="26" t="s">
        <v>68</v>
      </c>
      <c r="AF4" s="241" t="s">
        <v>70</v>
      </c>
      <c r="AG4" s="253"/>
      <c r="AH4" s="26" t="s">
        <v>68</v>
      </c>
      <c r="AI4" s="241" t="s">
        <v>70</v>
      </c>
      <c r="AJ4" s="241"/>
      <c r="AK4" s="189"/>
      <c r="AL4" s="241" t="s">
        <v>70</v>
      </c>
      <c r="AM4" s="241"/>
      <c r="AN4" s="16"/>
      <c r="AO4" s="41"/>
      <c r="AP4" s="45" t="s">
        <v>38</v>
      </c>
      <c r="AQ4" s="45" t="s">
        <v>37</v>
      </c>
      <c r="AR4" s="46"/>
      <c r="AS4" s="46"/>
      <c r="AT4" s="45" t="s">
        <v>18</v>
      </c>
      <c r="AU4" s="45" t="s">
        <v>17</v>
      </c>
      <c r="AV4" s="46"/>
      <c r="AW4" s="46"/>
      <c r="AX4" s="45" t="s">
        <v>19</v>
      </c>
      <c r="AY4" s="45" t="s">
        <v>6</v>
      </c>
      <c r="AZ4" s="45" t="s">
        <v>17</v>
      </c>
      <c r="BA4" s="45" t="s">
        <v>20</v>
      </c>
      <c r="BB4" s="45" t="s">
        <v>21</v>
      </c>
      <c r="BC4" s="45" t="s">
        <v>22</v>
      </c>
      <c r="BD4" s="47" t="s">
        <v>4</v>
      </c>
    </row>
    <row r="5" spans="1:56" s="31" customFormat="1">
      <c r="A5" s="38" t="s">
        <v>12</v>
      </c>
      <c r="B5" s="23"/>
      <c r="C5" s="24" t="s">
        <v>69</v>
      </c>
      <c r="D5" s="25" t="s">
        <v>69</v>
      </c>
      <c r="E5" s="23"/>
      <c r="F5" s="24" t="s">
        <v>69</v>
      </c>
      <c r="G5" s="25" t="s">
        <v>69</v>
      </c>
      <c r="H5" s="23"/>
      <c r="I5" s="24" t="s">
        <v>69</v>
      </c>
      <c r="J5" s="25" t="s">
        <v>69</v>
      </c>
      <c r="K5" s="23"/>
      <c r="L5" s="24" t="s">
        <v>69</v>
      </c>
      <c r="M5" s="25" t="s">
        <v>69</v>
      </c>
      <c r="N5" s="23"/>
      <c r="O5" s="24" t="s">
        <v>69</v>
      </c>
      <c r="P5" s="25" t="s">
        <v>69</v>
      </c>
      <c r="Q5" s="23"/>
      <c r="R5" s="24" t="s">
        <v>69</v>
      </c>
      <c r="S5" s="25" t="s">
        <v>69</v>
      </c>
      <c r="T5" s="16"/>
      <c r="U5" s="38" t="s">
        <v>12</v>
      </c>
      <c r="V5" s="27"/>
      <c r="W5" s="28" t="s">
        <v>69</v>
      </c>
      <c r="X5" s="29" t="s">
        <v>69</v>
      </c>
      <c r="Y5" s="27"/>
      <c r="Z5" s="28" t="s">
        <v>69</v>
      </c>
      <c r="AA5" s="29" t="s">
        <v>69</v>
      </c>
      <c r="AB5" s="27"/>
      <c r="AC5" s="28" t="s">
        <v>69</v>
      </c>
      <c r="AD5" s="29" t="s">
        <v>69</v>
      </c>
      <c r="AE5" s="27"/>
      <c r="AF5" s="28" t="s">
        <v>69</v>
      </c>
      <c r="AG5" s="29" t="s">
        <v>69</v>
      </c>
      <c r="AH5" s="27"/>
      <c r="AI5" s="28" t="s">
        <v>69</v>
      </c>
      <c r="AJ5" s="28" t="s">
        <v>69</v>
      </c>
      <c r="AK5" s="190" t="s">
        <v>12</v>
      </c>
      <c r="AL5" s="28" t="s">
        <v>69</v>
      </c>
      <c r="AM5" s="28" t="s">
        <v>69</v>
      </c>
      <c r="AN5" s="16"/>
      <c r="AO5" s="42" t="s">
        <v>12</v>
      </c>
      <c r="AP5" s="48"/>
      <c r="AQ5" s="48"/>
      <c r="AR5" s="48"/>
      <c r="AS5" s="48"/>
      <c r="AT5" s="49" t="s">
        <v>23</v>
      </c>
      <c r="AU5" s="49" t="s">
        <v>23</v>
      </c>
      <c r="AV5" s="48"/>
      <c r="AW5" s="48"/>
      <c r="AX5" s="49" t="s">
        <v>24</v>
      </c>
      <c r="AY5" s="49" t="s">
        <v>24</v>
      </c>
      <c r="AZ5" s="49" t="s">
        <v>24</v>
      </c>
      <c r="BA5" s="49" t="s">
        <v>24</v>
      </c>
      <c r="BB5" s="49"/>
      <c r="BC5" s="49" t="s">
        <v>16</v>
      </c>
      <c r="BD5" s="50" t="s">
        <v>5</v>
      </c>
    </row>
    <row r="6" spans="1:56" s="8" customFormat="1">
      <c r="A6" s="32">
        <v>80</v>
      </c>
      <c r="B6" s="12">
        <v>0.82399999999999995</v>
      </c>
      <c r="C6" s="13">
        <v>1.44</v>
      </c>
      <c r="D6" s="14">
        <v>1.48</v>
      </c>
      <c r="E6" s="12">
        <v>8.2699999999999996E-2</v>
      </c>
      <c r="F6" s="13">
        <v>7.01</v>
      </c>
      <c r="G6" s="14">
        <v>6.85</v>
      </c>
      <c r="H6" s="12">
        <v>2.8699999999999998E-4</v>
      </c>
      <c r="I6" s="13">
        <v>7.37</v>
      </c>
      <c r="J6" s="14">
        <v>7.15</v>
      </c>
      <c r="K6" s="12">
        <v>4.1799999999999997E-2</v>
      </c>
      <c r="L6" s="13">
        <v>12.11</v>
      </c>
      <c r="M6" s="14">
        <v>12.06</v>
      </c>
      <c r="N6" s="12">
        <v>3.5300000000000002E-4</v>
      </c>
      <c r="O6" s="13">
        <v>5.22</v>
      </c>
      <c r="P6" s="14">
        <v>5.19</v>
      </c>
      <c r="Q6" s="12">
        <v>0</v>
      </c>
      <c r="R6" s="13">
        <v>0</v>
      </c>
      <c r="S6" s="14">
        <v>0</v>
      </c>
      <c r="U6" s="32">
        <v>80</v>
      </c>
      <c r="V6" s="12">
        <v>4.9399999999999999E-2</v>
      </c>
      <c r="W6" s="13">
        <v>12.02</v>
      </c>
      <c r="X6" s="14">
        <v>11.58</v>
      </c>
      <c r="Y6" s="12">
        <v>9.1799999999999998E-4</v>
      </c>
      <c r="Z6" s="13">
        <v>6.34</v>
      </c>
      <c r="AA6" s="14">
        <v>6.15</v>
      </c>
      <c r="AB6" s="12">
        <v>0</v>
      </c>
      <c r="AC6" s="13">
        <v>0</v>
      </c>
      <c r="AD6" s="14">
        <v>0</v>
      </c>
      <c r="AE6" s="12">
        <v>6.2699999999999995E-4</v>
      </c>
      <c r="AF6" s="13">
        <v>5.89</v>
      </c>
      <c r="AG6" s="14">
        <v>5.73</v>
      </c>
      <c r="AH6" s="12">
        <v>1.64E-4</v>
      </c>
      <c r="AI6" s="13">
        <v>5.79</v>
      </c>
      <c r="AJ6" s="14">
        <v>5.63</v>
      </c>
      <c r="AK6" s="12">
        <v>1.99E-3</v>
      </c>
      <c r="AL6" s="13">
        <v>5.2894974720590096</v>
      </c>
      <c r="AM6" s="14">
        <v>5.2429384111276525</v>
      </c>
      <c r="AN6" s="11"/>
      <c r="AO6" s="33">
        <v>80</v>
      </c>
      <c r="AP6" s="12">
        <v>1.9800000000000001E-6</v>
      </c>
      <c r="AQ6" s="12">
        <v>9.4399999999999998E-7</v>
      </c>
      <c r="AR6" s="12">
        <v>2.8599999999999999E-7</v>
      </c>
      <c r="AS6" s="12">
        <v>3.7300000000000002E-7</v>
      </c>
      <c r="AT6" s="12">
        <v>6.2799999999999995E-5</v>
      </c>
      <c r="AU6" s="12">
        <v>2.72E-5</v>
      </c>
      <c r="AV6" s="12">
        <v>4.7099999999999998E-6</v>
      </c>
      <c r="AW6" s="12">
        <v>7.3499999999999999E-6</v>
      </c>
      <c r="AX6" s="12">
        <v>2.3499999999999999E-5</v>
      </c>
      <c r="AY6" s="12">
        <v>1.5699999999999999E-5</v>
      </c>
      <c r="AZ6" s="12">
        <v>9.2E-5</v>
      </c>
      <c r="BA6" s="12">
        <v>4.71E-5</v>
      </c>
      <c r="BB6" s="12">
        <v>3.2299999999999999E-4</v>
      </c>
      <c r="BC6" s="12">
        <v>7.4299999999999995E-4</v>
      </c>
      <c r="BD6" s="92">
        <v>5.89</v>
      </c>
    </row>
    <row r="7" spans="1:56" s="8" customFormat="1">
      <c r="A7" s="17">
        <v>81</v>
      </c>
      <c r="B7" s="12">
        <v>0.82299999999999995</v>
      </c>
      <c r="C7" s="13">
        <v>1.45</v>
      </c>
      <c r="D7" s="14">
        <v>1.49</v>
      </c>
      <c r="E7" s="12">
        <v>8.2699999999999996E-2</v>
      </c>
      <c r="F7" s="13">
        <v>7.01</v>
      </c>
      <c r="G7" s="14">
        <v>6.83</v>
      </c>
      <c r="H7" s="12">
        <v>2.8800000000000001E-4</v>
      </c>
      <c r="I7" s="13">
        <v>7.35</v>
      </c>
      <c r="J7" s="14">
        <v>7.16</v>
      </c>
      <c r="K7" s="12">
        <v>4.1700000000000001E-2</v>
      </c>
      <c r="L7" s="13">
        <v>12.11</v>
      </c>
      <c r="M7" s="14">
        <v>12.07</v>
      </c>
      <c r="N7" s="12">
        <v>3.5199999999999999E-4</v>
      </c>
      <c r="O7" s="13">
        <v>5.23</v>
      </c>
      <c r="P7" s="14">
        <v>5.19</v>
      </c>
      <c r="Q7" s="12">
        <v>0</v>
      </c>
      <c r="R7" s="13">
        <v>0</v>
      </c>
      <c r="S7" s="14">
        <v>0</v>
      </c>
      <c r="U7" s="17">
        <v>81</v>
      </c>
      <c r="V7" s="12">
        <v>5.0500000000000003E-2</v>
      </c>
      <c r="W7" s="13">
        <v>11.99</v>
      </c>
      <c r="X7" s="14">
        <v>11.55</v>
      </c>
      <c r="Y7" s="12">
        <v>9.4600000000000001E-4</v>
      </c>
      <c r="Z7" s="13">
        <v>6.32</v>
      </c>
      <c r="AA7" s="14">
        <v>6.15</v>
      </c>
      <c r="AB7" s="12">
        <v>0</v>
      </c>
      <c r="AC7" s="13">
        <v>0</v>
      </c>
      <c r="AD7" s="14">
        <v>0</v>
      </c>
      <c r="AE7" s="12">
        <v>6.96E-4</v>
      </c>
      <c r="AF7" s="13">
        <v>5.86</v>
      </c>
      <c r="AG7" s="14">
        <v>5.72</v>
      </c>
      <c r="AH7" s="12">
        <v>1.8100000000000001E-4</v>
      </c>
      <c r="AI7" s="13">
        <v>5.75</v>
      </c>
      <c r="AJ7" s="14">
        <v>5.62</v>
      </c>
      <c r="AK7" s="12">
        <v>2.0100000000000001E-3</v>
      </c>
      <c r="AL7" s="13">
        <v>5.2844612011130376</v>
      </c>
      <c r="AM7" s="14">
        <v>5.2088538027285844</v>
      </c>
      <c r="AN7" s="11"/>
      <c r="AO7" s="21">
        <v>81</v>
      </c>
      <c r="AP7" s="12">
        <v>2.17E-6</v>
      </c>
      <c r="AQ7" s="12">
        <v>1.04E-6</v>
      </c>
      <c r="AR7" s="12">
        <v>3.1300000000000001E-7</v>
      </c>
      <c r="AS7" s="12">
        <v>4.0999999999999999E-7</v>
      </c>
      <c r="AT7" s="12">
        <v>6.9800000000000003E-5</v>
      </c>
      <c r="AU7" s="12">
        <v>3.0199999999999999E-5</v>
      </c>
      <c r="AV7" s="12">
        <v>5.2499999999999997E-6</v>
      </c>
      <c r="AW7" s="12">
        <v>8.1699999999999997E-6</v>
      </c>
      <c r="AX7" s="12">
        <v>2.58E-5</v>
      </c>
      <c r="AY7" s="12">
        <v>1.7200000000000001E-5</v>
      </c>
      <c r="AZ7" s="12">
        <v>1.02E-4</v>
      </c>
      <c r="BA7" s="12">
        <v>5.1700000000000003E-5</v>
      </c>
      <c r="BB7" s="12">
        <v>3.59E-4</v>
      </c>
      <c r="BC7" s="12">
        <v>8.2399999999999997E-4</v>
      </c>
      <c r="BD7" s="191">
        <v>5.86</v>
      </c>
    </row>
    <row r="8" spans="1:56" s="8" customFormat="1">
      <c r="A8" s="17">
        <v>82</v>
      </c>
      <c r="B8" s="12">
        <v>0.82099999999999995</v>
      </c>
      <c r="C8" s="13">
        <v>1.47</v>
      </c>
      <c r="D8" s="14">
        <v>1.5</v>
      </c>
      <c r="E8" s="12">
        <v>8.2799999999999999E-2</v>
      </c>
      <c r="F8" s="13">
        <v>7</v>
      </c>
      <c r="G8" s="14">
        <v>6.84</v>
      </c>
      <c r="H8" s="12">
        <v>2.8800000000000001E-4</v>
      </c>
      <c r="I8" s="13">
        <v>7.34</v>
      </c>
      <c r="J8" s="14">
        <v>7.17</v>
      </c>
      <c r="K8" s="12">
        <v>4.1599999999999998E-2</v>
      </c>
      <c r="L8" s="13">
        <v>12.11</v>
      </c>
      <c r="M8" s="14">
        <v>12.09</v>
      </c>
      <c r="N8" s="12">
        <v>3.5199999999999999E-4</v>
      </c>
      <c r="O8" s="13">
        <v>5.24</v>
      </c>
      <c r="P8" s="14">
        <v>5.2</v>
      </c>
      <c r="Q8" s="12">
        <v>0</v>
      </c>
      <c r="R8" s="13">
        <v>0</v>
      </c>
      <c r="S8" s="14">
        <v>0</v>
      </c>
      <c r="U8" s="17">
        <v>82</v>
      </c>
      <c r="V8" s="12">
        <v>5.1700000000000003E-2</v>
      </c>
      <c r="W8" s="13">
        <v>11.97</v>
      </c>
      <c r="X8" s="14">
        <v>11.56</v>
      </c>
      <c r="Y8" s="12">
        <v>9.7400000000000004E-4</v>
      </c>
      <c r="Z8" s="13">
        <v>6.31</v>
      </c>
      <c r="AA8" s="14">
        <v>6.16</v>
      </c>
      <c r="AB8" s="12">
        <v>0</v>
      </c>
      <c r="AC8" s="13">
        <v>0</v>
      </c>
      <c r="AD8" s="14">
        <v>0</v>
      </c>
      <c r="AE8" s="12">
        <v>7.7399999999999995E-4</v>
      </c>
      <c r="AF8" s="13">
        <v>5.89</v>
      </c>
      <c r="AG8" s="14">
        <v>5.73</v>
      </c>
      <c r="AH8" s="12">
        <v>1.9900000000000001E-4</v>
      </c>
      <c r="AI8" s="13">
        <v>5.78</v>
      </c>
      <c r="AJ8" s="14">
        <v>5.63</v>
      </c>
      <c r="AK8" s="12">
        <v>2.0400000000000001E-3</v>
      </c>
      <c r="AL8" s="13">
        <v>5.2844974678668297</v>
      </c>
      <c r="AM8" s="14">
        <v>5.2355716568725574</v>
      </c>
      <c r="AN8" s="11"/>
      <c r="AO8" s="21">
        <v>82</v>
      </c>
      <c r="AP8" s="12">
        <v>2.3800000000000001E-6</v>
      </c>
      <c r="AQ8" s="12">
        <v>1.1400000000000001E-6</v>
      </c>
      <c r="AR8" s="12">
        <v>3.4299999999999999E-7</v>
      </c>
      <c r="AS8" s="12">
        <v>4.4999999999999998E-7</v>
      </c>
      <c r="AT8" s="12">
        <v>7.7600000000000002E-5</v>
      </c>
      <c r="AU8" s="12">
        <v>3.3599999999999997E-5</v>
      </c>
      <c r="AV8" s="12">
        <v>5.8699999999999997E-6</v>
      </c>
      <c r="AW8" s="12">
        <v>9.0699999999999996E-6</v>
      </c>
      <c r="AX8" s="12">
        <v>2.83E-5</v>
      </c>
      <c r="AY8" s="12">
        <v>1.8899999999999999E-5</v>
      </c>
      <c r="AZ8" s="12">
        <v>1.13E-4</v>
      </c>
      <c r="BA8" s="12">
        <v>5.6700000000000003E-5</v>
      </c>
      <c r="BB8" s="12">
        <v>3.9899999999999999E-4</v>
      </c>
      <c r="BC8" s="12">
        <v>9.1500000000000001E-4</v>
      </c>
      <c r="BD8" s="191">
        <v>5.89</v>
      </c>
    </row>
    <row r="9" spans="1:56" s="8" customFormat="1">
      <c r="A9" s="17">
        <v>83</v>
      </c>
      <c r="B9" s="12">
        <v>0.82</v>
      </c>
      <c r="C9" s="13">
        <v>1.48</v>
      </c>
      <c r="D9" s="14">
        <v>1.52</v>
      </c>
      <c r="E9" s="12">
        <v>8.2900000000000001E-2</v>
      </c>
      <c r="F9" s="13">
        <v>6.99</v>
      </c>
      <c r="G9" s="14">
        <v>6.85</v>
      </c>
      <c r="H9" s="12">
        <v>2.8800000000000001E-4</v>
      </c>
      <c r="I9" s="13">
        <v>7.33</v>
      </c>
      <c r="J9" s="14">
        <v>7.16</v>
      </c>
      <c r="K9" s="12">
        <v>4.1599999999999998E-2</v>
      </c>
      <c r="L9" s="13">
        <v>12.1</v>
      </c>
      <c r="M9" s="14">
        <v>12.11</v>
      </c>
      <c r="N9" s="12">
        <v>3.5100000000000002E-4</v>
      </c>
      <c r="O9" s="13">
        <v>5.25</v>
      </c>
      <c r="P9" s="14">
        <v>5.2</v>
      </c>
      <c r="Q9" s="12">
        <v>0</v>
      </c>
      <c r="R9" s="13">
        <v>0</v>
      </c>
      <c r="S9" s="14">
        <v>0</v>
      </c>
      <c r="U9" s="17">
        <v>83</v>
      </c>
      <c r="V9" s="12">
        <v>5.28E-2</v>
      </c>
      <c r="W9" s="13">
        <v>11.96</v>
      </c>
      <c r="X9" s="14">
        <v>11.53</v>
      </c>
      <c r="Y9" s="12">
        <v>1E-3</v>
      </c>
      <c r="Z9" s="13">
        <v>6.38</v>
      </c>
      <c r="AA9" s="14">
        <v>6.13</v>
      </c>
      <c r="AB9" s="12">
        <v>0</v>
      </c>
      <c r="AC9" s="13">
        <v>0</v>
      </c>
      <c r="AD9" s="14">
        <v>0</v>
      </c>
      <c r="AE9" s="12">
        <v>8.61E-4</v>
      </c>
      <c r="AF9" s="13">
        <v>5.85</v>
      </c>
      <c r="AG9" s="14">
        <v>5.73</v>
      </c>
      <c r="AH9" s="12">
        <v>2.1800000000000001E-4</v>
      </c>
      <c r="AI9" s="13">
        <v>5.75</v>
      </c>
      <c r="AJ9" s="14">
        <v>5.63</v>
      </c>
      <c r="AK9" s="12">
        <v>2.0600000000000002E-3</v>
      </c>
      <c r="AL9" s="13">
        <v>5.2874921337754079</v>
      </c>
      <c r="AM9" s="14">
        <v>5.2009196678795551</v>
      </c>
      <c r="AN9" s="11"/>
      <c r="AO9" s="21">
        <v>83</v>
      </c>
      <c r="AP9" s="12">
        <v>2.61E-6</v>
      </c>
      <c r="AQ9" s="12">
        <v>1.24E-6</v>
      </c>
      <c r="AR9" s="12">
        <v>3.7500000000000001E-7</v>
      </c>
      <c r="AS9" s="12">
        <v>4.9299999999999998E-7</v>
      </c>
      <c r="AT9" s="12">
        <v>8.6399999999999999E-5</v>
      </c>
      <c r="AU9" s="12">
        <v>3.7400000000000001E-5</v>
      </c>
      <c r="AV9" s="12">
        <v>6.5799999999999997E-6</v>
      </c>
      <c r="AW9" s="12">
        <v>1.01E-5</v>
      </c>
      <c r="AX9" s="12">
        <v>3.1000000000000001E-5</v>
      </c>
      <c r="AY9" s="12">
        <v>2.0699999999999998E-5</v>
      </c>
      <c r="AZ9" s="12">
        <v>1.26E-4</v>
      </c>
      <c r="BA9" s="12">
        <v>6.2199999999999994E-5</v>
      </c>
      <c r="BB9" s="12">
        <v>4.44E-4</v>
      </c>
      <c r="BC9" s="12">
        <v>1.0200000000000001E-3</v>
      </c>
      <c r="BD9" s="191">
        <v>5.85</v>
      </c>
    </row>
    <row r="10" spans="1:56" s="8" customFormat="1">
      <c r="A10" s="17">
        <v>84</v>
      </c>
      <c r="B10" s="12">
        <v>0.81899999999999995</v>
      </c>
      <c r="C10" s="13">
        <v>1.5</v>
      </c>
      <c r="D10" s="14">
        <v>1.53</v>
      </c>
      <c r="E10" s="12">
        <v>8.3000000000000004E-2</v>
      </c>
      <c r="F10" s="13">
        <v>7</v>
      </c>
      <c r="G10" s="14">
        <v>6.84</v>
      </c>
      <c r="H10" s="12">
        <v>2.8800000000000001E-4</v>
      </c>
      <c r="I10" s="13">
        <v>7.34</v>
      </c>
      <c r="J10" s="14">
        <v>7.17</v>
      </c>
      <c r="K10" s="12">
        <v>4.1500000000000002E-2</v>
      </c>
      <c r="L10" s="13">
        <v>12.13</v>
      </c>
      <c r="M10" s="14">
        <v>12.09</v>
      </c>
      <c r="N10" s="12">
        <v>3.5100000000000002E-4</v>
      </c>
      <c r="O10" s="13">
        <v>5.23</v>
      </c>
      <c r="P10" s="14">
        <v>5.22</v>
      </c>
      <c r="Q10" s="12">
        <v>0</v>
      </c>
      <c r="R10" s="13">
        <v>0</v>
      </c>
      <c r="S10" s="14">
        <v>0</v>
      </c>
      <c r="U10" s="17">
        <v>84</v>
      </c>
      <c r="V10" s="12">
        <v>5.3999999999999999E-2</v>
      </c>
      <c r="W10" s="13">
        <v>11.95</v>
      </c>
      <c r="X10" s="14">
        <v>11.52</v>
      </c>
      <c r="Y10" s="12">
        <v>1.0300000000000001E-3</v>
      </c>
      <c r="Z10" s="13">
        <v>6.3</v>
      </c>
      <c r="AA10" s="14">
        <v>6.11</v>
      </c>
      <c r="AB10" s="12">
        <v>0</v>
      </c>
      <c r="AC10" s="13">
        <v>0</v>
      </c>
      <c r="AD10" s="14">
        <v>0</v>
      </c>
      <c r="AE10" s="12">
        <v>9.6100000000000005E-4</v>
      </c>
      <c r="AF10" s="13">
        <v>5.89</v>
      </c>
      <c r="AG10" s="14">
        <v>5.74</v>
      </c>
      <c r="AH10" s="12">
        <v>2.4000000000000001E-4</v>
      </c>
      <c r="AI10" s="13">
        <v>5.8</v>
      </c>
      <c r="AJ10" s="14">
        <v>5.64</v>
      </c>
      <c r="AK10" s="12">
        <v>2.0799999999999998E-3</v>
      </c>
      <c r="AL10" s="13">
        <v>5.2933231503156266</v>
      </c>
      <c r="AM10" s="14">
        <v>5.2393582227108642</v>
      </c>
      <c r="AN10" s="11"/>
      <c r="AO10" s="21">
        <v>84</v>
      </c>
      <c r="AP10" s="12">
        <v>2.8499999999999998E-6</v>
      </c>
      <c r="AQ10" s="12">
        <v>1.3599999999999999E-6</v>
      </c>
      <c r="AR10" s="12">
        <v>4.0999999999999999E-7</v>
      </c>
      <c r="AS10" s="12">
        <v>5.4000000000000002E-7</v>
      </c>
      <c r="AT10" s="12">
        <v>9.6399999999999999E-5</v>
      </c>
      <c r="AU10" s="12">
        <v>4.1699999999999997E-5</v>
      </c>
      <c r="AV10" s="12">
        <v>7.4000000000000003E-6</v>
      </c>
      <c r="AW10" s="12">
        <v>1.13E-5</v>
      </c>
      <c r="AX10" s="12">
        <v>3.4E-5</v>
      </c>
      <c r="AY10" s="12">
        <v>2.27E-5</v>
      </c>
      <c r="AZ10" s="12">
        <v>1.4100000000000001E-4</v>
      </c>
      <c r="BA10" s="12">
        <v>6.8200000000000004E-5</v>
      </c>
      <c r="BB10" s="12">
        <v>4.9600000000000002E-4</v>
      </c>
      <c r="BC10" s="12">
        <v>1.1299999999999999E-3</v>
      </c>
      <c r="BD10" s="191">
        <v>5.89</v>
      </c>
    </row>
    <row r="11" spans="1:56" s="8" customFormat="1">
      <c r="A11" s="17">
        <v>85</v>
      </c>
      <c r="B11" s="12">
        <v>0.81699999999999995</v>
      </c>
      <c r="C11" s="13">
        <v>1.51</v>
      </c>
      <c r="D11" s="14">
        <v>1.55</v>
      </c>
      <c r="E11" s="12">
        <v>8.3000000000000004E-2</v>
      </c>
      <c r="F11" s="13">
        <v>6.99</v>
      </c>
      <c r="G11" s="14">
        <v>6.83</v>
      </c>
      <c r="H11" s="12">
        <v>2.8899999999999998E-4</v>
      </c>
      <c r="I11" s="13">
        <v>7.34</v>
      </c>
      <c r="J11" s="14">
        <v>7.14</v>
      </c>
      <c r="K11" s="12">
        <v>4.1399999999999999E-2</v>
      </c>
      <c r="L11" s="13">
        <v>12.14</v>
      </c>
      <c r="M11" s="14">
        <v>12.09</v>
      </c>
      <c r="N11" s="12">
        <v>3.5E-4</v>
      </c>
      <c r="O11" s="13">
        <v>5.24</v>
      </c>
      <c r="P11" s="14">
        <v>5.22</v>
      </c>
      <c r="Q11" s="12">
        <v>0</v>
      </c>
      <c r="R11" s="13">
        <v>0</v>
      </c>
      <c r="S11" s="14">
        <v>0</v>
      </c>
      <c r="U11" s="17">
        <v>85</v>
      </c>
      <c r="V11" s="12">
        <v>5.5100000000000003E-2</v>
      </c>
      <c r="W11" s="13">
        <v>11.92</v>
      </c>
      <c r="X11" s="14">
        <v>11.51</v>
      </c>
      <c r="Y11" s="12">
        <v>1.06E-3</v>
      </c>
      <c r="Z11" s="13">
        <v>6.34</v>
      </c>
      <c r="AA11" s="14">
        <v>6.15</v>
      </c>
      <c r="AB11" s="12">
        <v>0</v>
      </c>
      <c r="AC11" s="13">
        <v>0</v>
      </c>
      <c r="AD11" s="14">
        <v>0</v>
      </c>
      <c r="AE11" s="12">
        <v>1.08E-3</v>
      </c>
      <c r="AF11" s="13">
        <v>5.85</v>
      </c>
      <c r="AG11" s="14">
        <v>5.73</v>
      </c>
      <c r="AH11" s="12">
        <v>2.63E-4</v>
      </c>
      <c r="AI11" s="13">
        <v>5.76</v>
      </c>
      <c r="AJ11" s="14">
        <v>5.65</v>
      </c>
      <c r="AK11" s="12">
        <v>2.1099999999999999E-3</v>
      </c>
      <c r="AL11" s="13">
        <v>5.2913576571826377</v>
      </c>
      <c r="AM11" s="14">
        <v>5.2066271048034674</v>
      </c>
      <c r="AN11" s="11"/>
      <c r="AO11" s="21">
        <v>85</v>
      </c>
      <c r="AP11" s="12">
        <v>3.1200000000000002E-6</v>
      </c>
      <c r="AQ11" s="12">
        <v>1.4899999999999999E-6</v>
      </c>
      <c r="AR11" s="12">
        <v>4.4900000000000001E-7</v>
      </c>
      <c r="AS11" s="12">
        <v>5.9200000000000001E-7</v>
      </c>
      <c r="AT11" s="12">
        <v>1.08E-4</v>
      </c>
      <c r="AU11" s="12">
        <v>4.6799999999999999E-5</v>
      </c>
      <c r="AV11" s="12">
        <v>8.3599999999999996E-6</v>
      </c>
      <c r="AW11" s="12">
        <v>1.26E-5</v>
      </c>
      <c r="AX11" s="12">
        <v>3.7299999999999999E-5</v>
      </c>
      <c r="AY11" s="12">
        <v>2.4899999999999999E-5</v>
      </c>
      <c r="AZ11" s="12">
        <v>1.5799999999999999E-4</v>
      </c>
      <c r="BA11" s="12">
        <v>7.47E-5</v>
      </c>
      <c r="BB11" s="12">
        <v>5.5400000000000002E-4</v>
      </c>
      <c r="BC11" s="12">
        <v>1.2600000000000001E-3</v>
      </c>
      <c r="BD11" s="191">
        <v>5.85</v>
      </c>
    </row>
    <row r="12" spans="1:56" s="8" customFormat="1">
      <c r="A12" s="17">
        <v>86</v>
      </c>
      <c r="B12" s="12">
        <v>0.81599999999999995</v>
      </c>
      <c r="C12" s="13">
        <v>1.52</v>
      </c>
      <c r="D12" s="14">
        <v>1.56</v>
      </c>
      <c r="E12" s="12">
        <v>8.3099999999999993E-2</v>
      </c>
      <c r="F12" s="13">
        <v>6.97</v>
      </c>
      <c r="G12" s="14">
        <v>6.84</v>
      </c>
      <c r="H12" s="12">
        <v>2.8899999999999998E-4</v>
      </c>
      <c r="I12" s="13">
        <v>7.33</v>
      </c>
      <c r="J12" s="14">
        <v>7.16</v>
      </c>
      <c r="K12" s="12">
        <v>4.1300000000000003E-2</v>
      </c>
      <c r="L12" s="13">
        <v>12.16</v>
      </c>
      <c r="M12" s="14">
        <v>12.09</v>
      </c>
      <c r="N12" s="12">
        <v>3.4900000000000003E-4</v>
      </c>
      <c r="O12" s="13">
        <v>5.26</v>
      </c>
      <c r="P12" s="14">
        <v>5.2</v>
      </c>
      <c r="Q12" s="12">
        <v>0</v>
      </c>
      <c r="R12" s="13">
        <v>0</v>
      </c>
      <c r="S12" s="14">
        <v>0</v>
      </c>
      <c r="U12" s="17">
        <v>86</v>
      </c>
      <c r="V12" s="12">
        <v>5.6300000000000003E-2</v>
      </c>
      <c r="W12" s="13">
        <v>11.92</v>
      </c>
      <c r="X12" s="14">
        <v>11.48</v>
      </c>
      <c r="Y12" s="12">
        <v>1.09E-3</v>
      </c>
      <c r="Z12" s="13">
        <v>6.32</v>
      </c>
      <c r="AA12" s="14">
        <v>6.07</v>
      </c>
      <c r="AB12" s="12">
        <v>0</v>
      </c>
      <c r="AC12" s="13">
        <v>0</v>
      </c>
      <c r="AD12" s="14">
        <v>0</v>
      </c>
      <c r="AE12" s="12">
        <v>1.2099999999999999E-3</v>
      </c>
      <c r="AF12" s="13">
        <v>5.88</v>
      </c>
      <c r="AG12" s="14">
        <v>5.69</v>
      </c>
      <c r="AH12" s="12">
        <v>2.8800000000000001E-4</v>
      </c>
      <c r="AI12" s="13">
        <v>5.79</v>
      </c>
      <c r="AJ12" s="14">
        <v>5.61</v>
      </c>
      <c r="AK12" s="12">
        <v>2.1299999999999999E-3</v>
      </c>
      <c r="AL12" s="13">
        <v>5.252145054314731</v>
      </c>
      <c r="AM12" s="14">
        <v>5.2331791065148359</v>
      </c>
      <c r="AN12" s="11"/>
      <c r="AO12" s="21">
        <v>86</v>
      </c>
      <c r="AP12" s="12">
        <v>3.4199999999999999E-6</v>
      </c>
      <c r="AQ12" s="12">
        <v>1.6300000000000001E-6</v>
      </c>
      <c r="AR12" s="12">
        <v>4.9100000000000004E-7</v>
      </c>
      <c r="AS12" s="12">
        <v>6.4899999999999995E-7</v>
      </c>
      <c r="AT12" s="12">
        <v>1.22E-4</v>
      </c>
      <c r="AU12" s="12">
        <v>5.27E-5</v>
      </c>
      <c r="AV12" s="12">
        <v>9.5100000000000004E-6</v>
      </c>
      <c r="AW12" s="12">
        <v>1.42E-5</v>
      </c>
      <c r="AX12" s="12">
        <v>4.0800000000000002E-5</v>
      </c>
      <c r="AY12" s="12">
        <v>2.72E-5</v>
      </c>
      <c r="AZ12" s="12">
        <v>1.7699999999999999E-4</v>
      </c>
      <c r="BA12" s="12">
        <v>8.1899999999999999E-5</v>
      </c>
      <c r="BB12" s="12">
        <v>6.2200000000000005E-4</v>
      </c>
      <c r="BC12" s="12">
        <v>1.42E-3</v>
      </c>
      <c r="BD12" s="191">
        <v>5.88</v>
      </c>
    </row>
    <row r="13" spans="1:56" s="8" customFormat="1">
      <c r="A13" s="17">
        <v>87</v>
      </c>
      <c r="B13" s="12">
        <v>0.81499999999999995</v>
      </c>
      <c r="C13" s="13">
        <v>1.54</v>
      </c>
      <c r="D13" s="14">
        <v>1.58</v>
      </c>
      <c r="E13" s="12">
        <v>8.3099999999999993E-2</v>
      </c>
      <c r="F13" s="13">
        <v>6.98</v>
      </c>
      <c r="G13" s="14">
        <v>6.84</v>
      </c>
      <c r="H13" s="12">
        <v>2.8899999999999998E-4</v>
      </c>
      <c r="I13" s="13">
        <v>7.31</v>
      </c>
      <c r="J13" s="14">
        <v>7.17</v>
      </c>
      <c r="K13" s="12">
        <v>4.1300000000000003E-2</v>
      </c>
      <c r="L13" s="13">
        <v>12.13</v>
      </c>
      <c r="M13" s="14">
        <v>12.11</v>
      </c>
      <c r="N13" s="12">
        <v>3.4900000000000003E-4</v>
      </c>
      <c r="O13" s="13">
        <v>5.27</v>
      </c>
      <c r="P13" s="14">
        <v>5.21</v>
      </c>
      <c r="Q13" s="12">
        <v>0</v>
      </c>
      <c r="R13" s="13">
        <v>0</v>
      </c>
      <c r="S13" s="14">
        <v>0</v>
      </c>
      <c r="U13" s="17">
        <v>87</v>
      </c>
      <c r="V13" s="12">
        <v>5.7500000000000002E-2</v>
      </c>
      <c r="W13" s="13">
        <v>11.88</v>
      </c>
      <c r="X13" s="14">
        <v>11.48</v>
      </c>
      <c r="Y13" s="12">
        <v>1.1199999999999999E-3</v>
      </c>
      <c r="Z13" s="13">
        <v>6.37</v>
      </c>
      <c r="AA13" s="14">
        <v>6.12</v>
      </c>
      <c r="AB13" s="12">
        <v>0</v>
      </c>
      <c r="AC13" s="13">
        <v>0</v>
      </c>
      <c r="AD13" s="14">
        <v>0</v>
      </c>
      <c r="AE13" s="12">
        <v>1.3699999999999999E-3</v>
      </c>
      <c r="AF13" s="13">
        <v>5.85</v>
      </c>
      <c r="AG13" s="14">
        <v>5.74</v>
      </c>
      <c r="AH13" s="12">
        <v>3.1599999999999998E-4</v>
      </c>
      <c r="AI13" s="13">
        <v>5.77</v>
      </c>
      <c r="AJ13" s="14">
        <v>5.65</v>
      </c>
      <c r="AK13" s="12">
        <v>2.15E-3</v>
      </c>
      <c r="AL13" s="13">
        <v>5.2948339801551452</v>
      </c>
      <c r="AM13" s="14">
        <v>5.2050533192575648</v>
      </c>
      <c r="AN13" s="11"/>
      <c r="AO13" s="21">
        <v>87</v>
      </c>
      <c r="AP13" s="12">
        <v>3.7400000000000002E-6</v>
      </c>
      <c r="AQ13" s="12">
        <v>1.7799999999999999E-6</v>
      </c>
      <c r="AR13" s="12">
        <v>5.37E-7</v>
      </c>
      <c r="AS13" s="12">
        <v>7.0900000000000001E-7</v>
      </c>
      <c r="AT13" s="12">
        <v>1.3799999999999999E-4</v>
      </c>
      <c r="AU13" s="12">
        <v>5.9700000000000001E-5</v>
      </c>
      <c r="AV13" s="12">
        <v>1.0900000000000001E-5</v>
      </c>
      <c r="AW13" s="12">
        <v>1.5999999999999999E-5</v>
      </c>
      <c r="AX13" s="12">
        <v>4.4700000000000002E-5</v>
      </c>
      <c r="AY13" s="12">
        <v>2.9799999999999999E-5</v>
      </c>
      <c r="AZ13" s="12">
        <v>2.0000000000000001E-4</v>
      </c>
      <c r="BA13" s="12">
        <v>8.9699999999999998E-5</v>
      </c>
      <c r="BB13" s="12">
        <v>7.0299999999999996E-4</v>
      </c>
      <c r="BC13" s="12">
        <v>1.6000000000000001E-3</v>
      </c>
      <c r="BD13" s="191">
        <v>5.85</v>
      </c>
    </row>
    <row r="14" spans="1:56" s="8" customFormat="1">
      <c r="A14" s="17">
        <v>88</v>
      </c>
      <c r="B14" s="12">
        <v>0.81299999999999994</v>
      </c>
      <c r="C14" s="13">
        <v>1.55</v>
      </c>
      <c r="D14" s="14">
        <v>1.59</v>
      </c>
      <c r="E14" s="12">
        <v>8.3199999999999996E-2</v>
      </c>
      <c r="F14" s="13">
        <v>6.99</v>
      </c>
      <c r="G14" s="14">
        <v>6.82</v>
      </c>
      <c r="H14" s="12">
        <v>2.8899999999999998E-4</v>
      </c>
      <c r="I14" s="13">
        <v>7.33</v>
      </c>
      <c r="J14" s="14">
        <v>7.14</v>
      </c>
      <c r="K14" s="12">
        <v>4.1200000000000001E-2</v>
      </c>
      <c r="L14" s="13">
        <v>12.15</v>
      </c>
      <c r="M14" s="14">
        <v>12.12</v>
      </c>
      <c r="N14" s="12">
        <v>3.48E-4</v>
      </c>
      <c r="O14" s="13">
        <v>5.28</v>
      </c>
      <c r="P14" s="14">
        <v>5.19</v>
      </c>
      <c r="Q14" s="12">
        <v>0</v>
      </c>
      <c r="R14" s="13">
        <v>0</v>
      </c>
      <c r="S14" s="14">
        <v>0</v>
      </c>
      <c r="U14" s="17">
        <v>88</v>
      </c>
      <c r="V14" s="12">
        <v>5.8700000000000002E-2</v>
      </c>
      <c r="W14" s="13">
        <v>11.88</v>
      </c>
      <c r="X14" s="14">
        <v>11.44</v>
      </c>
      <c r="Y14" s="12">
        <v>1.15E-3</v>
      </c>
      <c r="Z14" s="13">
        <v>6.27</v>
      </c>
      <c r="AA14" s="14">
        <v>6.23</v>
      </c>
      <c r="AB14" s="12">
        <v>0</v>
      </c>
      <c r="AC14" s="13">
        <v>0</v>
      </c>
      <c r="AD14" s="14">
        <v>0</v>
      </c>
      <c r="AE14" s="12">
        <v>1.56E-3</v>
      </c>
      <c r="AF14" s="13">
        <v>5.88</v>
      </c>
      <c r="AG14" s="14">
        <v>5.67</v>
      </c>
      <c r="AH14" s="12">
        <v>3.4699999999999998E-4</v>
      </c>
      <c r="AI14" s="13">
        <v>5.8</v>
      </c>
      <c r="AJ14" s="14">
        <v>5.59</v>
      </c>
      <c r="AK14" s="12">
        <v>2.1800000000000001E-3</v>
      </c>
      <c r="AL14" s="13">
        <v>5.224447833433433</v>
      </c>
      <c r="AM14" s="14">
        <v>5.2374077400118413</v>
      </c>
      <c r="AN14" s="11"/>
      <c r="AO14" s="21">
        <v>88</v>
      </c>
      <c r="AP14" s="12">
        <v>4.0899999999999998E-6</v>
      </c>
      <c r="AQ14" s="12">
        <v>1.95E-6</v>
      </c>
      <c r="AR14" s="12">
        <v>5.8699999999999995E-7</v>
      </c>
      <c r="AS14" s="12">
        <v>7.7599999999999996E-7</v>
      </c>
      <c r="AT14" s="12">
        <v>1.5699999999999999E-4</v>
      </c>
      <c r="AU14" s="12">
        <v>6.8200000000000004E-5</v>
      </c>
      <c r="AV14" s="12">
        <v>1.27E-5</v>
      </c>
      <c r="AW14" s="12">
        <v>1.8300000000000001E-5</v>
      </c>
      <c r="AX14" s="12">
        <v>4.8900000000000003E-5</v>
      </c>
      <c r="AY14" s="12">
        <v>3.26E-5</v>
      </c>
      <c r="AZ14" s="12">
        <v>2.2800000000000001E-4</v>
      </c>
      <c r="BA14" s="12">
        <v>9.8200000000000002E-5</v>
      </c>
      <c r="BB14" s="12">
        <v>7.9799999999999999E-4</v>
      </c>
      <c r="BC14" s="12">
        <v>1.81E-3</v>
      </c>
      <c r="BD14" s="191">
        <v>5.88</v>
      </c>
    </row>
    <row r="15" spans="1:56" s="8" customFormat="1">
      <c r="A15" s="17">
        <v>89</v>
      </c>
      <c r="B15" s="12">
        <v>0.81200000000000006</v>
      </c>
      <c r="C15" s="13">
        <v>1.57</v>
      </c>
      <c r="D15" s="14">
        <v>1.61</v>
      </c>
      <c r="E15" s="12">
        <v>8.3199999999999996E-2</v>
      </c>
      <c r="F15" s="13">
        <v>6.96</v>
      </c>
      <c r="G15" s="14">
        <v>6.82</v>
      </c>
      <c r="H15" s="12">
        <v>2.8899999999999998E-4</v>
      </c>
      <c r="I15" s="13">
        <v>7.33</v>
      </c>
      <c r="J15" s="14">
        <v>7.11</v>
      </c>
      <c r="K15" s="12">
        <v>4.1099999999999998E-2</v>
      </c>
      <c r="L15" s="13">
        <v>12.14</v>
      </c>
      <c r="M15" s="14">
        <v>12.12</v>
      </c>
      <c r="N15" s="12">
        <v>3.4699999999999998E-4</v>
      </c>
      <c r="O15" s="13">
        <v>5.25</v>
      </c>
      <c r="P15" s="14">
        <v>5.22</v>
      </c>
      <c r="Q15" s="12">
        <v>0</v>
      </c>
      <c r="R15" s="13">
        <v>0</v>
      </c>
      <c r="S15" s="14">
        <v>0</v>
      </c>
      <c r="U15" s="17">
        <v>89</v>
      </c>
      <c r="V15" s="12">
        <v>5.9900000000000002E-2</v>
      </c>
      <c r="W15" s="13">
        <v>11.85</v>
      </c>
      <c r="X15" s="14">
        <v>11.43</v>
      </c>
      <c r="Y15" s="12">
        <v>1.1900000000000001E-3</v>
      </c>
      <c r="Z15" s="13">
        <v>6.29</v>
      </c>
      <c r="AA15" s="14">
        <v>6.14</v>
      </c>
      <c r="AB15" s="12">
        <v>0</v>
      </c>
      <c r="AC15" s="13">
        <v>0</v>
      </c>
      <c r="AD15" s="14">
        <v>0</v>
      </c>
      <c r="AE15" s="12">
        <v>1.7899999999999999E-3</v>
      </c>
      <c r="AF15" s="13">
        <v>5.81</v>
      </c>
      <c r="AG15" s="14">
        <v>5.73</v>
      </c>
      <c r="AH15" s="12">
        <v>3.8000000000000002E-4</v>
      </c>
      <c r="AI15" s="13">
        <v>5.73</v>
      </c>
      <c r="AJ15" s="14">
        <v>5.65</v>
      </c>
      <c r="AK15" s="12">
        <v>2.2000000000000001E-3</v>
      </c>
      <c r="AL15" s="13">
        <v>5.2845539327344149</v>
      </c>
      <c r="AM15" s="14">
        <v>5.1683478243161858</v>
      </c>
      <c r="AN15" s="11"/>
      <c r="AO15" s="21">
        <v>89</v>
      </c>
      <c r="AP15" s="12">
        <v>4.4800000000000003E-6</v>
      </c>
      <c r="AQ15" s="12">
        <v>2.1299999999999999E-6</v>
      </c>
      <c r="AR15" s="12">
        <v>6.4199999999999995E-7</v>
      </c>
      <c r="AS15" s="12">
        <v>8.5199999999999995E-7</v>
      </c>
      <c r="AT15" s="12">
        <v>1.8100000000000001E-4</v>
      </c>
      <c r="AU15" s="12">
        <v>7.86E-5</v>
      </c>
      <c r="AV15" s="12">
        <v>1.4800000000000001E-5</v>
      </c>
      <c r="AW15" s="12">
        <v>2.0999999999999999E-5</v>
      </c>
      <c r="AX15" s="12">
        <v>5.3699999999999997E-5</v>
      </c>
      <c r="AY15" s="12">
        <v>3.5800000000000003E-5</v>
      </c>
      <c r="AZ15" s="12">
        <v>2.6200000000000003E-4</v>
      </c>
      <c r="BA15" s="12">
        <v>1.08E-4</v>
      </c>
      <c r="BB15" s="12">
        <v>9.1299999999999997E-4</v>
      </c>
      <c r="BC15" s="12">
        <v>2.0699999999999998E-3</v>
      </c>
      <c r="BD15" s="191">
        <v>5.81</v>
      </c>
    </row>
    <row r="16" spans="1:56" s="8" customFormat="1">
      <c r="A16" s="17">
        <v>90</v>
      </c>
      <c r="B16" s="12">
        <v>0.81</v>
      </c>
      <c r="C16" s="13">
        <v>1.58</v>
      </c>
      <c r="D16" s="14">
        <v>1.63</v>
      </c>
      <c r="E16" s="12">
        <v>8.3299999999999999E-2</v>
      </c>
      <c r="F16" s="13">
        <v>6.97</v>
      </c>
      <c r="G16" s="14">
        <v>6.81</v>
      </c>
      <c r="H16" s="12">
        <v>2.8899999999999998E-4</v>
      </c>
      <c r="I16" s="13">
        <v>7.31</v>
      </c>
      <c r="J16" s="14">
        <v>7.11</v>
      </c>
      <c r="K16" s="12">
        <v>4.1000000000000002E-2</v>
      </c>
      <c r="L16" s="13">
        <v>12.14</v>
      </c>
      <c r="M16" s="14">
        <v>12.13</v>
      </c>
      <c r="N16" s="12">
        <v>3.4699999999999998E-4</v>
      </c>
      <c r="O16" s="13">
        <v>5.24</v>
      </c>
      <c r="P16" s="14">
        <v>5.22</v>
      </c>
      <c r="Q16" s="12">
        <v>0</v>
      </c>
      <c r="R16" s="13">
        <v>0</v>
      </c>
      <c r="S16" s="14">
        <v>0</v>
      </c>
      <c r="U16" s="17">
        <v>90</v>
      </c>
      <c r="V16" s="12">
        <v>6.1199999999999997E-2</v>
      </c>
      <c r="W16" s="13">
        <v>11.83</v>
      </c>
      <c r="X16" s="14">
        <v>11.43</v>
      </c>
      <c r="Y16" s="12">
        <v>1.2199999999999999E-3</v>
      </c>
      <c r="Z16" s="13">
        <v>6.21</v>
      </c>
      <c r="AA16" s="14">
        <v>6.17</v>
      </c>
      <c r="AB16" s="12">
        <v>0</v>
      </c>
      <c r="AC16" s="13">
        <v>0</v>
      </c>
      <c r="AD16" s="14">
        <v>0</v>
      </c>
      <c r="AE16" s="12">
        <v>2.0699999999999998E-3</v>
      </c>
      <c r="AF16" s="13">
        <v>5.85</v>
      </c>
      <c r="AG16" s="14">
        <v>5.69</v>
      </c>
      <c r="AH16" s="12">
        <v>4.17E-4</v>
      </c>
      <c r="AI16" s="13">
        <v>5.78</v>
      </c>
      <c r="AJ16" s="14">
        <v>5.61</v>
      </c>
      <c r="AK16" s="12">
        <v>2.2200000000000002E-3</v>
      </c>
      <c r="AL16" s="13">
        <v>5.2473630357752157</v>
      </c>
      <c r="AM16" s="14">
        <v>5.2059199404098333</v>
      </c>
      <c r="AN16" s="11"/>
      <c r="AO16" s="21">
        <v>90</v>
      </c>
      <c r="AP16" s="12">
        <v>4.8899999999999998E-6</v>
      </c>
      <c r="AQ16" s="12">
        <v>2.3300000000000001E-6</v>
      </c>
      <c r="AR16" s="12">
        <v>7.0100000000000004E-7</v>
      </c>
      <c r="AS16" s="12">
        <v>9.2999999999999999E-7</v>
      </c>
      <c r="AT16" s="12">
        <v>2.1000000000000001E-4</v>
      </c>
      <c r="AU16" s="12">
        <v>9.1199999999999994E-5</v>
      </c>
      <c r="AV16" s="12">
        <v>1.7499999999999998E-5</v>
      </c>
      <c r="AW16" s="12">
        <v>2.4300000000000001E-5</v>
      </c>
      <c r="AX16" s="12">
        <v>5.8699999999999997E-5</v>
      </c>
      <c r="AY16" s="12">
        <v>3.9100000000000002E-5</v>
      </c>
      <c r="AZ16" s="12">
        <v>3.0299999999999999E-4</v>
      </c>
      <c r="BA16" s="12">
        <v>1.18E-4</v>
      </c>
      <c r="BB16" s="12">
        <v>1.0499999999999999E-3</v>
      </c>
      <c r="BC16" s="12">
        <v>2.3700000000000001E-3</v>
      </c>
      <c r="BD16" s="191">
        <v>5.85</v>
      </c>
    </row>
    <row r="17" spans="1:56" s="8" customFormat="1">
      <c r="A17" s="17">
        <v>91</v>
      </c>
      <c r="B17" s="12">
        <v>0.80900000000000005</v>
      </c>
      <c r="C17" s="13">
        <v>1.6</v>
      </c>
      <c r="D17" s="14">
        <v>1.64</v>
      </c>
      <c r="E17" s="12">
        <v>8.3299999999999999E-2</v>
      </c>
      <c r="F17" s="13">
        <v>6.97</v>
      </c>
      <c r="G17" s="14">
        <v>6.8</v>
      </c>
      <c r="H17" s="12">
        <v>2.8899999999999998E-4</v>
      </c>
      <c r="I17" s="13">
        <v>7.28</v>
      </c>
      <c r="J17" s="14">
        <v>7.16</v>
      </c>
      <c r="K17" s="12">
        <v>4.0899999999999999E-2</v>
      </c>
      <c r="L17" s="13">
        <v>12.16</v>
      </c>
      <c r="M17" s="14">
        <v>12.13</v>
      </c>
      <c r="N17" s="12">
        <v>3.4600000000000001E-4</v>
      </c>
      <c r="O17" s="13">
        <v>5.25</v>
      </c>
      <c r="P17" s="14">
        <v>5.23</v>
      </c>
      <c r="Q17" s="12">
        <v>0</v>
      </c>
      <c r="R17" s="13">
        <v>0</v>
      </c>
      <c r="S17" s="14">
        <v>0</v>
      </c>
      <c r="U17" s="17">
        <v>91</v>
      </c>
      <c r="V17" s="12">
        <v>6.2399999999999997E-2</v>
      </c>
      <c r="W17" s="13">
        <v>11.81</v>
      </c>
      <c r="X17" s="14">
        <v>11.41</v>
      </c>
      <c r="Y17" s="12">
        <v>1.25E-3</v>
      </c>
      <c r="Z17" s="13">
        <v>6.25</v>
      </c>
      <c r="AA17" s="14">
        <v>6.15</v>
      </c>
      <c r="AB17" s="12">
        <v>0</v>
      </c>
      <c r="AC17" s="13">
        <v>0</v>
      </c>
      <c r="AD17" s="14">
        <v>0</v>
      </c>
      <c r="AE17" s="12">
        <v>2.4099999999999998E-3</v>
      </c>
      <c r="AF17" s="13">
        <v>5.81</v>
      </c>
      <c r="AG17" s="14">
        <v>5.69</v>
      </c>
      <c r="AH17" s="12">
        <v>4.57E-4</v>
      </c>
      <c r="AI17" s="13">
        <v>5.74</v>
      </c>
      <c r="AJ17" s="14">
        <v>5.62</v>
      </c>
      <c r="AK17" s="12">
        <v>2.2499999999999998E-3</v>
      </c>
      <c r="AL17" s="13">
        <v>5.2542780157435436</v>
      </c>
      <c r="AM17" s="14">
        <v>5.1712664213079904</v>
      </c>
      <c r="AN17" s="11"/>
      <c r="AO17" s="21">
        <v>91</v>
      </c>
      <c r="AP17" s="12">
        <v>5.3600000000000004E-6</v>
      </c>
      <c r="AQ17" s="12">
        <v>2.5500000000000001E-6</v>
      </c>
      <c r="AR17" s="12">
        <v>7.6700000000000003E-7</v>
      </c>
      <c r="AS17" s="12">
        <v>1.02E-6</v>
      </c>
      <c r="AT17" s="12">
        <v>2.4499999999999999E-4</v>
      </c>
      <c r="AU17" s="12">
        <v>1.07E-4</v>
      </c>
      <c r="AV17" s="12">
        <v>2.09E-5</v>
      </c>
      <c r="AW17" s="12">
        <v>2.83E-5</v>
      </c>
      <c r="AX17" s="12">
        <v>6.4300000000000004E-5</v>
      </c>
      <c r="AY17" s="12">
        <v>4.2899999999999999E-5</v>
      </c>
      <c r="AZ17" s="12">
        <v>3.5300000000000002E-4</v>
      </c>
      <c r="BA17" s="12">
        <v>1.2899999999999999E-4</v>
      </c>
      <c r="BB17" s="12">
        <v>1.2199999999999999E-3</v>
      </c>
      <c r="BC17" s="12">
        <v>2.7499999999999998E-3</v>
      </c>
      <c r="BD17" s="191">
        <v>5.81</v>
      </c>
    </row>
    <row r="18" spans="1:56" s="8" customFormat="1">
      <c r="A18" s="17">
        <v>92</v>
      </c>
      <c r="B18" s="12">
        <v>0.80700000000000005</v>
      </c>
      <c r="C18" s="13">
        <v>1.61</v>
      </c>
      <c r="D18" s="14">
        <v>1.66</v>
      </c>
      <c r="E18" s="12">
        <v>8.3299999999999999E-2</v>
      </c>
      <c r="F18" s="13">
        <v>6.96</v>
      </c>
      <c r="G18" s="14">
        <v>6.79</v>
      </c>
      <c r="H18" s="12">
        <v>2.8899999999999998E-4</v>
      </c>
      <c r="I18" s="13">
        <v>7.29</v>
      </c>
      <c r="J18" s="14">
        <v>7.1</v>
      </c>
      <c r="K18" s="12">
        <v>4.0800000000000003E-2</v>
      </c>
      <c r="L18" s="13">
        <v>12.19</v>
      </c>
      <c r="M18" s="14">
        <v>12.13</v>
      </c>
      <c r="N18" s="12">
        <v>3.4499999999999998E-4</v>
      </c>
      <c r="O18" s="13">
        <v>5.28</v>
      </c>
      <c r="P18" s="14">
        <v>5.2</v>
      </c>
      <c r="Q18" s="12">
        <v>0</v>
      </c>
      <c r="R18" s="13">
        <v>0</v>
      </c>
      <c r="S18" s="14">
        <v>0</v>
      </c>
      <c r="U18" s="17">
        <v>92</v>
      </c>
      <c r="V18" s="12">
        <v>6.3600000000000004E-2</v>
      </c>
      <c r="W18" s="13">
        <v>11.79</v>
      </c>
      <c r="X18" s="14">
        <v>11.37</v>
      </c>
      <c r="Y18" s="12">
        <v>1.2899999999999999E-3</v>
      </c>
      <c r="Z18" s="13">
        <v>6.24</v>
      </c>
      <c r="AA18" s="14">
        <v>6.17</v>
      </c>
      <c r="AB18" s="12">
        <v>5.0899999999999999E-8</v>
      </c>
      <c r="AC18" s="13">
        <v>10.29</v>
      </c>
      <c r="AD18" s="14">
        <v>10.09</v>
      </c>
      <c r="AE18" s="12">
        <v>2.8300000000000001E-3</v>
      </c>
      <c r="AF18" s="13">
        <v>5.85</v>
      </c>
      <c r="AG18" s="14">
        <v>5.64</v>
      </c>
      <c r="AH18" s="12">
        <v>5.0199999999999995E-4</v>
      </c>
      <c r="AI18" s="13">
        <v>5.78</v>
      </c>
      <c r="AJ18" s="14">
        <v>5.58</v>
      </c>
      <c r="AK18" s="12">
        <v>2.2699999999999999E-3</v>
      </c>
      <c r="AL18" s="13">
        <v>5.2030100939578015</v>
      </c>
      <c r="AM18" s="14">
        <v>5.2101709848373545</v>
      </c>
      <c r="AN18" s="11"/>
      <c r="AO18" s="21">
        <v>92</v>
      </c>
      <c r="AP18" s="12">
        <v>5.8599999999999998E-6</v>
      </c>
      <c r="AQ18" s="12">
        <v>2.79E-6</v>
      </c>
      <c r="AR18" s="12">
        <v>8.3799999999999996E-7</v>
      </c>
      <c r="AS18" s="12">
        <v>1.1200000000000001E-6</v>
      </c>
      <c r="AT18" s="12">
        <v>2.8800000000000001E-4</v>
      </c>
      <c r="AU18" s="12">
        <v>1.25E-4</v>
      </c>
      <c r="AV18" s="12">
        <v>2.5000000000000001E-5</v>
      </c>
      <c r="AW18" s="12">
        <v>3.3200000000000001E-5</v>
      </c>
      <c r="AX18" s="12">
        <v>7.0400000000000004E-5</v>
      </c>
      <c r="AY18" s="12">
        <v>4.6900000000000002E-5</v>
      </c>
      <c r="AZ18" s="12">
        <v>4.1399999999999998E-4</v>
      </c>
      <c r="BA18" s="12">
        <v>1.4100000000000001E-4</v>
      </c>
      <c r="BB18" s="12">
        <v>1.42E-3</v>
      </c>
      <c r="BC18" s="12">
        <v>3.2000000000000002E-3</v>
      </c>
      <c r="BD18" s="191">
        <v>5.85</v>
      </c>
    </row>
    <row r="19" spans="1:56" s="8" customFormat="1">
      <c r="A19" s="17">
        <v>93</v>
      </c>
      <c r="B19" s="12">
        <v>0.80500000000000005</v>
      </c>
      <c r="C19" s="13">
        <v>1.64</v>
      </c>
      <c r="D19" s="14">
        <v>1.68</v>
      </c>
      <c r="E19" s="12">
        <v>8.3299999999999999E-2</v>
      </c>
      <c r="F19" s="13">
        <v>6.96</v>
      </c>
      <c r="G19" s="14">
        <v>6.8</v>
      </c>
      <c r="H19" s="12">
        <v>2.8899999999999998E-4</v>
      </c>
      <c r="I19" s="13">
        <v>7.26</v>
      </c>
      <c r="J19" s="14">
        <v>7.11</v>
      </c>
      <c r="K19" s="12">
        <v>4.07E-2</v>
      </c>
      <c r="L19" s="13">
        <v>12.17</v>
      </c>
      <c r="M19" s="14">
        <v>12.14</v>
      </c>
      <c r="N19" s="12">
        <v>3.4400000000000001E-4</v>
      </c>
      <c r="O19" s="13">
        <v>5.28</v>
      </c>
      <c r="P19" s="14">
        <v>5.19</v>
      </c>
      <c r="Q19" s="12">
        <v>0</v>
      </c>
      <c r="R19" s="13">
        <v>0</v>
      </c>
      <c r="S19" s="14">
        <v>0</v>
      </c>
      <c r="U19" s="17">
        <v>93</v>
      </c>
      <c r="V19" s="12">
        <v>6.4899999999999999E-2</v>
      </c>
      <c r="W19" s="13">
        <v>11.77</v>
      </c>
      <c r="X19" s="14">
        <v>11.36</v>
      </c>
      <c r="Y19" s="12">
        <v>1.32E-3</v>
      </c>
      <c r="Z19" s="13">
        <v>6.26</v>
      </c>
      <c r="AA19" s="14">
        <v>6.1</v>
      </c>
      <c r="AB19" s="12">
        <v>5.1699999999999998E-7</v>
      </c>
      <c r="AC19" s="13">
        <v>10.29</v>
      </c>
      <c r="AD19" s="14">
        <v>10.1</v>
      </c>
      <c r="AE19" s="12">
        <v>3.3300000000000001E-3</v>
      </c>
      <c r="AF19" s="13">
        <v>5.85</v>
      </c>
      <c r="AG19" s="14">
        <v>5.62</v>
      </c>
      <c r="AH19" s="12">
        <v>5.5000000000000003E-4</v>
      </c>
      <c r="AI19" s="13">
        <v>5.79</v>
      </c>
      <c r="AJ19" s="14">
        <v>5.56</v>
      </c>
      <c r="AK19" s="12">
        <v>2.3E-3</v>
      </c>
      <c r="AL19" s="13">
        <v>5.1784737926399895</v>
      </c>
      <c r="AM19" s="14">
        <v>5.2090289053006051</v>
      </c>
      <c r="AN19" s="11"/>
      <c r="AO19" s="21">
        <v>93</v>
      </c>
      <c r="AP19" s="12">
        <v>6.4200000000000004E-6</v>
      </c>
      <c r="AQ19" s="12">
        <v>3.0599999999999999E-6</v>
      </c>
      <c r="AR19" s="12">
        <v>9.16E-7</v>
      </c>
      <c r="AS19" s="12">
        <v>1.22E-6</v>
      </c>
      <c r="AT19" s="12">
        <v>3.4000000000000002E-4</v>
      </c>
      <c r="AU19" s="12">
        <v>1.4899999999999999E-4</v>
      </c>
      <c r="AV19" s="12">
        <v>3.0199999999999999E-5</v>
      </c>
      <c r="AW19" s="12">
        <v>3.9100000000000002E-5</v>
      </c>
      <c r="AX19" s="12">
        <v>7.7200000000000006E-5</v>
      </c>
      <c r="AY19" s="12">
        <v>5.1499999999999998E-5</v>
      </c>
      <c r="AZ19" s="12">
        <v>4.8799999999999999E-4</v>
      </c>
      <c r="BA19" s="12">
        <v>1.55E-4</v>
      </c>
      <c r="BB19" s="12">
        <v>1.67E-3</v>
      </c>
      <c r="BC19" s="12">
        <v>3.7399999999999998E-3</v>
      </c>
      <c r="BD19" s="191">
        <v>5.85</v>
      </c>
    </row>
    <row r="20" spans="1:56" s="8" customFormat="1">
      <c r="A20" s="17">
        <v>94</v>
      </c>
      <c r="B20" s="12">
        <v>0.80300000000000005</v>
      </c>
      <c r="C20" s="13">
        <v>1.65</v>
      </c>
      <c r="D20" s="14">
        <v>1.7</v>
      </c>
      <c r="E20" s="12">
        <v>8.3299999999999999E-2</v>
      </c>
      <c r="F20" s="13">
        <v>6.97</v>
      </c>
      <c r="G20" s="14">
        <v>6.77</v>
      </c>
      <c r="H20" s="12">
        <v>2.8899999999999998E-4</v>
      </c>
      <c r="I20" s="13">
        <v>7.3</v>
      </c>
      <c r="J20" s="14">
        <v>7.1</v>
      </c>
      <c r="K20" s="12">
        <v>4.0599999999999997E-2</v>
      </c>
      <c r="L20" s="13">
        <v>12.19</v>
      </c>
      <c r="M20" s="14">
        <v>12.15</v>
      </c>
      <c r="N20" s="12">
        <v>3.4400000000000001E-4</v>
      </c>
      <c r="O20" s="13">
        <v>5.27</v>
      </c>
      <c r="P20" s="14">
        <v>5.21</v>
      </c>
      <c r="Q20" s="12">
        <v>0</v>
      </c>
      <c r="R20" s="13">
        <v>0</v>
      </c>
      <c r="S20" s="14">
        <v>0</v>
      </c>
      <c r="U20" s="17">
        <v>94</v>
      </c>
      <c r="V20" s="12">
        <v>6.6100000000000006E-2</v>
      </c>
      <c r="W20" s="13">
        <v>11.75</v>
      </c>
      <c r="X20" s="14">
        <v>11.35</v>
      </c>
      <c r="Y20" s="12">
        <v>1.3600000000000001E-3</v>
      </c>
      <c r="Z20" s="13">
        <v>6.29</v>
      </c>
      <c r="AA20" s="14">
        <v>6.07</v>
      </c>
      <c r="AB20" s="12">
        <v>1.8500000000000001E-6</v>
      </c>
      <c r="AC20" s="13">
        <v>10.26</v>
      </c>
      <c r="AD20" s="14">
        <v>10.11</v>
      </c>
      <c r="AE20" s="12">
        <v>3.9399999999999999E-3</v>
      </c>
      <c r="AF20" s="13">
        <v>5.85</v>
      </c>
      <c r="AG20" s="14">
        <v>5.65</v>
      </c>
      <c r="AH20" s="12">
        <v>6.0499999999999996E-4</v>
      </c>
      <c r="AI20" s="13">
        <v>5.79</v>
      </c>
      <c r="AJ20" s="14">
        <v>5.58</v>
      </c>
      <c r="AK20" s="12">
        <v>2.32E-3</v>
      </c>
      <c r="AL20" s="13">
        <v>5.1999954381617979</v>
      </c>
      <c r="AM20" s="14">
        <v>5.2071622691294142</v>
      </c>
      <c r="AN20" s="11"/>
      <c r="AO20" s="21">
        <v>94</v>
      </c>
      <c r="AP20" s="12">
        <v>7.0400000000000004E-6</v>
      </c>
      <c r="AQ20" s="12">
        <v>3.3500000000000001E-6</v>
      </c>
      <c r="AR20" s="12">
        <v>9.9999999999999995E-7</v>
      </c>
      <c r="AS20" s="12">
        <v>1.3400000000000001E-6</v>
      </c>
      <c r="AT20" s="12">
        <v>4.0299999999999998E-4</v>
      </c>
      <c r="AU20" s="12">
        <v>1.76E-4</v>
      </c>
      <c r="AV20" s="12">
        <v>3.65E-5</v>
      </c>
      <c r="AW20" s="12">
        <v>4.6199999999999998E-5</v>
      </c>
      <c r="AX20" s="12">
        <v>8.4699999999999999E-5</v>
      </c>
      <c r="AY20" s="12">
        <v>5.6499999999999998E-5</v>
      </c>
      <c r="AZ20" s="12">
        <v>5.7700000000000004E-4</v>
      </c>
      <c r="BA20" s="12">
        <v>1.7000000000000001E-4</v>
      </c>
      <c r="BB20" s="12">
        <v>1.9599999999999999E-3</v>
      </c>
      <c r="BC20" s="12">
        <v>4.3899999999999998E-3</v>
      </c>
      <c r="BD20" s="191">
        <v>5.85</v>
      </c>
    </row>
    <row r="21" spans="1:56" s="8" customFormat="1">
      <c r="A21" s="17">
        <v>95</v>
      </c>
      <c r="B21" s="12">
        <v>0.80100000000000005</v>
      </c>
      <c r="C21" s="13">
        <v>1.67</v>
      </c>
      <c r="D21" s="14">
        <v>1.72</v>
      </c>
      <c r="E21" s="12">
        <v>8.3199999999999996E-2</v>
      </c>
      <c r="F21" s="13">
        <v>6.94</v>
      </c>
      <c r="G21" s="14">
        <v>6.77</v>
      </c>
      <c r="H21" s="12">
        <v>2.8899999999999998E-4</v>
      </c>
      <c r="I21" s="13">
        <v>7.26</v>
      </c>
      <c r="J21" s="14">
        <v>7.11</v>
      </c>
      <c r="K21" s="12">
        <v>4.0500000000000001E-2</v>
      </c>
      <c r="L21" s="13">
        <v>12.2</v>
      </c>
      <c r="M21" s="14">
        <v>12.14</v>
      </c>
      <c r="N21" s="12">
        <v>3.4299999999999999E-4</v>
      </c>
      <c r="O21" s="13">
        <v>5.29</v>
      </c>
      <c r="P21" s="14">
        <v>5.21</v>
      </c>
      <c r="Q21" s="12">
        <v>0</v>
      </c>
      <c r="R21" s="13">
        <v>0</v>
      </c>
      <c r="S21" s="14">
        <v>0</v>
      </c>
      <c r="U21" s="17">
        <v>95</v>
      </c>
      <c r="V21" s="12">
        <v>6.7400000000000002E-2</v>
      </c>
      <c r="W21" s="13">
        <v>11.73</v>
      </c>
      <c r="X21" s="14">
        <v>11.32</v>
      </c>
      <c r="Y21" s="12">
        <v>1.39E-3</v>
      </c>
      <c r="Z21" s="13">
        <v>6.25</v>
      </c>
      <c r="AA21" s="14">
        <v>6.11</v>
      </c>
      <c r="AB21" s="12">
        <v>4.4800000000000003E-6</v>
      </c>
      <c r="AC21" s="13">
        <v>10.25</v>
      </c>
      <c r="AD21" s="14">
        <v>10.11</v>
      </c>
      <c r="AE21" s="12">
        <v>4.6800000000000001E-3</v>
      </c>
      <c r="AF21" s="13">
        <v>5.8</v>
      </c>
      <c r="AG21" s="14">
        <v>5.64</v>
      </c>
      <c r="AH21" s="12">
        <v>6.6500000000000001E-4</v>
      </c>
      <c r="AI21" s="13">
        <v>5.72</v>
      </c>
      <c r="AJ21" s="14">
        <v>5.59</v>
      </c>
      <c r="AK21" s="12">
        <v>2.3500000000000001E-3</v>
      </c>
      <c r="AL21" s="13">
        <v>5.2115533991418186</v>
      </c>
      <c r="AM21" s="14">
        <v>5.1398694281107948</v>
      </c>
      <c r="AN21" s="11"/>
      <c r="AO21" s="21">
        <v>95</v>
      </c>
      <c r="AP21" s="12">
        <v>7.7300000000000005E-6</v>
      </c>
      <c r="AQ21" s="12">
        <v>3.67E-6</v>
      </c>
      <c r="AR21" s="12">
        <v>1.1000000000000001E-6</v>
      </c>
      <c r="AS21" s="12">
        <v>1.48E-6</v>
      </c>
      <c r="AT21" s="12">
        <v>4.8000000000000001E-4</v>
      </c>
      <c r="AU21" s="12">
        <v>2.1000000000000001E-4</v>
      </c>
      <c r="AV21" s="12">
        <v>4.4199999999999997E-5</v>
      </c>
      <c r="AW21" s="12">
        <v>5.49E-5</v>
      </c>
      <c r="AX21" s="12">
        <v>9.31E-5</v>
      </c>
      <c r="AY21" s="12">
        <v>6.2100000000000005E-5</v>
      </c>
      <c r="AZ21" s="12">
        <v>6.8499999999999995E-4</v>
      </c>
      <c r="BA21" s="12">
        <v>1.8699999999999999E-4</v>
      </c>
      <c r="BB21" s="12">
        <v>2.32E-3</v>
      </c>
      <c r="BC21" s="12">
        <v>5.1700000000000001E-3</v>
      </c>
      <c r="BD21" s="191">
        <v>5.8</v>
      </c>
    </row>
    <row r="22" spans="1:56" s="8" customFormat="1">
      <c r="A22" s="17">
        <v>96</v>
      </c>
      <c r="B22" s="12">
        <v>0.79900000000000004</v>
      </c>
      <c r="C22" s="13">
        <v>1.69</v>
      </c>
      <c r="D22" s="14">
        <v>1.74</v>
      </c>
      <c r="E22" s="12">
        <v>8.3199999999999996E-2</v>
      </c>
      <c r="F22" s="13">
        <v>6.93</v>
      </c>
      <c r="G22" s="14">
        <v>6.77</v>
      </c>
      <c r="H22" s="12">
        <v>2.8899999999999998E-4</v>
      </c>
      <c r="I22" s="13">
        <v>7.27</v>
      </c>
      <c r="J22" s="14">
        <v>7.07</v>
      </c>
      <c r="K22" s="12">
        <v>4.0399999999999998E-2</v>
      </c>
      <c r="L22" s="13">
        <v>12.22</v>
      </c>
      <c r="M22" s="14">
        <v>12.14</v>
      </c>
      <c r="N22" s="12">
        <v>3.4200000000000002E-4</v>
      </c>
      <c r="O22" s="13">
        <v>5.28</v>
      </c>
      <c r="P22" s="14">
        <v>5.21</v>
      </c>
      <c r="Q22" s="12">
        <v>0</v>
      </c>
      <c r="R22" s="13">
        <v>0</v>
      </c>
      <c r="S22" s="14">
        <v>0</v>
      </c>
      <c r="U22" s="17">
        <v>96</v>
      </c>
      <c r="V22" s="12">
        <v>6.8699999999999997E-2</v>
      </c>
      <c r="W22" s="13">
        <v>11.7</v>
      </c>
      <c r="X22" s="14">
        <v>11.29</v>
      </c>
      <c r="Y22" s="12">
        <v>1.4300000000000001E-3</v>
      </c>
      <c r="Z22" s="13">
        <v>6.18</v>
      </c>
      <c r="AA22" s="14">
        <v>6.12</v>
      </c>
      <c r="AB22" s="12">
        <v>8.7800000000000006E-6</v>
      </c>
      <c r="AC22" s="13">
        <v>10.27</v>
      </c>
      <c r="AD22" s="14">
        <v>10.08</v>
      </c>
      <c r="AE22" s="12">
        <v>5.5500000000000002E-3</v>
      </c>
      <c r="AF22" s="13">
        <v>5.8</v>
      </c>
      <c r="AG22" s="14">
        <v>5.63</v>
      </c>
      <c r="AH22" s="12">
        <v>7.3300000000000004E-4</v>
      </c>
      <c r="AI22" s="13">
        <v>5.75</v>
      </c>
      <c r="AJ22" s="14">
        <v>5.58</v>
      </c>
      <c r="AK22" s="12">
        <v>2.3700000000000001E-3</v>
      </c>
      <c r="AL22" s="13">
        <v>5.19749437899491</v>
      </c>
      <c r="AM22" s="14">
        <v>5.171759730288934</v>
      </c>
      <c r="AN22" s="11"/>
      <c r="AO22" s="21">
        <v>96</v>
      </c>
      <c r="AP22" s="12">
        <v>8.49E-6</v>
      </c>
      <c r="AQ22" s="12">
        <v>4.0300000000000004E-6</v>
      </c>
      <c r="AR22" s="12">
        <v>1.1999999999999999E-6</v>
      </c>
      <c r="AS22" s="12">
        <v>1.6300000000000001E-6</v>
      </c>
      <c r="AT22" s="12">
        <v>5.7200000000000003E-4</v>
      </c>
      <c r="AU22" s="12">
        <v>2.5099999999999998E-4</v>
      </c>
      <c r="AV22" s="12">
        <v>5.3499999999999999E-5</v>
      </c>
      <c r="AW22" s="12">
        <v>6.5199999999999999E-5</v>
      </c>
      <c r="AX22" s="12">
        <v>1.03E-4</v>
      </c>
      <c r="AY22" s="12">
        <v>6.8399999999999996E-5</v>
      </c>
      <c r="AZ22" s="12">
        <v>8.1400000000000005E-4</v>
      </c>
      <c r="BA22" s="12">
        <v>2.0599999999999999E-4</v>
      </c>
      <c r="BB22" s="12">
        <v>2.7399999999999998E-3</v>
      </c>
      <c r="BC22" s="12">
        <v>6.11E-3</v>
      </c>
      <c r="BD22" s="191">
        <v>5.8</v>
      </c>
    </row>
    <row r="23" spans="1:56" s="8" customFormat="1">
      <c r="A23" s="17">
        <v>97</v>
      </c>
      <c r="B23" s="12">
        <v>0.79700000000000004</v>
      </c>
      <c r="C23" s="13">
        <v>1.71</v>
      </c>
      <c r="D23" s="14">
        <v>1.76</v>
      </c>
      <c r="E23" s="12">
        <v>8.3099999999999993E-2</v>
      </c>
      <c r="F23" s="13">
        <v>6.93</v>
      </c>
      <c r="G23" s="14">
        <v>6.76</v>
      </c>
      <c r="H23" s="12">
        <v>2.8899999999999998E-4</v>
      </c>
      <c r="I23" s="13">
        <v>7.25</v>
      </c>
      <c r="J23" s="14">
        <v>7.09</v>
      </c>
      <c r="K23" s="12">
        <v>4.0300000000000002E-2</v>
      </c>
      <c r="L23" s="13">
        <v>12.17</v>
      </c>
      <c r="M23" s="14">
        <v>12.19</v>
      </c>
      <c r="N23" s="12">
        <v>3.4099999999999999E-4</v>
      </c>
      <c r="O23" s="13">
        <v>5.28</v>
      </c>
      <c r="P23" s="14">
        <v>5.22</v>
      </c>
      <c r="Q23" s="12">
        <v>0</v>
      </c>
      <c r="R23" s="13">
        <v>0</v>
      </c>
      <c r="S23" s="14">
        <v>0</v>
      </c>
      <c r="U23" s="17">
        <v>97</v>
      </c>
      <c r="V23" s="12">
        <v>6.9900000000000004E-2</v>
      </c>
      <c r="W23" s="13">
        <v>11.68</v>
      </c>
      <c r="X23" s="14">
        <v>11.28</v>
      </c>
      <c r="Y23" s="12">
        <v>1.4599999999999999E-3</v>
      </c>
      <c r="Z23" s="13">
        <v>6.25</v>
      </c>
      <c r="AA23" s="14">
        <v>6.05</v>
      </c>
      <c r="AB23" s="12">
        <v>1.5099999999999999E-5</v>
      </c>
      <c r="AC23" s="13">
        <v>10.25</v>
      </c>
      <c r="AD23" s="14">
        <v>10.1</v>
      </c>
      <c r="AE23" s="12">
        <v>6.6E-3</v>
      </c>
      <c r="AF23" s="13">
        <v>5.8</v>
      </c>
      <c r="AG23" s="14">
        <v>5.6</v>
      </c>
      <c r="AH23" s="12">
        <v>8.1099999999999998E-4</v>
      </c>
      <c r="AI23" s="13">
        <v>5.75</v>
      </c>
      <c r="AJ23" s="14">
        <v>5.55</v>
      </c>
      <c r="AK23" s="12">
        <v>2.3999999999999998E-3</v>
      </c>
      <c r="AL23" s="13">
        <v>5.1662879573088381</v>
      </c>
      <c r="AM23" s="14">
        <v>5.1677012115919299</v>
      </c>
      <c r="AN23" s="11"/>
      <c r="AO23" s="21">
        <v>97</v>
      </c>
      <c r="AP23" s="12">
        <v>9.3600000000000002E-6</v>
      </c>
      <c r="AQ23" s="12">
        <v>4.4399999999999998E-6</v>
      </c>
      <c r="AR23" s="12">
        <v>1.3200000000000001E-6</v>
      </c>
      <c r="AS23" s="12">
        <v>1.7999999999999999E-6</v>
      </c>
      <c r="AT23" s="12">
        <v>6.8099999999999996E-4</v>
      </c>
      <c r="AU23" s="12">
        <v>2.99E-4</v>
      </c>
      <c r="AV23" s="12">
        <v>6.4700000000000001E-5</v>
      </c>
      <c r="AW23" s="12">
        <v>7.75E-5</v>
      </c>
      <c r="AX23" s="12">
        <v>1.13E-4</v>
      </c>
      <c r="AY23" s="12">
        <v>7.5500000000000006E-5</v>
      </c>
      <c r="AZ23" s="12">
        <v>9.6599999999999995E-4</v>
      </c>
      <c r="BA23" s="12">
        <v>2.2699999999999999E-4</v>
      </c>
      <c r="BB23" s="12">
        <v>3.2399999999999998E-3</v>
      </c>
      <c r="BC23" s="12">
        <v>7.2100000000000003E-3</v>
      </c>
      <c r="BD23" s="191">
        <v>5.8</v>
      </c>
    </row>
    <row r="24" spans="1:56" s="8" customFormat="1">
      <c r="A24" s="17">
        <v>98</v>
      </c>
      <c r="B24" s="12">
        <v>0.79500000000000004</v>
      </c>
      <c r="C24" s="13">
        <v>1.73</v>
      </c>
      <c r="D24" s="14">
        <v>1.78</v>
      </c>
      <c r="E24" s="12">
        <v>8.3099999999999993E-2</v>
      </c>
      <c r="F24" s="13">
        <v>6.9</v>
      </c>
      <c r="G24" s="14">
        <v>6.75</v>
      </c>
      <c r="H24" s="12">
        <v>2.8800000000000001E-4</v>
      </c>
      <c r="I24" s="13">
        <v>7.22</v>
      </c>
      <c r="J24" s="14">
        <v>7.07</v>
      </c>
      <c r="K24" s="12">
        <v>4.02E-2</v>
      </c>
      <c r="L24" s="13">
        <v>12.2</v>
      </c>
      <c r="M24" s="14">
        <v>12.17</v>
      </c>
      <c r="N24" s="12">
        <v>3.4000000000000002E-4</v>
      </c>
      <c r="O24" s="13">
        <v>5.26</v>
      </c>
      <c r="P24" s="14">
        <v>5.2</v>
      </c>
      <c r="Q24" s="12">
        <v>0</v>
      </c>
      <c r="R24" s="13">
        <v>0</v>
      </c>
      <c r="S24" s="14">
        <v>0</v>
      </c>
      <c r="U24" s="17">
        <v>98</v>
      </c>
      <c r="V24" s="12">
        <v>7.1199999999999999E-2</v>
      </c>
      <c r="W24" s="13">
        <v>11.66</v>
      </c>
      <c r="X24" s="14">
        <v>11.26</v>
      </c>
      <c r="Y24" s="12">
        <v>1.5E-3</v>
      </c>
      <c r="Z24" s="13">
        <v>6.26</v>
      </c>
      <c r="AA24" s="14">
        <v>6.06</v>
      </c>
      <c r="AB24" s="12">
        <v>2.3799999999999999E-5</v>
      </c>
      <c r="AC24" s="13">
        <v>10.220000000000001</v>
      </c>
      <c r="AD24" s="14">
        <v>10.07</v>
      </c>
      <c r="AE24" s="12">
        <v>7.8300000000000002E-3</v>
      </c>
      <c r="AF24" s="13">
        <v>5.75</v>
      </c>
      <c r="AG24" s="14">
        <v>5.59</v>
      </c>
      <c r="AH24" s="12">
        <v>8.9999999999999998E-4</v>
      </c>
      <c r="AI24" s="13">
        <v>5.71</v>
      </c>
      <c r="AJ24" s="14">
        <v>5.55</v>
      </c>
      <c r="AK24" s="12">
        <v>2.4299999999999999E-3</v>
      </c>
      <c r="AL24" s="13">
        <v>5.1625971016904613</v>
      </c>
      <c r="AM24" s="14">
        <v>5.1304946040071284</v>
      </c>
      <c r="AN24" s="11"/>
      <c r="AO24" s="21">
        <v>98</v>
      </c>
      <c r="AP24" s="12">
        <v>1.04E-5</v>
      </c>
      <c r="AQ24" s="12">
        <v>4.9100000000000004E-6</v>
      </c>
      <c r="AR24" s="12">
        <v>1.46E-6</v>
      </c>
      <c r="AS24" s="12">
        <v>1.9999999999999999E-6</v>
      </c>
      <c r="AT24" s="12">
        <v>8.1099999999999998E-4</v>
      </c>
      <c r="AU24" s="12">
        <v>3.5599999999999998E-4</v>
      </c>
      <c r="AV24" s="12">
        <v>7.8100000000000001E-5</v>
      </c>
      <c r="AW24" s="12">
        <v>9.2E-5</v>
      </c>
      <c r="AX24" s="12">
        <v>1.26E-4</v>
      </c>
      <c r="AY24" s="12">
        <v>8.3700000000000002E-5</v>
      </c>
      <c r="AZ24" s="12">
        <v>1.15E-3</v>
      </c>
      <c r="BA24" s="12">
        <v>2.52E-4</v>
      </c>
      <c r="BB24" s="12">
        <v>3.8300000000000001E-3</v>
      </c>
      <c r="BC24" s="12">
        <v>8.5199999999999998E-3</v>
      </c>
      <c r="BD24" s="191">
        <v>5.75</v>
      </c>
    </row>
    <row r="25" spans="1:56" s="8" customFormat="1">
      <c r="A25" s="17">
        <v>99</v>
      </c>
      <c r="B25" s="12">
        <v>0.79200000000000004</v>
      </c>
      <c r="C25" s="13">
        <v>1.76</v>
      </c>
      <c r="D25" s="14">
        <v>1.8</v>
      </c>
      <c r="E25" s="12">
        <v>8.2900000000000001E-2</v>
      </c>
      <c r="F25" s="13">
        <v>6.9</v>
      </c>
      <c r="G25" s="14">
        <v>6.73</v>
      </c>
      <c r="H25" s="12">
        <v>2.8800000000000001E-4</v>
      </c>
      <c r="I25" s="13">
        <v>7.23</v>
      </c>
      <c r="J25" s="14">
        <v>7.08</v>
      </c>
      <c r="K25" s="12">
        <v>0.04</v>
      </c>
      <c r="L25" s="13">
        <v>12.21</v>
      </c>
      <c r="M25" s="14">
        <v>12.17</v>
      </c>
      <c r="N25" s="12">
        <v>3.39E-4</v>
      </c>
      <c r="O25" s="13">
        <v>5.25</v>
      </c>
      <c r="P25" s="14">
        <v>5.24</v>
      </c>
      <c r="Q25" s="12">
        <v>0</v>
      </c>
      <c r="R25" s="13">
        <v>0</v>
      </c>
      <c r="S25" s="14">
        <v>0</v>
      </c>
      <c r="U25" s="17">
        <v>99</v>
      </c>
      <c r="V25" s="12">
        <v>7.2400000000000006E-2</v>
      </c>
      <c r="W25" s="13">
        <v>11.63</v>
      </c>
      <c r="X25" s="14">
        <v>11.23</v>
      </c>
      <c r="Y25" s="12">
        <v>1.5399999999999999E-3</v>
      </c>
      <c r="Z25" s="13">
        <v>6.28</v>
      </c>
      <c r="AA25" s="14">
        <v>6.04</v>
      </c>
      <c r="AB25" s="12">
        <v>3.5099999999999999E-5</v>
      </c>
      <c r="AC25" s="13">
        <v>10.220000000000001</v>
      </c>
      <c r="AD25" s="14">
        <v>10.050000000000001</v>
      </c>
      <c r="AE25" s="12">
        <v>9.2800000000000001E-3</v>
      </c>
      <c r="AF25" s="13">
        <v>5.78</v>
      </c>
      <c r="AG25" s="14">
        <v>5.59</v>
      </c>
      <c r="AH25" s="12">
        <v>1E-3</v>
      </c>
      <c r="AI25" s="13">
        <v>5.74</v>
      </c>
      <c r="AJ25" s="14">
        <v>5.55</v>
      </c>
      <c r="AK25" s="12">
        <v>2.4599999999999999E-3</v>
      </c>
      <c r="AL25" s="13">
        <v>5.1600526241081832</v>
      </c>
      <c r="AM25" s="14">
        <v>5.1550808474079837</v>
      </c>
      <c r="AN25" s="11"/>
      <c r="AO25" s="21">
        <v>99</v>
      </c>
      <c r="AP25" s="12">
        <v>1.15E-5</v>
      </c>
      <c r="AQ25" s="12">
        <v>5.4399999999999996E-6</v>
      </c>
      <c r="AR25" s="12">
        <v>1.61E-6</v>
      </c>
      <c r="AS25" s="12">
        <v>2.2199999999999999E-6</v>
      </c>
      <c r="AT25" s="12">
        <v>9.6299999999999999E-4</v>
      </c>
      <c r="AU25" s="12">
        <v>4.2400000000000001E-4</v>
      </c>
      <c r="AV25" s="12">
        <v>9.3999999999999994E-5</v>
      </c>
      <c r="AW25" s="12">
        <v>1.0900000000000001E-4</v>
      </c>
      <c r="AX25" s="12">
        <v>1.3999999999999999E-4</v>
      </c>
      <c r="AY25" s="12">
        <v>9.3300000000000005E-5</v>
      </c>
      <c r="AZ25" s="12">
        <v>1.3600000000000001E-3</v>
      </c>
      <c r="BA25" s="12">
        <v>2.81E-4</v>
      </c>
      <c r="BB25" s="12">
        <v>4.5300000000000002E-3</v>
      </c>
      <c r="BC25" s="12">
        <v>1.01E-2</v>
      </c>
      <c r="BD25" s="191">
        <v>5.78</v>
      </c>
    </row>
    <row r="26" spans="1:56" s="8" customFormat="1">
      <c r="A26" s="17">
        <v>100</v>
      </c>
      <c r="B26" s="12">
        <v>0.78900000000000003</v>
      </c>
      <c r="C26" s="13">
        <v>1.78</v>
      </c>
      <c r="D26" s="14">
        <v>1.83</v>
      </c>
      <c r="E26" s="12">
        <v>8.2799999999999999E-2</v>
      </c>
      <c r="F26" s="13">
        <v>6.87</v>
      </c>
      <c r="G26" s="14">
        <v>6.73</v>
      </c>
      <c r="H26" s="12">
        <v>2.8800000000000001E-4</v>
      </c>
      <c r="I26" s="13">
        <v>7.22</v>
      </c>
      <c r="J26" s="14">
        <v>7.04</v>
      </c>
      <c r="K26" s="12">
        <v>3.9899999999999998E-2</v>
      </c>
      <c r="L26" s="13">
        <v>12.22</v>
      </c>
      <c r="M26" s="14">
        <v>12.17</v>
      </c>
      <c r="N26" s="12">
        <v>3.3700000000000001E-4</v>
      </c>
      <c r="O26" s="13">
        <v>5.27</v>
      </c>
      <c r="P26" s="14">
        <v>5.19</v>
      </c>
      <c r="Q26" s="12">
        <v>0</v>
      </c>
      <c r="R26" s="13">
        <v>0</v>
      </c>
      <c r="S26" s="14">
        <v>0</v>
      </c>
      <c r="U26" s="17">
        <v>100</v>
      </c>
      <c r="V26" s="12">
        <v>7.3700000000000002E-2</v>
      </c>
      <c r="W26" s="13">
        <v>11.58</v>
      </c>
      <c r="X26" s="14">
        <v>11.21</v>
      </c>
      <c r="Y26" s="12">
        <v>1.58E-3</v>
      </c>
      <c r="Z26" s="13">
        <v>6.2</v>
      </c>
      <c r="AA26" s="14">
        <v>6.07</v>
      </c>
      <c r="AB26" s="12">
        <v>4.9299999999999999E-5</v>
      </c>
      <c r="AC26" s="13">
        <v>10.199999999999999</v>
      </c>
      <c r="AD26" s="14">
        <v>10.050000000000001</v>
      </c>
      <c r="AE26" s="12">
        <v>1.0999999999999999E-2</v>
      </c>
      <c r="AF26" s="13">
        <v>5.73</v>
      </c>
      <c r="AG26" s="14">
        <v>5.56</v>
      </c>
      <c r="AH26" s="12">
        <v>1.1199999999999999E-3</v>
      </c>
      <c r="AI26" s="13">
        <v>5.69</v>
      </c>
      <c r="AJ26" s="14">
        <v>5.53</v>
      </c>
      <c r="AK26" s="12">
        <v>2.48E-3</v>
      </c>
      <c r="AL26" s="13">
        <v>5.134111781769275</v>
      </c>
      <c r="AM26" s="14">
        <v>5.1093325140006502</v>
      </c>
      <c r="AN26" s="11"/>
      <c r="AO26" s="21">
        <v>100</v>
      </c>
      <c r="AP26" s="12">
        <v>1.2799999999999999E-5</v>
      </c>
      <c r="AQ26" s="12">
        <v>6.0599999999999996E-6</v>
      </c>
      <c r="AR26" s="12">
        <v>1.7799999999999999E-6</v>
      </c>
      <c r="AS26" s="12">
        <v>2.4899999999999999E-6</v>
      </c>
      <c r="AT26" s="12">
        <v>1.14E-3</v>
      </c>
      <c r="AU26" s="12">
        <v>5.0299999999999997E-4</v>
      </c>
      <c r="AV26" s="12">
        <v>1.13E-4</v>
      </c>
      <c r="AW26" s="12">
        <v>1.2899999999999999E-4</v>
      </c>
      <c r="AX26" s="12">
        <v>1.5699999999999999E-4</v>
      </c>
      <c r="AY26" s="12">
        <v>1.0399999999999999E-4</v>
      </c>
      <c r="AZ26" s="12">
        <v>1.6100000000000001E-3</v>
      </c>
      <c r="BA26" s="12">
        <v>3.1399999999999999E-4</v>
      </c>
      <c r="BB26" s="12">
        <v>5.3400000000000001E-3</v>
      </c>
      <c r="BC26" s="12">
        <v>1.18E-2</v>
      </c>
      <c r="BD26" s="191">
        <v>5.73</v>
      </c>
    </row>
    <row r="27" spans="1:56" s="8" customFormat="1">
      <c r="A27" s="17">
        <v>101</v>
      </c>
      <c r="B27" s="12">
        <v>0.78600000000000003</v>
      </c>
      <c r="C27" s="13">
        <v>1.8</v>
      </c>
      <c r="D27" s="14">
        <v>1.86</v>
      </c>
      <c r="E27" s="12">
        <v>8.2699999999999996E-2</v>
      </c>
      <c r="F27" s="13">
        <v>6.86</v>
      </c>
      <c r="G27" s="14">
        <v>6.71</v>
      </c>
      <c r="H27" s="12">
        <v>2.8699999999999998E-4</v>
      </c>
      <c r="I27" s="13">
        <v>7.19</v>
      </c>
      <c r="J27" s="14">
        <v>7.06</v>
      </c>
      <c r="K27" s="12">
        <v>3.9699999999999999E-2</v>
      </c>
      <c r="L27" s="13">
        <v>12.24</v>
      </c>
      <c r="M27" s="14">
        <v>12.16</v>
      </c>
      <c r="N27" s="12">
        <v>3.3599999999999998E-4</v>
      </c>
      <c r="O27" s="13">
        <v>5.27</v>
      </c>
      <c r="P27" s="14">
        <v>5.21</v>
      </c>
      <c r="Q27" s="12">
        <v>0</v>
      </c>
      <c r="R27" s="13">
        <v>0</v>
      </c>
      <c r="S27" s="14">
        <v>0</v>
      </c>
      <c r="U27" s="17">
        <v>101</v>
      </c>
      <c r="V27" s="12">
        <v>7.4899999999999994E-2</v>
      </c>
      <c r="W27" s="13">
        <v>11.58</v>
      </c>
      <c r="X27" s="14">
        <v>11.17</v>
      </c>
      <c r="Y27" s="12">
        <v>1.6100000000000001E-3</v>
      </c>
      <c r="Z27" s="13">
        <v>6.18</v>
      </c>
      <c r="AA27" s="14">
        <v>6.04</v>
      </c>
      <c r="AB27" s="12">
        <v>6.6699999999999995E-5</v>
      </c>
      <c r="AC27" s="13">
        <v>10.199999999999999</v>
      </c>
      <c r="AD27" s="14">
        <v>10.029999999999999</v>
      </c>
      <c r="AE27" s="12">
        <v>1.29E-2</v>
      </c>
      <c r="AF27" s="13">
        <v>5.69</v>
      </c>
      <c r="AG27" s="14">
        <v>5.57</v>
      </c>
      <c r="AH27" s="12">
        <v>1.2600000000000001E-3</v>
      </c>
      <c r="AI27" s="13">
        <v>5.66</v>
      </c>
      <c r="AJ27" s="14">
        <v>5.54</v>
      </c>
      <c r="AK27" s="12">
        <v>2.5100000000000001E-3</v>
      </c>
      <c r="AL27" s="13">
        <v>5.1451324287679387</v>
      </c>
      <c r="AM27" s="14">
        <v>5.0821345517871697</v>
      </c>
      <c r="AN27" s="11"/>
      <c r="AO27" s="21">
        <v>101</v>
      </c>
      <c r="AP27" s="12">
        <v>1.4399999999999999E-5</v>
      </c>
      <c r="AQ27" s="12">
        <v>6.7800000000000003E-6</v>
      </c>
      <c r="AR27" s="12">
        <v>1.99E-6</v>
      </c>
      <c r="AS27" s="12">
        <v>2.7999999999999999E-6</v>
      </c>
      <c r="AT27" s="12">
        <v>1.3500000000000001E-3</v>
      </c>
      <c r="AU27" s="12">
        <v>5.9500000000000004E-4</v>
      </c>
      <c r="AV27" s="12">
        <v>1.34E-4</v>
      </c>
      <c r="AW27" s="12">
        <v>1.5200000000000001E-4</v>
      </c>
      <c r="AX27" s="12">
        <v>1.76E-4</v>
      </c>
      <c r="AY27" s="12">
        <v>1.17E-4</v>
      </c>
      <c r="AZ27" s="12">
        <v>1.89E-3</v>
      </c>
      <c r="BA27" s="12">
        <v>3.5300000000000002E-4</v>
      </c>
      <c r="BB27" s="12">
        <v>6.28E-3</v>
      </c>
      <c r="BC27" s="12">
        <v>1.3899999999999999E-2</v>
      </c>
      <c r="BD27" s="191">
        <v>5.69</v>
      </c>
    </row>
    <row r="28" spans="1:56" s="8" customFormat="1">
      <c r="A28" s="17">
        <v>102</v>
      </c>
      <c r="B28" s="12">
        <v>0.78300000000000003</v>
      </c>
      <c r="C28" s="13">
        <v>1.83</v>
      </c>
      <c r="D28" s="14">
        <v>1.88</v>
      </c>
      <c r="E28" s="12">
        <v>8.2500000000000004E-2</v>
      </c>
      <c r="F28" s="13">
        <v>6.85</v>
      </c>
      <c r="G28" s="14">
        <v>6.69</v>
      </c>
      <c r="H28" s="12">
        <v>2.8600000000000001E-4</v>
      </c>
      <c r="I28" s="13">
        <v>7.15</v>
      </c>
      <c r="J28" s="14">
        <v>7.05</v>
      </c>
      <c r="K28" s="12">
        <v>3.9600000000000003E-2</v>
      </c>
      <c r="L28" s="13">
        <v>12.24</v>
      </c>
      <c r="M28" s="14">
        <v>12.17</v>
      </c>
      <c r="N28" s="12">
        <v>3.3500000000000001E-4</v>
      </c>
      <c r="O28" s="13">
        <v>5.23</v>
      </c>
      <c r="P28" s="14">
        <v>5.25</v>
      </c>
      <c r="Q28" s="12">
        <v>0</v>
      </c>
      <c r="R28" s="13">
        <v>0</v>
      </c>
      <c r="S28" s="14">
        <v>0</v>
      </c>
      <c r="U28" s="17">
        <v>102</v>
      </c>
      <c r="V28" s="12">
        <v>7.6100000000000001E-2</v>
      </c>
      <c r="W28" s="13">
        <v>11.53</v>
      </c>
      <c r="X28" s="14">
        <v>11.15</v>
      </c>
      <c r="Y28" s="12">
        <v>1.65E-3</v>
      </c>
      <c r="Z28" s="13">
        <v>6.18</v>
      </c>
      <c r="AA28" s="14">
        <v>6.01</v>
      </c>
      <c r="AB28" s="12">
        <v>8.7399999999999997E-5</v>
      </c>
      <c r="AC28" s="13">
        <v>10.18</v>
      </c>
      <c r="AD28" s="14">
        <v>10.02</v>
      </c>
      <c r="AE28" s="12">
        <v>1.52E-2</v>
      </c>
      <c r="AF28" s="13">
        <v>5.67</v>
      </c>
      <c r="AG28" s="14">
        <v>5.55</v>
      </c>
      <c r="AH28" s="12">
        <v>1.4300000000000001E-3</v>
      </c>
      <c r="AI28" s="13">
        <v>5.64</v>
      </c>
      <c r="AJ28" s="14">
        <v>5.52</v>
      </c>
      <c r="AK28" s="12">
        <v>2.5400000000000002E-3</v>
      </c>
      <c r="AL28" s="13">
        <v>5.1287789784872526</v>
      </c>
      <c r="AM28" s="14">
        <v>5.0630042140747751</v>
      </c>
      <c r="AN28" s="11"/>
      <c r="AO28" s="21">
        <v>102</v>
      </c>
      <c r="AP28" s="12">
        <v>1.6200000000000001E-5</v>
      </c>
      <c r="AQ28" s="12">
        <v>7.6199999999999999E-6</v>
      </c>
      <c r="AR28" s="12">
        <v>2.2199999999999999E-6</v>
      </c>
      <c r="AS28" s="12">
        <v>3.1700000000000001E-6</v>
      </c>
      <c r="AT28" s="12">
        <v>1.5900000000000001E-3</v>
      </c>
      <c r="AU28" s="12">
        <v>7.0100000000000002E-4</v>
      </c>
      <c r="AV28" s="12">
        <v>1.5899999999999999E-4</v>
      </c>
      <c r="AW28" s="12">
        <v>1.7799999999999999E-4</v>
      </c>
      <c r="AX28" s="12">
        <v>1.9900000000000001E-4</v>
      </c>
      <c r="AY28" s="12">
        <v>1.3300000000000001E-4</v>
      </c>
      <c r="AZ28" s="12">
        <v>2.2200000000000002E-3</v>
      </c>
      <c r="BA28" s="12">
        <v>4.0000000000000002E-4</v>
      </c>
      <c r="BB28" s="12">
        <v>7.3699999999999998E-3</v>
      </c>
      <c r="BC28" s="12">
        <v>1.6299999999999999E-2</v>
      </c>
      <c r="BD28" s="191">
        <v>5.67</v>
      </c>
    </row>
    <row r="29" spans="1:56" s="8" customFormat="1">
      <c r="A29" s="17">
        <v>103</v>
      </c>
      <c r="B29" s="12">
        <v>0.77900000000000003</v>
      </c>
      <c r="C29" s="13">
        <v>1.86</v>
      </c>
      <c r="D29" s="14">
        <v>1.91</v>
      </c>
      <c r="E29" s="12">
        <v>8.2199999999999995E-2</v>
      </c>
      <c r="F29" s="13">
        <v>6.84</v>
      </c>
      <c r="G29" s="14">
        <v>6.68</v>
      </c>
      <c r="H29" s="12">
        <v>2.8600000000000001E-4</v>
      </c>
      <c r="I29" s="13">
        <v>7.16</v>
      </c>
      <c r="J29" s="14">
        <v>7.02</v>
      </c>
      <c r="K29" s="12">
        <v>3.9399999999999998E-2</v>
      </c>
      <c r="L29" s="13">
        <v>12.24</v>
      </c>
      <c r="M29" s="14">
        <v>12.17</v>
      </c>
      <c r="N29" s="12">
        <v>3.3300000000000002E-4</v>
      </c>
      <c r="O29" s="13">
        <v>5.25</v>
      </c>
      <c r="P29" s="14">
        <v>5.22</v>
      </c>
      <c r="Q29" s="12">
        <v>0</v>
      </c>
      <c r="R29" s="13">
        <v>0</v>
      </c>
      <c r="S29" s="14">
        <v>0</v>
      </c>
      <c r="U29" s="17">
        <v>103</v>
      </c>
      <c r="V29" s="12">
        <v>7.7299999999999994E-2</v>
      </c>
      <c r="W29" s="13">
        <v>11.51</v>
      </c>
      <c r="X29" s="14">
        <v>11.13</v>
      </c>
      <c r="Y29" s="12">
        <v>1.6900000000000001E-3</v>
      </c>
      <c r="Z29" s="13">
        <v>6.16</v>
      </c>
      <c r="AA29" s="14">
        <v>5.98</v>
      </c>
      <c r="AB29" s="12">
        <v>1.12E-4</v>
      </c>
      <c r="AC29" s="13">
        <v>10.130000000000001</v>
      </c>
      <c r="AD29" s="14">
        <v>10.08</v>
      </c>
      <c r="AE29" s="12">
        <v>1.78E-2</v>
      </c>
      <c r="AF29" s="13">
        <v>5.67</v>
      </c>
      <c r="AG29" s="14">
        <v>5.53</v>
      </c>
      <c r="AH29" s="12">
        <v>1.6299999999999999E-3</v>
      </c>
      <c r="AI29" s="13">
        <v>5.64</v>
      </c>
      <c r="AJ29" s="14">
        <v>5.51</v>
      </c>
      <c r="AK29" s="12">
        <v>2.5799999999999998E-3</v>
      </c>
      <c r="AL29" s="13">
        <v>5.113508989439735</v>
      </c>
      <c r="AM29" s="14">
        <v>5.0638224304787247</v>
      </c>
      <c r="AN29" s="11"/>
      <c r="AO29" s="21">
        <v>103</v>
      </c>
      <c r="AP29" s="12">
        <v>1.8300000000000001E-5</v>
      </c>
      <c r="AQ29" s="12">
        <v>8.6100000000000006E-6</v>
      </c>
      <c r="AR29" s="12">
        <v>2.5000000000000002E-6</v>
      </c>
      <c r="AS29" s="12">
        <v>3.6100000000000002E-6</v>
      </c>
      <c r="AT29" s="12">
        <v>1.8600000000000001E-3</v>
      </c>
      <c r="AU29" s="12">
        <v>8.2299999999999995E-4</v>
      </c>
      <c r="AV29" s="12">
        <v>1.8799999999999999E-4</v>
      </c>
      <c r="AW29" s="12">
        <v>2.0900000000000001E-4</v>
      </c>
      <c r="AX29" s="12">
        <v>2.2699999999999999E-4</v>
      </c>
      <c r="AY29" s="12">
        <v>1.5100000000000001E-4</v>
      </c>
      <c r="AZ29" s="12">
        <v>2.5999999999999999E-3</v>
      </c>
      <c r="BA29" s="12">
        <v>4.5399999999999998E-4</v>
      </c>
      <c r="BB29" s="12">
        <v>8.6199999999999992E-3</v>
      </c>
      <c r="BC29" s="12">
        <v>1.9099999999999999E-2</v>
      </c>
      <c r="BD29" s="191">
        <v>5.67</v>
      </c>
    </row>
    <row r="30" spans="1:56" s="8" customFormat="1">
      <c r="A30" s="17">
        <v>104</v>
      </c>
      <c r="B30" s="12">
        <v>0.77500000000000002</v>
      </c>
      <c r="C30" s="13">
        <v>1.89</v>
      </c>
      <c r="D30" s="14">
        <v>1.94</v>
      </c>
      <c r="E30" s="12">
        <v>8.2000000000000003E-2</v>
      </c>
      <c r="F30" s="13">
        <v>6.8</v>
      </c>
      <c r="G30" s="14">
        <v>6.67</v>
      </c>
      <c r="H30" s="12">
        <v>2.8499999999999999E-4</v>
      </c>
      <c r="I30" s="13">
        <v>7.1</v>
      </c>
      <c r="J30" s="14">
        <v>7.02</v>
      </c>
      <c r="K30" s="12">
        <v>3.9199999999999999E-2</v>
      </c>
      <c r="L30" s="13">
        <v>12.24</v>
      </c>
      <c r="M30" s="14">
        <v>12.21</v>
      </c>
      <c r="N30" s="12">
        <v>3.3100000000000002E-4</v>
      </c>
      <c r="O30" s="13">
        <v>5.22</v>
      </c>
      <c r="P30" s="14">
        <v>5.22</v>
      </c>
      <c r="Q30" s="12">
        <v>0</v>
      </c>
      <c r="R30" s="13">
        <v>0</v>
      </c>
      <c r="S30" s="14">
        <v>0</v>
      </c>
      <c r="U30" s="17">
        <v>104</v>
      </c>
      <c r="V30" s="12">
        <v>7.8399999999999997E-2</v>
      </c>
      <c r="W30" s="13">
        <v>11.46</v>
      </c>
      <c r="X30" s="14">
        <v>11.1</v>
      </c>
      <c r="Y30" s="12">
        <v>1.73E-3</v>
      </c>
      <c r="Z30" s="13">
        <v>6.12</v>
      </c>
      <c r="AA30" s="14">
        <v>5.99</v>
      </c>
      <c r="AB30" s="12">
        <v>1.3999999999999999E-4</v>
      </c>
      <c r="AC30" s="13">
        <v>10.130000000000001</v>
      </c>
      <c r="AD30" s="14">
        <v>9.98</v>
      </c>
      <c r="AE30" s="12">
        <v>2.07E-2</v>
      </c>
      <c r="AF30" s="13">
        <v>5.7</v>
      </c>
      <c r="AG30" s="14">
        <v>5.47</v>
      </c>
      <c r="AH30" s="12">
        <v>1.8600000000000001E-3</v>
      </c>
      <c r="AI30" s="13">
        <v>5.68</v>
      </c>
      <c r="AJ30" s="14">
        <v>5.45</v>
      </c>
      <c r="AK30" s="12">
        <v>2.6099999999999999E-3</v>
      </c>
      <c r="AL30" s="13">
        <v>5.0505491785300327</v>
      </c>
      <c r="AM30" s="14">
        <v>5.0956147086176777</v>
      </c>
      <c r="AN30" s="11"/>
      <c r="AO30" s="21">
        <v>104</v>
      </c>
      <c r="AP30" s="12">
        <v>2.0800000000000001E-5</v>
      </c>
      <c r="AQ30" s="12">
        <v>9.7499999999999998E-6</v>
      </c>
      <c r="AR30" s="12">
        <v>2.8100000000000002E-6</v>
      </c>
      <c r="AS30" s="12">
        <v>4.1300000000000003E-6</v>
      </c>
      <c r="AT30" s="12">
        <v>2.1700000000000001E-3</v>
      </c>
      <c r="AU30" s="12">
        <v>9.6299999999999999E-4</v>
      </c>
      <c r="AV30" s="12">
        <v>2.22E-4</v>
      </c>
      <c r="AW30" s="12">
        <v>2.43E-4</v>
      </c>
      <c r="AX30" s="12">
        <v>2.5900000000000001E-4</v>
      </c>
      <c r="AY30" s="12">
        <v>1.73E-4</v>
      </c>
      <c r="AZ30" s="12">
        <v>3.0300000000000001E-3</v>
      </c>
      <c r="BA30" s="12">
        <v>5.1900000000000004E-4</v>
      </c>
      <c r="BB30" s="12">
        <v>1.01E-2</v>
      </c>
      <c r="BC30" s="12">
        <v>2.2200000000000001E-2</v>
      </c>
      <c r="BD30" s="191">
        <v>5.7</v>
      </c>
    </row>
    <row r="31" spans="1:56" s="8" customFormat="1">
      <c r="A31" s="17">
        <v>105</v>
      </c>
      <c r="B31" s="12">
        <v>0.77100000000000002</v>
      </c>
      <c r="C31" s="13">
        <v>1.93</v>
      </c>
      <c r="D31" s="14">
        <v>1.98</v>
      </c>
      <c r="E31" s="12">
        <v>8.1699999999999995E-2</v>
      </c>
      <c r="F31" s="13">
        <v>6.79</v>
      </c>
      <c r="G31" s="14">
        <v>6.65</v>
      </c>
      <c r="H31" s="12">
        <v>2.8400000000000002E-4</v>
      </c>
      <c r="I31" s="13">
        <v>7.11</v>
      </c>
      <c r="J31" s="14">
        <v>6.98</v>
      </c>
      <c r="K31" s="12">
        <v>3.9E-2</v>
      </c>
      <c r="L31" s="13">
        <v>12.24</v>
      </c>
      <c r="M31" s="14">
        <v>12.2</v>
      </c>
      <c r="N31" s="12">
        <v>3.3E-4</v>
      </c>
      <c r="O31" s="13">
        <v>5.24</v>
      </c>
      <c r="P31" s="14">
        <v>5.21</v>
      </c>
      <c r="Q31" s="12">
        <v>0</v>
      </c>
      <c r="R31" s="13">
        <v>0</v>
      </c>
      <c r="S31" s="14">
        <v>0</v>
      </c>
      <c r="U31" s="17">
        <v>105</v>
      </c>
      <c r="V31" s="12">
        <v>7.9500000000000001E-2</v>
      </c>
      <c r="W31" s="13">
        <v>11.43</v>
      </c>
      <c r="X31" s="14">
        <v>11.06</v>
      </c>
      <c r="Y31" s="12">
        <v>1.7700000000000001E-3</v>
      </c>
      <c r="Z31" s="13">
        <v>6.14</v>
      </c>
      <c r="AA31" s="14">
        <v>5.93</v>
      </c>
      <c r="AB31" s="12">
        <v>1.7100000000000001E-4</v>
      </c>
      <c r="AC31" s="13">
        <v>10.15</v>
      </c>
      <c r="AD31" s="14">
        <v>9.93</v>
      </c>
      <c r="AE31" s="12">
        <v>2.41E-2</v>
      </c>
      <c r="AF31" s="13">
        <v>5.59</v>
      </c>
      <c r="AG31" s="14">
        <v>5.5</v>
      </c>
      <c r="AH31" s="12">
        <v>2.1299999999999999E-3</v>
      </c>
      <c r="AI31" s="13">
        <v>5.58</v>
      </c>
      <c r="AJ31" s="14">
        <v>5.48</v>
      </c>
      <c r="AK31" s="12">
        <v>2.64E-3</v>
      </c>
      <c r="AL31" s="13">
        <v>5.0859635461605475</v>
      </c>
      <c r="AM31" s="14">
        <v>5.0003260676761183</v>
      </c>
      <c r="AN31" s="11"/>
      <c r="AO31" s="21">
        <v>105</v>
      </c>
      <c r="AP31" s="12">
        <v>2.37E-5</v>
      </c>
      <c r="AQ31" s="12">
        <v>1.11E-5</v>
      </c>
      <c r="AR31" s="12">
        <v>3.18E-6</v>
      </c>
      <c r="AS31" s="12">
        <v>4.7400000000000004E-6</v>
      </c>
      <c r="AT31" s="12">
        <v>2.5300000000000001E-3</v>
      </c>
      <c r="AU31" s="12">
        <v>1.1199999999999999E-3</v>
      </c>
      <c r="AV31" s="12">
        <v>2.5900000000000001E-4</v>
      </c>
      <c r="AW31" s="12">
        <v>2.8299999999999999E-4</v>
      </c>
      <c r="AX31" s="12">
        <v>2.9700000000000001E-4</v>
      </c>
      <c r="AY31" s="12">
        <v>1.9799999999999999E-4</v>
      </c>
      <c r="AZ31" s="12">
        <v>3.5200000000000001E-3</v>
      </c>
      <c r="BA31" s="12">
        <v>5.9500000000000004E-4</v>
      </c>
      <c r="BB31" s="12">
        <v>1.17E-2</v>
      </c>
      <c r="BC31" s="12">
        <v>2.58E-2</v>
      </c>
      <c r="BD31" s="191">
        <v>5.59</v>
      </c>
    </row>
    <row r="32" spans="1:56" s="8" customFormat="1">
      <c r="A32" s="17">
        <v>106</v>
      </c>
      <c r="B32" s="12">
        <v>0.76600000000000001</v>
      </c>
      <c r="C32" s="13">
        <v>1.96</v>
      </c>
      <c r="D32" s="14">
        <v>2.0099999999999998</v>
      </c>
      <c r="E32" s="12">
        <v>8.1299999999999997E-2</v>
      </c>
      <c r="F32" s="13">
        <v>6.75</v>
      </c>
      <c r="G32" s="14">
        <v>6.63</v>
      </c>
      <c r="H32" s="12">
        <v>2.8200000000000002E-4</v>
      </c>
      <c r="I32" s="13">
        <v>7.08</v>
      </c>
      <c r="J32" s="14">
        <v>6.95</v>
      </c>
      <c r="K32" s="12">
        <v>3.8699999999999998E-2</v>
      </c>
      <c r="L32" s="13">
        <v>12.22</v>
      </c>
      <c r="M32" s="14">
        <v>12.23</v>
      </c>
      <c r="N32" s="12">
        <v>3.28E-4</v>
      </c>
      <c r="O32" s="13">
        <v>5.2</v>
      </c>
      <c r="P32" s="14">
        <v>5.21</v>
      </c>
      <c r="Q32" s="12">
        <v>0</v>
      </c>
      <c r="R32" s="13">
        <v>0</v>
      </c>
      <c r="S32" s="14">
        <v>0</v>
      </c>
      <c r="U32" s="17">
        <v>106</v>
      </c>
      <c r="V32" s="12">
        <v>8.0600000000000005E-2</v>
      </c>
      <c r="W32" s="13">
        <v>11.38</v>
      </c>
      <c r="X32" s="14">
        <v>11.03</v>
      </c>
      <c r="Y32" s="12">
        <v>1.8E-3</v>
      </c>
      <c r="Z32" s="13">
        <v>6.1</v>
      </c>
      <c r="AA32" s="14">
        <v>5.94</v>
      </c>
      <c r="AB32" s="12">
        <v>2.0699999999999999E-4</v>
      </c>
      <c r="AC32" s="13">
        <v>10.06</v>
      </c>
      <c r="AD32" s="14">
        <v>9.9499999999999993</v>
      </c>
      <c r="AE32" s="12">
        <v>2.7799999999999998E-2</v>
      </c>
      <c r="AF32" s="13">
        <v>5.59</v>
      </c>
      <c r="AG32" s="14">
        <v>5.43</v>
      </c>
      <c r="AH32" s="12">
        <v>2.4499999999999999E-3</v>
      </c>
      <c r="AI32" s="13">
        <v>5.57</v>
      </c>
      <c r="AJ32" s="14">
        <v>5.41</v>
      </c>
      <c r="AK32" s="12">
        <v>2.6800000000000001E-3</v>
      </c>
      <c r="AL32" s="13">
        <v>5.0176623312672142</v>
      </c>
      <c r="AM32" s="14">
        <v>5.0000926754544661</v>
      </c>
      <c r="AN32" s="11"/>
      <c r="AO32" s="21">
        <v>106</v>
      </c>
      <c r="AP32" s="12">
        <v>2.72E-5</v>
      </c>
      <c r="AQ32" s="12">
        <v>1.27E-5</v>
      </c>
      <c r="AR32" s="12">
        <v>3.5999999999999998E-6</v>
      </c>
      <c r="AS32" s="12">
        <v>5.4500000000000003E-6</v>
      </c>
      <c r="AT32" s="12">
        <v>2.9299999999999999E-3</v>
      </c>
      <c r="AU32" s="12">
        <v>1.2999999999999999E-3</v>
      </c>
      <c r="AV32" s="12">
        <v>3.0200000000000002E-4</v>
      </c>
      <c r="AW32" s="12">
        <v>3.2699999999999998E-4</v>
      </c>
      <c r="AX32" s="12">
        <v>3.4099999999999999E-4</v>
      </c>
      <c r="AY32" s="12">
        <v>2.2800000000000001E-4</v>
      </c>
      <c r="AZ32" s="12">
        <v>4.0699999999999998E-3</v>
      </c>
      <c r="BA32" s="12">
        <v>6.8400000000000004E-4</v>
      </c>
      <c r="BB32" s="12">
        <v>1.35E-2</v>
      </c>
      <c r="BC32" s="12">
        <v>2.9899999999999999E-2</v>
      </c>
      <c r="BD32" s="191">
        <v>5.59</v>
      </c>
    </row>
    <row r="33" spans="1:56" s="8" customFormat="1">
      <c r="A33" s="17">
        <v>107</v>
      </c>
      <c r="B33" s="12">
        <v>0.76100000000000001</v>
      </c>
      <c r="C33" s="13">
        <v>2</v>
      </c>
      <c r="D33" s="14">
        <v>2.0499999999999998</v>
      </c>
      <c r="E33" s="12">
        <v>8.1000000000000003E-2</v>
      </c>
      <c r="F33" s="13">
        <v>6.73</v>
      </c>
      <c r="G33" s="14">
        <v>6.6</v>
      </c>
      <c r="H33" s="12">
        <v>2.81E-4</v>
      </c>
      <c r="I33" s="13">
        <v>7.04</v>
      </c>
      <c r="J33" s="14">
        <v>6.91</v>
      </c>
      <c r="K33" s="12">
        <v>3.85E-2</v>
      </c>
      <c r="L33" s="13">
        <v>12.24</v>
      </c>
      <c r="M33" s="14">
        <v>12.23</v>
      </c>
      <c r="N33" s="12">
        <v>3.2499999999999999E-4</v>
      </c>
      <c r="O33" s="13">
        <v>5.19</v>
      </c>
      <c r="P33" s="14">
        <v>5.2</v>
      </c>
      <c r="Q33" s="12">
        <v>0</v>
      </c>
      <c r="R33" s="13">
        <v>0</v>
      </c>
      <c r="S33" s="14">
        <v>0</v>
      </c>
      <c r="U33" s="17">
        <v>107</v>
      </c>
      <c r="V33" s="12">
        <v>8.1600000000000006E-2</v>
      </c>
      <c r="W33" s="13">
        <v>11.35</v>
      </c>
      <c r="X33" s="14">
        <v>10.99</v>
      </c>
      <c r="Y33" s="12">
        <v>1.8400000000000001E-3</v>
      </c>
      <c r="Z33" s="13">
        <v>6.04</v>
      </c>
      <c r="AA33" s="14">
        <v>5.92</v>
      </c>
      <c r="AB33" s="12">
        <v>2.4699999999999999E-4</v>
      </c>
      <c r="AC33" s="13">
        <v>10.050000000000001</v>
      </c>
      <c r="AD33" s="14">
        <v>9.92</v>
      </c>
      <c r="AE33" s="12">
        <v>3.2000000000000001E-2</v>
      </c>
      <c r="AF33" s="13">
        <v>5.54</v>
      </c>
      <c r="AG33" s="14">
        <v>5.43</v>
      </c>
      <c r="AH33" s="12">
        <v>2.8300000000000001E-3</v>
      </c>
      <c r="AI33" s="13">
        <v>5.52</v>
      </c>
      <c r="AJ33" s="14">
        <v>5.42</v>
      </c>
      <c r="AK33" s="12">
        <v>2.7200000000000002E-3</v>
      </c>
      <c r="AL33" s="13">
        <v>5.0264854292005499</v>
      </c>
      <c r="AM33" s="14">
        <v>4.9531185272219727</v>
      </c>
      <c r="AN33" s="11"/>
      <c r="AO33" s="21">
        <v>107</v>
      </c>
      <c r="AP33" s="12">
        <v>3.1099999999999997E-5</v>
      </c>
      <c r="AQ33" s="12">
        <v>1.45E-5</v>
      </c>
      <c r="AR33" s="12">
        <v>4.0999999999999997E-6</v>
      </c>
      <c r="AS33" s="12">
        <v>6.28E-6</v>
      </c>
      <c r="AT33" s="12">
        <v>3.3899999999999998E-3</v>
      </c>
      <c r="AU33" s="12">
        <v>1.5E-3</v>
      </c>
      <c r="AV33" s="12">
        <v>3.5100000000000002E-4</v>
      </c>
      <c r="AW33" s="12">
        <v>3.7599999999999998E-4</v>
      </c>
      <c r="AX33" s="12">
        <v>3.9399999999999998E-4</v>
      </c>
      <c r="AY33" s="12">
        <v>2.6200000000000003E-4</v>
      </c>
      <c r="AZ33" s="12">
        <v>4.6899999999999997E-3</v>
      </c>
      <c r="BA33" s="12">
        <v>7.8799999999999996E-4</v>
      </c>
      <c r="BB33" s="12">
        <v>1.5599999999999999E-2</v>
      </c>
      <c r="BC33" s="12">
        <v>3.44E-2</v>
      </c>
      <c r="BD33" s="191">
        <v>5.54</v>
      </c>
    </row>
    <row r="34" spans="1:56" s="8" customFormat="1">
      <c r="A34" s="17">
        <v>108</v>
      </c>
      <c r="B34" s="12">
        <v>0.75600000000000001</v>
      </c>
      <c r="C34" s="13">
        <v>2.04</v>
      </c>
      <c r="D34" s="14">
        <v>2.09</v>
      </c>
      <c r="E34" s="12">
        <v>8.0500000000000002E-2</v>
      </c>
      <c r="F34" s="13">
        <v>6.71</v>
      </c>
      <c r="G34" s="14">
        <v>6.57</v>
      </c>
      <c r="H34" s="12">
        <v>2.7999999999999998E-4</v>
      </c>
      <c r="I34" s="13">
        <v>7.01</v>
      </c>
      <c r="J34" s="14">
        <v>6.91</v>
      </c>
      <c r="K34" s="12">
        <v>3.8199999999999998E-2</v>
      </c>
      <c r="L34" s="13">
        <v>12.23</v>
      </c>
      <c r="M34" s="14">
        <v>12.22</v>
      </c>
      <c r="N34" s="12">
        <v>3.2299999999999999E-4</v>
      </c>
      <c r="O34" s="13">
        <v>5.21</v>
      </c>
      <c r="P34" s="14">
        <v>5.18</v>
      </c>
      <c r="Q34" s="12">
        <v>0</v>
      </c>
      <c r="R34" s="13">
        <v>0</v>
      </c>
      <c r="S34" s="14">
        <v>0</v>
      </c>
      <c r="U34" s="17">
        <v>108</v>
      </c>
      <c r="V34" s="12">
        <v>8.2600000000000007E-2</v>
      </c>
      <c r="W34" s="13">
        <v>11.32</v>
      </c>
      <c r="X34" s="14">
        <v>10.95</v>
      </c>
      <c r="Y34" s="12">
        <v>1.8799999999999999E-3</v>
      </c>
      <c r="Z34" s="13">
        <v>5.98</v>
      </c>
      <c r="AA34" s="14">
        <v>5.93</v>
      </c>
      <c r="AB34" s="12">
        <v>2.9100000000000003E-4</v>
      </c>
      <c r="AC34" s="13">
        <v>10.039999999999999</v>
      </c>
      <c r="AD34" s="14">
        <v>9.8699999999999992</v>
      </c>
      <c r="AE34" s="12">
        <v>3.6700000000000003E-2</v>
      </c>
      <c r="AF34" s="13">
        <v>5.52</v>
      </c>
      <c r="AG34" s="14">
        <v>5.37</v>
      </c>
      <c r="AH34" s="12">
        <v>3.2599999999999999E-3</v>
      </c>
      <c r="AI34" s="13">
        <v>5.51</v>
      </c>
      <c r="AJ34" s="14">
        <v>5.35</v>
      </c>
      <c r="AK34" s="12">
        <v>2.7599999999999999E-3</v>
      </c>
      <c r="AL34" s="13">
        <v>4.964617973670939</v>
      </c>
      <c r="AM34" s="14">
        <v>4.9427561448348261</v>
      </c>
      <c r="AN34" s="11"/>
      <c r="AO34" s="21">
        <v>108</v>
      </c>
      <c r="AP34" s="12">
        <v>3.5800000000000003E-5</v>
      </c>
      <c r="AQ34" s="12">
        <v>1.66E-5</v>
      </c>
      <c r="AR34" s="12">
        <v>4.6600000000000003E-6</v>
      </c>
      <c r="AS34" s="12">
        <v>7.2599999999999999E-6</v>
      </c>
      <c r="AT34" s="12">
        <v>3.8899999999999998E-3</v>
      </c>
      <c r="AU34" s="12">
        <v>1.73E-3</v>
      </c>
      <c r="AV34" s="12">
        <v>4.0499999999999998E-4</v>
      </c>
      <c r="AW34" s="12">
        <v>4.3100000000000001E-4</v>
      </c>
      <c r="AX34" s="12">
        <v>4.5399999999999998E-4</v>
      </c>
      <c r="AY34" s="12">
        <v>3.0299999999999999E-4</v>
      </c>
      <c r="AZ34" s="12">
        <v>5.3800000000000002E-3</v>
      </c>
      <c r="BA34" s="12">
        <v>9.0899999999999998E-4</v>
      </c>
      <c r="BB34" s="12">
        <v>1.7899999999999999E-2</v>
      </c>
      <c r="BC34" s="12">
        <v>3.95E-2</v>
      </c>
      <c r="BD34" s="191">
        <v>5.52</v>
      </c>
    </row>
    <row r="35" spans="1:56" s="8" customFormat="1">
      <c r="A35" s="17">
        <v>109</v>
      </c>
      <c r="B35" s="12">
        <v>0.75</v>
      </c>
      <c r="C35" s="13">
        <v>2.08</v>
      </c>
      <c r="D35" s="14">
        <v>2.13</v>
      </c>
      <c r="E35" s="12">
        <v>0.08</v>
      </c>
      <c r="F35" s="13">
        <v>6.67</v>
      </c>
      <c r="G35" s="14">
        <v>6.55</v>
      </c>
      <c r="H35" s="12">
        <v>2.7799999999999998E-4</v>
      </c>
      <c r="I35" s="13">
        <v>7.02</v>
      </c>
      <c r="J35" s="14">
        <v>6.84</v>
      </c>
      <c r="K35" s="12">
        <v>3.7900000000000003E-2</v>
      </c>
      <c r="L35" s="13">
        <v>12.25</v>
      </c>
      <c r="M35" s="14">
        <v>12.21</v>
      </c>
      <c r="N35" s="12">
        <v>3.2000000000000003E-4</v>
      </c>
      <c r="O35" s="13">
        <v>5.2</v>
      </c>
      <c r="P35" s="14">
        <v>5.18</v>
      </c>
      <c r="Q35" s="12">
        <v>0</v>
      </c>
      <c r="R35" s="13">
        <v>0</v>
      </c>
      <c r="S35" s="14">
        <v>0</v>
      </c>
      <c r="U35" s="17">
        <v>109</v>
      </c>
      <c r="V35" s="12">
        <v>8.3599999999999994E-2</v>
      </c>
      <c r="W35" s="13">
        <v>11.27</v>
      </c>
      <c r="X35" s="14">
        <v>10.92</v>
      </c>
      <c r="Y35" s="12">
        <v>1.92E-3</v>
      </c>
      <c r="Z35" s="13">
        <v>5.98</v>
      </c>
      <c r="AA35" s="14">
        <v>5.86</v>
      </c>
      <c r="AB35" s="12">
        <v>3.39E-4</v>
      </c>
      <c r="AC35" s="13">
        <v>9.99</v>
      </c>
      <c r="AD35" s="14">
        <v>9.86</v>
      </c>
      <c r="AE35" s="12">
        <v>4.19E-2</v>
      </c>
      <c r="AF35" s="13">
        <v>5.51</v>
      </c>
      <c r="AG35" s="14">
        <v>5.31</v>
      </c>
      <c r="AH35" s="12">
        <v>3.7599999999999999E-3</v>
      </c>
      <c r="AI35" s="13">
        <v>5.5</v>
      </c>
      <c r="AJ35" s="14">
        <v>5.3</v>
      </c>
      <c r="AK35" s="12">
        <v>2.8E-3</v>
      </c>
      <c r="AL35" s="13">
        <v>4.9109089336972227</v>
      </c>
      <c r="AM35" s="14">
        <v>4.938400477570366</v>
      </c>
      <c r="AN35" s="11"/>
      <c r="AO35" s="21">
        <v>109</v>
      </c>
      <c r="AP35" s="12">
        <v>4.1100000000000003E-5</v>
      </c>
      <c r="AQ35" s="12">
        <v>1.9000000000000001E-5</v>
      </c>
      <c r="AR35" s="12">
        <v>5.31E-6</v>
      </c>
      <c r="AS35" s="12">
        <v>8.3899999999999993E-6</v>
      </c>
      <c r="AT35" s="12">
        <v>4.45E-3</v>
      </c>
      <c r="AU35" s="12">
        <v>1.98E-3</v>
      </c>
      <c r="AV35" s="12">
        <v>4.6500000000000003E-4</v>
      </c>
      <c r="AW35" s="12">
        <v>4.9299999999999995E-4</v>
      </c>
      <c r="AX35" s="12">
        <v>5.2499999999999997E-4</v>
      </c>
      <c r="AY35" s="12">
        <v>3.5E-4</v>
      </c>
      <c r="AZ35" s="12">
        <v>6.1399999999999996E-3</v>
      </c>
      <c r="BA35" s="12">
        <v>1.0499999999999999E-3</v>
      </c>
      <c r="BB35" s="12">
        <v>2.0500000000000001E-2</v>
      </c>
      <c r="BC35" s="12">
        <v>4.5199999999999997E-2</v>
      </c>
      <c r="BD35" s="191">
        <v>5.51</v>
      </c>
    </row>
    <row r="36" spans="1:56" s="8" customFormat="1">
      <c r="A36" s="17">
        <v>110</v>
      </c>
      <c r="B36" s="12">
        <v>0.74399999999999999</v>
      </c>
      <c r="C36" s="13">
        <v>2.13</v>
      </c>
      <c r="D36" s="14">
        <v>2.1800000000000002</v>
      </c>
      <c r="E36" s="12">
        <v>7.9500000000000001E-2</v>
      </c>
      <c r="F36" s="13">
        <v>6.64</v>
      </c>
      <c r="G36" s="14">
        <v>6.51</v>
      </c>
      <c r="H36" s="12">
        <v>2.7599999999999999E-4</v>
      </c>
      <c r="I36" s="13">
        <v>6.95</v>
      </c>
      <c r="J36" s="14">
        <v>6.81</v>
      </c>
      <c r="K36" s="12">
        <v>3.7600000000000001E-2</v>
      </c>
      <c r="L36" s="13">
        <v>12.25</v>
      </c>
      <c r="M36" s="14">
        <v>12.22</v>
      </c>
      <c r="N36" s="12">
        <v>3.1799999999999998E-4</v>
      </c>
      <c r="O36" s="13">
        <v>5.2</v>
      </c>
      <c r="P36" s="14">
        <v>5.16</v>
      </c>
      <c r="Q36" s="12">
        <v>0</v>
      </c>
      <c r="R36" s="13">
        <v>0</v>
      </c>
      <c r="S36" s="14">
        <v>0</v>
      </c>
      <c r="U36" s="17">
        <v>110</v>
      </c>
      <c r="V36" s="12">
        <v>8.4400000000000003E-2</v>
      </c>
      <c r="W36" s="13">
        <v>11.22</v>
      </c>
      <c r="X36" s="14">
        <v>10.88</v>
      </c>
      <c r="Y36" s="12">
        <v>1.9499999999999999E-3</v>
      </c>
      <c r="Z36" s="13">
        <v>5.92</v>
      </c>
      <c r="AA36" s="14">
        <v>5.85</v>
      </c>
      <c r="AB36" s="12">
        <v>3.9100000000000002E-4</v>
      </c>
      <c r="AC36" s="13">
        <v>9.92</v>
      </c>
      <c r="AD36" s="14">
        <v>9.82</v>
      </c>
      <c r="AE36" s="12">
        <v>4.7699999999999999E-2</v>
      </c>
      <c r="AF36" s="13">
        <v>5.44</v>
      </c>
      <c r="AG36" s="14">
        <v>5.31</v>
      </c>
      <c r="AH36" s="12">
        <v>4.3400000000000001E-3</v>
      </c>
      <c r="AI36" s="13">
        <v>5.43</v>
      </c>
      <c r="AJ36" s="14">
        <v>5.3</v>
      </c>
      <c r="AK36" s="12">
        <v>2.8500000000000001E-3</v>
      </c>
      <c r="AL36" s="13">
        <v>4.9163458410620011</v>
      </c>
      <c r="AM36" s="14">
        <v>4.8827919887877158</v>
      </c>
      <c r="AN36" s="11"/>
      <c r="AO36" s="21">
        <v>110</v>
      </c>
      <c r="AP36" s="12">
        <v>4.7200000000000002E-5</v>
      </c>
      <c r="AQ36" s="12">
        <v>2.1800000000000001E-5</v>
      </c>
      <c r="AR36" s="12">
        <v>6.0399999999999998E-6</v>
      </c>
      <c r="AS36" s="12">
        <v>9.6900000000000004E-6</v>
      </c>
      <c r="AT36" s="12">
        <v>5.0800000000000003E-3</v>
      </c>
      <c r="AU36" s="12">
        <v>2.2599999999999999E-3</v>
      </c>
      <c r="AV36" s="12">
        <v>5.3200000000000003E-4</v>
      </c>
      <c r="AW36" s="12">
        <v>5.6099999999999998E-4</v>
      </c>
      <c r="AX36" s="12">
        <v>6.0599999999999998E-4</v>
      </c>
      <c r="AY36" s="12">
        <v>4.0400000000000001E-4</v>
      </c>
      <c r="AZ36" s="12">
        <v>6.9899999999999997E-3</v>
      </c>
      <c r="BA36" s="12">
        <v>1.2099999999999999E-3</v>
      </c>
      <c r="BB36" s="12">
        <v>2.3400000000000001E-2</v>
      </c>
      <c r="BC36" s="12">
        <v>5.1499999999999997E-2</v>
      </c>
      <c r="BD36" s="191">
        <v>5.44</v>
      </c>
    </row>
    <row r="37" spans="1:56" s="8" customFormat="1">
      <c r="A37" s="17">
        <v>110.5</v>
      </c>
      <c r="B37" s="12">
        <v>0.74</v>
      </c>
      <c r="C37" s="13">
        <v>2.15</v>
      </c>
      <c r="D37" s="14">
        <v>2.21</v>
      </c>
      <c r="E37" s="12">
        <v>7.9200000000000007E-2</v>
      </c>
      <c r="F37" s="13">
        <v>6.62</v>
      </c>
      <c r="G37" s="14">
        <v>6.5</v>
      </c>
      <c r="H37" s="12">
        <v>2.7500000000000002E-4</v>
      </c>
      <c r="I37" s="13">
        <v>6.91</v>
      </c>
      <c r="J37" s="14">
        <v>6.82</v>
      </c>
      <c r="K37" s="12">
        <v>3.7400000000000003E-2</v>
      </c>
      <c r="L37" s="13">
        <v>12.25</v>
      </c>
      <c r="M37" s="14">
        <v>12.21</v>
      </c>
      <c r="N37" s="12">
        <v>3.1599999999999998E-4</v>
      </c>
      <c r="O37" s="13">
        <v>5.2</v>
      </c>
      <c r="P37" s="14">
        <v>5.14</v>
      </c>
      <c r="Q37" s="12">
        <v>0</v>
      </c>
      <c r="R37" s="13">
        <v>0</v>
      </c>
      <c r="S37" s="14">
        <v>0</v>
      </c>
      <c r="U37" s="17">
        <v>110.5</v>
      </c>
      <c r="V37" s="12">
        <v>8.48E-2</v>
      </c>
      <c r="W37" s="13">
        <v>11.21</v>
      </c>
      <c r="X37" s="14">
        <v>10.85</v>
      </c>
      <c r="Y37" s="12">
        <v>1.97E-3</v>
      </c>
      <c r="Z37" s="13">
        <v>5.94</v>
      </c>
      <c r="AA37" s="14">
        <v>5.78</v>
      </c>
      <c r="AB37" s="12">
        <v>4.1899999999999999E-4</v>
      </c>
      <c r="AC37" s="13">
        <v>9.94</v>
      </c>
      <c r="AD37" s="14">
        <v>9.81</v>
      </c>
      <c r="AE37" s="12">
        <v>5.0799999999999998E-2</v>
      </c>
      <c r="AF37" s="13">
        <v>5.45</v>
      </c>
      <c r="AG37" s="14">
        <v>5.25</v>
      </c>
      <c r="AH37" s="12">
        <v>4.6600000000000001E-3</v>
      </c>
      <c r="AI37" s="13">
        <v>5.44</v>
      </c>
      <c r="AJ37" s="14">
        <v>5.25</v>
      </c>
      <c r="AK37" s="12">
        <v>2.8700000000000002E-3</v>
      </c>
      <c r="AL37" s="13">
        <v>4.8654606197835459</v>
      </c>
      <c r="AM37" s="14">
        <v>4.8879220723638159</v>
      </c>
      <c r="AN37" s="11"/>
      <c r="AO37" s="21">
        <v>110.5</v>
      </c>
      <c r="AP37" s="12">
        <v>5.0599999999999997E-5</v>
      </c>
      <c r="AQ37" s="12">
        <v>2.3300000000000001E-5</v>
      </c>
      <c r="AR37" s="12">
        <v>6.4500000000000001E-6</v>
      </c>
      <c r="AS37" s="12">
        <v>1.04E-5</v>
      </c>
      <c r="AT37" s="12">
        <v>5.4099999999999999E-3</v>
      </c>
      <c r="AU37" s="12">
        <v>2.4099999999999998E-3</v>
      </c>
      <c r="AV37" s="12">
        <v>5.6800000000000004E-4</v>
      </c>
      <c r="AW37" s="12">
        <v>5.9699999999999998E-4</v>
      </c>
      <c r="AX37" s="12">
        <v>6.4999999999999997E-4</v>
      </c>
      <c r="AY37" s="12">
        <v>4.3399999999999998E-4</v>
      </c>
      <c r="AZ37" s="12">
        <v>7.4400000000000004E-3</v>
      </c>
      <c r="BA37" s="12">
        <v>1.2999999999999999E-3</v>
      </c>
      <c r="BB37" s="12">
        <v>2.5000000000000001E-2</v>
      </c>
      <c r="BC37" s="12">
        <v>5.4899999999999997E-2</v>
      </c>
      <c r="BD37" s="191">
        <v>5.45</v>
      </c>
    </row>
    <row r="38" spans="1:56" s="8" customFormat="1">
      <c r="A38" s="17">
        <v>111</v>
      </c>
      <c r="B38" s="12">
        <v>0.73699999999999999</v>
      </c>
      <c r="C38" s="13">
        <v>2.1800000000000002</v>
      </c>
      <c r="D38" s="14">
        <v>2.23</v>
      </c>
      <c r="E38" s="12">
        <v>7.8899999999999998E-2</v>
      </c>
      <c r="F38" s="13">
        <v>6.6</v>
      </c>
      <c r="G38" s="14">
        <v>6.48</v>
      </c>
      <c r="H38" s="12">
        <v>2.7399999999999999E-4</v>
      </c>
      <c r="I38" s="13">
        <v>6.91</v>
      </c>
      <c r="J38" s="14">
        <v>6.83</v>
      </c>
      <c r="K38" s="12">
        <v>3.7199999999999997E-2</v>
      </c>
      <c r="L38" s="13">
        <v>12.26</v>
      </c>
      <c r="M38" s="14">
        <v>12.21</v>
      </c>
      <c r="N38" s="12">
        <v>3.1500000000000001E-4</v>
      </c>
      <c r="O38" s="13">
        <v>5.16</v>
      </c>
      <c r="P38" s="14">
        <v>5.16</v>
      </c>
      <c r="Q38" s="12">
        <v>0</v>
      </c>
      <c r="R38" s="13">
        <v>0</v>
      </c>
      <c r="S38" s="14">
        <v>0</v>
      </c>
      <c r="U38" s="17">
        <v>111</v>
      </c>
      <c r="V38" s="12">
        <v>8.5199999999999998E-2</v>
      </c>
      <c r="W38" s="13">
        <v>11.18</v>
      </c>
      <c r="X38" s="14">
        <v>10.84</v>
      </c>
      <c r="Y38" s="12">
        <v>1.99E-3</v>
      </c>
      <c r="Z38" s="13">
        <v>5.93</v>
      </c>
      <c r="AA38" s="14">
        <v>5.75</v>
      </c>
      <c r="AB38" s="12">
        <v>4.4700000000000002E-4</v>
      </c>
      <c r="AC38" s="13">
        <v>9.9</v>
      </c>
      <c r="AD38" s="14">
        <v>9.7899999999999991</v>
      </c>
      <c r="AE38" s="12">
        <v>5.4100000000000002E-2</v>
      </c>
      <c r="AF38" s="13">
        <v>5.37</v>
      </c>
      <c r="AG38" s="14">
        <v>5.28</v>
      </c>
      <c r="AH38" s="12">
        <v>5.0099999999999997E-3</v>
      </c>
      <c r="AI38" s="13">
        <v>5.36</v>
      </c>
      <c r="AJ38" s="14">
        <v>5.27</v>
      </c>
      <c r="AK38" s="12">
        <v>2.8900000000000002E-3</v>
      </c>
      <c r="AL38" s="13">
        <v>4.8925397379352793</v>
      </c>
      <c r="AM38" s="14">
        <v>4.8211700474372563</v>
      </c>
      <c r="AN38" s="11"/>
      <c r="AO38" s="21">
        <v>111</v>
      </c>
      <c r="AP38" s="12">
        <v>5.4200000000000003E-5</v>
      </c>
      <c r="AQ38" s="12">
        <v>2.4899999999999999E-5</v>
      </c>
      <c r="AR38" s="12">
        <v>6.8800000000000002E-6</v>
      </c>
      <c r="AS38" s="12">
        <v>1.1199999999999999E-5</v>
      </c>
      <c r="AT38" s="12">
        <v>5.7600000000000004E-3</v>
      </c>
      <c r="AU38" s="12">
        <v>2.5699999999999998E-3</v>
      </c>
      <c r="AV38" s="12">
        <v>6.0599999999999998E-4</v>
      </c>
      <c r="AW38" s="12">
        <v>6.3500000000000004E-4</v>
      </c>
      <c r="AX38" s="12">
        <v>6.9800000000000005E-4</v>
      </c>
      <c r="AY38" s="12">
        <v>4.66E-4</v>
      </c>
      <c r="AZ38" s="12">
        <v>7.92E-3</v>
      </c>
      <c r="BA38" s="12">
        <v>1.4E-3</v>
      </c>
      <c r="BB38" s="12">
        <v>2.6599999999999999E-2</v>
      </c>
      <c r="BC38" s="12">
        <v>5.8500000000000003E-2</v>
      </c>
      <c r="BD38" s="191">
        <v>5.37</v>
      </c>
    </row>
    <row r="39" spans="1:56" s="8" customFormat="1">
      <c r="A39" s="17">
        <v>111.5</v>
      </c>
      <c r="B39" s="12">
        <v>0.73299999999999998</v>
      </c>
      <c r="C39" s="13">
        <v>2.2000000000000002</v>
      </c>
      <c r="D39" s="14">
        <v>2.2599999999999998</v>
      </c>
      <c r="E39" s="12">
        <v>7.85E-2</v>
      </c>
      <c r="F39" s="13">
        <v>6.59</v>
      </c>
      <c r="G39" s="14">
        <v>6.45</v>
      </c>
      <c r="H39" s="12">
        <v>2.7300000000000002E-4</v>
      </c>
      <c r="I39" s="13">
        <v>6.92</v>
      </c>
      <c r="J39" s="14">
        <v>6.74</v>
      </c>
      <c r="K39" s="12">
        <v>3.6999999999999998E-2</v>
      </c>
      <c r="L39" s="13">
        <v>12.26</v>
      </c>
      <c r="M39" s="14">
        <v>12.21</v>
      </c>
      <c r="N39" s="12">
        <v>3.1300000000000002E-4</v>
      </c>
      <c r="O39" s="13">
        <v>5.18</v>
      </c>
      <c r="P39" s="14">
        <v>5.14</v>
      </c>
      <c r="Q39" s="12">
        <v>0</v>
      </c>
      <c r="R39" s="13">
        <v>0</v>
      </c>
      <c r="S39" s="14">
        <v>0</v>
      </c>
      <c r="U39" s="17">
        <v>111.5</v>
      </c>
      <c r="V39" s="12">
        <v>8.5599999999999996E-2</v>
      </c>
      <c r="W39" s="13">
        <v>11.15</v>
      </c>
      <c r="X39" s="14">
        <v>10.81</v>
      </c>
      <c r="Y39" s="12">
        <v>2E-3</v>
      </c>
      <c r="Z39" s="13">
        <v>5.91</v>
      </c>
      <c r="AA39" s="14">
        <v>5.76</v>
      </c>
      <c r="AB39" s="12">
        <v>4.7699999999999999E-4</v>
      </c>
      <c r="AC39" s="13">
        <v>9.8800000000000008</v>
      </c>
      <c r="AD39" s="14">
        <v>9.77</v>
      </c>
      <c r="AE39" s="12">
        <v>5.7500000000000002E-2</v>
      </c>
      <c r="AF39" s="13">
        <v>5.35</v>
      </c>
      <c r="AG39" s="14">
        <v>5.24</v>
      </c>
      <c r="AH39" s="12">
        <v>5.3699999999999998E-3</v>
      </c>
      <c r="AI39" s="13">
        <v>5.34</v>
      </c>
      <c r="AJ39" s="14">
        <v>5.23</v>
      </c>
      <c r="AK39" s="12">
        <v>2.9199999999999999E-3</v>
      </c>
      <c r="AL39" s="13">
        <v>4.8545899845113185</v>
      </c>
      <c r="AM39" s="14">
        <v>4.8002036406029962</v>
      </c>
      <c r="AN39" s="11"/>
      <c r="AO39" s="21">
        <v>111.5</v>
      </c>
      <c r="AP39" s="12">
        <v>5.8E-5</v>
      </c>
      <c r="AQ39" s="12">
        <v>2.6699999999999998E-5</v>
      </c>
      <c r="AR39" s="12">
        <v>7.34E-6</v>
      </c>
      <c r="AS39" s="12">
        <v>1.2E-5</v>
      </c>
      <c r="AT39" s="12">
        <v>6.13E-3</v>
      </c>
      <c r="AU39" s="12">
        <v>2.7399999999999998E-3</v>
      </c>
      <c r="AV39" s="12">
        <v>6.4499999999999996E-4</v>
      </c>
      <c r="AW39" s="12">
        <v>6.7500000000000004E-4</v>
      </c>
      <c r="AX39" s="12">
        <v>7.5000000000000002E-4</v>
      </c>
      <c r="AY39" s="12">
        <v>5.0000000000000001E-4</v>
      </c>
      <c r="AZ39" s="12">
        <v>8.4200000000000004E-3</v>
      </c>
      <c r="BA39" s="12">
        <v>1.5E-3</v>
      </c>
      <c r="BB39" s="12">
        <v>2.8299999999999999E-2</v>
      </c>
      <c r="BC39" s="12">
        <v>6.2300000000000001E-2</v>
      </c>
      <c r="BD39" s="191">
        <v>5.35</v>
      </c>
    </row>
    <row r="40" spans="1:56" s="8" customFormat="1">
      <c r="A40" s="17">
        <v>112</v>
      </c>
      <c r="B40" s="12">
        <v>0.72899999999999998</v>
      </c>
      <c r="C40" s="13">
        <v>2.2200000000000002</v>
      </c>
      <c r="D40" s="14">
        <v>2.2799999999999998</v>
      </c>
      <c r="E40" s="12">
        <v>7.8200000000000006E-2</v>
      </c>
      <c r="F40" s="13">
        <v>6.57</v>
      </c>
      <c r="G40" s="14">
        <v>6.43</v>
      </c>
      <c r="H40" s="12">
        <v>2.7099999999999997E-4</v>
      </c>
      <c r="I40" s="13">
        <v>6.91</v>
      </c>
      <c r="J40" s="14">
        <v>6.72</v>
      </c>
      <c r="K40" s="12">
        <v>3.6799999999999999E-2</v>
      </c>
      <c r="L40" s="13">
        <v>12.24</v>
      </c>
      <c r="M40" s="14">
        <v>12.21</v>
      </c>
      <c r="N40" s="12">
        <v>3.1100000000000002E-4</v>
      </c>
      <c r="O40" s="13">
        <v>5.15</v>
      </c>
      <c r="P40" s="14">
        <v>5.17</v>
      </c>
      <c r="Q40" s="12">
        <v>0</v>
      </c>
      <c r="R40" s="13">
        <v>0</v>
      </c>
      <c r="S40" s="14">
        <v>0</v>
      </c>
      <c r="U40" s="17">
        <v>112</v>
      </c>
      <c r="V40" s="12">
        <v>8.5999999999999993E-2</v>
      </c>
      <c r="W40" s="13">
        <v>11.13</v>
      </c>
      <c r="X40" s="14">
        <v>10.78</v>
      </c>
      <c r="Y40" s="12">
        <v>2.0200000000000001E-3</v>
      </c>
      <c r="Z40" s="13">
        <v>5.85</v>
      </c>
      <c r="AA40" s="14">
        <v>5.72</v>
      </c>
      <c r="AB40" s="12">
        <v>5.0699999999999996E-4</v>
      </c>
      <c r="AC40" s="13">
        <v>9.8800000000000008</v>
      </c>
      <c r="AD40" s="14">
        <v>9.7200000000000006</v>
      </c>
      <c r="AE40" s="12">
        <v>6.0999999999999999E-2</v>
      </c>
      <c r="AF40" s="13">
        <v>5.35</v>
      </c>
      <c r="AG40" s="14">
        <v>5.19</v>
      </c>
      <c r="AH40" s="12">
        <v>5.7600000000000004E-3</v>
      </c>
      <c r="AI40" s="13">
        <v>5.34</v>
      </c>
      <c r="AJ40" s="14">
        <v>5.19</v>
      </c>
      <c r="AK40" s="12">
        <v>2.9499999999999999E-3</v>
      </c>
      <c r="AL40" s="13">
        <v>4.8144574124585402</v>
      </c>
      <c r="AM40" s="14">
        <v>4.8033218550153283</v>
      </c>
      <c r="AN40" s="11"/>
      <c r="AO40" s="21">
        <v>112</v>
      </c>
      <c r="AP40" s="12">
        <v>6.2100000000000005E-5</v>
      </c>
      <c r="AQ40" s="12">
        <v>2.8500000000000002E-5</v>
      </c>
      <c r="AR40" s="12">
        <v>7.8199999999999997E-6</v>
      </c>
      <c r="AS40" s="12">
        <v>1.29E-5</v>
      </c>
      <c r="AT40" s="12">
        <v>6.5199999999999998E-3</v>
      </c>
      <c r="AU40" s="12">
        <v>2.9099999999999998E-3</v>
      </c>
      <c r="AV40" s="12">
        <v>6.87E-4</v>
      </c>
      <c r="AW40" s="12">
        <v>7.1699999999999997E-4</v>
      </c>
      <c r="AX40" s="12">
        <v>8.0400000000000003E-4</v>
      </c>
      <c r="AY40" s="12">
        <v>5.3600000000000002E-4</v>
      </c>
      <c r="AZ40" s="12">
        <v>8.94E-3</v>
      </c>
      <c r="BA40" s="12">
        <v>1.6100000000000001E-3</v>
      </c>
      <c r="BB40" s="12">
        <v>3.0099999999999998E-2</v>
      </c>
      <c r="BC40" s="12">
        <v>6.6199999999999995E-2</v>
      </c>
      <c r="BD40" s="191">
        <v>5.35</v>
      </c>
    </row>
    <row r="41" spans="1:56" s="8" customFormat="1">
      <c r="A41" s="17">
        <v>112.5</v>
      </c>
      <c r="B41" s="12">
        <v>0.72499999999999998</v>
      </c>
      <c r="C41" s="13">
        <v>2.25</v>
      </c>
      <c r="D41" s="14">
        <v>2.31</v>
      </c>
      <c r="E41" s="12">
        <v>7.7799999999999994E-2</v>
      </c>
      <c r="F41" s="13">
        <v>6.55</v>
      </c>
      <c r="G41" s="14">
        <v>6.41</v>
      </c>
      <c r="H41" s="12">
        <v>2.7E-4</v>
      </c>
      <c r="I41" s="13">
        <v>6.86</v>
      </c>
      <c r="J41" s="14">
        <v>6.73</v>
      </c>
      <c r="K41" s="12">
        <v>3.6600000000000001E-2</v>
      </c>
      <c r="L41" s="13">
        <v>12.24</v>
      </c>
      <c r="M41" s="14">
        <v>12.23</v>
      </c>
      <c r="N41" s="12">
        <v>3.1E-4</v>
      </c>
      <c r="O41" s="13">
        <v>5.18</v>
      </c>
      <c r="P41" s="14">
        <v>5.1100000000000003</v>
      </c>
      <c r="Q41" s="12">
        <v>0</v>
      </c>
      <c r="R41" s="13">
        <v>0</v>
      </c>
      <c r="S41" s="14">
        <v>0</v>
      </c>
      <c r="U41" s="17">
        <v>112.5</v>
      </c>
      <c r="V41" s="12">
        <v>8.6300000000000002E-2</v>
      </c>
      <c r="W41" s="13">
        <v>11.1</v>
      </c>
      <c r="X41" s="14">
        <v>10.77</v>
      </c>
      <c r="Y41" s="12">
        <v>2.0400000000000001E-3</v>
      </c>
      <c r="Z41" s="13">
        <v>5.9</v>
      </c>
      <c r="AA41" s="14">
        <v>5.7</v>
      </c>
      <c r="AB41" s="12">
        <v>5.3899999999999998E-4</v>
      </c>
      <c r="AC41" s="13">
        <v>9.8699999999999992</v>
      </c>
      <c r="AD41" s="14">
        <v>9.6999999999999993</v>
      </c>
      <c r="AE41" s="12">
        <v>6.4799999999999996E-2</v>
      </c>
      <c r="AF41" s="13">
        <v>5.31</v>
      </c>
      <c r="AG41" s="14">
        <v>5.19</v>
      </c>
      <c r="AH41" s="12">
        <v>6.1799999999999997E-3</v>
      </c>
      <c r="AI41" s="13">
        <v>5.3</v>
      </c>
      <c r="AJ41" s="14">
        <v>5.18</v>
      </c>
      <c r="AK41" s="12">
        <v>2.97E-3</v>
      </c>
      <c r="AL41" s="13">
        <v>4.8151335584943586</v>
      </c>
      <c r="AM41" s="14">
        <v>4.7728092722870183</v>
      </c>
      <c r="AN41" s="11"/>
      <c r="AO41" s="21">
        <v>112.5</v>
      </c>
      <c r="AP41" s="12">
        <v>6.6400000000000001E-5</v>
      </c>
      <c r="AQ41" s="12">
        <v>3.0499999999999999E-5</v>
      </c>
      <c r="AR41" s="12">
        <v>8.3399999999999998E-6</v>
      </c>
      <c r="AS41" s="12">
        <v>1.38E-5</v>
      </c>
      <c r="AT41" s="12">
        <v>6.9199999999999999E-3</v>
      </c>
      <c r="AU41" s="12">
        <v>3.0899999999999999E-3</v>
      </c>
      <c r="AV41" s="12">
        <v>7.3099999999999999E-4</v>
      </c>
      <c r="AW41" s="12">
        <v>7.6099999999999996E-4</v>
      </c>
      <c r="AX41" s="12">
        <v>8.6200000000000003E-4</v>
      </c>
      <c r="AY41" s="12">
        <v>5.7499999999999999E-4</v>
      </c>
      <c r="AZ41" s="12">
        <v>9.4800000000000006E-3</v>
      </c>
      <c r="BA41" s="12">
        <v>1.72E-3</v>
      </c>
      <c r="BB41" s="12">
        <v>3.2000000000000001E-2</v>
      </c>
      <c r="BC41" s="12">
        <v>7.0300000000000001E-2</v>
      </c>
      <c r="BD41" s="191">
        <v>5.31</v>
      </c>
    </row>
    <row r="42" spans="1:56" s="8" customFormat="1">
      <c r="A42" s="17">
        <v>113</v>
      </c>
      <c r="B42" s="12">
        <v>0.72099999999999997</v>
      </c>
      <c r="C42" s="13">
        <v>2.2799999999999998</v>
      </c>
      <c r="D42" s="14">
        <v>2.33</v>
      </c>
      <c r="E42" s="12">
        <v>7.7499999999999999E-2</v>
      </c>
      <c r="F42" s="13">
        <v>6.52</v>
      </c>
      <c r="G42" s="14">
        <v>6.39</v>
      </c>
      <c r="H42" s="12">
        <v>2.6899999999999998E-4</v>
      </c>
      <c r="I42" s="13">
        <v>6.8</v>
      </c>
      <c r="J42" s="14">
        <v>6.72</v>
      </c>
      <c r="K42" s="12">
        <v>3.6400000000000002E-2</v>
      </c>
      <c r="L42" s="13">
        <v>12.24</v>
      </c>
      <c r="M42" s="14">
        <v>12.24</v>
      </c>
      <c r="N42" s="12">
        <v>3.0800000000000001E-4</v>
      </c>
      <c r="O42" s="13">
        <v>5.13</v>
      </c>
      <c r="P42" s="14">
        <v>5.16</v>
      </c>
      <c r="Q42" s="12">
        <v>0</v>
      </c>
      <c r="R42" s="13">
        <v>0</v>
      </c>
      <c r="S42" s="14">
        <v>0</v>
      </c>
      <c r="U42" s="17">
        <v>113</v>
      </c>
      <c r="V42" s="12">
        <v>8.6599999999999996E-2</v>
      </c>
      <c r="W42" s="13">
        <v>11.07</v>
      </c>
      <c r="X42" s="14">
        <v>10.74</v>
      </c>
      <c r="Y42" s="12">
        <v>2.0500000000000002E-3</v>
      </c>
      <c r="Z42" s="13">
        <v>5.85</v>
      </c>
      <c r="AA42" s="14">
        <v>5.68</v>
      </c>
      <c r="AB42" s="12">
        <v>5.71E-4</v>
      </c>
      <c r="AC42" s="13">
        <v>9.8000000000000007</v>
      </c>
      <c r="AD42" s="14">
        <v>9.6999999999999993</v>
      </c>
      <c r="AE42" s="12">
        <v>6.8599999999999994E-2</v>
      </c>
      <c r="AF42" s="13">
        <v>5.26</v>
      </c>
      <c r="AG42" s="14">
        <v>5.16</v>
      </c>
      <c r="AH42" s="12">
        <v>6.62E-3</v>
      </c>
      <c r="AI42" s="13">
        <v>5.25</v>
      </c>
      <c r="AJ42" s="14">
        <v>5.16</v>
      </c>
      <c r="AK42" s="12">
        <v>3.0000000000000001E-3</v>
      </c>
      <c r="AL42" s="13">
        <v>4.7918062781923512</v>
      </c>
      <c r="AM42" s="14">
        <v>4.7260840708783647</v>
      </c>
      <c r="AN42" s="11"/>
      <c r="AO42" s="21">
        <v>113</v>
      </c>
      <c r="AP42" s="12">
        <v>7.1000000000000005E-5</v>
      </c>
      <c r="AQ42" s="12">
        <v>3.26E-5</v>
      </c>
      <c r="AR42" s="12">
        <v>8.8799999999999997E-6</v>
      </c>
      <c r="AS42" s="12">
        <v>1.4800000000000001E-5</v>
      </c>
      <c r="AT42" s="12">
        <v>7.3499999999999998E-3</v>
      </c>
      <c r="AU42" s="12">
        <v>3.2799999999999999E-3</v>
      </c>
      <c r="AV42" s="12">
        <v>7.76E-4</v>
      </c>
      <c r="AW42" s="12">
        <v>8.0699999999999999E-4</v>
      </c>
      <c r="AX42" s="12">
        <v>9.2299999999999999E-4</v>
      </c>
      <c r="AY42" s="12">
        <v>6.1600000000000001E-4</v>
      </c>
      <c r="AZ42" s="12">
        <v>1.01E-2</v>
      </c>
      <c r="BA42" s="12">
        <v>1.8500000000000001E-3</v>
      </c>
      <c r="BB42" s="12">
        <v>3.4000000000000002E-2</v>
      </c>
      <c r="BC42" s="12">
        <v>7.46E-2</v>
      </c>
      <c r="BD42" s="191">
        <v>5.26</v>
      </c>
    </row>
    <row r="43" spans="1:56" s="8" customFormat="1">
      <c r="A43" s="17">
        <v>113.5</v>
      </c>
      <c r="B43" s="12">
        <v>0.71699999999999997</v>
      </c>
      <c r="C43" s="13">
        <v>2.31</v>
      </c>
      <c r="D43" s="14">
        <v>2.37</v>
      </c>
      <c r="E43" s="12">
        <v>7.7100000000000002E-2</v>
      </c>
      <c r="F43" s="13">
        <v>6.5</v>
      </c>
      <c r="G43" s="14">
        <v>6.38</v>
      </c>
      <c r="H43" s="12">
        <v>2.6800000000000001E-4</v>
      </c>
      <c r="I43" s="13">
        <v>6.82</v>
      </c>
      <c r="J43" s="14">
        <v>6.66</v>
      </c>
      <c r="K43" s="12">
        <v>3.6200000000000003E-2</v>
      </c>
      <c r="L43" s="13">
        <v>12.25</v>
      </c>
      <c r="M43" s="14">
        <v>12.23</v>
      </c>
      <c r="N43" s="12">
        <v>3.0600000000000001E-4</v>
      </c>
      <c r="O43" s="13">
        <v>5.18</v>
      </c>
      <c r="P43" s="14">
        <v>5.1100000000000003</v>
      </c>
      <c r="Q43" s="12">
        <v>0</v>
      </c>
      <c r="R43" s="13">
        <v>0</v>
      </c>
      <c r="S43" s="14">
        <v>0</v>
      </c>
      <c r="U43" s="17">
        <v>113.5</v>
      </c>
      <c r="V43" s="12">
        <v>8.6900000000000005E-2</v>
      </c>
      <c r="W43" s="13">
        <v>11.04</v>
      </c>
      <c r="X43" s="14">
        <v>10.72</v>
      </c>
      <c r="Y43" s="12">
        <v>2.0699999999999998E-3</v>
      </c>
      <c r="Z43" s="13">
        <v>5.77</v>
      </c>
      <c r="AA43" s="14">
        <v>5.67</v>
      </c>
      <c r="AB43" s="12">
        <v>6.0400000000000004E-4</v>
      </c>
      <c r="AC43" s="13">
        <v>9.81</v>
      </c>
      <c r="AD43" s="14">
        <v>9.66</v>
      </c>
      <c r="AE43" s="12">
        <v>7.2700000000000001E-2</v>
      </c>
      <c r="AF43" s="13">
        <v>5.28</v>
      </c>
      <c r="AG43" s="14">
        <v>5.12</v>
      </c>
      <c r="AH43" s="12">
        <v>7.0800000000000004E-3</v>
      </c>
      <c r="AI43" s="13">
        <v>5.27</v>
      </c>
      <c r="AJ43" s="14">
        <v>5.1100000000000003</v>
      </c>
      <c r="AK43" s="12">
        <v>3.0300000000000001E-3</v>
      </c>
      <c r="AL43" s="13">
        <v>4.7489393380507066</v>
      </c>
      <c r="AM43" s="14">
        <v>4.7521854924940365</v>
      </c>
      <c r="AN43" s="11"/>
      <c r="AO43" s="21">
        <v>113.5</v>
      </c>
      <c r="AP43" s="12">
        <v>7.5900000000000002E-5</v>
      </c>
      <c r="AQ43" s="12">
        <v>3.4700000000000003E-5</v>
      </c>
      <c r="AR43" s="12">
        <v>9.4599999999999992E-6</v>
      </c>
      <c r="AS43" s="12">
        <v>1.5800000000000001E-5</v>
      </c>
      <c r="AT43" s="12">
        <v>7.79E-3</v>
      </c>
      <c r="AU43" s="12">
        <v>3.48E-3</v>
      </c>
      <c r="AV43" s="12">
        <v>8.2299999999999995E-4</v>
      </c>
      <c r="AW43" s="12">
        <v>8.5400000000000005E-4</v>
      </c>
      <c r="AX43" s="12">
        <v>9.8900000000000008E-4</v>
      </c>
      <c r="AY43" s="12">
        <v>6.5899999999999997E-4</v>
      </c>
      <c r="AZ43" s="12">
        <v>1.06E-2</v>
      </c>
      <c r="BA43" s="12">
        <v>1.98E-3</v>
      </c>
      <c r="BB43" s="12">
        <v>3.5999999999999997E-2</v>
      </c>
      <c r="BC43" s="12">
        <v>7.9100000000000004E-2</v>
      </c>
      <c r="BD43" s="191">
        <v>5.28</v>
      </c>
    </row>
    <row r="44" spans="1:56" s="8" customFormat="1">
      <c r="A44" s="17">
        <v>114</v>
      </c>
      <c r="B44" s="12">
        <v>0.71199999999999997</v>
      </c>
      <c r="C44" s="13">
        <v>2.34</v>
      </c>
      <c r="D44" s="14">
        <v>2.39</v>
      </c>
      <c r="E44" s="12">
        <v>7.6700000000000004E-2</v>
      </c>
      <c r="F44" s="13">
        <v>6.46</v>
      </c>
      <c r="G44" s="14">
        <v>6.36</v>
      </c>
      <c r="H44" s="12">
        <v>2.6600000000000001E-4</v>
      </c>
      <c r="I44" s="13">
        <v>6.77</v>
      </c>
      <c r="J44" s="14">
        <v>6.68</v>
      </c>
      <c r="K44" s="12">
        <v>3.5999999999999997E-2</v>
      </c>
      <c r="L44" s="13">
        <v>12.27</v>
      </c>
      <c r="M44" s="14">
        <v>12.21</v>
      </c>
      <c r="N44" s="12">
        <v>3.0400000000000002E-4</v>
      </c>
      <c r="O44" s="13">
        <v>5.16</v>
      </c>
      <c r="P44" s="14">
        <v>5.1100000000000003</v>
      </c>
      <c r="Q44" s="12">
        <v>0</v>
      </c>
      <c r="R44" s="13">
        <v>0</v>
      </c>
      <c r="S44" s="14">
        <v>0</v>
      </c>
      <c r="U44" s="17">
        <v>114</v>
      </c>
      <c r="V44" s="12">
        <v>8.72E-2</v>
      </c>
      <c r="W44" s="13">
        <v>11</v>
      </c>
      <c r="X44" s="14">
        <v>10.69</v>
      </c>
      <c r="Y44" s="12">
        <v>2.0799999999999998E-3</v>
      </c>
      <c r="Z44" s="13">
        <v>5.8</v>
      </c>
      <c r="AA44" s="14">
        <v>5.62</v>
      </c>
      <c r="AB44" s="12">
        <v>6.3900000000000003E-4</v>
      </c>
      <c r="AC44" s="13">
        <v>9.76</v>
      </c>
      <c r="AD44" s="14">
        <v>9.66</v>
      </c>
      <c r="AE44" s="12">
        <v>7.6899999999999996E-2</v>
      </c>
      <c r="AF44" s="13">
        <v>5.21</v>
      </c>
      <c r="AG44" s="14">
        <v>5.0999999999999996</v>
      </c>
      <c r="AH44" s="12">
        <v>7.5700000000000003E-3</v>
      </c>
      <c r="AI44" s="13">
        <v>5.21</v>
      </c>
      <c r="AJ44" s="14">
        <v>5.0999999999999996</v>
      </c>
      <c r="AK44" s="12">
        <v>3.0599999999999998E-3</v>
      </c>
      <c r="AL44" s="13">
        <v>4.7395004543801775</v>
      </c>
      <c r="AM44" s="14">
        <v>4.6923081636681268</v>
      </c>
      <c r="AN44" s="11"/>
      <c r="AO44" s="21">
        <v>114</v>
      </c>
      <c r="AP44" s="12">
        <v>8.1000000000000004E-5</v>
      </c>
      <c r="AQ44" s="12">
        <v>3.7100000000000001E-5</v>
      </c>
      <c r="AR44" s="12">
        <v>1.01E-5</v>
      </c>
      <c r="AS44" s="12">
        <v>1.6900000000000001E-5</v>
      </c>
      <c r="AT44" s="12">
        <v>8.2500000000000004E-3</v>
      </c>
      <c r="AU44" s="12">
        <v>3.6900000000000001E-3</v>
      </c>
      <c r="AV44" s="12">
        <v>8.7299999999999997E-4</v>
      </c>
      <c r="AW44" s="12">
        <v>9.0399999999999996E-4</v>
      </c>
      <c r="AX44" s="12">
        <v>1.06E-3</v>
      </c>
      <c r="AY44" s="12">
        <v>7.0500000000000001E-4</v>
      </c>
      <c r="AZ44" s="12">
        <v>1.1299999999999999E-2</v>
      </c>
      <c r="BA44" s="12">
        <v>2.1099999999999999E-3</v>
      </c>
      <c r="BB44" s="12">
        <v>3.8100000000000002E-2</v>
      </c>
      <c r="BC44" s="12">
        <v>8.3799999999999999E-2</v>
      </c>
      <c r="BD44" s="191">
        <v>5.21</v>
      </c>
    </row>
    <row r="45" spans="1:56" s="8" customFormat="1">
      <c r="A45" s="17">
        <v>114.5</v>
      </c>
      <c r="B45" s="12">
        <v>0.70799999999999996</v>
      </c>
      <c r="C45" s="13">
        <v>2.36</v>
      </c>
      <c r="D45" s="14">
        <v>2.4300000000000002</v>
      </c>
      <c r="E45" s="12">
        <v>7.6300000000000007E-2</v>
      </c>
      <c r="F45" s="13">
        <v>6.45</v>
      </c>
      <c r="G45" s="14">
        <v>6.33</v>
      </c>
      <c r="H45" s="12">
        <v>2.6499999999999999E-4</v>
      </c>
      <c r="I45" s="13">
        <v>6.73</v>
      </c>
      <c r="J45" s="14">
        <v>6.65</v>
      </c>
      <c r="K45" s="12">
        <v>3.5700000000000003E-2</v>
      </c>
      <c r="L45" s="13">
        <v>12.27</v>
      </c>
      <c r="M45" s="14">
        <v>12.21</v>
      </c>
      <c r="N45" s="12">
        <v>3.0200000000000002E-4</v>
      </c>
      <c r="O45" s="13">
        <v>5.1100000000000003</v>
      </c>
      <c r="P45" s="14">
        <v>5.1100000000000003</v>
      </c>
      <c r="Q45" s="12">
        <v>0</v>
      </c>
      <c r="R45" s="13">
        <v>0</v>
      </c>
      <c r="S45" s="14">
        <v>0</v>
      </c>
      <c r="U45" s="17">
        <v>114.5</v>
      </c>
      <c r="V45" s="12">
        <v>8.7400000000000005E-2</v>
      </c>
      <c r="W45" s="13">
        <v>11</v>
      </c>
      <c r="X45" s="14">
        <v>10.64</v>
      </c>
      <c r="Y45" s="12">
        <v>2.0999999999999999E-3</v>
      </c>
      <c r="Z45" s="13">
        <v>5.72</v>
      </c>
      <c r="AA45" s="14">
        <v>5.62</v>
      </c>
      <c r="AB45" s="12">
        <v>6.7400000000000001E-4</v>
      </c>
      <c r="AC45" s="13">
        <v>9.74</v>
      </c>
      <c r="AD45" s="14">
        <v>9.6199999999999992</v>
      </c>
      <c r="AE45" s="12">
        <v>8.1299999999999997E-2</v>
      </c>
      <c r="AF45" s="13">
        <v>5.2</v>
      </c>
      <c r="AG45" s="14">
        <v>5.0599999999999996</v>
      </c>
      <c r="AH45" s="12">
        <v>8.09E-3</v>
      </c>
      <c r="AI45" s="13">
        <v>5.2</v>
      </c>
      <c r="AJ45" s="14">
        <v>5.0599999999999996</v>
      </c>
      <c r="AK45" s="12">
        <v>3.0899999999999999E-3</v>
      </c>
      <c r="AL45" s="13">
        <v>4.6988892105901643</v>
      </c>
      <c r="AM45" s="14">
        <v>4.6876507727345214</v>
      </c>
      <c r="AN45" s="11"/>
      <c r="AO45" s="21">
        <v>114.5</v>
      </c>
      <c r="AP45" s="12">
        <v>8.6399999999999999E-5</v>
      </c>
      <c r="AQ45" s="12">
        <v>3.9499999999999998E-5</v>
      </c>
      <c r="AR45" s="12">
        <v>1.0699999999999999E-5</v>
      </c>
      <c r="AS45" s="12">
        <v>1.8099999999999999E-5</v>
      </c>
      <c r="AT45" s="12">
        <v>8.7299999999999999E-3</v>
      </c>
      <c r="AU45" s="12">
        <v>3.9100000000000003E-3</v>
      </c>
      <c r="AV45" s="12">
        <v>9.2500000000000004E-4</v>
      </c>
      <c r="AW45" s="12">
        <v>9.5600000000000004E-4</v>
      </c>
      <c r="AX45" s="12">
        <v>1.1299999999999999E-3</v>
      </c>
      <c r="AY45" s="12">
        <v>7.54E-4</v>
      </c>
      <c r="AZ45" s="12">
        <v>1.1900000000000001E-2</v>
      </c>
      <c r="BA45" s="12">
        <v>2.2599999999999999E-3</v>
      </c>
      <c r="BB45" s="12">
        <v>4.0399999999999998E-2</v>
      </c>
      <c r="BC45" s="12">
        <v>8.8700000000000001E-2</v>
      </c>
      <c r="BD45" s="191">
        <v>5.2</v>
      </c>
    </row>
    <row r="46" spans="1:56" s="8" customFormat="1">
      <c r="A46" s="17">
        <v>115</v>
      </c>
      <c r="B46" s="12">
        <v>0.70299999999999996</v>
      </c>
      <c r="C46" s="13">
        <v>2.4</v>
      </c>
      <c r="D46" s="14">
        <v>2.46</v>
      </c>
      <c r="E46" s="12">
        <v>7.5800000000000006E-2</v>
      </c>
      <c r="F46" s="13">
        <v>6.42</v>
      </c>
      <c r="G46" s="14">
        <v>6.31</v>
      </c>
      <c r="H46" s="12">
        <v>2.63E-4</v>
      </c>
      <c r="I46" s="13">
        <v>6.73</v>
      </c>
      <c r="J46" s="14">
        <v>6.63</v>
      </c>
      <c r="K46" s="12">
        <v>3.5499999999999997E-2</v>
      </c>
      <c r="L46" s="13">
        <v>12.24</v>
      </c>
      <c r="M46" s="14">
        <v>12.21</v>
      </c>
      <c r="N46" s="12">
        <v>2.9999999999999997E-4</v>
      </c>
      <c r="O46" s="13">
        <v>5.08</v>
      </c>
      <c r="P46" s="14">
        <v>5.15</v>
      </c>
      <c r="Q46" s="12">
        <v>0</v>
      </c>
      <c r="R46" s="13">
        <v>0</v>
      </c>
      <c r="S46" s="14">
        <v>0</v>
      </c>
      <c r="U46" s="17">
        <v>115</v>
      </c>
      <c r="V46" s="12">
        <v>8.7599999999999997E-2</v>
      </c>
      <c r="W46" s="13">
        <v>10.95</v>
      </c>
      <c r="X46" s="14">
        <v>10.64</v>
      </c>
      <c r="Y46" s="12">
        <v>2.1099999999999999E-3</v>
      </c>
      <c r="Z46" s="13">
        <v>5.74</v>
      </c>
      <c r="AA46" s="14">
        <v>5.59</v>
      </c>
      <c r="AB46" s="12">
        <v>7.1000000000000002E-4</v>
      </c>
      <c r="AC46" s="13">
        <v>9.6999999999999993</v>
      </c>
      <c r="AD46" s="14">
        <v>9.61</v>
      </c>
      <c r="AE46" s="12">
        <v>8.5900000000000004E-2</v>
      </c>
      <c r="AF46" s="13">
        <v>5.17</v>
      </c>
      <c r="AG46" s="14">
        <v>5.04</v>
      </c>
      <c r="AH46" s="12">
        <v>8.6400000000000001E-3</v>
      </c>
      <c r="AI46" s="13">
        <v>5.17</v>
      </c>
      <c r="AJ46" s="14">
        <v>5.04</v>
      </c>
      <c r="AK46" s="12">
        <v>3.1199999999999999E-3</v>
      </c>
      <c r="AL46" s="13">
        <v>4.6857231510154573</v>
      </c>
      <c r="AM46" s="14">
        <v>4.6622418752752237</v>
      </c>
      <c r="AN46" s="11"/>
      <c r="AO46" s="21">
        <v>115</v>
      </c>
      <c r="AP46" s="12">
        <v>9.2200000000000005E-5</v>
      </c>
      <c r="AQ46" s="12">
        <v>4.21E-5</v>
      </c>
      <c r="AR46" s="12">
        <v>1.1399999999999999E-5</v>
      </c>
      <c r="AS46" s="12">
        <v>1.9300000000000002E-5</v>
      </c>
      <c r="AT46" s="12">
        <v>9.2300000000000004E-3</v>
      </c>
      <c r="AU46" s="12">
        <v>4.13E-3</v>
      </c>
      <c r="AV46" s="12">
        <v>9.7900000000000005E-4</v>
      </c>
      <c r="AW46" s="12">
        <v>1.01E-3</v>
      </c>
      <c r="AX46" s="12">
        <v>1.2099999999999999E-3</v>
      </c>
      <c r="AY46" s="12">
        <v>8.0500000000000005E-4</v>
      </c>
      <c r="AZ46" s="12">
        <v>1.26E-2</v>
      </c>
      <c r="BA46" s="12">
        <v>2.4099999999999998E-3</v>
      </c>
      <c r="BB46" s="12">
        <v>4.2700000000000002E-2</v>
      </c>
      <c r="BC46" s="12">
        <v>9.3799999999999994E-2</v>
      </c>
      <c r="BD46" s="191">
        <v>5.17</v>
      </c>
    </row>
    <row r="47" spans="1:56" s="8" customFormat="1">
      <c r="A47" s="17">
        <v>115.5</v>
      </c>
      <c r="B47" s="12">
        <v>0.69799999999999995</v>
      </c>
      <c r="C47" s="13">
        <v>2.4300000000000002</v>
      </c>
      <c r="D47" s="14">
        <v>2.5</v>
      </c>
      <c r="E47" s="12">
        <v>7.5300000000000006E-2</v>
      </c>
      <c r="F47" s="13">
        <v>6.41</v>
      </c>
      <c r="G47" s="14">
        <v>6.28</v>
      </c>
      <c r="H47" s="12">
        <v>2.6200000000000003E-4</v>
      </c>
      <c r="I47" s="13">
        <v>6.72</v>
      </c>
      <c r="J47" s="14">
        <v>6.56</v>
      </c>
      <c r="K47" s="12">
        <v>3.5299999999999998E-2</v>
      </c>
      <c r="L47" s="13">
        <v>12.24</v>
      </c>
      <c r="M47" s="14">
        <v>12.24</v>
      </c>
      <c r="N47" s="12">
        <v>2.9799999999999998E-4</v>
      </c>
      <c r="O47" s="13">
        <v>5.08</v>
      </c>
      <c r="P47" s="14">
        <v>5.12</v>
      </c>
      <c r="Q47" s="12">
        <v>0</v>
      </c>
      <c r="R47" s="13">
        <v>0</v>
      </c>
      <c r="S47" s="14">
        <v>0</v>
      </c>
      <c r="U47" s="17">
        <v>115.5</v>
      </c>
      <c r="V47" s="12">
        <v>8.7800000000000003E-2</v>
      </c>
      <c r="W47" s="13">
        <v>10.93</v>
      </c>
      <c r="X47" s="14">
        <v>10.6</v>
      </c>
      <c r="Y47" s="12">
        <v>2.1299999999999999E-3</v>
      </c>
      <c r="Z47" s="13">
        <v>5.73</v>
      </c>
      <c r="AA47" s="14">
        <v>5.54</v>
      </c>
      <c r="AB47" s="12">
        <v>7.4600000000000003E-4</v>
      </c>
      <c r="AC47" s="13">
        <v>9.6999999999999993</v>
      </c>
      <c r="AD47" s="14">
        <v>9.56</v>
      </c>
      <c r="AE47" s="12">
        <v>9.06E-2</v>
      </c>
      <c r="AF47" s="13">
        <v>5.14</v>
      </c>
      <c r="AG47" s="14">
        <v>5.01</v>
      </c>
      <c r="AH47" s="12">
        <v>9.2200000000000008E-3</v>
      </c>
      <c r="AI47" s="13">
        <v>5.14</v>
      </c>
      <c r="AJ47" s="14">
        <v>5</v>
      </c>
      <c r="AK47" s="12">
        <v>3.15E-3</v>
      </c>
      <c r="AL47" s="13">
        <v>4.6562108867570107</v>
      </c>
      <c r="AM47" s="14">
        <v>4.6403052152754904</v>
      </c>
      <c r="AN47" s="11"/>
      <c r="AO47" s="21">
        <v>115.5</v>
      </c>
      <c r="AP47" s="12">
        <v>9.8200000000000002E-5</v>
      </c>
      <c r="AQ47" s="12">
        <v>4.4799999999999998E-5</v>
      </c>
      <c r="AR47" s="12">
        <v>1.2099999999999999E-5</v>
      </c>
      <c r="AS47" s="12">
        <v>2.0599999999999999E-5</v>
      </c>
      <c r="AT47" s="12">
        <v>9.7400000000000004E-3</v>
      </c>
      <c r="AU47" s="12">
        <v>4.3600000000000002E-3</v>
      </c>
      <c r="AV47" s="12">
        <v>1.0300000000000001E-3</v>
      </c>
      <c r="AW47" s="12">
        <v>1.06E-3</v>
      </c>
      <c r="AX47" s="12">
        <v>1.2899999999999999E-3</v>
      </c>
      <c r="AY47" s="12">
        <v>8.5899999999999995E-4</v>
      </c>
      <c r="AZ47" s="12">
        <v>1.3299999999999999E-2</v>
      </c>
      <c r="BA47" s="12">
        <v>2.5799999999999998E-3</v>
      </c>
      <c r="BB47" s="12">
        <v>4.5100000000000001E-2</v>
      </c>
      <c r="BC47" s="12">
        <v>9.9000000000000005E-2</v>
      </c>
      <c r="BD47" s="191">
        <v>5.14</v>
      </c>
    </row>
    <row r="48" spans="1:56" s="8" customFormat="1">
      <c r="A48" s="17">
        <v>116</v>
      </c>
      <c r="B48" s="12">
        <v>0.69299999999999995</v>
      </c>
      <c r="C48" s="13">
        <v>2.4700000000000002</v>
      </c>
      <c r="D48" s="14">
        <v>2.52</v>
      </c>
      <c r="E48" s="12">
        <v>7.4899999999999994E-2</v>
      </c>
      <c r="F48" s="13">
        <v>6.36</v>
      </c>
      <c r="G48" s="14">
        <v>6.27</v>
      </c>
      <c r="H48" s="12">
        <v>2.5999999999999998E-4</v>
      </c>
      <c r="I48" s="13">
        <v>6.67</v>
      </c>
      <c r="J48" s="14">
        <v>6.53</v>
      </c>
      <c r="K48" s="12">
        <v>3.5000000000000003E-2</v>
      </c>
      <c r="L48" s="13">
        <v>12.23</v>
      </c>
      <c r="M48" s="14">
        <v>12.23</v>
      </c>
      <c r="N48" s="12">
        <v>2.9599999999999998E-4</v>
      </c>
      <c r="O48" s="13">
        <v>5.0599999999999996</v>
      </c>
      <c r="P48" s="14">
        <v>5.0999999999999996</v>
      </c>
      <c r="Q48" s="12">
        <v>0</v>
      </c>
      <c r="R48" s="13">
        <v>0</v>
      </c>
      <c r="S48" s="14">
        <v>0</v>
      </c>
      <c r="U48" s="17">
        <v>116</v>
      </c>
      <c r="V48" s="12">
        <v>8.7999999999999995E-2</v>
      </c>
      <c r="W48" s="13">
        <v>10.89</v>
      </c>
      <c r="X48" s="14">
        <v>10.58</v>
      </c>
      <c r="Y48" s="12">
        <v>2.14E-3</v>
      </c>
      <c r="Z48" s="13">
        <v>5.63</v>
      </c>
      <c r="AA48" s="14">
        <v>5.6</v>
      </c>
      <c r="AB48" s="12">
        <v>7.8399999999999997E-4</v>
      </c>
      <c r="AC48" s="13">
        <v>9.66</v>
      </c>
      <c r="AD48" s="14">
        <v>9.5500000000000007</v>
      </c>
      <c r="AE48" s="12">
        <v>9.5500000000000002E-2</v>
      </c>
      <c r="AF48" s="13">
        <v>5.09</v>
      </c>
      <c r="AG48" s="14">
        <v>4.9800000000000004</v>
      </c>
      <c r="AH48" s="12">
        <v>9.8300000000000002E-3</v>
      </c>
      <c r="AI48" s="13">
        <v>5.09</v>
      </c>
      <c r="AJ48" s="14">
        <v>4.9800000000000004</v>
      </c>
      <c r="AK48" s="12">
        <v>3.1900000000000001E-3</v>
      </c>
      <c r="AL48" s="13">
        <v>4.6322500180817974</v>
      </c>
      <c r="AM48" s="14">
        <v>4.5963505769681507</v>
      </c>
      <c r="AN48" s="11"/>
      <c r="AO48" s="21">
        <v>116</v>
      </c>
      <c r="AP48" s="12">
        <v>1.05E-4</v>
      </c>
      <c r="AQ48" s="12">
        <v>4.7700000000000001E-5</v>
      </c>
      <c r="AR48" s="12">
        <v>1.2799999999999999E-5</v>
      </c>
      <c r="AS48" s="12">
        <v>2.1999999999999999E-5</v>
      </c>
      <c r="AT48" s="12">
        <v>1.03E-2</v>
      </c>
      <c r="AU48" s="12">
        <v>4.6100000000000004E-3</v>
      </c>
      <c r="AV48" s="12">
        <v>1.09E-3</v>
      </c>
      <c r="AW48" s="12">
        <v>1.1199999999999999E-3</v>
      </c>
      <c r="AX48" s="12">
        <v>1.3699999999999999E-3</v>
      </c>
      <c r="AY48" s="12">
        <v>9.1600000000000004E-4</v>
      </c>
      <c r="AZ48" s="12">
        <v>1.4E-2</v>
      </c>
      <c r="BA48" s="12">
        <v>2.7499999999999998E-3</v>
      </c>
      <c r="BB48" s="12">
        <v>4.7600000000000003E-2</v>
      </c>
      <c r="BC48" s="12">
        <v>0.105</v>
      </c>
      <c r="BD48" s="191">
        <v>5.09</v>
      </c>
    </row>
    <row r="49" spans="1:56" s="8" customFormat="1">
      <c r="A49" s="17">
        <v>116.5</v>
      </c>
      <c r="B49" s="12">
        <v>0.68799999999999994</v>
      </c>
      <c r="C49" s="13">
        <v>2.5</v>
      </c>
      <c r="D49" s="14">
        <v>2.56</v>
      </c>
      <c r="E49" s="12">
        <v>7.4399999999999994E-2</v>
      </c>
      <c r="F49" s="13">
        <v>6.33</v>
      </c>
      <c r="G49" s="14">
        <v>6.24</v>
      </c>
      <c r="H49" s="12">
        <v>2.5799999999999998E-4</v>
      </c>
      <c r="I49" s="13">
        <v>6.62</v>
      </c>
      <c r="J49" s="14">
        <v>6.54</v>
      </c>
      <c r="K49" s="12">
        <v>3.4700000000000002E-2</v>
      </c>
      <c r="L49" s="13">
        <v>12.22</v>
      </c>
      <c r="M49" s="14">
        <v>12.25</v>
      </c>
      <c r="N49" s="12">
        <v>2.9399999999999999E-4</v>
      </c>
      <c r="O49" s="13">
        <v>5.05</v>
      </c>
      <c r="P49" s="14">
        <v>5.0999999999999996</v>
      </c>
      <c r="Q49" s="12">
        <v>0</v>
      </c>
      <c r="R49" s="13">
        <v>0</v>
      </c>
      <c r="S49" s="14">
        <v>0</v>
      </c>
      <c r="U49" s="17">
        <v>116.5</v>
      </c>
      <c r="V49" s="12">
        <v>8.8099999999999998E-2</v>
      </c>
      <c r="W49" s="13">
        <v>10.86</v>
      </c>
      <c r="X49" s="14">
        <v>10.55</v>
      </c>
      <c r="Y49" s="12">
        <v>2.15E-3</v>
      </c>
      <c r="Z49" s="13">
        <v>5.6</v>
      </c>
      <c r="AA49" s="14">
        <v>5.58</v>
      </c>
      <c r="AB49" s="12">
        <v>8.2200000000000003E-4</v>
      </c>
      <c r="AC49" s="13">
        <v>9.6300000000000008</v>
      </c>
      <c r="AD49" s="14">
        <v>9.52</v>
      </c>
      <c r="AE49" s="12">
        <v>0.10100000000000001</v>
      </c>
      <c r="AF49" s="13">
        <v>5.05</v>
      </c>
      <c r="AG49" s="14">
        <v>4.9400000000000004</v>
      </c>
      <c r="AH49" s="12">
        <v>1.0500000000000001E-2</v>
      </c>
      <c r="AI49" s="13">
        <v>5.04</v>
      </c>
      <c r="AJ49" s="14">
        <v>4.93</v>
      </c>
      <c r="AK49" s="12">
        <v>3.2200000000000002E-3</v>
      </c>
      <c r="AL49" s="13">
        <v>4.5956763143904062</v>
      </c>
      <c r="AM49" s="14">
        <v>4.5586814704276453</v>
      </c>
      <c r="AN49" s="11"/>
      <c r="AO49" s="21">
        <v>116.5</v>
      </c>
      <c r="AP49" s="12">
        <v>1.11E-4</v>
      </c>
      <c r="AQ49" s="12">
        <v>5.0699999999999999E-5</v>
      </c>
      <c r="AR49" s="12">
        <v>1.36E-5</v>
      </c>
      <c r="AS49" s="12">
        <v>2.3499999999999999E-5</v>
      </c>
      <c r="AT49" s="12">
        <v>1.0800000000000001E-2</v>
      </c>
      <c r="AU49" s="12">
        <v>4.8599999999999997E-3</v>
      </c>
      <c r="AV49" s="12">
        <v>1.15E-3</v>
      </c>
      <c r="AW49" s="12">
        <v>1.1800000000000001E-3</v>
      </c>
      <c r="AX49" s="12">
        <v>1.4599999999999999E-3</v>
      </c>
      <c r="AY49" s="12">
        <v>9.7599999999999998E-4</v>
      </c>
      <c r="AZ49" s="12">
        <v>1.47E-2</v>
      </c>
      <c r="BA49" s="12">
        <v>2.9299999999999999E-3</v>
      </c>
      <c r="BB49" s="12">
        <v>5.0299999999999997E-2</v>
      </c>
      <c r="BC49" s="12">
        <v>0.11</v>
      </c>
      <c r="BD49" s="191">
        <v>5.05</v>
      </c>
    </row>
    <row r="50" spans="1:56" s="8" customFormat="1">
      <c r="A50" s="17">
        <v>117</v>
      </c>
      <c r="B50" s="12">
        <v>0.68300000000000005</v>
      </c>
      <c r="C50" s="13">
        <v>2.5299999999999998</v>
      </c>
      <c r="D50" s="14">
        <v>2.6</v>
      </c>
      <c r="E50" s="12">
        <v>7.3899999999999993E-2</v>
      </c>
      <c r="F50" s="13">
        <v>6.32</v>
      </c>
      <c r="G50" s="14">
        <v>6.2</v>
      </c>
      <c r="H50" s="12">
        <v>2.5599999999999999E-4</v>
      </c>
      <c r="I50" s="13">
        <v>6.6</v>
      </c>
      <c r="J50" s="14">
        <v>6.49</v>
      </c>
      <c r="K50" s="12">
        <v>3.4500000000000003E-2</v>
      </c>
      <c r="L50" s="13">
        <v>12.21</v>
      </c>
      <c r="M50" s="14">
        <v>12.23</v>
      </c>
      <c r="N50" s="12">
        <v>2.92E-4</v>
      </c>
      <c r="O50" s="13">
        <v>5.05</v>
      </c>
      <c r="P50" s="14">
        <v>5.08</v>
      </c>
      <c r="Q50" s="12">
        <v>0</v>
      </c>
      <c r="R50" s="13">
        <v>0</v>
      </c>
      <c r="S50" s="14">
        <v>0</v>
      </c>
      <c r="U50" s="17">
        <v>117</v>
      </c>
      <c r="V50" s="12">
        <v>8.8200000000000001E-2</v>
      </c>
      <c r="W50" s="13">
        <v>10.82</v>
      </c>
      <c r="X50" s="14">
        <v>10.52</v>
      </c>
      <c r="Y50" s="12">
        <v>2.1700000000000001E-3</v>
      </c>
      <c r="Z50" s="13">
        <v>5.58</v>
      </c>
      <c r="AA50" s="14">
        <v>5.48</v>
      </c>
      <c r="AB50" s="12">
        <v>8.61E-4</v>
      </c>
      <c r="AC50" s="13">
        <v>9.6</v>
      </c>
      <c r="AD50" s="14">
        <v>9.48</v>
      </c>
      <c r="AE50" s="12">
        <v>0.106</v>
      </c>
      <c r="AF50" s="13">
        <v>5.04</v>
      </c>
      <c r="AG50" s="14">
        <v>4.8899999999999997</v>
      </c>
      <c r="AH50" s="12">
        <v>1.11E-2</v>
      </c>
      <c r="AI50" s="13">
        <v>5.04</v>
      </c>
      <c r="AJ50" s="14">
        <v>4.88</v>
      </c>
      <c r="AK50" s="12">
        <v>3.2599999999999999E-3</v>
      </c>
      <c r="AL50" s="13">
        <v>4.5490781796842423</v>
      </c>
      <c r="AM50" s="14">
        <v>4.5661703429300831</v>
      </c>
      <c r="AN50" s="11"/>
      <c r="AO50" s="21">
        <v>117</v>
      </c>
      <c r="AP50" s="12">
        <v>1.18E-4</v>
      </c>
      <c r="AQ50" s="12">
        <v>5.38E-5</v>
      </c>
      <c r="AR50" s="12">
        <v>1.4399999999999999E-5</v>
      </c>
      <c r="AS50" s="12">
        <v>2.5000000000000001E-5</v>
      </c>
      <c r="AT50" s="12">
        <v>1.14E-2</v>
      </c>
      <c r="AU50" s="12">
        <v>5.1200000000000004E-3</v>
      </c>
      <c r="AV50" s="12">
        <v>1.2199999999999999E-3</v>
      </c>
      <c r="AW50" s="12">
        <v>1.24E-3</v>
      </c>
      <c r="AX50" s="12">
        <v>1.56E-3</v>
      </c>
      <c r="AY50" s="12">
        <v>1.0399999999999999E-3</v>
      </c>
      <c r="AZ50" s="12">
        <v>1.55E-2</v>
      </c>
      <c r="BA50" s="12">
        <v>3.1099999999999999E-3</v>
      </c>
      <c r="BB50" s="12">
        <v>5.2999999999999999E-2</v>
      </c>
      <c r="BC50" s="12">
        <v>0.11600000000000001</v>
      </c>
      <c r="BD50" s="191">
        <v>5.04</v>
      </c>
    </row>
    <row r="51" spans="1:56" s="8" customFormat="1">
      <c r="A51" s="17">
        <v>117.5</v>
      </c>
      <c r="B51" s="12">
        <v>0.67700000000000005</v>
      </c>
      <c r="C51" s="13">
        <v>2.57</v>
      </c>
      <c r="D51" s="14">
        <v>2.64</v>
      </c>
      <c r="E51" s="12">
        <v>7.3300000000000004E-2</v>
      </c>
      <c r="F51" s="13">
        <v>6.27</v>
      </c>
      <c r="G51" s="14">
        <v>6.18</v>
      </c>
      <c r="H51" s="12">
        <v>2.5399999999999999E-4</v>
      </c>
      <c r="I51" s="13">
        <v>6.6</v>
      </c>
      <c r="J51" s="14">
        <v>6.46</v>
      </c>
      <c r="K51" s="12">
        <v>3.4200000000000001E-2</v>
      </c>
      <c r="L51" s="13">
        <v>12.23</v>
      </c>
      <c r="M51" s="14">
        <v>12.24</v>
      </c>
      <c r="N51" s="12">
        <v>2.8899999999999998E-4</v>
      </c>
      <c r="O51" s="13">
        <v>5.07</v>
      </c>
      <c r="P51" s="14">
        <v>5.05</v>
      </c>
      <c r="Q51" s="12">
        <v>0</v>
      </c>
      <c r="R51" s="13">
        <v>0</v>
      </c>
      <c r="S51" s="14">
        <v>0</v>
      </c>
      <c r="U51" s="17">
        <v>117.5</v>
      </c>
      <c r="V51" s="12">
        <v>8.8300000000000003E-2</v>
      </c>
      <c r="W51" s="13">
        <v>10.8</v>
      </c>
      <c r="X51" s="14">
        <v>10.49</v>
      </c>
      <c r="Y51" s="12">
        <v>2.1800000000000001E-3</v>
      </c>
      <c r="Z51" s="13">
        <v>5.56</v>
      </c>
      <c r="AA51" s="14">
        <v>5.45</v>
      </c>
      <c r="AB51" s="12">
        <v>8.9999999999999998E-4</v>
      </c>
      <c r="AC51" s="13">
        <v>9.57</v>
      </c>
      <c r="AD51" s="14">
        <v>9.4499999999999993</v>
      </c>
      <c r="AE51" s="12">
        <v>0.111</v>
      </c>
      <c r="AF51" s="13">
        <v>5.01</v>
      </c>
      <c r="AG51" s="14">
        <v>4.84</v>
      </c>
      <c r="AH51" s="12">
        <v>1.1900000000000001E-2</v>
      </c>
      <c r="AI51" s="13">
        <v>5</v>
      </c>
      <c r="AJ51" s="14">
        <v>4.84</v>
      </c>
      <c r="AK51" s="12">
        <v>3.3E-3</v>
      </c>
      <c r="AL51" s="13">
        <v>4.5075492284622989</v>
      </c>
      <c r="AM51" s="14">
        <v>4.5336641882259308</v>
      </c>
      <c r="AN51" s="11"/>
      <c r="AO51" s="21">
        <v>117.5</v>
      </c>
      <c r="AP51" s="12">
        <v>1.26E-4</v>
      </c>
      <c r="AQ51" s="12">
        <v>5.7099999999999999E-5</v>
      </c>
      <c r="AR51" s="12">
        <v>1.5299999999999999E-5</v>
      </c>
      <c r="AS51" s="12">
        <v>2.65E-5</v>
      </c>
      <c r="AT51" s="12">
        <v>1.2E-2</v>
      </c>
      <c r="AU51" s="12">
        <v>5.3899999999999998E-3</v>
      </c>
      <c r="AV51" s="12">
        <v>1.2800000000000001E-3</v>
      </c>
      <c r="AW51" s="12">
        <v>1.31E-3</v>
      </c>
      <c r="AX51" s="12">
        <v>1.66E-3</v>
      </c>
      <c r="AY51" s="12">
        <v>1.1000000000000001E-3</v>
      </c>
      <c r="AZ51" s="12">
        <v>1.6299999999999999E-2</v>
      </c>
      <c r="BA51" s="12">
        <v>3.31E-3</v>
      </c>
      <c r="BB51" s="12">
        <v>5.5800000000000002E-2</v>
      </c>
      <c r="BC51" s="12">
        <v>0.122</v>
      </c>
      <c r="BD51" s="191">
        <v>5.01</v>
      </c>
    </row>
    <row r="52" spans="1:56" s="8" customFormat="1">
      <c r="A52" s="17">
        <v>118</v>
      </c>
      <c r="B52" s="12">
        <v>0.67200000000000004</v>
      </c>
      <c r="C52" s="13">
        <v>2.61</v>
      </c>
      <c r="D52" s="14">
        <v>2.67</v>
      </c>
      <c r="E52" s="12">
        <v>7.2800000000000004E-2</v>
      </c>
      <c r="F52" s="13">
        <v>6.24</v>
      </c>
      <c r="G52" s="14">
        <v>6.15</v>
      </c>
      <c r="H52" s="12">
        <v>2.5300000000000002E-4</v>
      </c>
      <c r="I52" s="13">
        <v>6.57</v>
      </c>
      <c r="J52" s="14">
        <v>6.42</v>
      </c>
      <c r="K52" s="12">
        <v>3.39E-2</v>
      </c>
      <c r="L52" s="13">
        <v>12.21</v>
      </c>
      <c r="M52" s="14">
        <v>12.25</v>
      </c>
      <c r="N52" s="12">
        <v>2.8699999999999998E-4</v>
      </c>
      <c r="O52" s="13">
        <v>5.03</v>
      </c>
      <c r="P52" s="14">
        <v>5.07</v>
      </c>
      <c r="Q52" s="12">
        <v>0</v>
      </c>
      <c r="R52" s="13">
        <v>0</v>
      </c>
      <c r="S52" s="14">
        <v>0</v>
      </c>
      <c r="U52" s="17">
        <v>118</v>
      </c>
      <c r="V52" s="12">
        <v>8.8300000000000003E-2</v>
      </c>
      <c r="W52" s="13">
        <v>10.75</v>
      </c>
      <c r="X52" s="14">
        <v>10.47</v>
      </c>
      <c r="Y52" s="12">
        <v>2.1900000000000001E-3</v>
      </c>
      <c r="Z52" s="13">
        <v>5.53</v>
      </c>
      <c r="AA52" s="14">
        <v>5.44</v>
      </c>
      <c r="AB52" s="12">
        <v>9.41E-4</v>
      </c>
      <c r="AC52" s="13">
        <v>9.5299999999999994</v>
      </c>
      <c r="AD52" s="14">
        <v>9.43</v>
      </c>
      <c r="AE52" s="12">
        <v>0.11700000000000001</v>
      </c>
      <c r="AF52" s="13">
        <v>4.95</v>
      </c>
      <c r="AG52" s="14">
        <v>4.82</v>
      </c>
      <c r="AH52" s="12">
        <v>1.26E-2</v>
      </c>
      <c r="AI52" s="13">
        <v>4.95</v>
      </c>
      <c r="AJ52" s="14">
        <v>4.82</v>
      </c>
      <c r="AK52" s="12">
        <v>3.3300000000000001E-3</v>
      </c>
      <c r="AL52" s="13">
        <v>4.4972280143001999</v>
      </c>
      <c r="AM52" s="14">
        <v>4.4857586574730224</v>
      </c>
      <c r="AN52" s="11"/>
      <c r="AO52" s="21">
        <v>118</v>
      </c>
      <c r="AP52" s="12">
        <v>1.3300000000000001E-4</v>
      </c>
      <c r="AQ52" s="12">
        <v>6.0600000000000003E-5</v>
      </c>
      <c r="AR52" s="12">
        <v>1.6200000000000001E-5</v>
      </c>
      <c r="AS52" s="12">
        <v>2.8200000000000001E-5</v>
      </c>
      <c r="AT52" s="12">
        <v>1.26E-2</v>
      </c>
      <c r="AU52" s="12">
        <v>5.6699999999999997E-3</v>
      </c>
      <c r="AV52" s="12">
        <v>1.3500000000000001E-3</v>
      </c>
      <c r="AW52" s="12">
        <v>1.3799999999999999E-3</v>
      </c>
      <c r="AX52" s="12">
        <v>1.7600000000000001E-3</v>
      </c>
      <c r="AY52" s="12">
        <v>1.17E-3</v>
      </c>
      <c r="AZ52" s="12">
        <v>1.7100000000000001E-2</v>
      </c>
      <c r="BA52" s="12">
        <v>3.5200000000000001E-3</v>
      </c>
      <c r="BB52" s="12">
        <v>5.8700000000000002E-2</v>
      </c>
      <c r="BC52" s="12">
        <v>0.129</v>
      </c>
      <c r="BD52" s="191">
        <v>4.95</v>
      </c>
    </row>
    <row r="53" spans="1:56" s="8" customFormat="1">
      <c r="A53" s="17">
        <v>118.5</v>
      </c>
      <c r="B53" s="12">
        <v>0.66600000000000004</v>
      </c>
      <c r="C53" s="13">
        <v>2.64</v>
      </c>
      <c r="D53" s="14">
        <v>2.71</v>
      </c>
      <c r="E53" s="12">
        <v>7.22E-2</v>
      </c>
      <c r="F53" s="13">
        <v>6.22</v>
      </c>
      <c r="G53" s="14">
        <v>6.12</v>
      </c>
      <c r="H53" s="12">
        <v>2.5099999999999998E-4</v>
      </c>
      <c r="I53" s="13">
        <v>6.53</v>
      </c>
      <c r="J53" s="14">
        <v>6.38</v>
      </c>
      <c r="K53" s="12">
        <v>3.3599999999999998E-2</v>
      </c>
      <c r="L53" s="13">
        <v>12.25</v>
      </c>
      <c r="M53" s="14">
        <v>12.21</v>
      </c>
      <c r="N53" s="12">
        <v>2.8400000000000002E-4</v>
      </c>
      <c r="O53" s="13">
        <v>5.0199999999999996</v>
      </c>
      <c r="P53" s="14">
        <v>5.04</v>
      </c>
      <c r="Q53" s="12">
        <v>0</v>
      </c>
      <c r="R53" s="13">
        <v>0</v>
      </c>
      <c r="S53" s="14">
        <v>0</v>
      </c>
      <c r="U53" s="17">
        <v>118.5</v>
      </c>
      <c r="V53" s="12">
        <v>8.8400000000000006E-2</v>
      </c>
      <c r="W53" s="13">
        <v>10.73</v>
      </c>
      <c r="X53" s="14">
        <v>10.43</v>
      </c>
      <c r="Y53" s="12">
        <v>2.2000000000000001E-3</v>
      </c>
      <c r="Z53" s="13">
        <v>5.52</v>
      </c>
      <c r="AA53" s="14">
        <v>5.42</v>
      </c>
      <c r="AB53" s="12">
        <v>9.810000000000001E-4</v>
      </c>
      <c r="AC53" s="13">
        <v>9.52</v>
      </c>
      <c r="AD53" s="14">
        <v>9.39</v>
      </c>
      <c r="AE53" s="12">
        <v>0.123</v>
      </c>
      <c r="AF53" s="13">
        <v>4.91</v>
      </c>
      <c r="AG53" s="14">
        <v>4.78</v>
      </c>
      <c r="AH53" s="12">
        <v>1.34E-2</v>
      </c>
      <c r="AI53" s="13">
        <v>4.91</v>
      </c>
      <c r="AJ53" s="14">
        <v>4.78</v>
      </c>
      <c r="AK53" s="12">
        <v>3.3800000000000002E-3</v>
      </c>
      <c r="AL53" s="13">
        <v>4.4590277929278459</v>
      </c>
      <c r="AM53" s="14">
        <v>4.4503195928663235</v>
      </c>
      <c r="AN53" s="11"/>
      <c r="AO53" s="21">
        <v>118.5</v>
      </c>
      <c r="AP53" s="12">
        <v>1.4100000000000001E-4</v>
      </c>
      <c r="AQ53" s="12">
        <v>6.4200000000000002E-5</v>
      </c>
      <c r="AR53" s="12">
        <v>1.7099999999999999E-5</v>
      </c>
      <c r="AS53" s="12">
        <v>2.9899999999999998E-5</v>
      </c>
      <c r="AT53" s="12">
        <v>1.3299999999999999E-2</v>
      </c>
      <c r="AU53" s="12">
        <v>5.96E-3</v>
      </c>
      <c r="AV53" s="12">
        <v>1.42E-3</v>
      </c>
      <c r="AW53" s="12">
        <v>1.4400000000000001E-3</v>
      </c>
      <c r="AX53" s="12">
        <v>1.8699999999999999E-3</v>
      </c>
      <c r="AY53" s="12">
        <v>1.25E-3</v>
      </c>
      <c r="AZ53" s="12">
        <v>1.7999999999999999E-2</v>
      </c>
      <c r="BA53" s="12">
        <v>3.7299999999999998E-3</v>
      </c>
      <c r="BB53" s="12">
        <v>6.1699999999999998E-2</v>
      </c>
      <c r="BC53" s="12">
        <v>0.13500000000000001</v>
      </c>
      <c r="BD53" s="191">
        <v>4.91</v>
      </c>
    </row>
    <row r="54" spans="1:56" s="8" customFormat="1">
      <c r="A54" s="17">
        <v>119</v>
      </c>
      <c r="B54" s="12">
        <v>0.66</v>
      </c>
      <c r="C54" s="13">
        <v>2.68</v>
      </c>
      <c r="D54" s="14">
        <v>2.74</v>
      </c>
      <c r="E54" s="12">
        <v>7.1599999999999997E-2</v>
      </c>
      <c r="F54" s="13">
        <v>6.18</v>
      </c>
      <c r="G54" s="14">
        <v>6.09</v>
      </c>
      <c r="H54" s="12">
        <v>2.4899999999999998E-4</v>
      </c>
      <c r="I54" s="13">
        <v>6.44</v>
      </c>
      <c r="J54" s="14">
        <v>6.38</v>
      </c>
      <c r="K54" s="12">
        <v>3.3300000000000003E-2</v>
      </c>
      <c r="L54" s="13">
        <v>12.23</v>
      </c>
      <c r="M54" s="14">
        <v>12.21</v>
      </c>
      <c r="N54" s="12">
        <v>2.8200000000000002E-4</v>
      </c>
      <c r="O54" s="13">
        <v>4.96</v>
      </c>
      <c r="P54" s="14">
        <v>5.0599999999999996</v>
      </c>
      <c r="Q54" s="12">
        <v>0</v>
      </c>
      <c r="R54" s="13">
        <v>0</v>
      </c>
      <c r="S54" s="14">
        <v>0</v>
      </c>
      <c r="U54" s="17">
        <v>119</v>
      </c>
      <c r="V54" s="12">
        <v>8.8400000000000006E-2</v>
      </c>
      <c r="W54" s="13">
        <v>10.69</v>
      </c>
      <c r="X54" s="14">
        <v>10.4</v>
      </c>
      <c r="Y54" s="12">
        <v>2.2100000000000002E-3</v>
      </c>
      <c r="Z54" s="13">
        <v>5.46</v>
      </c>
      <c r="AA54" s="14">
        <v>5.39</v>
      </c>
      <c r="AB54" s="12">
        <v>1.0200000000000001E-3</v>
      </c>
      <c r="AC54" s="13">
        <v>9.4600000000000009</v>
      </c>
      <c r="AD54" s="14">
        <v>9.36</v>
      </c>
      <c r="AE54" s="12">
        <v>0.129</v>
      </c>
      <c r="AF54" s="13">
        <v>4.8499999999999996</v>
      </c>
      <c r="AG54" s="14">
        <v>4.74</v>
      </c>
      <c r="AH54" s="12">
        <v>1.4200000000000001E-2</v>
      </c>
      <c r="AI54" s="13">
        <v>4.8499999999999996</v>
      </c>
      <c r="AJ54" s="14">
        <v>4.74</v>
      </c>
      <c r="AK54" s="12">
        <v>3.4199999999999999E-3</v>
      </c>
      <c r="AL54" s="13">
        <v>4.4275497174863441</v>
      </c>
      <c r="AM54" s="14">
        <v>4.40226172415547</v>
      </c>
      <c r="AN54" s="11"/>
      <c r="AO54" s="21">
        <v>119</v>
      </c>
      <c r="AP54" s="12">
        <v>1.4999999999999999E-4</v>
      </c>
      <c r="AQ54" s="12">
        <v>6.7899999999999997E-5</v>
      </c>
      <c r="AR54" s="12">
        <v>1.8099999999999999E-5</v>
      </c>
      <c r="AS54" s="12">
        <v>3.18E-5</v>
      </c>
      <c r="AT54" s="12">
        <v>1.3899999999999999E-2</v>
      </c>
      <c r="AU54" s="12">
        <v>6.2599999999999999E-3</v>
      </c>
      <c r="AV54" s="12">
        <v>1.49E-3</v>
      </c>
      <c r="AW54" s="12">
        <v>1.5100000000000001E-3</v>
      </c>
      <c r="AX54" s="12">
        <v>1.98E-3</v>
      </c>
      <c r="AY54" s="12">
        <v>1.32E-3</v>
      </c>
      <c r="AZ54" s="12">
        <v>1.89E-2</v>
      </c>
      <c r="BA54" s="12">
        <v>3.96E-3</v>
      </c>
      <c r="BB54" s="12">
        <v>6.4799999999999996E-2</v>
      </c>
      <c r="BC54" s="12">
        <v>0.14199999999999999</v>
      </c>
      <c r="BD54" s="191">
        <v>4.8499999999999996</v>
      </c>
    </row>
    <row r="55" spans="1:56" s="8" customFormat="1">
      <c r="A55" s="17">
        <v>119.5</v>
      </c>
      <c r="B55" s="12">
        <v>0.65400000000000003</v>
      </c>
      <c r="C55" s="13">
        <v>2.72</v>
      </c>
      <c r="D55" s="14">
        <v>2.79</v>
      </c>
      <c r="E55" s="12">
        <v>7.0999999999999994E-2</v>
      </c>
      <c r="F55" s="13">
        <v>6.15</v>
      </c>
      <c r="G55" s="14">
        <v>6.06</v>
      </c>
      <c r="H55" s="12">
        <v>2.4699999999999999E-4</v>
      </c>
      <c r="I55" s="13">
        <v>6.4</v>
      </c>
      <c r="J55" s="14">
        <v>6.36</v>
      </c>
      <c r="K55" s="12">
        <v>3.3000000000000002E-2</v>
      </c>
      <c r="L55" s="13">
        <v>12.23</v>
      </c>
      <c r="M55" s="14">
        <v>12.23</v>
      </c>
      <c r="N55" s="12">
        <v>2.7900000000000001E-4</v>
      </c>
      <c r="O55" s="13">
        <v>5.01</v>
      </c>
      <c r="P55" s="14">
        <v>5</v>
      </c>
      <c r="Q55" s="12">
        <v>0</v>
      </c>
      <c r="R55" s="13">
        <v>0</v>
      </c>
      <c r="S55" s="14">
        <v>0</v>
      </c>
      <c r="U55" s="17">
        <v>119.5</v>
      </c>
      <c r="V55" s="12">
        <v>8.8300000000000003E-2</v>
      </c>
      <c r="W55" s="13">
        <v>10.66</v>
      </c>
      <c r="X55" s="14">
        <v>10.36</v>
      </c>
      <c r="Y55" s="12">
        <v>2.2200000000000002E-3</v>
      </c>
      <c r="Z55" s="13">
        <v>5.47</v>
      </c>
      <c r="AA55" s="14">
        <v>5.3</v>
      </c>
      <c r="AB55" s="12">
        <v>1.06E-3</v>
      </c>
      <c r="AC55" s="13">
        <v>9.35</v>
      </c>
      <c r="AD55" s="14">
        <v>9.3699999999999992</v>
      </c>
      <c r="AE55" s="12">
        <v>0.13500000000000001</v>
      </c>
      <c r="AF55" s="13">
        <v>4.83</v>
      </c>
      <c r="AG55" s="14">
        <v>4.71</v>
      </c>
      <c r="AH55" s="12">
        <v>1.4999999999999999E-2</v>
      </c>
      <c r="AI55" s="13">
        <v>4.83</v>
      </c>
      <c r="AJ55" s="14">
        <v>4.71</v>
      </c>
      <c r="AK55" s="12">
        <v>3.46E-3</v>
      </c>
      <c r="AL55" s="13">
        <v>4.4070114570725103</v>
      </c>
      <c r="AM55" s="14">
        <v>4.388313781029642</v>
      </c>
      <c r="AN55" s="11"/>
      <c r="AO55" s="21">
        <v>119.5</v>
      </c>
      <c r="AP55" s="12">
        <v>1.5799999999999999E-4</v>
      </c>
      <c r="AQ55" s="12">
        <v>7.1799999999999997E-5</v>
      </c>
      <c r="AR55" s="12">
        <v>1.91E-5</v>
      </c>
      <c r="AS55" s="12">
        <v>3.3699999999999999E-5</v>
      </c>
      <c r="AT55" s="12">
        <v>1.46E-2</v>
      </c>
      <c r="AU55" s="12">
        <v>6.5700000000000003E-3</v>
      </c>
      <c r="AV55" s="12">
        <v>1.56E-3</v>
      </c>
      <c r="AW55" s="12">
        <v>1.5900000000000001E-3</v>
      </c>
      <c r="AX55" s="12">
        <v>2.0999999999999999E-3</v>
      </c>
      <c r="AY55" s="12">
        <v>1.4E-3</v>
      </c>
      <c r="AZ55" s="12">
        <v>1.9800000000000002E-2</v>
      </c>
      <c r="BA55" s="12">
        <v>4.1900000000000001E-3</v>
      </c>
      <c r="BB55" s="12">
        <v>6.8000000000000005E-2</v>
      </c>
      <c r="BC55" s="12">
        <v>0.14899999999999999</v>
      </c>
      <c r="BD55" s="191">
        <v>4.83</v>
      </c>
    </row>
    <row r="56" spans="1:56" s="8" customFormat="1">
      <c r="A56" s="17">
        <v>120</v>
      </c>
      <c r="B56" s="12">
        <v>0.64800000000000002</v>
      </c>
      <c r="C56" s="13">
        <v>2.76</v>
      </c>
      <c r="D56" s="14">
        <v>2.83</v>
      </c>
      <c r="E56" s="12">
        <v>7.0400000000000004E-2</v>
      </c>
      <c r="F56" s="13">
        <v>6.13</v>
      </c>
      <c r="G56" s="14">
        <v>6.01</v>
      </c>
      <c r="H56" s="12">
        <v>2.4399999999999999E-4</v>
      </c>
      <c r="I56" s="13">
        <v>6.4</v>
      </c>
      <c r="J56" s="14">
        <v>6.31</v>
      </c>
      <c r="K56" s="12">
        <v>3.27E-2</v>
      </c>
      <c r="L56" s="13">
        <v>12.25</v>
      </c>
      <c r="M56" s="14">
        <v>12.2</v>
      </c>
      <c r="N56" s="12">
        <v>2.7599999999999999E-4</v>
      </c>
      <c r="O56" s="13">
        <v>5.0199999999999996</v>
      </c>
      <c r="P56" s="14">
        <v>4.99</v>
      </c>
      <c r="Q56" s="12">
        <v>0</v>
      </c>
      <c r="R56" s="13">
        <v>0</v>
      </c>
      <c r="S56" s="14">
        <v>0</v>
      </c>
      <c r="U56" s="17">
        <v>120</v>
      </c>
      <c r="V56" s="12">
        <v>8.8200000000000001E-2</v>
      </c>
      <c r="W56" s="13">
        <v>10.63</v>
      </c>
      <c r="X56" s="14">
        <v>10.33</v>
      </c>
      <c r="Y56" s="12">
        <v>2.2300000000000002E-3</v>
      </c>
      <c r="Z56" s="13">
        <v>5.4</v>
      </c>
      <c r="AA56" s="14">
        <v>5.28</v>
      </c>
      <c r="AB56" s="12">
        <v>1.1100000000000001E-3</v>
      </c>
      <c r="AC56" s="13">
        <v>9.3800000000000008</v>
      </c>
      <c r="AD56" s="14">
        <v>9.34</v>
      </c>
      <c r="AE56" s="12">
        <v>0.14099999999999999</v>
      </c>
      <c r="AF56" s="13">
        <v>4.76</v>
      </c>
      <c r="AG56" s="14">
        <v>4.66</v>
      </c>
      <c r="AH56" s="12">
        <v>1.5900000000000001E-2</v>
      </c>
      <c r="AI56" s="13">
        <v>4.76</v>
      </c>
      <c r="AJ56" s="14">
        <v>4.67</v>
      </c>
      <c r="AK56" s="12">
        <v>3.5100000000000001E-3</v>
      </c>
      <c r="AL56" s="13">
        <v>4.3608652693881389</v>
      </c>
      <c r="AM56" s="14">
        <v>4.3317503696116209</v>
      </c>
      <c r="AN56" s="11"/>
      <c r="AO56" s="21">
        <v>120</v>
      </c>
      <c r="AP56" s="12">
        <v>1.6699999999999999E-4</v>
      </c>
      <c r="AQ56" s="12">
        <v>7.5900000000000002E-5</v>
      </c>
      <c r="AR56" s="12">
        <v>2.0100000000000001E-5</v>
      </c>
      <c r="AS56" s="12">
        <v>3.5599999999999998E-5</v>
      </c>
      <c r="AT56" s="12">
        <v>1.5299999999999999E-2</v>
      </c>
      <c r="AU56" s="12">
        <v>6.8900000000000003E-3</v>
      </c>
      <c r="AV56" s="12">
        <v>1.64E-3</v>
      </c>
      <c r="AW56" s="12">
        <v>1.66E-3</v>
      </c>
      <c r="AX56" s="12">
        <v>2.2200000000000002E-3</v>
      </c>
      <c r="AY56" s="12">
        <v>1.48E-3</v>
      </c>
      <c r="AZ56" s="12">
        <v>2.07E-2</v>
      </c>
      <c r="BA56" s="12">
        <v>4.4400000000000004E-3</v>
      </c>
      <c r="BB56" s="12">
        <v>7.1300000000000002E-2</v>
      </c>
      <c r="BC56" s="12">
        <v>0.156</v>
      </c>
      <c r="BD56" s="191">
        <v>4.76</v>
      </c>
    </row>
    <row r="57" spans="1:56" s="8" customFormat="1">
      <c r="A57" s="17">
        <v>120.1</v>
      </c>
      <c r="B57" s="12">
        <v>0.64600000000000002</v>
      </c>
      <c r="C57" s="13">
        <v>2.77</v>
      </c>
      <c r="D57" s="14">
        <v>2.83</v>
      </c>
      <c r="E57" s="12">
        <v>7.0300000000000001E-2</v>
      </c>
      <c r="F57" s="13">
        <v>6.11</v>
      </c>
      <c r="G57" s="14">
        <v>6.01</v>
      </c>
      <c r="H57" s="12">
        <v>2.4399999999999999E-4</v>
      </c>
      <c r="I57" s="13">
        <v>6.42</v>
      </c>
      <c r="J57" s="14">
        <v>6.27</v>
      </c>
      <c r="K57" s="12">
        <v>3.2599999999999997E-2</v>
      </c>
      <c r="L57" s="13">
        <v>12.21</v>
      </c>
      <c r="M57" s="14">
        <v>12.25</v>
      </c>
      <c r="N57" s="12">
        <v>2.7599999999999999E-4</v>
      </c>
      <c r="O57" s="13">
        <v>4.96</v>
      </c>
      <c r="P57" s="14">
        <v>5.01</v>
      </c>
      <c r="Q57" s="12">
        <v>0</v>
      </c>
      <c r="R57" s="13">
        <v>0</v>
      </c>
      <c r="S57" s="14">
        <v>0</v>
      </c>
      <c r="U57" s="17">
        <v>120.1</v>
      </c>
      <c r="V57" s="12">
        <v>8.8200000000000001E-2</v>
      </c>
      <c r="W57" s="13">
        <v>10.6</v>
      </c>
      <c r="X57" s="14">
        <v>10.33</v>
      </c>
      <c r="Y57" s="12">
        <v>2.2300000000000002E-3</v>
      </c>
      <c r="Z57" s="13">
        <v>5.38</v>
      </c>
      <c r="AA57" s="14">
        <v>5.29</v>
      </c>
      <c r="AB57" s="12">
        <v>1.1199999999999999E-3</v>
      </c>
      <c r="AC57" s="13">
        <v>9.35</v>
      </c>
      <c r="AD57" s="14">
        <v>9.24</v>
      </c>
      <c r="AE57" s="12">
        <v>0.14299999999999999</v>
      </c>
      <c r="AF57" s="13">
        <v>4.7699999999999996</v>
      </c>
      <c r="AG57" s="14">
        <v>4.66</v>
      </c>
      <c r="AH57" s="12">
        <v>1.61E-2</v>
      </c>
      <c r="AI57" s="13">
        <v>4.7699999999999996</v>
      </c>
      <c r="AJ57" s="14">
        <v>4.66</v>
      </c>
      <c r="AK57" s="12">
        <v>3.5200000000000001E-3</v>
      </c>
      <c r="AL57" s="13">
        <v>4.3617435173730321</v>
      </c>
      <c r="AM57" s="14">
        <v>4.337212968520654</v>
      </c>
      <c r="AN57" s="11"/>
      <c r="AO57" s="21">
        <v>120.1</v>
      </c>
      <c r="AP57" s="12">
        <v>1.6899999999999999E-4</v>
      </c>
      <c r="AQ57" s="12">
        <v>7.6699999999999994E-5</v>
      </c>
      <c r="AR57" s="12">
        <v>2.0400000000000001E-5</v>
      </c>
      <c r="AS57" s="12">
        <v>3.6000000000000001E-5</v>
      </c>
      <c r="AT57" s="12">
        <v>1.55E-2</v>
      </c>
      <c r="AU57" s="12">
        <v>6.9499999999999996E-3</v>
      </c>
      <c r="AV57" s="12">
        <v>1.65E-3</v>
      </c>
      <c r="AW57" s="12">
        <v>1.6800000000000001E-3</v>
      </c>
      <c r="AX57" s="12">
        <v>2.2499999999999998E-3</v>
      </c>
      <c r="AY57" s="12">
        <v>1.5E-3</v>
      </c>
      <c r="AZ57" s="12">
        <v>2.0899999999999998E-2</v>
      </c>
      <c r="BA57" s="12">
        <v>4.4900000000000001E-3</v>
      </c>
      <c r="BB57" s="12">
        <v>7.1900000000000006E-2</v>
      </c>
      <c r="BC57" s="12">
        <v>0.158</v>
      </c>
      <c r="BD57" s="191">
        <v>4.7699999999999996</v>
      </c>
    </row>
    <row r="58" spans="1:56" s="8" customFormat="1">
      <c r="A58" s="17">
        <v>120.2</v>
      </c>
      <c r="B58" s="12">
        <v>0.64500000000000002</v>
      </c>
      <c r="C58" s="13">
        <v>2.78</v>
      </c>
      <c r="D58" s="14">
        <v>2.84</v>
      </c>
      <c r="E58" s="12">
        <v>7.0099999999999996E-2</v>
      </c>
      <c r="F58" s="13">
        <v>6.11</v>
      </c>
      <c r="G58" s="14">
        <v>6.01</v>
      </c>
      <c r="H58" s="12">
        <v>2.43E-4</v>
      </c>
      <c r="I58" s="13">
        <v>6.35</v>
      </c>
      <c r="J58" s="14">
        <v>6.33</v>
      </c>
      <c r="K58" s="12">
        <v>3.2599999999999997E-2</v>
      </c>
      <c r="L58" s="13">
        <v>12.25</v>
      </c>
      <c r="M58" s="14">
        <v>12.22</v>
      </c>
      <c r="N58" s="12">
        <v>2.7500000000000002E-4</v>
      </c>
      <c r="O58" s="13">
        <v>5.01</v>
      </c>
      <c r="P58" s="14">
        <v>5.01</v>
      </c>
      <c r="Q58" s="12">
        <v>0</v>
      </c>
      <c r="R58" s="13">
        <v>0</v>
      </c>
      <c r="S58" s="14">
        <v>0</v>
      </c>
      <c r="U58" s="17">
        <v>120.2</v>
      </c>
      <c r="V58" s="12">
        <v>8.8200000000000001E-2</v>
      </c>
      <c r="W58" s="13">
        <v>10.59</v>
      </c>
      <c r="X58" s="14">
        <v>10.33</v>
      </c>
      <c r="Y58" s="12">
        <v>2.2300000000000002E-3</v>
      </c>
      <c r="Z58" s="13">
        <v>5.37</v>
      </c>
      <c r="AA58" s="14">
        <v>5.24</v>
      </c>
      <c r="AB58" s="12">
        <v>1.1199999999999999E-3</v>
      </c>
      <c r="AC58" s="13">
        <v>9.32</v>
      </c>
      <c r="AD58" s="14">
        <v>9.3000000000000007</v>
      </c>
      <c r="AE58" s="12">
        <v>0.14399999999999999</v>
      </c>
      <c r="AF58" s="13">
        <v>4.74</v>
      </c>
      <c r="AG58" s="14">
        <v>4.6500000000000004</v>
      </c>
      <c r="AH58" s="12">
        <v>1.6199999999999999E-2</v>
      </c>
      <c r="AI58" s="13">
        <v>4.74</v>
      </c>
      <c r="AJ58" s="14">
        <v>4.6500000000000004</v>
      </c>
      <c r="AK58" s="12">
        <v>3.5200000000000001E-3</v>
      </c>
      <c r="AL58" s="13">
        <v>4.3514457441442635</v>
      </c>
      <c r="AM58" s="14">
        <v>4.3164006670102824</v>
      </c>
      <c r="AN58" s="11"/>
      <c r="AO58" s="21">
        <v>120.2</v>
      </c>
      <c r="AP58" s="12">
        <v>1.7100000000000001E-4</v>
      </c>
      <c r="AQ58" s="12">
        <v>7.7600000000000002E-5</v>
      </c>
      <c r="AR58" s="12">
        <v>2.0599999999999999E-5</v>
      </c>
      <c r="AS58" s="12">
        <v>3.6399999999999997E-5</v>
      </c>
      <c r="AT58" s="12">
        <v>1.5599999999999999E-2</v>
      </c>
      <c r="AU58" s="12">
        <v>7.0200000000000002E-3</v>
      </c>
      <c r="AV58" s="12">
        <v>1.67E-3</v>
      </c>
      <c r="AW58" s="12">
        <v>1.6900000000000001E-3</v>
      </c>
      <c r="AX58" s="12">
        <v>2.2699999999999999E-3</v>
      </c>
      <c r="AY58" s="12">
        <v>1.5100000000000001E-3</v>
      </c>
      <c r="AZ58" s="12">
        <v>2.1100000000000001E-2</v>
      </c>
      <c r="BA58" s="12">
        <v>4.5399999999999998E-3</v>
      </c>
      <c r="BB58" s="12">
        <v>7.2599999999999998E-2</v>
      </c>
      <c r="BC58" s="12">
        <v>0.159</v>
      </c>
      <c r="BD58" s="191">
        <v>4.74</v>
      </c>
    </row>
    <row r="59" spans="1:56" s="8" customFormat="1">
      <c r="A59" s="17">
        <v>120.3</v>
      </c>
      <c r="B59" s="12">
        <v>0.64400000000000002</v>
      </c>
      <c r="C59" s="13">
        <v>2.78</v>
      </c>
      <c r="D59" s="14">
        <v>2.85</v>
      </c>
      <c r="E59" s="12">
        <v>7.0000000000000007E-2</v>
      </c>
      <c r="F59" s="13">
        <v>6.07</v>
      </c>
      <c r="G59" s="14">
        <v>6.02</v>
      </c>
      <c r="H59" s="12">
        <v>2.43E-4</v>
      </c>
      <c r="I59" s="13">
        <v>6.41</v>
      </c>
      <c r="J59" s="14">
        <v>6.27</v>
      </c>
      <c r="K59" s="12">
        <v>3.2500000000000001E-2</v>
      </c>
      <c r="L59" s="13">
        <v>12.21</v>
      </c>
      <c r="M59" s="14">
        <v>12.24</v>
      </c>
      <c r="N59" s="12">
        <v>2.7500000000000002E-4</v>
      </c>
      <c r="O59" s="13">
        <v>4.95</v>
      </c>
      <c r="P59" s="14">
        <v>5.0199999999999996</v>
      </c>
      <c r="Q59" s="12">
        <v>0</v>
      </c>
      <c r="R59" s="13">
        <v>0</v>
      </c>
      <c r="S59" s="14">
        <v>0</v>
      </c>
      <c r="U59" s="17">
        <v>120.3</v>
      </c>
      <c r="V59" s="12">
        <v>8.8200000000000001E-2</v>
      </c>
      <c r="W59" s="13">
        <v>10.59</v>
      </c>
      <c r="X59" s="14">
        <v>10.31</v>
      </c>
      <c r="Y59" s="12">
        <v>2.2300000000000002E-3</v>
      </c>
      <c r="Z59" s="13">
        <v>5.36</v>
      </c>
      <c r="AA59" s="14">
        <v>5.28</v>
      </c>
      <c r="AB59" s="12">
        <v>1.1299999999999999E-3</v>
      </c>
      <c r="AC59" s="13">
        <v>9.34</v>
      </c>
      <c r="AD59" s="14">
        <v>9.2799999999999994</v>
      </c>
      <c r="AE59" s="12">
        <v>0.14499999999999999</v>
      </c>
      <c r="AF59" s="13">
        <v>4.75</v>
      </c>
      <c r="AG59" s="14">
        <v>4.63</v>
      </c>
      <c r="AH59" s="12">
        <v>1.6400000000000001E-2</v>
      </c>
      <c r="AI59" s="13">
        <v>4.74</v>
      </c>
      <c r="AJ59" s="14">
        <v>4.63</v>
      </c>
      <c r="AK59" s="12">
        <v>3.5300000000000002E-3</v>
      </c>
      <c r="AL59" s="13">
        <v>4.3279952060151876</v>
      </c>
      <c r="AM59" s="14">
        <v>4.3207012457232219</v>
      </c>
      <c r="AN59" s="11"/>
      <c r="AO59" s="21">
        <v>120.3</v>
      </c>
      <c r="AP59" s="12">
        <v>1.73E-4</v>
      </c>
      <c r="AQ59" s="12">
        <v>7.8399999999999995E-5</v>
      </c>
      <c r="AR59" s="12">
        <v>2.0800000000000001E-5</v>
      </c>
      <c r="AS59" s="12">
        <v>3.68E-5</v>
      </c>
      <c r="AT59" s="12">
        <v>1.5699999999999999E-2</v>
      </c>
      <c r="AU59" s="12">
        <v>7.0800000000000004E-3</v>
      </c>
      <c r="AV59" s="12">
        <v>1.6900000000000001E-3</v>
      </c>
      <c r="AW59" s="12">
        <v>1.7099999999999999E-3</v>
      </c>
      <c r="AX59" s="12">
        <v>2.3E-3</v>
      </c>
      <c r="AY59" s="12">
        <v>1.5299999999999999E-3</v>
      </c>
      <c r="AZ59" s="12">
        <v>2.1299999999999999E-2</v>
      </c>
      <c r="BA59" s="12">
        <v>4.5900000000000003E-3</v>
      </c>
      <c r="BB59" s="12">
        <v>7.3300000000000004E-2</v>
      </c>
      <c r="BC59" s="12">
        <v>0.161</v>
      </c>
      <c r="BD59" s="191">
        <v>4.75</v>
      </c>
    </row>
    <row r="60" spans="1:56" s="8" customFormat="1">
      <c r="A60" s="17">
        <v>120.4</v>
      </c>
      <c r="B60" s="12">
        <v>0.64200000000000002</v>
      </c>
      <c r="C60" s="13">
        <v>2.79</v>
      </c>
      <c r="D60" s="14">
        <v>2.85</v>
      </c>
      <c r="E60" s="12">
        <v>6.9900000000000004E-2</v>
      </c>
      <c r="F60" s="13">
        <v>6.08</v>
      </c>
      <c r="G60" s="14">
        <v>6</v>
      </c>
      <c r="H60" s="12">
        <v>2.43E-4</v>
      </c>
      <c r="I60" s="13">
        <v>6.36</v>
      </c>
      <c r="J60" s="14">
        <v>6.27</v>
      </c>
      <c r="K60" s="12">
        <v>3.2399999999999998E-2</v>
      </c>
      <c r="L60" s="13">
        <v>12.23</v>
      </c>
      <c r="M60" s="14">
        <v>12.2</v>
      </c>
      <c r="N60" s="12">
        <v>2.7399999999999999E-4</v>
      </c>
      <c r="O60" s="13">
        <v>5</v>
      </c>
      <c r="P60" s="14">
        <v>5</v>
      </c>
      <c r="Q60" s="12">
        <v>0</v>
      </c>
      <c r="R60" s="13">
        <v>0</v>
      </c>
      <c r="S60" s="14">
        <v>0</v>
      </c>
      <c r="U60" s="17">
        <v>120.4</v>
      </c>
      <c r="V60" s="12">
        <v>8.8200000000000001E-2</v>
      </c>
      <c r="W60" s="13">
        <v>10.58</v>
      </c>
      <c r="X60" s="14">
        <v>10.31</v>
      </c>
      <c r="Y60" s="12">
        <v>2.2399999999999998E-3</v>
      </c>
      <c r="Z60" s="13">
        <v>5.37</v>
      </c>
      <c r="AA60" s="14">
        <v>5.27</v>
      </c>
      <c r="AB60" s="12">
        <v>1.14E-3</v>
      </c>
      <c r="AC60" s="13">
        <v>9.2799999999999994</v>
      </c>
      <c r="AD60" s="14">
        <v>9.31</v>
      </c>
      <c r="AE60" s="12">
        <v>0.14699999999999999</v>
      </c>
      <c r="AF60" s="13">
        <v>4.7300000000000004</v>
      </c>
      <c r="AG60" s="14">
        <v>4.63</v>
      </c>
      <c r="AH60" s="12">
        <v>1.66E-2</v>
      </c>
      <c r="AI60" s="13">
        <v>4.74</v>
      </c>
      <c r="AJ60" s="14">
        <v>4.62</v>
      </c>
      <c r="AK60" s="12">
        <v>3.5400000000000002E-3</v>
      </c>
      <c r="AL60" s="13">
        <v>4.331819165578211</v>
      </c>
      <c r="AM60" s="14">
        <v>4.3059586829824541</v>
      </c>
      <c r="AN60" s="11"/>
      <c r="AO60" s="21">
        <v>120.4</v>
      </c>
      <c r="AP60" s="12">
        <v>1.75E-4</v>
      </c>
      <c r="AQ60" s="12">
        <v>7.9300000000000003E-5</v>
      </c>
      <c r="AR60" s="12">
        <v>2.0999999999999999E-5</v>
      </c>
      <c r="AS60" s="12">
        <v>3.7200000000000003E-5</v>
      </c>
      <c r="AT60" s="12">
        <v>1.5900000000000001E-2</v>
      </c>
      <c r="AU60" s="12">
        <v>7.1500000000000001E-3</v>
      </c>
      <c r="AV60" s="12">
        <v>1.6999999999999999E-3</v>
      </c>
      <c r="AW60" s="12">
        <v>1.72E-3</v>
      </c>
      <c r="AX60" s="12">
        <v>2.32E-3</v>
      </c>
      <c r="AY60" s="12">
        <v>1.5499999999999999E-3</v>
      </c>
      <c r="AZ60" s="12">
        <v>2.1499999999999998E-2</v>
      </c>
      <c r="BA60" s="12">
        <v>4.64E-3</v>
      </c>
      <c r="BB60" s="12">
        <v>7.3999999999999996E-2</v>
      </c>
      <c r="BC60" s="12">
        <v>0.16200000000000001</v>
      </c>
      <c r="BD60" s="191">
        <v>4.74</v>
      </c>
    </row>
    <row r="61" spans="1:56" s="8" customFormat="1">
      <c r="A61" s="17">
        <v>120.5</v>
      </c>
      <c r="B61" s="12">
        <v>0.64100000000000001</v>
      </c>
      <c r="C61" s="13">
        <v>2.8</v>
      </c>
      <c r="D61" s="14">
        <v>2.86</v>
      </c>
      <c r="E61" s="12">
        <v>6.9800000000000001E-2</v>
      </c>
      <c r="F61" s="13">
        <v>6.07</v>
      </c>
      <c r="G61" s="14">
        <v>6</v>
      </c>
      <c r="H61" s="12">
        <v>2.42E-4</v>
      </c>
      <c r="I61" s="13">
        <v>6.37</v>
      </c>
      <c r="J61" s="14">
        <v>6.24</v>
      </c>
      <c r="K61" s="12">
        <v>3.2399999999999998E-2</v>
      </c>
      <c r="L61" s="13">
        <v>12.2</v>
      </c>
      <c r="M61" s="14">
        <v>12.23</v>
      </c>
      <c r="N61" s="12">
        <v>2.7399999999999999E-4</v>
      </c>
      <c r="O61" s="13">
        <v>4.95</v>
      </c>
      <c r="P61" s="14">
        <v>4.99</v>
      </c>
      <c r="Q61" s="12">
        <v>0</v>
      </c>
      <c r="R61" s="13">
        <v>0</v>
      </c>
      <c r="S61" s="14">
        <v>0</v>
      </c>
      <c r="U61" s="17">
        <v>120.5</v>
      </c>
      <c r="V61" s="12">
        <v>8.8099999999999998E-2</v>
      </c>
      <c r="W61" s="13">
        <v>10.58</v>
      </c>
      <c r="X61" s="14">
        <v>10.3</v>
      </c>
      <c r="Y61" s="12">
        <v>2.2399999999999998E-3</v>
      </c>
      <c r="Z61" s="13">
        <v>5.37</v>
      </c>
      <c r="AA61" s="14">
        <v>5.26</v>
      </c>
      <c r="AB61" s="12">
        <v>1.15E-3</v>
      </c>
      <c r="AC61" s="13">
        <v>9.39</v>
      </c>
      <c r="AD61" s="14">
        <v>9.23</v>
      </c>
      <c r="AE61" s="12">
        <v>0.14799999999999999</v>
      </c>
      <c r="AF61" s="13">
        <v>4.72</v>
      </c>
      <c r="AG61" s="14">
        <v>4.62</v>
      </c>
      <c r="AH61" s="12">
        <v>1.6799999999999999E-2</v>
      </c>
      <c r="AI61" s="13">
        <v>4.72</v>
      </c>
      <c r="AJ61" s="14">
        <v>4.63</v>
      </c>
      <c r="AK61" s="12">
        <v>3.5500000000000002E-3</v>
      </c>
      <c r="AL61" s="13">
        <v>4.3190705326847434</v>
      </c>
      <c r="AM61" s="14">
        <v>4.3026553934644456</v>
      </c>
      <c r="AN61" s="11"/>
      <c r="AO61" s="21">
        <v>120.5</v>
      </c>
      <c r="AP61" s="12">
        <v>1.7699999999999999E-4</v>
      </c>
      <c r="AQ61" s="12">
        <v>8.0099999999999995E-5</v>
      </c>
      <c r="AR61" s="12">
        <v>2.12E-5</v>
      </c>
      <c r="AS61" s="12">
        <v>3.7599999999999999E-5</v>
      </c>
      <c r="AT61" s="12">
        <v>1.6E-2</v>
      </c>
      <c r="AU61" s="12">
        <v>7.2100000000000003E-3</v>
      </c>
      <c r="AV61" s="12">
        <v>1.72E-3</v>
      </c>
      <c r="AW61" s="12">
        <v>1.74E-3</v>
      </c>
      <c r="AX61" s="12">
        <v>2.3500000000000001E-3</v>
      </c>
      <c r="AY61" s="12">
        <v>1.57E-3</v>
      </c>
      <c r="AZ61" s="12">
        <v>2.1600000000000001E-2</v>
      </c>
      <c r="BA61" s="12">
        <v>4.6899999999999997E-3</v>
      </c>
      <c r="BB61" s="12">
        <v>7.4700000000000003E-2</v>
      </c>
      <c r="BC61" s="12">
        <v>0.16400000000000001</v>
      </c>
      <c r="BD61" s="191">
        <v>4.72</v>
      </c>
    </row>
    <row r="62" spans="1:56" s="8" customFormat="1">
      <c r="A62" s="17">
        <v>120.6</v>
      </c>
      <c r="B62" s="12">
        <v>0.64</v>
      </c>
      <c r="C62" s="13">
        <v>2.81</v>
      </c>
      <c r="D62" s="14">
        <v>2.87</v>
      </c>
      <c r="E62" s="12">
        <v>6.9599999999999995E-2</v>
      </c>
      <c r="F62" s="13">
        <v>6.09</v>
      </c>
      <c r="G62" s="14">
        <v>5.98</v>
      </c>
      <c r="H62" s="12">
        <v>2.42E-4</v>
      </c>
      <c r="I62" s="13">
        <v>6.33</v>
      </c>
      <c r="J62" s="14">
        <v>6.27</v>
      </c>
      <c r="K62" s="12">
        <v>3.2300000000000002E-2</v>
      </c>
      <c r="L62" s="13">
        <v>12.22</v>
      </c>
      <c r="M62" s="14">
        <v>12.23</v>
      </c>
      <c r="N62" s="12">
        <v>2.7300000000000002E-4</v>
      </c>
      <c r="O62" s="13">
        <v>4.9800000000000004</v>
      </c>
      <c r="P62" s="14">
        <v>4.99</v>
      </c>
      <c r="Q62" s="12">
        <v>0</v>
      </c>
      <c r="R62" s="13">
        <v>0</v>
      </c>
      <c r="S62" s="14">
        <v>0</v>
      </c>
      <c r="U62" s="17">
        <v>120.6</v>
      </c>
      <c r="V62" s="12">
        <v>8.8099999999999998E-2</v>
      </c>
      <c r="W62" s="13">
        <v>10.57</v>
      </c>
      <c r="X62" s="14">
        <v>10.29</v>
      </c>
      <c r="Y62" s="12">
        <v>2.2399999999999998E-3</v>
      </c>
      <c r="Z62" s="13">
        <v>5.32</v>
      </c>
      <c r="AA62" s="14">
        <v>5.25</v>
      </c>
      <c r="AB62" s="12">
        <v>1.16E-3</v>
      </c>
      <c r="AC62" s="13">
        <v>9.25</v>
      </c>
      <c r="AD62" s="14">
        <v>9.33</v>
      </c>
      <c r="AE62" s="12">
        <v>0.14899999999999999</v>
      </c>
      <c r="AF62" s="13">
        <v>4.71</v>
      </c>
      <c r="AG62" s="14">
        <v>4.63</v>
      </c>
      <c r="AH62" s="12">
        <v>1.7000000000000001E-2</v>
      </c>
      <c r="AI62" s="13">
        <v>4.63</v>
      </c>
      <c r="AJ62" s="14">
        <v>4.67</v>
      </c>
      <c r="AK62" s="12">
        <v>3.5599999999999998E-3</v>
      </c>
      <c r="AL62" s="13">
        <v>4.3308492508616272</v>
      </c>
      <c r="AM62" s="14">
        <v>4.2923379195619633</v>
      </c>
      <c r="AN62" s="11"/>
      <c r="AO62" s="21">
        <v>120.6</v>
      </c>
      <c r="AP62" s="12">
        <v>1.7899999999999999E-4</v>
      </c>
      <c r="AQ62" s="12">
        <v>8.1000000000000004E-5</v>
      </c>
      <c r="AR62" s="12">
        <v>2.1500000000000001E-5</v>
      </c>
      <c r="AS62" s="12">
        <v>3.8099999999999998E-5</v>
      </c>
      <c r="AT62" s="12">
        <v>1.6199999999999999E-2</v>
      </c>
      <c r="AU62" s="12">
        <v>7.28E-3</v>
      </c>
      <c r="AV62" s="12">
        <v>1.73E-3</v>
      </c>
      <c r="AW62" s="12">
        <v>1.75E-3</v>
      </c>
      <c r="AX62" s="12">
        <v>2.3800000000000002E-3</v>
      </c>
      <c r="AY62" s="12">
        <v>1.58E-3</v>
      </c>
      <c r="AZ62" s="12">
        <v>2.18E-2</v>
      </c>
      <c r="BA62" s="12">
        <v>4.7400000000000003E-3</v>
      </c>
      <c r="BB62" s="12">
        <v>7.5399999999999995E-2</v>
      </c>
      <c r="BC62" s="12">
        <v>0.16500000000000001</v>
      </c>
      <c r="BD62" s="191">
        <v>4.71</v>
      </c>
    </row>
    <row r="63" spans="1:56" s="8" customFormat="1">
      <c r="A63" s="17">
        <v>120.7</v>
      </c>
      <c r="B63" s="12">
        <v>0.63900000000000001</v>
      </c>
      <c r="C63" s="13">
        <v>2.82</v>
      </c>
      <c r="D63" s="14">
        <v>2.88</v>
      </c>
      <c r="E63" s="12">
        <v>6.9500000000000006E-2</v>
      </c>
      <c r="F63" s="13">
        <v>6.08</v>
      </c>
      <c r="G63" s="14">
        <v>5.97</v>
      </c>
      <c r="H63" s="12">
        <v>2.41E-4</v>
      </c>
      <c r="I63" s="13">
        <v>6.37</v>
      </c>
      <c r="J63" s="14">
        <v>6.24</v>
      </c>
      <c r="K63" s="12">
        <v>3.2199999999999999E-2</v>
      </c>
      <c r="L63" s="13">
        <v>12.23</v>
      </c>
      <c r="M63" s="14">
        <v>12.19</v>
      </c>
      <c r="N63" s="12">
        <v>2.7300000000000002E-4</v>
      </c>
      <c r="O63" s="13">
        <v>4.95</v>
      </c>
      <c r="P63" s="14">
        <v>5</v>
      </c>
      <c r="Q63" s="12">
        <v>0</v>
      </c>
      <c r="R63" s="13">
        <v>0</v>
      </c>
      <c r="S63" s="14">
        <v>0</v>
      </c>
      <c r="U63" s="17">
        <v>120.7</v>
      </c>
      <c r="V63" s="12">
        <v>8.8099999999999998E-2</v>
      </c>
      <c r="W63" s="13">
        <v>10.57</v>
      </c>
      <c r="X63" s="14">
        <v>10.27</v>
      </c>
      <c r="Y63" s="12">
        <v>2.2399999999999998E-3</v>
      </c>
      <c r="Z63" s="13">
        <v>5.35</v>
      </c>
      <c r="AA63" s="14">
        <v>5.22</v>
      </c>
      <c r="AB63" s="12">
        <v>1.17E-3</v>
      </c>
      <c r="AC63" s="13">
        <v>9.34</v>
      </c>
      <c r="AD63" s="14">
        <v>9.19</v>
      </c>
      <c r="AE63" s="12">
        <v>0.151</v>
      </c>
      <c r="AF63" s="13">
        <v>4.7</v>
      </c>
      <c r="AG63" s="14">
        <v>4.6100000000000003</v>
      </c>
      <c r="AH63" s="12">
        <v>1.72E-2</v>
      </c>
      <c r="AI63" s="13">
        <v>4.71</v>
      </c>
      <c r="AJ63" s="14">
        <v>4.5999999999999996</v>
      </c>
      <c r="AK63" s="12">
        <v>3.5699999999999998E-3</v>
      </c>
      <c r="AL63" s="13">
        <v>4.3214716107676789</v>
      </c>
      <c r="AM63" s="14">
        <v>4.2798585730168845</v>
      </c>
      <c r="AN63" s="11"/>
      <c r="AO63" s="21">
        <v>120.7</v>
      </c>
      <c r="AP63" s="12">
        <v>1.8000000000000001E-4</v>
      </c>
      <c r="AQ63" s="12">
        <v>8.1799999999999996E-5</v>
      </c>
      <c r="AR63" s="12">
        <v>2.1699999999999999E-5</v>
      </c>
      <c r="AS63" s="12">
        <v>3.8500000000000001E-5</v>
      </c>
      <c r="AT63" s="12">
        <v>1.6299999999999999E-2</v>
      </c>
      <c r="AU63" s="12">
        <v>7.3499999999999998E-3</v>
      </c>
      <c r="AV63" s="12">
        <v>1.75E-3</v>
      </c>
      <c r="AW63" s="12">
        <v>1.7700000000000001E-3</v>
      </c>
      <c r="AX63" s="12">
        <v>2.3999999999999998E-3</v>
      </c>
      <c r="AY63" s="12">
        <v>1.6000000000000001E-3</v>
      </c>
      <c r="AZ63" s="12">
        <v>2.1999999999999999E-2</v>
      </c>
      <c r="BA63" s="12">
        <v>4.79E-3</v>
      </c>
      <c r="BB63" s="12">
        <v>7.6100000000000001E-2</v>
      </c>
      <c r="BC63" s="12">
        <v>0.16700000000000001</v>
      </c>
      <c r="BD63" s="191">
        <v>4.71</v>
      </c>
    </row>
    <row r="64" spans="1:56" s="8" customFormat="1">
      <c r="A64" s="17">
        <v>120.8</v>
      </c>
      <c r="B64" s="12">
        <v>0.63700000000000001</v>
      </c>
      <c r="C64" s="13">
        <v>2.82</v>
      </c>
      <c r="D64" s="14">
        <v>2.89</v>
      </c>
      <c r="E64" s="12">
        <v>6.9400000000000003E-2</v>
      </c>
      <c r="F64" s="13">
        <v>6.06</v>
      </c>
      <c r="G64" s="14">
        <v>5.97</v>
      </c>
      <c r="H64" s="12">
        <v>2.41E-4</v>
      </c>
      <c r="I64" s="13">
        <v>6.31</v>
      </c>
      <c r="J64" s="14">
        <v>6.27</v>
      </c>
      <c r="K64" s="12">
        <v>3.2199999999999999E-2</v>
      </c>
      <c r="L64" s="13">
        <v>12.2</v>
      </c>
      <c r="M64" s="14">
        <v>12.23</v>
      </c>
      <c r="N64" s="12">
        <v>2.72E-4</v>
      </c>
      <c r="O64" s="13">
        <v>4.96</v>
      </c>
      <c r="P64" s="14">
        <v>5</v>
      </c>
      <c r="Q64" s="12">
        <v>0</v>
      </c>
      <c r="R64" s="13">
        <v>0</v>
      </c>
      <c r="S64" s="14">
        <v>0</v>
      </c>
      <c r="U64" s="17">
        <v>120.8</v>
      </c>
      <c r="V64" s="12">
        <v>8.8099999999999998E-2</v>
      </c>
      <c r="W64" s="13">
        <v>10.56</v>
      </c>
      <c r="X64" s="14">
        <v>10.27</v>
      </c>
      <c r="Y64" s="12">
        <v>2.2399999999999998E-3</v>
      </c>
      <c r="Z64" s="13">
        <v>5.29</v>
      </c>
      <c r="AA64" s="14">
        <v>5.25</v>
      </c>
      <c r="AB64" s="12">
        <v>1.1800000000000001E-3</v>
      </c>
      <c r="AC64" s="13">
        <v>9.32</v>
      </c>
      <c r="AD64" s="14">
        <v>9.2899999999999991</v>
      </c>
      <c r="AE64" s="12">
        <v>0.152</v>
      </c>
      <c r="AF64" s="13">
        <v>4.6900000000000004</v>
      </c>
      <c r="AG64" s="14">
        <v>4.58</v>
      </c>
      <c r="AH64" s="12">
        <v>1.7299999999999999E-2</v>
      </c>
      <c r="AI64" s="13">
        <v>4.7300000000000004</v>
      </c>
      <c r="AJ64" s="14">
        <v>4.58</v>
      </c>
      <c r="AK64" s="12">
        <v>3.5799999999999998E-3</v>
      </c>
      <c r="AL64" s="13">
        <v>4.2879495114694439</v>
      </c>
      <c r="AM64" s="14">
        <v>4.272333537637806</v>
      </c>
      <c r="AN64" s="11"/>
      <c r="AO64" s="21">
        <v>120.8</v>
      </c>
      <c r="AP64" s="12">
        <v>1.8200000000000001E-4</v>
      </c>
      <c r="AQ64" s="12">
        <v>8.2700000000000004E-5</v>
      </c>
      <c r="AR64" s="12">
        <v>2.19E-5</v>
      </c>
      <c r="AS64" s="12">
        <v>3.8899999999999997E-5</v>
      </c>
      <c r="AT64" s="12">
        <v>1.6500000000000001E-2</v>
      </c>
      <c r="AU64" s="12">
        <v>7.4099999999999999E-3</v>
      </c>
      <c r="AV64" s="12">
        <v>1.7600000000000001E-3</v>
      </c>
      <c r="AW64" s="12">
        <v>1.7899999999999999E-3</v>
      </c>
      <c r="AX64" s="12">
        <v>2.4299999999999999E-3</v>
      </c>
      <c r="AY64" s="12">
        <v>1.6199999999999999E-3</v>
      </c>
      <c r="AZ64" s="12">
        <v>2.2200000000000001E-2</v>
      </c>
      <c r="BA64" s="12">
        <v>4.8399999999999997E-3</v>
      </c>
      <c r="BB64" s="12">
        <v>7.6799999999999993E-2</v>
      </c>
      <c r="BC64" s="12">
        <v>0.16800000000000001</v>
      </c>
      <c r="BD64" s="191">
        <v>4.7300000000000004</v>
      </c>
    </row>
    <row r="65" spans="1:56" s="8" customFormat="1">
      <c r="A65" s="17">
        <v>120.9</v>
      </c>
      <c r="B65" s="12">
        <v>0.63600000000000001</v>
      </c>
      <c r="C65" s="13">
        <v>2.83</v>
      </c>
      <c r="D65" s="14">
        <v>2.9</v>
      </c>
      <c r="E65" s="12">
        <v>6.9199999999999998E-2</v>
      </c>
      <c r="F65" s="13">
        <v>6.05</v>
      </c>
      <c r="G65" s="14">
        <v>5.97</v>
      </c>
      <c r="H65" s="12">
        <v>2.4000000000000001E-4</v>
      </c>
      <c r="I65" s="13">
        <v>6.33</v>
      </c>
      <c r="J65" s="14">
        <v>6.24</v>
      </c>
      <c r="K65" s="12">
        <v>3.2099999999999997E-2</v>
      </c>
      <c r="L65" s="13">
        <v>12.22</v>
      </c>
      <c r="M65" s="14">
        <v>12.21</v>
      </c>
      <c r="N65" s="12">
        <v>2.7099999999999997E-4</v>
      </c>
      <c r="O65" s="13">
        <v>5</v>
      </c>
      <c r="P65" s="14">
        <v>4.9800000000000004</v>
      </c>
      <c r="Q65" s="12">
        <v>0</v>
      </c>
      <c r="R65" s="13">
        <v>0</v>
      </c>
      <c r="S65" s="14">
        <v>0</v>
      </c>
      <c r="U65" s="17">
        <v>120.9</v>
      </c>
      <c r="V65" s="12">
        <v>8.7999999999999995E-2</v>
      </c>
      <c r="W65" s="13">
        <v>10.56</v>
      </c>
      <c r="X65" s="14">
        <v>10.27</v>
      </c>
      <c r="Y65" s="12">
        <v>2.2399999999999998E-3</v>
      </c>
      <c r="Z65" s="13">
        <v>5.36</v>
      </c>
      <c r="AA65" s="14">
        <v>5.21</v>
      </c>
      <c r="AB65" s="12">
        <v>1.1800000000000001E-3</v>
      </c>
      <c r="AC65" s="13">
        <v>9.32</v>
      </c>
      <c r="AD65" s="14">
        <v>9.15</v>
      </c>
      <c r="AE65" s="12">
        <v>0.153</v>
      </c>
      <c r="AF65" s="13">
        <v>4.6900000000000004</v>
      </c>
      <c r="AG65" s="14">
        <v>4.57</v>
      </c>
      <c r="AH65" s="12">
        <v>1.7500000000000002E-2</v>
      </c>
      <c r="AI65" s="13">
        <v>4.6900000000000004</v>
      </c>
      <c r="AJ65" s="14">
        <v>4.57</v>
      </c>
      <c r="AK65" s="12">
        <v>3.5899999999999999E-3</v>
      </c>
      <c r="AL65" s="13">
        <v>4.2779324201680042</v>
      </c>
      <c r="AM65" s="14">
        <v>4.2760861454866745</v>
      </c>
      <c r="AN65" s="11"/>
      <c r="AO65" s="21">
        <v>120.9</v>
      </c>
      <c r="AP65" s="12">
        <v>1.84E-4</v>
      </c>
      <c r="AQ65" s="12">
        <v>8.3599999999999999E-5</v>
      </c>
      <c r="AR65" s="12">
        <v>2.2099999999999998E-5</v>
      </c>
      <c r="AS65" s="12">
        <v>3.93E-5</v>
      </c>
      <c r="AT65" s="12">
        <v>1.66E-2</v>
      </c>
      <c r="AU65" s="12">
        <v>7.4799999999999997E-3</v>
      </c>
      <c r="AV65" s="12">
        <v>1.7799999999999999E-3</v>
      </c>
      <c r="AW65" s="12">
        <v>1.8E-3</v>
      </c>
      <c r="AX65" s="12">
        <v>2.4499999999999999E-3</v>
      </c>
      <c r="AY65" s="12">
        <v>1.64E-3</v>
      </c>
      <c r="AZ65" s="12">
        <v>2.24E-2</v>
      </c>
      <c r="BA65" s="12">
        <v>4.8999999999999998E-3</v>
      </c>
      <c r="BB65" s="12">
        <v>7.7499999999999999E-2</v>
      </c>
      <c r="BC65" s="12">
        <v>0.17</v>
      </c>
      <c r="BD65" s="191">
        <v>4.6900000000000004</v>
      </c>
    </row>
    <row r="66" spans="1:56" s="8" customFormat="1">
      <c r="A66" s="17">
        <v>121</v>
      </c>
      <c r="B66" s="12">
        <v>0.63500000000000001</v>
      </c>
      <c r="C66" s="13">
        <v>2.84</v>
      </c>
      <c r="D66" s="14">
        <v>2.9</v>
      </c>
      <c r="E66" s="12">
        <v>6.9099999999999995E-2</v>
      </c>
      <c r="F66" s="13">
        <v>6.04</v>
      </c>
      <c r="G66" s="14">
        <v>5.97</v>
      </c>
      <c r="H66" s="12">
        <v>2.4000000000000001E-4</v>
      </c>
      <c r="I66" s="13">
        <v>6.34</v>
      </c>
      <c r="J66" s="14">
        <v>6.24</v>
      </c>
      <c r="K66" s="12">
        <v>3.2000000000000001E-2</v>
      </c>
      <c r="L66" s="13">
        <v>12.22</v>
      </c>
      <c r="M66" s="14">
        <v>12.21</v>
      </c>
      <c r="N66" s="12">
        <v>2.7099999999999997E-4</v>
      </c>
      <c r="O66" s="13">
        <v>4.99</v>
      </c>
      <c r="P66" s="14">
        <v>4.97</v>
      </c>
      <c r="Q66" s="12">
        <v>0</v>
      </c>
      <c r="R66" s="13">
        <v>0</v>
      </c>
      <c r="S66" s="14">
        <v>0</v>
      </c>
      <c r="U66" s="17">
        <v>121</v>
      </c>
      <c r="V66" s="12">
        <v>8.7999999999999995E-2</v>
      </c>
      <c r="W66" s="13">
        <v>10.55</v>
      </c>
      <c r="X66" s="14">
        <v>10.27</v>
      </c>
      <c r="Y66" s="12">
        <v>2.2499999999999998E-3</v>
      </c>
      <c r="Z66" s="13">
        <v>5.28</v>
      </c>
      <c r="AA66" s="14">
        <v>5.26</v>
      </c>
      <c r="AB66" s="12">
        <v>1.1900000000000001E-3</v>
      </c>
      <c r="AC66" s="13">
        <v>9.2799999999999994</v>
      </c>
      <c r="AD66" s="14">
        <v>9.27</v>
      </c>
      <c r="AE66" s="12">
        <v>0.155</v>
      </c>
      <c r="AF66" s="13">
        <v>4.66</v>
      </c>
      <c r="AG66" s="14">
        <v>4.57</v>
      </c>
      <c r="AH66" s="12">
        <v>1.77E-2</v>
      </c>
      <c r="AI66" s="13">
        <v>4.66</v>
      </c>
      <c r="AJ66" s="14">
        <v>4.5999999999999996</v>
      </c>
      <c r="AK66" s="12">
        <v>3.5999999999999999E-3</v>
      </c>
      <c r="AL66" s="13">
        <v>4.2842226835548303</v>
      </c>
      <c r="AM66" s="14">
        <v>4.2501987716311227</v>
      </c>
      <c r="AN66" s="11"/>
      <c r="AO66" s="21">
        <v>121</v>
      </c>
      <c r="AP66" s="12">
        <v>1.8599999999999999E-4</v>
      </c>
      <c r="AQ66" s="12">
        <v>8.4499999999999994E-5</v>
      </c>
      <c r="AR66" s="12">
        <v>2.2399999999999999E-5</v>
      </c>
      <c r="AS66" s="12">
        <v>3.9799999999999998E-5</v>
      </c>
      <c r="AT66" s="12">
        <v>1.6799999999999999E-2</v>
      </c>
      <c r="AU66" s="12">
        <v>7.5500000000000003E-3</v>
      </c>
      <c r="AV66" s="12">
        <v>1.8E-3</v>
      </c>
      <c r="AW66" s="12">
        <v>1.82E-3</v>
      </c>
      <c r="AX66" s="12">
        <v>2.48E-3</v>
      </c>
      <c r="AY66" s="12">
        <v>1.65E-3</v>
      </c>
      <c r="AZ66" s="12">
        <v>2.2599999999999999E-2</v>
      </c>
      <c r="BA66" s="12">
        <v>4.9500000000000004E-3</v>
      </c>
      <c r="BB66" s="12">
        <v>7.8200000000000006E-2</v>
      </c>
      <c r="BC66" s="12">
        <v>0.17100000000000001</v>
      </c>
      <c r="BD66" s="191">
        <v>4.66</v>
      </c>
    </row>
    <row r="67" spans="1:56" s="8" customFormat="1">
      <c r="A67" s="17">
        <v>121.1</v>
      </c>
      <c r="B67" s="12">
        <v>0.63300000000000001</v>
      </c>
      <c r="C67" s="13">
        <v>2.85</v>
      </c>
      <c r="D67" s="14">
        <v>2.92</v>
      </c>
      <c r="E67" s="12">
        <v>6.9000000000000006E-2</v>
      </c>
      <c r="F67" s="13">
        <v>6.04</v>
      </c>
      <c r="G67" s="14">
        <v>5.97</v>
      </c>
      <c r="H67" s="12">
        <v>2.3900000000000001E-4</v>
      </c>
      <c r="I67" s="13">
        <v>6.29</v>
      </c>
      <c r="J67" s="14">
        <v>6.26</v>
      </c>
      <c r="K67" s="12">
        <v>3.2000000000000001E-2</v>
      </c>
      <c r="L67" s="13">
        <v>12.24</v>
      </c>
      <c r="M67" s="14">
        <v>12.19</v>
      </c>
      <c r="N67" s="12">
        <v>2.7E-4</v>
      </c>
      <c r="O67" s="13">
        <v>4.95</v>
      </c>
      <c r="P67" s="14">
        <v>5</v>
      </c>
      <c r="Q67" s="12">
        <v>0</v>
      </c>
      <c r="R67" s="13">
        <v>0</v>
      </c>
      <c r="S67" s="14">
        <v>0</v>
      </c>
      <c r="U67" s="17">
        <v>121.1</v>
      </c>
      <c r="V67" s="12">
        <v>8.7999999999999995E-2</v>
      </c>
      <c r="W67" s="13">
        <v>10.54</v>
      </c>
      <c r="X67" s="14">
        <v>10.25</v>
      </c>
      <c r="Y67" s="12">
        <v>2.2499999999999998E-3</v>
      </c>
      <c r="Z67" s="13">
        <v>5.31</v>
      </c>
      <c r="AA67" s="14">
        <v>5.21</v>
      </c>
      <c r="AB67" s="12">
        <v>1.1999999999999999E-3</v>
      </c>
      <c r="AC67" s="13">
        <v>9.35</v>
      </c>
      <c r="AD67" s="14">
        <v>9.19</v>
      </c>
      <c r="AE67" s="12">
        <v>0.156</v>
      </c>
      <c r="AF67" s="13">
        <v>4.66</v>
      </c>
      <c r="AG67" s="14">
        <v>4.5599999999999996</v>
      </c>
      <c r="AH67" s="12">
        <v>1.7899999999999999E-2</v>
      </c>
      <c r="AI67" s="13">
        <v>4.66</v>
      </c>
      <c r="AJ67" s="14">
        <v>4.5599999999999996</v>
      </c>
      <c r="AK67" s="12">
        <v>3.6099999999999999E-3</v>
      </c>
      <c r="AL67" s="13">
        <v>4.2727725925294449</v>
      </c>
      <c r="AM67" s="14">
        <v>4.2482971508666774</v>
      </c>
      <c r="AN67" s="11"/>
      <c r="AO67" s="21">
        <v>121.1</v>
      </c>
      <c r="AP67" s="12">
        <v>1.8799999999999999E-4</v>
      </c>
      <c r="AQ67" s="12">
        <v>8.53E-5</v>
      </c>
      <c r="AR67" s="12">
        <v>2.26E-5</v>
      </c>
      <c r="AS67" s="12">
        <v>4.0200000000000001E-5</v>
      </c>
      <c r="AT67" s="12">
        <v>1.6899999999999998E-2</v>
      </c>
      <c r="AU67" s="12">
        <v>7.62E-3</v>
      </c>
      <c r="AV67" s="12">
        <v>1.81E-3</v>
      </c>
      <c r="AW67" s="12">
        <v>1.83E-3</v>
      </c>
      <c r="AX67" s="12">
        <v>2.5100000000000001E-3</v>
      </c>
      <c r="AY67" s="12">
        <v>1.67E-3</v>
      </c>
      <c r="AZ67" s="12">
        <v>2.2800000000000001E-2</v>
      </c>
      <c r="BA67" s="12">
        <v>5.0000000000000001E-3</v>
      </c>
      <c r="BB67" s="12">
        <v>7.8899999999999998E-2</v>
      </c>
      <c r="BC67" s="12">
        <v>0.17299999999999999</v>
      </c>
      <c r="BD67" s="191">
        <v>4.66</v>
      </c>
    </row>
    <row r="68" spans="1:56" s="8" customFormat="1">
      <c r="A68" s="17">
        <v>121.2</v>
      </c>
      <c r="B68" s="12">
        <v>0.63200000000000001</v>
      </c>
      <c r="C68" s="13">
        <v>2.86</v>
      </c>
      <c r="D68" s="14">
        <v>2.92</v>
      </c>
      <c r="E68" s="12">
        <v>6.88E-2</v>
      </c>
      <c r="F68" s="13">
        <v>6.03</v>
      </c>
      <c r="G68" s="14">
        <v>5.95</v>
      </c>
      <c r="H68" s="12">
        <v>2.3900000000000001E-4</v>
      </c>
      <c r="I68" s="13">
        <v>6.28</v>
      </c>
      <c r="J68" s="14">
        <v>6.23</v>
      </c>
      <c r="K68" s="12">
        <v>3.1899999999999998E-2</v>
      </c>
      <c r="L68" s="13">
        <v>12.17</v>
      </c>
      <c r="M68" s="14">
        <v>12.26</v>
      </c>
      <c r="N68" s="12">
        <v>2.7E-4</v>
      </c>
      <c r="O68" s="13">
        <v>4.9400000000000004</v>
      </c>
      <c r="P68" s="14">
        <v>5</v>
      </c>
      <c r="Q68" s="12">
        <v>0</v>
      </c>
      <c r="R68" s="13">
        <v>0</v>
      </c>
      <c r="S68" s="14">
        <v>0</v>
      </c>
      <c r="U68" s="17">
        <v>121.2</v>
      </c>
      <c r="V68" s="12">
        <v>8.7900000000000006E-2</v>
      </c>
      <c r="W68" s="13">
        <v>10.53</v>
      </c>
      <c r="X68" s="14">
        <v>10.25</v>
      </c>
      <c r="Y68" s="12">
        <v>2.2499999999999998E-3</v>
      </c>
      <c r="Z68" s="13">
        <v>5.33</v>
      </c>
      <c r="AA68" s="14">
        <v>5.18</v>
      </c>
      <c r="AB68" s="12">
        <v>1.2099999999999999E-3</v>
      </c>
      <c r="AC68" s="13">
        <v>9.24</v>
      </c>
      <c r="AD68" s="14">
        <v>9.2200000000000006</v>
      </c>
      <c r="AE68" s="12">
        <v>0.157</v>
      </c>
      <c r="AF68" s="13">
        <v>4.6399999999999997</v>
      </c>
      <c r="AG68" s="14">
        <v>4.57</v>
      </c>
      <c r="AH68" s="12">
        <v>1.8100000000000002E-2</v>
      </c>
      <c r="AI68" s="13">
        <v>4.63</v>
      </c>
      <c r="AJ68" s="14">
        <v>4.57</v>
      </c>
      <c r="AK68" s="12">
        <v>3.62E-3</v>
      </c>
      <c r="AL68" s="13">
        <v>4.2808061181261143</v>
      </c>
      <c r="AM68" s="14">
        <v>4.2297347331943325</v>
      </c>
      <c r="AN68" s="11"/>
      <c r="AO68" s="21">
        <v>121.2</v>
      </c>
      <c r="AP68" s="12">
        <v>1.9000000000000001E-4</v>
      </c>
      <c r="AQ68" s="12">
        <v>8.6299999999999997E-5</v>
      </c>
      <c r="AR68" s="12">
        <v>2.2799999999999999E-5</v>
      </c>
      <c r="AS68" s="12">
        <v>4.0599999999999998E-5</v>
      </c>
      <c r="AT68" s="12">
        <v>1.7100000000000001E-2</v>
      </c>
      <c r="AU68" s="12">
        <v>7.6899999999999998E-3</v>
      </c>
      <c r="AV68" s="12">
        <v>1.83E-3</v>
      </c>
      <c r="AW68" s="12">
        <v>1.8500000000000001E-3</v>
      </c>
      <c r="AX68" s="12">
        <v>2.5300000000000001E-3</v>
      </c>
      <c r="AY68" s="12">
        <v>1.6900000000000001E-3</v>
      </c>
      <c r="AZ68" s="12">
        <v>2.3E-2</v>
      </c>
      <c r="BA68" s="12">
        <v>5.0600000000000003E-3</v>
      </c>
      <c r="BB68" s="12">
        <v>7.9600000000000004E-2</v>
      </c>
      <c r="BC68" s="12">
        <v>0.17399999999999999</v>
      </c>
      <c r="BD68" s="191">
        <v>4.6399999999999997</v>
      </c>
    </row>
    <row r="69" spans="1:56" s="8" customFormat="1">
      <c r="A69" s="17">
        <v>121.3</v>
      </c>
      <c r="B69" s="12">
        <v>0.63100000000000001</v>
      </c>
      <c r="C69" s="13">
        <v>2.87</v>
      </c>
      <c r="D69" s="14">
        <v>2.94</v>
      </c>
      <c r="E69" s="12">
        <v>6.8699999999999997E-2</v>
      </c>
      <c r="F69" s="13">
        <v>6.05</v>
      </c>
      <c r="G69" s="14">
        <v>5.93</v>
      </c>
      <c r="H69" s="12">
        <v>2.3800000000000001E-4</v>
      </c>
      <c r="I69" s="13">
        <v>6.3</v>
      </c>
      <c r="J69" s="14">
        <v>6.2</v>
      </c>
      <c r="K69" s="12">
        <v>3.1800000000000002E-2</v>
      </c>
      <c r="L69" s="13">
        <v>12.2</v>
      </c>
      <c r="M69" s="14">
        <v>12.21</v>
      </c>
      <c r="N69" s="12">
        <v>2.6899999999999998E-4</v>
      </c>
      <c r="O69" s="13">
        <v>4.95</v>
      </c>
      <c r="P69" s="14">
        <v>4.95</v>
      </c>
      <c r="Q69" s="12">
        <v>0</v>
      </c>
      <c r="R69" s="13">
        <v>0</v>
      </c>
      <c r="S69" s="14">
        <v>0</v>
      </c>
      <c r="U69" s="17">
        <v>121.3</v>
      </c>
      <c r="V69" s="12">
        <v>8.7900000000000006E-2</v>
      </c>
      <c r="W69" s="13">
        <v>10.54</v>
      </c>
      <c r="X69" s="14">
        <v>10.24</v>
      </c>
      <c r="Y69" s="12">
        <v>2.2499999999999998E-3</v>
      </c>
      <c r="Z69" s="13">
        <v>5.27</v>
      </c>
      <c r="AA69" s="14">
        <v>5.23</v>
      </c>
      <c r="AB69" s="12">
        <v>1.2199999999999999E-3</v>
      </c>
      <c r="AC69" s="13">
        <v>9.35</v>
      </c>
      <c r="AD69" s="14">
        <v>9.15</v>
      </c>
      <c r="AE69" s="12">
        <v>0.159</v>
      </c>
      <c r="AF69" s="13">
        <v>4.6399999999999997</v>
      </c>
      <c r="AG69" s="14">
        <v>4.5599999999999996</v>
      </c>
      <c r="AH69" s="12">
        <v>1.83E-2</v>
      </c>
      <c r="AI69" s="13">
        <v>4.6399999999999997</v>
      </c>
      <c r="AJ69" s="14">
        <v>4.5599999999999996</v>
      </c>
      <c r="AK69" s="12">
        <v>3.63E-3</v>
      </c>
      <c r="AL69" s="13">
        <v>4.2720742714128539</v>
      </c>
      <c r="AM69" s="14">
        <v>4.2316852648201424</v>
      </c>
      <c r="AN69" s="11"/>
      <c r="AO69" s="21">
        <v>121.3</v>
      </c>
      <c r="AP69" s="12">
        <v>1.92E-4</v>
      </c>
      <c r="AQ69" s="12">
        <v>8.7200000000000005E-5</v>
      </c>
      <c r="AR69" s="12">
        <v>2.3E-5</v>
      </c>
      <c r="AS69" s="12">
        <v>4.1100000000000003E-5</v>
      </c>
      <c r="AT69" s="12">
        <v>1.72E-2</v>
      </c>
      <c r="AU69" s="12">
        <v>7.7600000000000004E-3</v>
      </c>
      <c r="AV69" s="12">
        <v>1.8500000000000001E-3</v>
      </c>
      <c r="AW69" s="12">
        <v>1.8699999999999999E-3</v>
      </c>
      <c r="AX69" s="12">
        <v>2.5600000000000002E-3</v>
      </c>
      <c r="AY69" s="12">
        <v>1.7099999999999999E-3</v>
      </c>
      <c r="AZ69" s="12">
        <v>2.3199999999999998E-2</v>
      </c>
      <c r="BA69" s="12">
        <v>5.11E-3</v>
      </c>
      <c r="BB69" s="12">
        <v>8.0299999999999996E-2</v>
      </c>
      <c r="BC69" s="12">
        <v>0.17599999999999999</v>
      </c>
      <c r="BD69" s="191">
        <v>4.6399999999999997</v>
      </c>
    </row>
    <row r="70" spans="1:56" s="8" customFormat="1">
      <c r="A70" s="17">
        <v>121.4</v>
      </c>
      <c r="B70" s="12">
        <v>0.629</v>
      </c>
      <c r="C70" s="13">
        <v>2.88</v>
      </c>
      <c r="D70" s="14">
        <v>2.94</v>
      </c>
      <c r="E70" s="12">
        <v>6.8599999999999994E-2</v>
      </c>
      <c r="F70" s="13">
        <v>6</v>
      </c>
      <c r="G70" s="14">
        <v>5.95</v>
      </c>
      <c r="H70" s="12">
        <v>2.3800000000000001E-4</v>
      </c>
      <c r="I70" s="13">
        <v>6.29</v>
      </c>
      <c r="J70" s="14">
        <v>6.21</v>
      </c>
      <c r="K70" s="12">
        <v>3.1800000000000002E-2</v>
      </c>
      <c r="L70" s="13">
        <v>12.21</v>
      </c>
      <c r="M70" s="14">
        <v>12.24</v>
      </c>
      <c r="N70" s="12">
        <v>2.6899999999999998E-4</v>
      </c>
      <c r="O70" s="13">
        <v>4.99</v>
      </c>
      <c r="P70" s="14">
        <v>4.97</v>
      </c>
      <c r="Q70" s="12">
        <v>0</v>
      </c>
      <c r="R70" s="13">
        <v>0</v>
      </c>
      <c r="S70" s="14">
        <v>0</v>
      </c>
      <c r="U70" s="17">
        <v>121.4</v>
      </c>
      <c r="V70" s="12">
        <v>8.7900000000000006E-2</v>
      </c>
      <c r="W70" s="13">
        <v>10.5</v>
      </c>
      <c r="X70" s="14">
        <v>10.24</v>
      </c>
      <c r="Y70" s="12">
        <v>2.2499999999999998E-3</v>
      </c>
      <c r="Z70" s="13">
        <v>5.26</v>
      </c>
      <c r="AA70" s="14">
        <v>5.18</v>
      </c>
      <c r="AB70" s="12">
        <v>1.23E-3</v>
      </c>
      <c r="AC70" s="13">
        <v>9.27</v>
      </c>
      <c r="AD70" s="14">
        <v>9.18</v>
      </c>
      <c r="AE70" s="12">
        <v>0.16</v>
      </c>
      <c r="AF70" s="13">
        <v>4.66</v>
      </c>
      <c r="AG70" s="14">
        <v>4.53</v>
      </c>
      <c r="AH70" s="12">
        <v>1.8499999999999999E-2</v>
      </c>
      <c r="AI70" s="13">
        <v>4.66</v>
      </c>
      <c r="AJ70" s="14">
        <v>4.54</v>
      </c>
      <c r="AK70" s="12">
        <v>3.64E-3</v>
      </c>
      <c r="AL70" s="13">
        <v>4.2503151590197454</v>
      </c>
      <c r="AM70" s="14">
        <v>4.2501834882378038</v>
      </c>
      <c r="AN70" s="11"/>
      <c r="AO70" s="21">
        <v>121.4</v>
      </c>
      <c r="AP70" s="12">
        <v>1.94E-4</v>
      </c>
      <c r="AQ70" s="12">
        <v>8.81E-5</v>
      </c>
      <c r="AR70" s="12">
        <v>2.3300000000000001E-5</v>
      </c>
      <c r="AS70" s="12">
        <v>4.1499999999999999E-5</v>
      </c>
      <c r="AT70" s="12">
        <v>1.7399999999999999E-2</v>
      </c>
      <c r="AU70" s="12">
        <v>7.8300000000000002E-3</v>
      </c>
      <c r="AV70" s="12">
        <v>1.8600000000000001E-3</v>
      </c>
      <c r="AW70" s="12">
        <v>1.8799999999999999E-3</v>
      </c>
      <c r="AX70" s="12">
        <v>2.5899999999999999E-3</v>
      </c>
      <c r="AY70" s="12">
        <v>1.73E-3</v>
      </c>
      <c r="AZ70" s="12">
        <v>2.3400000000000001E-2</v>
      </c>
      <c r="BA70" s="12">
        <v>5.1700000000000001E-3</v>
      </c>
      <c r="BB70" s="12">
        <v>8.1000000000000003E-2</v>
      </c>
      <c r="BC70" s="12">
        <v>0.17699999999999999</v>
      </c>
      <c r="BD70" s="191">
        <v>4.66</v>
      </c>
    </row>
    <row r="71" spans="1:56" s="8" customFormat="1">
      <c r="A71" s="17">
        <v>121.5</v>
      </c>
      <c r="B71" s="12">
        <v>0.628</v>
      </c>
      <c r="C71" s="13">
        <v>2.89</v>
      </c>
      <c r="D71" s="14">
        <v>2.95</v>
      </c>
      <c r="E71" s="12">
        <v>6.8400000000000002E-2</v>
      </c>
      <c r="F71" s="13">
        <v>6.01</v>
      </c>
      <c r="G71" s="14">
        <v>5.92</v>
      </c>
      <c r="H71" s="12">
        <v>2.3699999999999999E-4</v>
      </c>
      <c r="I71" s="13">
        <v>6.24</v>
      </c>
      <c r="J71" s="14">
        <v>6.2</v>
      </c>
      <c r="K71" s="12">
        <v>3.1699999999999999E-2</v>
      </c>
      <c r="L71" s="13">
        <v>12.23</v>
      </c>
      <c r="M71" s="14">
        <v>12.2</v>
      </c>
      <c r="N71" s="12">
        <v>2.6800000000000001E-4</v>
      </c>
      <c r="O71" s="13">
        <v>4.93</v>
      </c>
      <c r="P71" s="14">
        <v>4.99</v>
      </c>
      <c r="Q71" s="12">
        <v>0</v>
      </c>
      <c r="R71" s="13">
        <v>0</v>
      </c>
      <c r="S71" s="14">
        <v>0</v>
      </c>
      <c r="U71" s="17">
        <v>121.5</v>
      </c>
      <c r="V71" s="12">
        <v>8.7800000000000003E-2</v>
      </c>
      <c r="W71" s="13">
        <v>10.51</v>
      </c>
      <c r="X71" s="14">
        <v>10.23</v>
      </c>
      <c r="Y71" s="12">
        <v>2.2499999999999998E-3</v>
      </c>
      <c r="Z71" s="13">
        <v>5.29</v>
      </c>
      <c r="AA71" s="14">
        <v>5.16</v>
      </c>
      <c r="AB71" s="12">
        <v>1.24E-3</v>
      </c>
      <c r="AC71" s="13">
        <v>9.25</v>
      </c>
      <c r="AD71" s="14">
        <v>9.2200000000000006</v>
      </c>
      <c r="AE71" s="12">
        <v>0.161</v>
      </c>
      <c r="AF71" s="13">
        <v>4.63</v>
      </c>
      <c r="AG71" s="14">
        <v>4.53</v>
      </c>
      <c r="AH71" s="12">
        <v>1.8700000000000001E-2</v>
      </c>
      <c r="AI71" s="13">
        <v>4.6399999999999997</v>
      </c>
      <c r="AJ71" s="14">
        <v>4.5199999999999996</v>
      </c>
      <c r="AK71" s="12">
        <v>3.65E-3</v>
      </c>
      <c r="AL71" s="13">
        <v>4.2496283526177612</v>
      </c>
      <c r="AM71" s="14">
        <v>4.2317566779978266</v>
      </c>
      <c r="AN71" s="11"/>
      <c r="AO71" s="21">
        <v>121.5</v>
      </c>
      <c r="AP71" s="12">
        <v>1.9599999999999999E-4</v>
      </c>
      <c r="AQ71" s="12">
        <v>8.8999999999999995E-5</v>
      </c>
      <c r="AR71" s="12">
        <v>2.3499999999999999E-5</v>
      </c>
      <c r="AS71" s="12">
        <v>4.1900000000000002E-5</v>
      </c>
      <c r="AT71" s="12">
        <v>1.7500000000000002E-2</v>
      </c>
      <c r="AU71" s="12">
        <v>7.9000000000000008E-3</v>
      </c>
      <c r="AV71" s="12">
        <v>1.8799999999999999E-3</v>
      </c>
      <c r="AW71" s="12">
        <v>1.9E-3</v>
      </c>
      <c r="AX71" s="12">
        <v>2.6199999999999999E-3</v>
      </c>
      <c r="AY71" s="12">
        <v>1.74E-3</v>
      </c>
      <c r="AZ71" s="12">
        <v>2.3599999999999999E-2</v>
      </c>
      <c r="BA71" s="12">
        <v>5.2199999999999998E-3</v>
      </c>
      <c r="BB71" s="12">
        <v>8.1799999999999998E-2</v>
      </c>
      <c r="BC71" s="12">
        <v>0.17899999999999999</v>
      </c>
      <c r="BD71" s="191">
        <v>4.6399999999999997</v>
      </c>
    </row>
    <row r="72" spans="1:56" s="8" customFormat="1">
      <c r="A72" s="17">
        <v>121.6</v>
      </c>
      <c r="B72" s="12">
        <v>0.627</v>
      </c>
      <c r="C72" s="13">
        <v>2.9</v>
      </c>
      <c r="D72" s="14">
        <v>2.96</v>
      </c>
      <c r="E72" s="12">
        <v>6.83E-2</v>
      </c>
      <c r="F72" s="13">
        <v>6.01</v>
      </c>
      <c r="G72" s="14">
        <v>5.9</v>
      </c>
      <c r="H72" s="12">
        <v>2.3699999999999999E-4</v>
      </c>
      <c r="I72" s="13">
        <v>6.24</v>
      </c>
      <c r="J72" s="14">
        <v>6.2</v>
      </c>
      <c r="K72" s="12">
        <v>3.1600000000000003E-2</v>
      </c>
      <c r="L72" s="13">
        <v>12.22</v>
      </c>
      <c r="M72" s="14">
        <v>12.21</v>
      </c>
      <c r="N72" s="12">
        <v>2.6800000000000001E-4</v>
      </c>
      <c r="O72" s="13">
        <v>4.95</v>
      </c>
      <c r="P72" s="14">
        <v>4.99</v>
      </c>
      <c r="Q72" s="12">
        <v>0</v>
      </c>
      <c r="R72" s="13">
        <v>0</v>
      </c>
      <c r="S72" s="14">
        <v>0</v>
      </c>
      <c r="U72" s="17">
        <v>121.6</v>
      </c>
      <c r="V72" s="12">
        <v>8.7800000000000003E-2</v>
      </c>
      <c r="W72" s="13">
        <v>10.51</v>
      </c>
      <c r="X72" s="14">
        <v>10.210000000000001</v>
      </c>
      <c r="Y72" s="12">
        <v>2.2499999999999998E-3</v>
      </c>
      <c r="Z72" s="13">
        <v>5.26</v>
      </c>
      <c r="AA72" s="14">
        <v>5.22</v>
      </c>
      <c r="AB72" s="12">
        <v>1.24E-3</v>
      </c>
      <c r="AC72" s="13">
        <v>9.2899999999999991</v>
      </c>
      <c r="AD72" s="14">
        <v>9.1300000000000008</v>
      </c>
      <c r="AE72" s="12">
        <v>0.16300000000000001</v>
      </c>
      <c r="AF72" s="13">
        <v>4.5999999999999996</v>
      </c>
      <c r="AG72" s="14">
        <v>4.54</v>
      </c>
      <c r="AH72" s="12">
        <v>1.89E-2</v>
      </c>
      <c r="AI72" s="13">
        <v>4.5999999999999996</v>
      </c>
      <c r="AJ72" s="14">
        <v>4.54</v>
      </c>
      <c r="AK72" s="12">
        <v>3.6600000000000001E-3</v>
      </c>
      <c r="AL72" s="13">
        <v>4.2552382233281074</v>
      </c>
      <c r="AM72" s="14">
        <v>4.2023553508184648</v>
      </c>
      <c r="AN72" s="11"/>
      <c r="AO72" s="21">
        <v>121.6</v>
      </c>
      <c r="AP72" s="12">
        <v>1.9799999999999999E-4</v>
      </c>
      <c r="AQ72" s="12">
        <v>8.9900000000000003E-5</v>
      </c>
      <c r="AR72" s="12">
        <v>2.3799999999999999E-5</v>
      </c>
      <c r="AS72" s="12">
        <v>4.2400000000000001E-5</v>
      </c>
      <c r="AT72" s="12">
        <v>1.77E-2</v>
      </c>
      <c r="AU72" s="12">
        <v>7.9699999999999997E-3</v>
      </c>
      <c r="AV72" s="12">
        <v>1.9E-3</v>
      </c>
      <c r="AW72" s="12">
        <v>1.92E-3</v>
      </c>
      <c r="AX72" s="12">
        <v>2.64E-3</v>
      </c>
      <c r="AY72" s="12">
        <v>1.7600000000000001E-3</v>
      </c>
      <c r="AZ72" s="12">
        <v>2.3900000000000001E-2</v>
      </c>
      <c r="BA72" s="12">
        <v>5.28E-3</v>
      </c>
      <c r="BB72" s="12">
        <v>8.2500000000000004E-2</v>
      </c>
      <c r="BC72" s="12">
        <v>0.18099999999999999</v>
      </c>
      <c r="BD72" s="191">
        <v>4.5999999999999996</v>
      </c>
    </row>
    <row r="73" spans="1:56" s="8" customFormat="1">
      <c r="A73" s="17">
        <v>121.7</v>
      </c>
      <c r="B73" s="12">
        <v>0.625</v>
      </c>
      <c r="C73" s="13">
        <v>2.91</v>
      </c>
      <c r="D73" s="14">
        <v>2.97</v>
      </c>
      <c r="E73" s="12">
        <v>6.8099999999999994E-2</v>
      </c>
      <c r="F73" s="13">
        <v>6</v>
      </c>
      <c r="G73" s="14">
        <v>5.92</v>
      </c>
      <c r="H73" s="12">
        <v>2.3599999999999999E-4</v>
      </c>
      <c r="I73" s="13">
        <v>6.24</v>
      </c>
      <c r="J73" s="14">
        <v>6.22</v>
      </c>
      <c r="K73" s="12">
        <v>3.1600000000000003E-2</v>
      </c>
      <c r="L73" s="13">
        <v>12.22</v>
      </c>
      <c r="M73" s="14">
        <v>12.21</v>
      </c>
      <c r="N73" s="12">
        <v>2.6699999999999998E-4</v>
      </c>
      <c r="O73" s="13">
        <v>4.93</v>
      </c>
      <c r="P73" s="14">
        <v>5</v>
      </c>
      <c r="Q73" s="12">
        <v>0</v>
      </c>
      <c r="R73" s="13">
        <v>0</v>
      </c>
      <c r="S73" s="14">
        <v>0</v>
      </c>
      <c r="U73" s="17">
        <v>121.7</v>
      </c>
      <c r="V73" s="12">
        <v>8.7800000000000003E-2</v>
      </c>
      <c r="W73" s="13">
        <v>10.49</v>
      </c>
      <c r="X73" s="14">
        <v>10.220000000000001</v>
      </c>
      <c r="Y73" s="12">
        <v>2.2499999999999998E-3</v>
      </c>
      <c r="Z73" s="13">
        <v>5.25</v>
      </c>
      <c r="AA73" s="14">
        <v>5.19</v>
      </c>
      <c r="AB73" s="12">
        <v>1.25E-3</v>
      </c>
      <c r="AC73" s="13">
        <v>9.26</v>
      </c>
      <c r="AD73" s="14">
        <v>9.1999999999999993</v>
      </c>
      <c r="AE73" s="12">
        <v>0.16400000000000001</v>
      </c>
      <c r="AF73" s="13">
        <v>4.6100000000000003</v>
      </c>
      <c r="AG73" s="14">
        <v>4.5199999999999996</v>
      </c>
      <c r="AH73" s="12">
        <v>1.9099999999999999E-2</v>
      </c>
      <c r="AI73" s="13">
        <v>4.5999999999999996</v>
      </c>
      <c r="AJ73" s="14">
        <v>4.53</v>
      </c>
      <c r="AK73" s="12">
        <v>3.6700000000000001E-3</v>
      </c>
      <c r="AL73" s="13">
        <v>4.2435082480340309</v>
      </c>
      <c r="AM73" s="14">
        <v>4.2110941325270552</v>
      </c>
      <c r="AN73" s="11"/>
      <c r="AO73" s="21">
        <v>121.7</v>
      </c>
      <c r="AP73" s="12">
        <v>2.0100000000000001E-4</v>
      </c>
      <c r="AQ73" s="12">
        <v>9.0799999999999998E-5</v>
      </c>
      <c r="AR73" s="12">
        <v>2.4000000000000001E-5</v>
      </c>
      <c r="AS73" s="12">
        <v>4.2799999999999997E-5</v>
      </c>
      <c r="AT73" s="12">
        <v>1.7899999999999999E-2</v>
      </c>
      <c r="AU73" s="12">
        <v>8.0400000000000003E-3</v>
      </c>
      <c r="AV73" s="12">
        <v>1.91E-3</v>
      </c>
      <c r="AW73" s="12">
        <v>1.9300000000000001E-3</v>
      </c>
      <c r="AX73" s="12">
        <v>2.6700000000000001E-3</v>
      </c>
      <c r="AY73" s="12">
        <v>1.7799999999999999E-3</v>
      </c>
      <c r="AZ73" s="12">
        <v>2.41E-2</v>
      </c>
      <c r="BA73" s="12">
        <v>5.3400000000000001E-3</v>
      </c>
      <c r="BB73" s="12">
        <v>8.3199999999999996E-2</v>
      </c>
      <c r="BC73" s="12">
        <v>0.182</v>
      </c>
      <c r="BD73" s="191">
        <v>4.6100000000000003</v>
      </c>
    </row>
    <row r="74" spans="1:56" s="8" customFormat="1">
      <c r="A74" s="17">
        <v>121.8</v>
      </c>
      <c r="B74" s="12">
        <v>0.624</v>
      </c>
      <c r="C74" s="13">
        <v>2.91</v>
      </c>
      <c r="D74" s="14">
        <v>2.98</v>
      </c>
      <c r="E74" s="12">
        <v>6.8000000000000005E-2</v>
      </c>
      <c r="F74" s="13">
        <v>5.99</v>
      </c>
      <c r="G74" s="14">
        <v>5.88</v>
      </c>
      <c r="H74" s="12">
        <v>2.3599999999999999E-4</v>
      </c>
      <c r="I74" s="13">
        <v>6.26</v>
      </c>
      <c r="J74" s="14">
        <v>6.14</v>
      </c>
      <c r="K74" s="12">
        <v>3.15E-2</v>
      </c>
      <c r="L74" s="13">
        <v>12.25</v>
      </c>
      <c r="M74" s="14">
        <v>12.19</v>
      </c>
      <c r="N74" s="12">
        <v>2.6600000000000001E-4</v>
      </c>
      <c r="O74" s="13">
        <v>4.9400000000000004</v>
      </c>
      <c r="P74" s="14">
        <v>4.9400000000000004</v>
      </c>
      <c r="Q74" s="12">
        <v>0</v>
      </c>
      <c r="R74" s="13">
        <v>0</v>
      </c>
      <c r="S74" s="14">
        <v>0</v>
      </c>
      <c r="U74" s="17">
        <v>121.8</v>
      </c>
      <c r="V74" s="12">
        <v>8.77E-2</v>
      </c>
      <c r="W74" s="13">
        <v>10.48</v>
      </c>
      <c r="X74" s="14">
        <v>10.199999999999999</v>
      </c>
      <c r="Y74" s="12">
        <v>2.2599999999999999E-3</v>
      </c>
      <c r="Z74" s="13">
        <v>5.26</v>
      </c>
      <c r="AA74" s="14">
        <v>5.15</v>
      </c>
      <c r="AB74" s="12">
        <v>1.2600000000000001E-3</v>
      </c>
      <c r="AC74" s="13">
        <v>9.2100000000000009</v>
      </c>
      <c r="AD74" s="14">
        <v>9.1999999999999993</v>
      </c>
      <c r="AE74" s="12">
        <v>0.16600000000000001</v>
      </c>
      <c r="AF74" s="13">
        <v>4.59</v>
      </c>
      <c r="AG74" s="14">
        <v>4.51</v>
      </c>
      <c r="AH74" s="12">
        <v>1.9300000000000001E-2</v>
      </c>
      <c r="AI74" s="13">
        <v>4.58</v>
      </c>
      <c r="AJ74" s="14">
        <v>4.5199999999999996</v>
      </c>
      <c r="AK74" s="12">
        <v>3.6800000000000001E-3</v>
      </c>
      <c r="AL74" s="13">
        <v>4.2328243574398101</v>
      </c>
      <c r="AM74" s="14">
        <v>4.1914775643802082</v>
      </c>
      <c r="AN74" s="11"/>
      <c r="AO74" s="21">
        <v>121.8</v>
      </c>
      <c r="AP74" s="12">
        <v>2.03E-4</v>
      </c>
      <c r="AQ74" s="12">
        <v>9.1799999999999995E-5</v>
      </c>
      <c r="AR74" s="12">
        <v>2.4199999999999999E-5</v>
      </c>
      <c r="AS74" s="12">
        <v>4.3300000000000002E-5</v>
      </c>
      <c r="AT74" s="12">
        <v>1.7999999999999999E-2</v>
      </c>
      <c r="AU74" s="12">
        <v>8.1099999999999992E-3</v>
      </c>
      <c r="AV74" s="12">
        <v>1.9300000000000001E-3</v>
      </c>
      <c r="AW74" s="12">
        <v>1.9499999999999999E-3</v>
      </c>
      <c r="AX74" s="12">
        <v>2.7000000000000001E-3</v>
      </c>
      <c r="AY74" s="12">
        <v>1.8E-3</v>
      </c>
      <c r="AZ74" s="12">
        <v>2.4299999999999999E-2</v>
      </c>
      <c r="BA74" s="12">
        <v>5.3899999999999998E-3</v>
      </c>
      <c r="BB74" s="12">
        <v>8.4000000000000005E-2</v>
      </c>
      <c r="BC74" s="12">
        <v>0.184</v>
      </c>
      <c r="BD74" s="191">
        <v>4.59</v>
      </c>
    </row>
    <row r="75" spans="1:56" s="8" customFormat="1">
      <c r="A75" s="17">
        <v>121.9</v>
      </c>
      <c r="B75" s="12">
        <v>0.622</v>
      </c>
      <c r="C75" s="13">
        <v>2.91</v>
      </c>
      <c r="D75" s="14">
        <v>2.99</v>
      </c>
      <c r="E75" s="12">
        <v>6.7900000000000002E-2</v>
      </c>
      <c r="F75" s="13">
        <v>5.99</v>
      </c>
      <c r="G75" s="14">
        <v>5.88</v>
      </c>
      <c r="H75" s="12">
        <v>2.3499999999999999E-4</v>
      </c>
      <c r="I75" s="13">
        <v>6.25</v>
      </c>
      <c r="J75" s="14">
        <v>6.15</v>
      </c>
      <c r="K75" s="12">
        <v>3.1399999999999997E-2</v>
      </c>
      <c r="L75" s="13">
        <v>12.23</v>
      </c>
      <c r="M75" s="14">
        <v>12.19</v>
      </c>
      <c r="N75" s="12">
        <v>2.6600000000000001E-4</v>
      </c>
      <c r="O75" s="13">
        <v>4.93</v>
      </c>
      <c r="P75" s="14">
        <v>4.95</v>
      </c>
      <c r="Q75" s="12">
        <v>0</v>
      </c>
      <c r="R75" s="13">
        <v>0</v>
      </c>
      <c r="S75" s="14">
        <v>0</v>
      </c>
      <c r="U75" s="17">
        <v>121.9</v>
      </c>
      <c r="V75" s="12">
        <v>8.77E-2</v>
      </c>
      <c r="W75" s="13">
        <v>10.48</v>
      </c>
      <c r="X75" s="14">
        <v>10.199999999999999</v>
      </c>
      <c r="Y75" s="12">
        <v>2.2599999999999999E-3</v>
      </c>
      <c r="Z75" s="13">
        <v>5.25</v>
      </c>
      <c r="AA75" s="14">
        <v>5.14</v>
      </c>
      <c r="AB75" s="12">
        <v>1.2700000000000001E-3</v>
      </c>
      <c r="AC75" s="13">
        <v>9.23</v>
      </c>
      <c r="AD75" s="14">
        <v>9.14</v>
      </c>
      <c r="AE75" s="12">
        <v>0.16700000000000001</v>
      </c>
      <c r="AF75" s="13">
        <v>4.59</v>
      </c>
      <c r="AG75" s="14">
        <v>4.49</v>
      </c>
      <c r="AH75" s="12">
        <v>1.95E-2</v>
      </c>
      <c r="AI75" s="13">
        <v>4.59</v>
      </c>
      <c r="AJ75" s="14">
        <v>4.49</v>
      </c>
      <c r="AK75" s="12">
        <v>3.6900000000000001E-3</v>
      </c>
      <c r="AL75" s="13">
        <v>4.209107897935259</v>
      </c>
      <c r="AM75" s="14">
        <v>4.1983258856892087</v>
      </c>
      <c r="AN75" s="11"/>
      <c r="AO75" s="21">
        <v>121.9</v>
      </c>
      <c r="AP75" s="12">
        <v>2.05E-4</v>
      </c>
      <c r="AQ75" s="12">
        <v>9.2700000000000004E-5</v>
      </c>
      <c r="AR75" s="12">
        <v>2.4499999999999999E-5</v>
      </c>
      <c r="AS75" s="12">
        <v>4.3699999999999998E-5</v>
      </c>
      <c r="AT75" s="12">
        <v>1.8200000000000001E-2</v>
      </c>
      <c r="AU75" s="12">
        <v>8.1799999999999998E-3</v>
      </c>
      <c r="AV75" s="12">
        <v>1.9499999999999999E-3</v>
      </c>
      <c r="AW75" s="12">
        <v>1.97E-3</v>
      </c>
      <c r="AX75" s="12">
        <v>2.7299999999999998E-3</v>
      </c>
      <c r="AY75" s="12">
        <v>1.82E-3</v>
      </c>
      <c r="AZ75" s="12">
        <v>2.4500000000000001E-2</v>
      </c>
      <c r="BA75" s="12">
        <v>5.45E-3</v>
      </c>
      <c r="BB75" s="12">
        <v>8.4699999999999998E-2</v>
      </c>
      <c r="BC75" s="12">
        <v>0.186</v>
      </c>
      <c r="BD75" s="191">
        <v>4.59</v>
      </c>
    </row>
    <row r="76" spans="1:56" s="8" customFormat="1">
      <c r="A76" s="17">
        <v>122</v>
      </c>
      <c r="B76" s="12">
        <v>0.621</v>
      </c>
      <c r="C76" s="13">
        <v>2.93</v>
      </c>
      <c r="D76" s="14">
        <v>2.99</v>
      </c>
      <c r="E76" s="12">
        <v>6.7699999999999996E-2</v>
      </c>
      <c r="F76" s="13">
        <v>5.97</v>
      </c>
      <c r="G76" s="14">
        <v>5.89</v>
      </c>
      <c r="H76" s="12">
        <v>2.3499999999999999E-4</v>
      </c>
      <c r="I76" s="13">
        <v>6.26</v>
      </c>
      <c r="J76" s="14">
        <v>6.16</v>
      </c>
      <c r="K76" s="12">
        <v>3.1300000000000001E-2</v>
      </c>
      <c r="L76" s="13">
        <v>12.23</v>
      </c>
      <c r="M76" s="14">
        <v>12.21</v>
      </c>
      <c r="N76" s="12">
        <v>2.6499999999999999E-4</v>
      </c>
      <c r="O76" s="13">
        <v>4.9400000000000004</v>
      </c>
      <c r="P76" s="14">
        <v>4.96</v>
      </c>
      <c r="Q76" s="12">
        <v>0</v>
      </c>
      <c r="R76" s="13">
        <v>0</v>
      </c>
      <c r="S76" s="14">
        <v>0</v>
      </c>
      <c r="U76" s="17">
        <v>122</v>
      </c>
      <c r="V76" s="12">
        <v>8.7599999999999997E-2</v>
      </c>
      <c r="W76" s="13">
        <v>10.47</v>
      </c>
      <c r="X76" s="14">
        <v>10.19</v>
      </c>
      <c r="Y76" s="12">
        <v>2.2599999999999999E-3</v>
      </c>
      <c r="Z76" s="13">
        <v>5.25</v>
      </c>
      <c r="AA76" s="14">
        <v>5.15</v>
      </c>
      <c r="AB76" s="12">
        <v>1.2800000000000001E-3</v>
      </c>
      <c r="AC76" s="13">
        <v>9.2100000000000009</v>
      </c>
      <c r="AD76" s="14">
        <v>9.18</v>
      </c>
      <c r="AE76" s="12">
        <v>0.16900000000000001</v>
      </c>
      <c r="AF76" s="13">
        <v>4.58</v>
      </c>
      <c r="AG76" s="14">
        <v>4.4800000000000004</v>
      </c>
      <c r="AH76" s="12">
        <v>1.9699999999999999E-2</v>
      </c>
      <c r="AI76" s="13">
        <v>4.58</v>
      </c>
      <c r="AJ76" s="14">
        <v>4.4800000000000004</v>
      </c>
      <c r="AK76" s="12">
        <v>3.7100000000000002E-3</v>
      </c>
      <c r="AL76" s="13">
        <v>4.2070034492437225</v>
      </c>
      <c r="AM76" s="14">
        <v>4.1893790389986512</v>
      </c>
      <c r="AN76" s="11"/>
      <c r="AO76" s="21">
        <v>122</v>
      </c>
      <c r="AP76" s="12">
        <v>2.0699999999999999E-4</v>
      </c>
      <c r="AQ76" s="12">
        <v>9.3599999999999998E-5</v>
      </c>
      <c r="AR76" s="12">
        <v>2.4700000000000001E-5</v>
      </c>
      <c r="AS76" s="12">
        <v>4.4199999999999997E-5</v>
      </c>
      <c r="AT76" s="12">
        <v>1.83E-2</v>
      </c>
      <c r="AU76" s="12">
        <v>8.2500000000000004E-3</v>
      </c>
      <c r="AV76" s="12">
        <v>1.97E-3</v>
      </c>
      <c r="AW76" s="12">
        <v>1.98E-3</v>
      </c>
      <c r="AX76" s="12">
        <v>2.7599999999999999E-3</v>
      </c>
      <c r="AY76" s="12">
        <v>1.8400000000000001E-3</v>
      </c>
      <c r="AZ76" s="12">
        <v>2.47E-2</v>
      </c>
      <c r="BA76" s="12">
        <v>5.4999999999999997E-3</v>
      </c>
      <c r="BB76" s="12">
        <v>8.5500000000000007E-2</v>
      </c>
      <c r="BC76" s="12">
        <v>0.187</v>
      </c>
      <c r="BD76" s="191">
        <v>4.58</v>
      </c>
    </row>
    <row r="77" spans="1:56" s="8" customFormat="1">
      <c r="A77" s="17">
        <v>122.1</v>
      </c>
      <c r="B77" s="12">
        <v>0.62</v>
      </c>
      <c r="C77" s="13">
        <v>2.94</v>
      </c>
      <c r="D77" s="14">
        <v>3.01</v>
      </c>
      <c r="E77" s="12">
        <v>6.7599999999999993E-2</v>
      </c>
      <c r="F77" s="13">
        <v>5.96</v>
      </c>
      <c r="G77" s="14">
        <v>5.88</v>
      </c>
      <c r="H77" s="12">
        <v>2.34E-4</v>
      </c>
      <c r="I77" s="13">
        <v>6.26</v>
      </c>
      <c r="J77" s="14">
        <v>6.12</v>
      </c>
      <c r="K77" s="12">
        <v>3.1300000000000001E-2</v>
      </c>
      <c r="L77" s="13">
        <v>12.21</v>
      </c>
      <c r="M77" s="14">
        <v>12.23</v>
      </c>
      <c r="N77" s="12">
        <v>2.6499999999999999E-4</v>
      </c>
      <c r="O77" s="13">
        <v>4.9400000000000004</v>
      </c>
      <c r="P77" s="14">
        <v>4.9400000000000004</v>
      </c>
      <c r="Q77" s="12">
        <v>0</v>
      </c>
      <c r="R77" s="13">
        <v>0</v>
      </c>
      <c r="S77" s="14">
        <v>0</v>
      </c>
      <c r="U77" s="17">
        <v>122.1</v>
      </c>
      <c r="V77" s="12">
        <v>8.7599999999999997E-2</v>
      </c>
      <c r="W77" s="13">
        <v>10.45</v>
      </c>
      <c r="X77" s="14">
        <v>10.19</v>
      </c>
      <c r="Y77" s="12">
        <v>2.2599999999999999E-3</v>
      </c>
      <c r="Z77" s="13">
        <v>5.24</v>
      </c>
      <c r="AA77" s="14">
        <v>5.1100000000000003</v>
      </c>
      <c r="AB77" s="12">
        <v>1.2899999999999999E-3</v>
      </c>
      <c r="AC77" s="13">
        <v>9.26</v>
      </c>
      <c r="AD77" s="14">
        <v>9.0399999999999991</v>
      </c>
      <c r="AE77" s="12">
        <v>0.17</v>
      </c>
      <c r="AF77" s="13">
        <v>4.58</v>
      </c>
      <c r="AG77" s="14">
        <v>4.47</v>
      </c>
      <c r="AH77" s="12">
        <v>1.9900000000000001E-2</v>
      </c>
      <c r="AI77" s="13">
        <v>4.58</v>
      </c>
      <c r="AJ77" s="14">
        <v>4.47</v>
      </c>
      <c r="AK77" s="12">
        <v>3.7200000000000002E-3</v>
      </c>
      <c r="AL77" s="13">
        <v>4.1947907942900544</v>
      </c>
      <c r="AM77" s="14">
        <v>4.1912024550725526</v>
      </c>
      <c r="AN77" s="11"/>
      <c r="AO77" s="21">
        <v>122.1</v>
      </c>
      <c r="AP77" s="12">
        <v>2.0900000000000001E-4</v>
      </c>
      <c r="AQ77" s="12">
        <v>9.4599999999999996E-5</v>
      </c>
      <c r="AR77" s="12">
        <v>2.5000000000000001E-5</v>
      </c>
      <c r="AS77" s="12">
        <v>4.4700000000000002E-5</v>
      </c>
      <c r="AT77" s="12">
        <v>1.8499999999999999E-2</v>
      </c>
      <c r="AU77" s="12">
        <v>8.3199999999999993E-3</v>
      </c>
      <c r="AV77" s="12">
        <v>1.98E-3</v>
      </c>
      <c r="AW77" s="12">
        <v>2E-3</v>
      </c>
      <c r="AX77" s="12">
        <v>2.7899999999999999E-3</v>
      </c>
      <c r="AY77" s="12">
        <v>1.8600000000000001E-3</v>
      </c>
      <c r="AZ77" s="12">
        <v>2.4899999999999999E-2</v>
      </c>
      <c r="BA77" s="12">
        <v>5.5599999999999998E-3</v>
      </c>
      <c r="BB77" s="12">
        <v>8.6199999999999999E-2</v>
      </c>
      <c r="BC77" s="12">
        <v>0.189</v>
      </c>
      <c r="BD77" s="191">
        <v>4.58</v>
      </c>
    </row>
    <row r="78" spans="1:56" s="8" customFormat="1">
      <c r="A78" s="17">
        <v>122.2</v>
      </c>
      <c r="B78" s="12">
        <v>0.61799999999999999</v>
      </c>
      <c r="C78" s="13">
        <v>2.94</v>
      </c>
      <c r="D78" s="14">
        <v>3.01</v>
      </c>
      <c r="E78" s="12">
        <v>6.7400000000000002E-2</v>
      </c>
      <c r="F78" s="13">
        <v>5.95</v>
      </c>
      <c r="G78" s="14">
        <v>5.87</v>
      </c>
      <c r="H78" s="12">
        <v>2.34E-4</v>
      </c>
      <c r="I78" s="13">
        <v>6.26</v>
      </c>
      <c r="J78" s="14">
        <v>6.1</v>
      </c>
      <c r="K78" s="12">
        <v>3.1199999999999999E-2</v>
      </c>
      <c r="L78" s="13">
        <v>12.23</v>
      </c>
      <c r="M78" s="14">
        <v>12.19</v>
      </c>
      <c r="N78" s="12">
        <v>2.6400000000000002E-4</v>
      </c>
      <c r="O78" s="13">
        <v>4.95</v>
      </c>
      <c r="P78" s="14">
        <v>4.95</v>
      </c>
      <c r="Q78" s="12">
        <v>0</v>
      </c>
      <c r="R78" s="13">
        <v>0</v>
      </c>
      <c r="S78" s="14">
        <v>0</v>
      </c>
      <c r="U78" s="17">
        <v>122.2</v>
      </c>
      <c r="V78" s="12">
        <v>8.7499999999999994E-2</v>
      </c>
      <c r="W78" s="13">
        <v>10.45</v>
      </c>
      <c r="X78" s="14">
        <v>10.18</v>
      </c>
      <c r="Y78" s="12">
        <v>2.2599999999999999E-3</v>
      </c>
      <c r="Z78" s="13">
        <v>5.23</v>
      </c>
      <c r="AA78" s="14">
        <v>5.0999999999999996</v>
      </c>
      <c r="AB78" s="12">
        <v>1.2999999999999999E-3</v>
      </c>
      <c r="AC78" s="13">
        <v>9.24</v>
      </c>
      <c r="AD78" s="14">
        <v>9.09</v>
      </c>
      <c r="AE78" s="12">
        <v>0.17100000000000001</v>
      </c>
      <c r="AF78" s="13">
        <v>4.57</v>
      </c>
      <c r="AG78" s="14">
        <v>4.46</v>
      </c>
      <c r="AH78" s="12">
        <v>2.01E-2</v>
      </c>
      <c r="AI78" s="13">
        <v>4.57</v>
      </c>
      <c r="AJ78" s="14">
        <v>4.46</v>
      </c>
      <c r="AK78" s="12">
        <v>3.7299999999999998E-3</v>
      </c>
      <c r="AL78" s="13">
        <v>4.1848764857261047</v>
      </c>
      <c r="AM78" s="14">
        <v>4.1793832769038222</v>
      </c>
      <c r="AN78" s="11"/>
      <c r="AO78" s="21">
        <v>122.2</v>
      </c>
      <c r="AP78" s="12">
        <v>2.1100000000000001E-4</v>
      </c>
      <c r="AQ78" s="12">
        <v>9.5500000000000004E-5</v>
      </c>
      <c r="AR78" s="12">
        <v>2.5199999999999999E-5</v>
      </c>
      <c r="AS78" s="12">
        <v>4.5099999999999998E-5</v>
      </c>
      <c r="AT78" s="12">
        <v>1.8599999999999998E-2</v>
      </c>
      <c r="AU78" s="12">
        <v>8.3899999999999999E-3</v>
      </c>
      <c r="AV78" s="12">
        <v>2E-3</v>
      </c>
      <c r="AW78" s="12">
        <v>2.0200000000000001E-3</v>
      </c>
      <c r="AX78" s="12">
        <v>2.82E-3</v>
      </c>
      <c r="AY78" s="12">
        <v>1.8799999999999999E-3</v>
      </c>
      <c r="AZ78" s="12">
        <v>2.5100000000000001E-2</v>
      </c>
      <c r="BA78" s="12">
        <v>5.62E-3</v>
      </c>
      <c r="BB78" s="12">
        <v>8.6999999999999994E-2</v>
      </c>
      <c r="BC78" s="12">
        <v>0.19</v>
      </c>
      <c r="BD78" s="191">
        <v>4.57</v>
      </c>
    </row>
    <row r="79" spans="1:56" s="8" customFormat="1">
      <c r="A79" s="17">
        <v>122.3</v>
      </c>
      <c r="B79" s="12">
        <v>0.61699999999999999</v>
      </c>
      <c r="C79" s="13">
        <v>2.95</v>
      </c>
      <c r="D79" s="14">
        <v>3.03</v>
      </c>
      <c r="E79" s="12">
        <v>6.7299999999999999E-2</v>
      </c>
      <c r="F79" s="13">
        <v>5.96</v>
      </c>
      <c r="G79" s="14">
        <v>5.85</v>
      </c>
      <c r="H79" s="12">
        <v>2.33E-4</v>
      </c>
      <c r="I79" s="13">
        <v>6.26</v>
      </c>
      <c r="J79" s="14">
        <v>6.1</v>
      </c>
      <c r="K79" s="12">
        <v>3.1099999999999999E-2</v>
      </c>
      <c r="L79" s="13">
        <v>12.21</v>
      </c>
      <c r="M79" s="14">
        <v>12.2</v>
      </c>
      <c r="N79" s="12">
        <v>2.63E-4</v>
      </c>
      <c r="O79" s="13">
        <v>4.93</v>
      </c>
      <c r="P79" s="14">
        <v>4.95</v>
      </c>
      <c r="Q79" s="12">
        <v>0</v>
      </c>
      <c r="R79" s="13">
        <v>0</v>
      </c>
      <c r="S79" s="14">
        <v>0</v>
      </c>
      <c r="U79" s="17">
        <v>122.3</v>
      </c>
      <c r="V79" s="12">
        <v>8.7499999999999994E-2</v>
      </c>
      <c r="W79" s="13">
        <v>10.44</v>
      </c>
      <c r="X79" s="14">
        <v>10.17</v>
      </c>
      <c r="Y79" s="12">
        <v>2.2599999999999999E-3</v>
      </c>
      <c r="Z79" s="13">
        <v>5.24</v>
      </c>
      <c r="AA79" s="14">
        <v>5.0999999999999996</v>
      </c>
      <c r="AB79" s="12">
        <v>1.2999999999999999E-3</v>
      </c>
      <c r="AC79" s="13">
        <v>9.2100000000000009</v>
      </c>
      <c r="AD79" s="14">
        <v>9.1199999999999992</v>
      </c>
      <c r="AE79" s="12">
        <v>0.17299999999999999</v>
      </c>
      <c r="AF79" s="13">
        <v>4.5599999999999996</v>
      </c>
      <c r="AG79" s="14">
        <v>4.45</v>
      </c>
      <c r="AH79" s="12">
        <v>2.0299999999999999E-2</v>
      </c>
      <c r="AI79" s="13">
        <v>4.5599999999999996</v>
      </c>
      <c r="AJ79" s="14">
        <v>4.45</v>
      </c>
      <c r="AK79" s="12">
        <v>3.7399999999999998E-3</v>
      </c>
      <c r="AL79" s="13">
        <v>4.1756810527024957</v>
      </c>
      <c r="AM79" s="14">
        <v>4.1747186484704342</v>
      </c>
      <c r="AN79" s="11"/>
      <c r="AO79" s="21">
        <v>122.3</v>
      </c>
      <c r="AP79" s="12">
        <v>2.13E-4</v>
      </c>
      <c r="AQ79" s="12">
        <v>9.6500000000000001E-5</v>
      </c>
      <c r="AR79" s="12">
        <v>2.55E-5</v>
      </c>
      <c r="AS79" s="12">
        <v>4.5599999999999997E-5</v>
      </c>
      <c r="AT79" s="12">
        <v>1.8800000000000001E-2</v>
      </c>
      <c r="AU79" s="12">
        <v>8.4700000000000001E-3</v>
      </c>
      <c r="AV79" s="12">
        <v>2.0200000000000001E-3</v>
      </c>
      <c r="AW79" s="12">
        <v>2.0300000000000001E-3</v>
      </c>
      <c r="AX79" s="12">
        <v>2.8400000000000001E-3</v>
      </c>
      <c r="AY79" s="12">
        <v>1.9E-3</v>
      </c>
      <c r="AZ79" s="12">
        <v>2.53E-2</v>
      </c>
      <c r="BA79" s="12">
        <v>5.6800000000000002E-3</v>
      </c>
      <c r="BB79" s="12">
        <v>8.77E-2</v>
      </c>
      <c r="BC79" s="12">
        <v>0.192</v>
      </c>
      <c r="BD79" s="191">
        <v>4.5599999999999996</v>
      </c>
    </row>
    <row r="80" spans="1:56" s="8" customFormat="1">
      <c r="A80" s="17">
        <v>122.4</v>
      </c>
      <c r="B80" s="12">
        <v>0.61499999999999999</v>
      </c>
      <c r="C80" s="13">
        <v>2.97</v>
      </c>
      <c r="D80" s="14">
        <v>3.03</v>
      </c>
      <c r="E80" s="12">
        <v>6.7199999999999996E-2</v>
      </c>
      <c r="F80" s="13">
        <v>5.93</v>
      </c>
      <c r="G80" s="14">
        <v>5.87</v>
      </c>
      <c r="H80" s="12">
        <v>2.33E-4</v>
      </c>
      <c r="I80" s="13">
        <v>6.21</v>
      </c>
      <c r="J80" s="14">
        <v>6.11</v>
      </c>
      <c r="K80" s="12">
        <v>3.1099999999999999E-2</v>
      </c>
      <c r="L80" s="13">
        <v>12.19</v>
      </c>
      <c r="M80" s="14">
        <v>12.24</v>
      </c>
      <c r="N80" s="12">
        <v>2.63E-4</v>
      </c>
      <c r="O80" s="13">
        <v>4.92</v>
      </c>
      <c r="P80" s="14">
        <v>4.97</v>
      </c>
      <c r="Q80" s="12">
        <v>0</v>
      </c>
      <c r="R80" s="13">
        <v>0</v>
      </c>
      <c r="S80" s="14">
        <v>0</v>
      </c>
      <c r="U80" s="17">
        <v>122.4</v>
      </c>
      <c r="V80" s="12">
        <v>8.7400000000000005E-2</v>
      </c>
      <c r="W80" s="13">
        <v>10.43</v>
      </c>
      <c r="X80" s="14">
        <v>10.18</v>
      </c>
      <c r="Y80" s="12">
        <v>2.2599999999999999E-3</v>
      </c>
      <c r="Z80" s="13">
        <v>5.22</v>
      </c>
      <c r="AA80" s="14">
        <v>5.1100000000000003</v>
      </c>
      <c r="AB80" s="12">
        <v>1.31E-3</v>
      </c>
      <c r="AC80" s="13">
        <v>9.23</v>
      </c>
      <c r="AD80" s="14">
        <v>9.06</v>
      </c>
      <c r="AE80" s="12">
        <v>0.17399999999999999</v>
      </c>
      <c r="AF80" s="13">
        <v>4.54</v>
      </c>
      <c r="AG80" s="14">
        <v>4.45</v>
      </c>
      <c r="AH80" s="12">
        <v>2.0500000000000001E-2</v>
      </c>
      <c r="AI80" s="13">
        <v>4.54</v>
      </c>
      <c r="AJ80" s="14">
        <v>4.45</v>
      </c>
      <c r="AK80" s="12">
        <v>3.7499999999999999E-3</v>
      </c>
      <c r="AL80" s="13">
        <v>4.1777155285184051</v>
      </c>
      <c r="AM80" s="14">
        <v>4.1486729900578379</v>
      </c>
      <c r="AN80" s="11"/>
      <c r="AO80" s="21">
        <v>122.4</v>
      </c>
      <c r="AP80" s="12">
        <v>2.1499999999999999E-4</v>
      </c>
      <c r="AQ80" s="12">
        <v>9.7499999999999998E-5</v>
      </c>
      <c r="AR80" s="12">
        <v>2.5700000000000001E-5</v>
      </c>
      <c r="AS80" s="12">
        <v>4.6100000000000002E-5</v>
      </c>
      <c r="AT80" s="12">
        <v>1.9E-2</v>
      </c>
      <c r="AU80" s="12">
        <v>8.5400000000000007E-3</v>
      </c>
      <c r="AV80" s="12">
        <v>2.0400000000000001E-3</v>
      </c>
      <c r="AW80" s="12">
        <v>2.0500000000000002E-3</v>
      </c>
      <c r="AX80" s="12">
        <v>2.8700000000000002E-3</v>
      </c>
      <c r="AY80" s="12">
        <v>1.92E-3</v>
      </c>
      <c r="AZ80" s="12">
        <v>2.5499999999999998E-2</v>
      </c>
      <c r="BA80" s="12">
        <v>5.7400000000000003E-3</v>
      </c>
      <c r="BB80" s="12">
        <v>8.8499999999999995E-2</v>
      </c>
      <c r="BC80" s="12">
        <v>0.19400000000000001</v>
      </c>
      <c r="BD80" s="191">
        <v>4.54</v>
      </c>
    </row>
    <row r="81" spans="1:56" s="8" customFormat="1">
      <c r="A81" s="17">
        <v>122.5</v>
      </c>
      <c r="B81" s="12">
        <v>0.61399999999999999</v>
      </c>
      <c r="C81" s="13">
        <v>2.98</v>
      </c>
      <c r="D81" s="14">
        <v>3.03</v>
      </c>
      <c r="E81" s="12">
        <v>6.7000000000000004E-2</v>
      </c>
      <c r="F81" s="13">
        <v>5.93</v>
      </c>
      <c r="G81" s="14">
        <v>5.87</v>
      </c>
      <c r="H81" s="12">
        <v>2.32E-4</v>
      </c>
      <c r="I81" s="13">
        <v>6.23</v>
      </c>
      <c r="J81" s="14">
        <v>6.08</v>
      </c>
      <c r="K81" s="12">
        <v>3.1E-2</v>
      </c>
      <c r="L81" s="13">
        <v>12.24</v>
      </c>
      <c r="M81" s="14">
        <v>12.2</v>
      </c>
      <c r="N81" s="12">
        <v>2.6200000000000003E-4</v>
      </c>
      <c r="O81" s="13">
        <v>4.93</v>
      </c>
      <c r="P81" s="14">
        <v>4.97</v>
      </c>
      <c r="Q81" s="12">
        <v>0</v>
      </c>
      <c r="R81" s="13">
        <v>0</v>
      </c>
      <c r="S81" s="14">
        <v>0</v>
      </c>
      <c r="U81" s="17">
        <v>122.5</v>
      </c>
      <c r="V81" s="12">
        <v>8.7400000000000005E-2</v>
      </c>
      <c r="W81" s="13">
        <v>10.42</v>
      </c>
      <c r="X81" s="14">
        <v>10.16</v>
      </c>
      <c r="Y81" s="12">
        <v>2.2599999999999999E-3</v>
      </c>
      <c r="Z81" s="13">
        <v>5.22</v>
      </c>
      <c r="AA81" s="14">
        <v>5.08</v>
      </c>
      <c r="AB81" s="12">
        <v>1.32E-3</v>
      </c>
      <c r="AC81" s="13">
        <v>9.18</v>
      </c>
      <c r="AD81" s="14">
        <v>9.09</v>
      </c>
      <c r="AE81" s="12">
        <v>0.17599999999999999</v>
      </c>
      <c r="AF81" s="13">
        <v>4.5199999999999996</v>
      </c>
      <c r="AG81" s="14">
        <v>4.4400000000000004</v>
      </c>
      <c r="AH81" s="12">
        <v>2.07E-2</v>
      </c>
      <c r="AI81" s="13">
        <v>4.5199999999999996</v>
      </c>
      <c r="AJ81" s="14">
        <v>4.4400000000000004</v>
      </c>
      <c r="AK81" s="12">
        <v>3.7599999999999999E-3</v>
      </c>
      <c r="AL81" s="13">
        <v>4.167789777777541</v>
      </c>
      <c r="AM81" s="14">
        <v>4.1356049010830187</v>
      </c>
      <c r="AN81" s="11"/>
      <c r="AO81" s="21">
        <v>122.5</v>
      </c>
      <c r="AP81" s="12">
        <v>2.1800000000000001E-4</v>
      </c>
      <c r="AQ81" s="12">
        <v>9.8499999999999995E-5</v>
      </c>
      <c r="AR81" s="12">
        <v>2.5999999999999998E-5</v>
      </c>
      <c r="AS81" s="12">
        <v>4.6499999999999999E-5</v>
      </c>
      <c r="AT81" s="12">
        <v>1.9099999999999999E-2</v>
      </c>
      <c r="AU81" s="12">
        <v>8.6099999999999996E-3</v>
      </c>
      <c r="AV81" s="12">
        <v>2.0500000000000002E-3</v>
      </c>
      <c r="AW81" s="12">
        <v>2.0699999999999998E-3</v>
      </c>
      <c r="AX81" s="12">
        <v>2.8999999999999998E-3</v>
      </c>
      <c r="AY81" s="12">
        <v>1.9400000000000001E-3</v>
      </c>
      <c r="AZ81" s="12">
        <v>2.5700000000000001E-2</v>
      </c>
      <c r="BA81" s="12">
        <v>5.7999999999999996E-3</v>
      </c>
      <c r="BB81" s="12">
        <v>8.9200000000000002E-2</v>
      </c>
      <c r="BC81" s="12">
        <v>0.19500000000000001</v>
      </c>
      <c r="BD81" s="191">
        <v>4.5199999999999996</v>
      </c>
    </row>
    <row r="82" spans="1:56" s="8" customFormat="1">
      <c r="A82" s="17">
        <v>122.6</v>
      </c>
      <c r="B82" s="12">
        <v>0.61299999999999999</v>
      </c>
      <c r="C82" s="13">
        <v>2.99</v>
      </c>
      <c r="D82" s="14">
        <v>3.05</v>
      </c>
      <c r="E82" s="12">
        <v>6.6900000000000001E-2</v>
      </c>
      <c r="F82" s="13">
        <v>5.92</v>
      </c>
      <c r="G82" s="14">
        <v>5.84</v>
      </c>
      <c r="H82" s="12">
        <v>2.32E-4</v>
      </c>
      <c r="I82" s="13">
        <v>6.21</v>
      </c>
      <c r="J82" s="14">
        <v>6.07</v>
      </c>
      <c r="K82" s="12">
        <v>3.09E-2</v>
      </c>
      <c r="L82" s="13">
        <v>12.23</v>
      </c>
      <c r="M82" s="14">
        <v>12.18</v>
      </c>
      <c r="N82" s="12">
        <v>2.6200000000000003E-4</v>
      </c>
      <c r="O82" s="13">
        <v>4.91</v>
      </c>
      <c r="P82" s="14">
        <v>4.9400000000000004</v>
      </c>
      <c r="Q82" s="12">
        <v>0</v>
      </c>
      <c r="R82" s="13">
        <v>0</v>
      </c>
      <c r="S82" s="14">
        <v>0</v>
      </c>
      <c r="U82" s="17">
        <v>122.6</v>
      </c>
      <c r="V82" s="12">
        <v>8.7300000000000003E-2</v>
      </c>
      <c r="W82" s="13">
        <v>10.42</v>
      </c>
      <c r="X82" s="14">
        <v>10.16</v>
      </c>
      <c r="Y82" s="12">
        <v>2.2599999999999999E-3</v>
      </c>
      <c r="Z82" s="13">
        <v>5.23</v>
      </c>
      <c r="AA82" s="14">
        <v>5.07</v>
      </c>
      <c r="AB82" s="12">
        <v>1.33E-3</v>
      </c>
      <c r="AC82" s="13">
        <v>9.16</v>
      </c>
      <c r="AD82" s="14">
        <v>9.1300000000000008</v>
      </c>
      <c r="AE82" s="12">
        <v>0.17699999999999999</v>
      </c>
      <c r="AF82" s="13">
        <v>4.51</v>
      </c>
      <c r="AG82" s="14">
        <v>4.45</v>
      </c>
      <c r="AH82" s="12">
        <v>2.1000000000000001E-2</v>
      </c>
      <c r="AI82" s="13">
        <v>4.51</v>
      </c>
      <c r="AJ82" s="14">
        <v>4.46</v>
      </c>
      <c r="AK82" s="12">
        <v>3.7699999999999999E-3</v>
      </c>
      <c r="AL82" s="13">
        <v>4.1875165775672816</v>
      </c>
      <c r="AM82" s="14">
        <v>4.1321297654003661</v>
      </c>
      <c r="AN82" s="11"/>
      <c r="AO82" s="21">
        <v>122.6</v>
      </c>
      <c r="AP82" s="12">
        <v>2.2000000000000001E-4</v>
      </c>
      <c r="AQ82" s="12">
        <v>9.9500000000000006E-5</v>
      </c>
      <c r="AR82" s="12">
        <v>2.62E-5</v>
      </c>
      <c r="AS82" s="12">
        <v>4.6999999999999997E-5</v>
      </c>
      <c r="AT82" s="12">
        <v>1.9300000000000001E-2</v>
      </c>
      <c r="AU82" s="12">
        <v>8.6899999999999998E-3</v>
      </c>
      <c r="AV82" s="12">
        <v>2.0699999999999998E-3</v>
      </c>
      <c r="AW82" s="12">
        <v>2.0899999999999998E-3</v>
      </c>
      <c r="AX82" s="12">
        <v>2.9299999999999999E-3</v>
      </c>
      <c r="AY82" s="12">
        <v>1.9599999999999999E-3</v>
      </c>
      <c r="AZ82" s="12">
        <v>2.5999999999999999E-2</v>
      </c>
      <c r="BA82" s="12">
        <v>5.8500000000000002E-3</v>
      </c>
      <c r="BB82" s="12">
        <v>0.09</v>
      </c>
      <c r="BC82" s="12">
        <v>0.19700000000000001</v>
      </c>
      <c r="BD82" s="191">
        <v>4.51</v>
      </c>
    </row>
    <row r="83" spans="1:56" s="8" customFormat="1">
      <c r="A83" s="17">
        <v>122.7</v>
      </c>
      <c r="B83" s="12">
        <v>0.61099999999999999</v>
      </c>
      <c r="C83" s="13">
        <v>2.98</v>
      </c>
      <c r="D83" s="14">
        <v>3.06</v>
      </c>
      <c r="E83" s="12">
        <v>6.6699999999999995E-2</v>
      </c>
      <c r="F83" s="13">
        <v>5.93</v>
      </c>
      <c r="G83" s="14">
        <v>5.83</v>
      </c>
      <c r="H83" s="12">
        <v>2.31E-4</v>
      </c>
      <c r="I83" s="13">
        <v>6.22</v>
      </c>
      <c r="J83" s="14">
        <v>6.08</v>
      </c>
      <c r="K83" s="12">
        <v>3.0800000000000001E-2</v>
      </c>
      <c r="L83" s="13">
        <v>12.23</v>
      </c>
      <c r="M83" s="14">
        <v>12.2</v>
      </c>
      <c r="N83" s="12">
        <v>2.61E-4</v>
      </c>
      <c r="O83" s="13">
        <v>4.8899999999999997</v>
      </c>
      <c r="P83" s="14">
        <v>4.9400000000000004</v>
      </c>
      <c r="Q83" s="12">
        <v>0</v>
      </c>
      <c r="R83" s="13">
        <v>0</v>
      </c>
      <c r="S83" s="14">
        <v>0</v>
      </c>
      <c r="U83" s="17">
        <v>122.7</v>
      </c>
      <c r="V83" s="12">
        <v>8.7300000000000003E-2</v>
      </c>
      <c r="W83" s="13">
        <v>10.42</v>
      </c>
      <c r="X83" s="14">
        <v>10.15</v>
      </c>
      <c r="Y83" s="12">
        <v>2.2599999999999999E-3</v>
      </c>
      <c r="Z83" s="13">
        <v>5.19</v>
      </c>
      <c r="AA83" s="14">
        <v>5.0599999999999996</v>
      </c>
      <c r="AB83" s="12">
        <v>1.34E-3</v>
      </c>
      <c r="AC83" s="13">
        <v>9.26</v>
      </c>
      <c r="AD83" s="14">
        <v>9</v>
      </c>
      <c r="AE83" s="12">
        <v>0.17899999999999999</v>
      </c>
      <c r="AF83" s="13">
        <v>4.5199999999999996</v>
      </c>
      <c r="AG83" s="14">
        <v>4.41</v>
      </c>
      <c r="AH83" s="12">
        <v>2.12E-2</v>
      </c>
      <c r="AI83" s="13">
        <v>4.5199999999999996</v>
      </c>
      <c r="AJ83" s="14">
        <v>4.4000000000000004</v>
      </c>
      <c r="AK83" s="12">
        <v>3.7799999999999999E-3</v>
      </c>
      <c r="AL83" s="13">
        <v>4.1378445351812312</v>
      </c>
      <c r="AM83" s="14">
        <v>4.1404948271854218</v>
      </c>
      <c r="AN83" s="11"/>
      <c r="AO83" s="21">
        <v>122.7</v>
      </c>
      <c r="AP83" s="12">
        <v>2.22E-4</v>
      </c>
      <c r="AQ83" s="12">
        <v>1E-4</v>
      </c>
      <c r="AR83" s="12">
        <v>2.65E-5</v>
      </c>
      <c r="AS83" s="12">
        <v>4.7500000000000003E-5</v>
      </c>
      <c r="AT83" s="12">
        <v>1.9400000000000001E-2</v>
      </c>
      <c r="AU83" s="12">
        <v>8.7600000000000004E-3</v>
      </c>
      <c r="AV83" s="12">
        <v>2.0899999999999998E-3</v>
      </c>
      <c r="AW83" s="12">
        <v>2.0999999999999999E-3</v>
      </c>
      <c r="AX83" s="12">
        <v>2.96E-3</v>
      </c>
      <c r="AY83" s="12">
        <v>1.98E-3</v>
      </c>
      <c r="AZ83" s="12">
        <v>2.6200000000000001E-2</v>
      </c>
      <c r="BA83" s="12">
        <v>5.9100000000000003E-3</v>
      </c>
      <c r="BB83" s="12">
        <v>9.0800000000000006E-2</v>
      </c>
      <c r="BC83" s="12">
        <v>0.19900000000000001</v>
      </c>
      <c r="BD83" s="191">
        <v>4.5199999999999996</v>
      </c>
    </row>
    <row r="84" spans="1:56" s="8" customFormat="1">
      <c r="A84" s="17">
        <v>122.8</v>
      </c>
      <c r="B84" s="12">
        <v>0.61</v>
      </c>
      <c r="C84" s="13">
        <v>3.01</v>
      </c>
      <c r="D84" s="14">
        <v>3.06</v>
      </c>
      <c r="E84" s="12">
        <v>6.6600000000000006E-2</v>
      </c>
      <c r="F84" s="13">
        <v>5.9</v>
      </c>
      <c r="G84" s="14">
        <v>5.84</v>
      </c>
      <c r="H84" s="12">
        <v>2.31E-4</v>
      </c>
      <c r="I84" s="13">
        <v>6.17</v>
      </c>
      <c r="J84" s="14">
        <v>6.08</v>
      </c>
      <c r="K84" s="12">
        <v>3.0800000000000001E-2</v>
      </c>
      <c r="L84" s="13">
        <v>12.19</v>
      </c>
      <c r="M84" s="14">
        <v>12.23</v>
      </c>
      <c r="N84" s="12">
        <v>2.5999999999999998E-4</v>
      </c>
      <c r="O84" s="13">
        <v>4.88</v>
      </c>
      <c r="P84" s="14">
        <v>4.95</v>
      </c>
      <c r="Q84" s="12">
        <v>0</v>
      </c>
      <c r="R84" s="13">
        <v>0</v>
      </c>
      <c r="S84" s="14">
        <v>0</v>
      </c>
      <c r="U84" s="17">
        <v>122.8</v>
      </c>
      <c r="V84" s="12">
        <v>8.72E-2</v>
      </c>
      <c r="W84" s="13">
        <v>10.39</v>
      </c>
      <c r="X84" s="14">
        <v>10.14</v>
      </c>
      <c r="Y84" s="12">
        <v>2.2699999999999999E-3</v>
      </c>
      <c r="Z84" s="13">
        <v>5.17</v>
      </c>
      <c r="AA84" s="14">
        <v>5.09</v>
      </c>
      <c r="AB84" s="12">
        <v>1.3500000000000001E-3</v>
      </c>
      <c r="AC84" s="13">
        <v>9.16</v>
      </c>
      <c r="AD84" s="14">
        <v>9.09</v>
      </c>
      <c r="AE84" s="12">
        <v>0.18</v>
      </c>
      <c r="AF84" s="13">
        <v>4.4800000000000004</v>
      </c>
      <c r="AG84" s="14">
        <v>4.43</v>
      </c>
      <c r="AH84" s="12">
        <v>2.1399999999999999E-2</v>
      </c>
      <c r="AI84" s="13">
        <v>4.49</v>
      </c>
      <c r="AJ84" s="14">
        <v>4.43</v>
      </c>
      <c r="AK84" s="12">
        <v>3.79E-3</v>
      </c>
      <c r="AL84" s="13">
        <v>4.1698301160148263</v>
      </c>
      <c r="AM84" s="14">
        <v>4.105142359176309</v>
      </c>
      <c r="AN84" s="11"/>
      <c r="AO84" s="21">
        <v>122.8</v>
      </c>
      <c r="AP84" s="12">
        <v>2.24E-4</v>
      </c>
      <c r="AQ84" s="12">
        <v>1.01E-4</v>
      </c>
      <c r="AR84" s="12">
        <v>2.6699999999999998E-5</v>
      </c>
      <c r="AS84" s="12">
        <v>4.8000000000000001E-5</v>
      </c>
      <c r="AT84" s="12">
        <v>1.9599999999999999E-2</v>
      </c>
      <c r="AU84" s="12">
        <v>8.8400000000000006E-3</v>
      </c>
      <c r="AV84" s="12">
        <v>2.1099999999999999E-3</v>
      </c>
      <c r="AW84" s="12">
        <v>2.1199999999999999E-3</v>
      </c>
      <c r="AX84" s="12">
        <v>2.99E-3</v>
      </c>
      <c r="AY84" s="12">
        <v>2E-3</v>
      </c>
      <c r="AZ84" s="12">
        <v>2.64E-2</v>
      </c>
      <c r="BA84" s="12">
        <v>5.9699999999999996E-3</v>
      </c>
      <c r="BB84" s="12">
        <v>9.1600000000000001E-2</v>
      </c>
      <c r="BC84" s="12">
        <v>0.2</v>
      </c>
      <c r="BD84" s="191">
        <v>4.49</v>
      </c>
    </row>
    <row r="85" spans="1:56" s="8" customFormat="1">
      <c r="A85" s="17">
        <v>122.9</v>
      </c>
      <c r="B85" s="12">
        <v>0.60799999999999998</v>
      </c>
      <c r="C85" s="13">
        <v>3.01</v>
      </c>
      <c r="D85" s="14">
        <v>3.08</v>
      </c>
      <c r="E85" s="12">
        <v>6.6400000000000001E-2</v>
      </c>
      <c r="F85" s="13">
        <v>5.91</v>
      </c>
      <c r="G85" s="14">
        <v>5.82</v>
      </c>
      <c r="H85" s="12">
        <v>2.3000000000000001E-4</v>
      </c>
      <c r="I85" s="13">
        <v>6.18</v>
      </c>
      <c r="J85" s="14">
        <v>6.09</v>
      </c>
      <c r="K85" s="12">
        <v>3.0700000000000002E-2</v>
      </c>
      <c r="L85" s="13">
        <v>12.22</v>
      </c>
      <c r="M85" s="14">
        <v>12.19</v>
      </c>
      <c r="N85" s="12">
        <v>2.5999999999999998E-4</v>
      </c>
      <c r="O85" s="13">
        <v>4.93</v>
      </c>
      <c r="P85" s="14">
        <v>4.91</v>
      </c>
      <c r="Q85" s="12">
        <v>0</v>
      </c>
      <c r="R85" s="13">
        <v>0</v>
      </c>
      <c r="S85" s="14">
        <v>0</v>
      </c>
      <c r="U85" s="17">
        <v>122.9</v>
      </c>
      <c r="V85" s="12">
        <v>8.72E-2</v>
      </c>
      <c r="W85" s="13">
        <v>10.4</v>
      </c>
      <c r="X85" s="14">
        <v>10.130000000000001</v>
      </c>
      <c r="Y85" s="12">
        <v>2.2699999999999999E-3</v>
      </c>
      <c r="Z85" s="13">
        <v>5.15</v>
      </c>
      <c r="AA85" s="14">
        <v>5.08</v>
      </c>
      <c r="AB85" s="12">
        <v>1.3600000000000001E-3</v>
      </c>
      <c r="AC85" s="13">
        <v>9.11</v>
      </c>
      <c r="AD85" s="14">
        <v>9.08</v>
      </c>
      <c r="AE85" s="12">
        <v>0.182</v>
      </c>
      <c r="AF85" s="13">
        <v>4.49</v>
      </c>
      <c r="AG85" s="14">
        <v>4.3899999999999997</v>
      </c>
      <c r="AH85" s="12">
        <v>2.1600000000000001E-2</v>
      </c>
      <c r="AI85" s="13">
        <v>4.49</v>
      </c>
      <c r="AJ85" s="14">
        <v>4.4000000000000004</v>
      </c>
      <c r="AK85" s="12">
        <v>3.81E-3</v>
      </c>
      <c r="AL85" s="13">
        <v>4.1252923097765155</v>
      </c>
      <c r="AM85" s="14">
        <v>4.1190814228228474</v>
      </c>
      <c r="AN85" s="11"/>
      <c r="AO85" s="21">
        <v>122.9</v>
      </c>
      <c r="AP85" s="12">
        <v>2.2599999999999999E-4</v>
      </c>
      <c r="AQ85" s="12">
        <v>1.02E-4</v>
      </c>
      <c r="AR85" s="12">
        <v>2.6999999999999999E-5</v>
      </c>
      <c r="AS85" s="12">
        <v>4.85E-5</v>
      </c>
      <c r="AT85" s="12">
        <v>1.9800000000000002E-2</v>
      </c>
      <c r="AU85" s="12">
        <v>8.9099999999999995E-3</v>
      </c>
      <c r="AV85" s="12">
        <v>2.1199999999999999E-3</v>
      </c>
      <c r="AW85" s="12">
        <v>2.14E-3</v>
      </c>
      <c r="AX85" s="12">
        <v>3.0200000000000001E-3</v>
      </c>
      <c r="AY85" s="12">
        <v>2.0200000000000001E-3</v>
      </c>
      <c r="AZ85" s="12">
        <v>2.6599999999999999E-2</v>
      </c>
      <c r="BA85" s="12">
        <v>6.0299999999999998E-3</v>
      </c>
      <c r="BB85" s="12">
        <v>9.2299999999999993E-2</v>
      </c>
      <c r="BC85" s="12">
        <v>0.20200000000000001</v>
      </c>
      <c r="BD85" s="191">
        <v>4.49</v>
      </c>
    </row>
    <row r="86" spans="1:56" s="8" customFormat="1">
      <c r="A86" s="17">
        <v>123</v>
      </c>
      <c r="B86" s="12">
        <v>0.60699999999999998</v>
      </c>
      <c r="C86" s="13">
        <v>3.03</v>
      </c>
      <c r="D86" s="14">
        <v>3.07</v>
      </c>
      <c r="E86" s="12">
        <v>6.6299999999999998E-2</v>
      </c>
      <c r="F86" s="13">
        <v>5.88</v>
      </c>
      <c r="G86" s="14">
        <v>5.81</v>
      </c>
      <c r="H86" s="12">
        <v>2.3000000000000001E-4</v>
      </c>
      <c r="I86" s="13">
        <v>6.15</v>
      </c>
      <c r="J86" s="14">
        <v>6.09</v>
      </c>
      <c r="K86" s="12">
        <v>3.0599999999999999E-2</v>
      </c>
      <c r="L86" s="13">
        <v>12.2</v>
      </c>
      <c r="M86" s="14">
        <v>12.22</v>
      </c>
      <c r="N86" s="12">
        <v>2.5900000000000001E-4</v>
      </c>
      <c r="O86" s="13">
        <v>4.92</v>
      </c>
      <c r="P86" s="14">
        <v>4.9400000000000004</v>
      </c>
      <c r="Q86" s="12">
        <v>0</v>
      </c>
      <c r="R86" s="13">
        <v>0</v>
      </c>
      <c r="S86" s="14">
        <v>0</v>
      </c>
      <c r="U86" s="17">
        <v>123</v>
      </c>
      <c r="V86" s="12">
        <v>8.7099999999999997E-2</v>
      </c>
      <c r="W86" s="13">
        <v>10.38</v>
      </c>
      <c r="X86" s="14">
        <v>10.119999999999999</v>
      </c>
      <c r="Y86" s="12">
        <v>2.2699999999999999E-3</v>
      </c>
      <c r="Z86" s="13">
        <v>5.14</v>
      </c>
      <c r="AA86" s="14">
        <v>5.08</v>
      </c>
      <c r="AB86" s="12">
        <v>1.3600000000000001E-3</v>
      </c>
      <c r="AC86" s="13">
        <v>9.19</v>
      </c>
      <c r="AD86" s="14">
        <v>9</v>
      </c>
      <c r="AE86" s="12">
        <v>0.183</v>
      </c>
      <c r="AF86" s="13">
        <v>4.46</v>
      </c>
      <c r="AG86" s="14">
        <v>4.41</v>
      </c>
      <c r="AH86" s="12">
        <v>2.18E-2</v>
      </c>
      <c r="AI86" s="13">
        <v>4.46</v>
      </c>
      <c r="AJ86" s="14">
        <v>4.4000000000000004</v>
      </c>
      <c r="AK86" s="12">
        <v>3.82E-3</v>
      </c>
      <c r="AL86" s="13">
        <v>4.1523581121851718</v>
      </c>
      <c r="AM86" s="14">
        <v>4.0831341248598374</v>
      </c>
      <c r="AN86" s="11"/>
      <c r="AO86" s="21">
        <v>123</v>
      </c>
      <c r="AP86" s="12">
        <v>2.2900000000000001E-4</v>
      </c>
      <c r="AQ86" s="12">
        <v>1.03E-4</v>
      </c>
      <c r="AR86" s="12">
        <v>2.72E-5</v>
      </c>
      <c r="AS86" s="12">
        <v>4.8999999999999998E-5</v>
      </c>
      <c r="AT86" s="12">
        <v>1.9900000000000001E-2</v>
      </c>
      <c r="AU86" s="12">
        <v>8.9899999999999997E-3</v>
      </c>
      <c r="AV86" s="12">
        <v>2.14E-3</v>
      </c>
      <c r="AW86" s="12">
        <v>2.16E-3</v>
      </c>
      <c r="AX86" s="12">
        <v>3.0599999999999998E-3</v>
      </c>
      <c r="AY86" s="12">
        <v>2.0400000000000001E-3</v>
      </c>
      <c r="AZ86" s="12">
        <v>2.6800000000000001E-2</v>
      </c>
      <c r="BA86" s="12">
        <v>6.1000000000000004E-3</v>
      </c>
      <c r="BB86" s="12">
        <v>9.3100000000000002E-2</v>
      </c>
      <c r="BC86" s="12">
        <v>0.20399999999999999</v>
      </c>
      <c r="BD86" s="191">
        <v>4.46</v>
      </c>
    </row>
    <row r="87" spans="1:56" s="8" customFormat="1">
      <c r="A87" s="17">
        <v>123.1</v>
      </c>
      <c r="B87" s="12">
        <v>0.60499999999999998</v>
      </c>
      <c r="C87" s="13">
        <v>3.03</v>
      </c>
      <c r="D87" s="14">
        <v>3.09</v>
      </c>
      <c r="E87" s="12">
        <v>6.6100000000000006E-2</v>
      </c>
      <c r="F87" s="13">
        <v>5.9</v>
      </c>
      <c r="G87" s="14">
        <v>5.79</v>
      </c>
      <c r="H87" s="12">
        <v>2.2900000000000001E-4</v>
      </c>
      <c r="I87" s="13">
        <v>6.13</v>
      </c>
      <c r="J87" s="14">
        <v>6.09</v>
      </c>
      <c r="K87" s="12">
        <v>3.0599999999999999E-2</v>
      </c>
      <c r="L87" s="13">
        <v>12.21</v>
      </c>
      <c r="M87" s="14">
        <v>12.22</v>
      </c>
      <c r="N87" s="12">
        <v>2.5799999999999998E-4</v>
      </c>
      <c r="O87" s="13">
        <v>4.8899999999999997</v>
      </c>
      <c r="P87" s="14">
        <v>4.9400000000000004</v>
      </c>
      <c r="Q87" s="12">
        <v>0</v>
      </c>
      <c r="R87" s="13">
        <v>0</v>
      </c>
      <c r="S87" s="14">
        <v>0</v>
      </c>
      <c r="U87" s="17">
        <v>123.1</v>
      </c>
      <c r="V87" s="12">
        <v>8.7099999999999997E-2</v>
      </c>
      <c r="W87" s="13">
        <v>10.39</v>
      </c>
      <c r="X87" s="14">
        <v>10.1</v>
      </c>
      <c r="Y87" s="12">
        <v>2.2699999999999999E-3</v>
      </c>
      <c r="Z87" s="13">
        <v>5.1100000000000003</v>
      </c>
      <c r="AA87" s="14">
        <v>5.07</v>
      </c>
      <c r="AB87" s="12">
        <v>1.3699999999999999E-3</v>
      </c>
      <c r="AC87" s="13">
        <v>9.18</v>
      </c>
      <c r="AD87" s="14">
        <v>9.0299999999999994</v>
      </c>
      <c r="AE87" s="12">
        <v>0.185</v>
      </c>
      <c r="AF87" s="13">
        <v>4.46</v>
      </c>
      <c r="AG87" s="14">
        <v>4.3899999999999997</v>
      </c>
      <c r="AH87" s="12">
        <v>2.1999999999999999E-2</v>
      </c>
      <c r="AI87" s="13">
        <v>4.45</v>
      </c>
      <c r="AJ87" s="14">
        <v>4.4000000000000004</v>
      </c>
      <c r="AK87" s="12">
        <v>3.8300000000000001E-3</v>
      </c>
      <c r="AL87" s="13">
        <v>4.132606028502801</v>
      </c>
      <c r="AM87" s="14">
        <v>4.0871061099407795</v>
      </c>
      <c r="AN87" s="11"/>
      <c r="AO87" s="21">
        <v>123.1</v>
      </c>
      <c r="AP87" s="12">
        <v>2.31E-4</v>
      </c>
      <c r="AQ87" s="12">
        <v>1.0399999999999999E-4</v>
      </c>
      <c r="AR87" s="12">
        <v>2.7500000000000001E-5</v>
      </c>
      <c r="AS87" s="12">
        <v>4.9400000000000001E-5</v>
      </c>
      <c r="AT87" s="12">
        <v>2.01E-2</v>
      </c>
      <c r="AU87" s="12">
        <v>9.0600000000000003E-3</v>
      </c>
      <c r="AV87" s="12">
        <v>2.16E-3</v>
      </c>
      <c r="AW87" s="12">
        <v>2.1700000000000001E-3</v>
      </c>
      <c r="AX87" s="12">
        <v>3.0899999999999999E-3</v>
      </c>
      <c r="AY87" s="12">
        <v>2.0600000000000002E-3</v>
      </c>
      <c r="AZ87" s="12">
        <v>2.7E-2</v>
      </c>
      <c r="BA87" s="12">
        <v>6.1599999999999997E-3</v>
      </c>
      <c r="BB87" s="12">
        <v>9.3899999999999997E-2</v>
      </c>
      <c r="BC87" s="12">
        <v>0.20599999999999999</v>
      </c>
      <c r="BD87" s="191">
        <v>4.46</v>
      </c>
    </row>
    <row r="88" spans="1:56" s="8" customFormat="1">
      <c r="A88" s="17">
        <v>123.2</v>
      </c>
      <c r="B88" s="12">
        <v>0.60399999999999998</v>
      </c>
      <c r="C88" s="13">
        <v>3.04</v>
      </c>
      <c r="D88" s="14">
        <v>3.1</v>
      </c>
      <c r="E88" s="12">
        <v>6.6000000000000003E-2</v>
      </c>
      <c r="F88" s="13">
        <v>5.88</v>
      </c>
      <c r="G88" s="14">
        <v>5.8</v>
      </c>
      <c r="H88" s="12">
        <v>2.2900000000000001E-4</v>
      </c>
      <c r="I88" s="13">
        <v>6.11</v>
      </c>
      <c r="J88" s="14">
        <v>6.1</v>
      </c>
      <c r="K88" s="12">
        <v>3.0499999999999999E-2</v>
      </c>
      <c r="L88" s="13">
        <v>12.21</v>
      </c>
      <c r="M88" s="14">
        <v>12.2</v>
      </c>
      <c r="N88" s="12">
        <v>2.5799999999999998E-4</v>
      </c>
      <c r="O88" s="13">
        <v>4.87</v>
      </c>
      <c r="P88" s="14">
        <v>4.95</v>
      </c>
      <c r="Q88" s="12">
        <v>0</v>
      </c>
      <c r="R88" s="13">
        <v>0</v>
      </c>
      <c r="S88" s="14">
        <v>0</v>
      </c>
      <c r="U88" s="17">
        <v>123.2</v>
      </c>
      <c r="V88" s="12">
        <v>8.6999999999999994E-2</v>
      </c>
      <c r="W88" s="13">
        <v>10.37</v>
      </c>
      <c r="X88" s="14">
        <v>10.11</v>
      </c>
      <c r="Y88" s="12">
        <v>2.2699999999999999E-3</v>
      </c>
      <c r="Z88" s="13">
        <v>5.16</v>
      </c>
      <c r="AA88" s="14">
        <v>5.01</v>
      </c>
      <c r="AB88" s="12">
        <v>1.3799999999999999E-3</v>
      </c>
      <c r="AC88" s="13">
        <v>9.1</v>
      </c>
      <c r="AD88" s="14">
        <v>9.0299999999999994</v>
      </c>
      <c r="AE88" s="12">
        <v>0.186</v>
      </c>
      <c r="AF88" s="13">
        <v>4.45</v>
      </c>
      <c r="AG88" s="14">
        <v>4.38</v>
      </c>
      <c r="AH88" s="12">
        <v>2.2200000000000001E-2</v>
      </c>
      <c r="AI88" s="13">
        <v>4.46</v>
      </c>
      <c r="AJ88" s="14">
        <v>4.37</v>
      </c>
      <c r="AK88" s="12">
        <v>3.8400000000000001E-3</v>
      </c>
      <c r="AL88" s="13">
        <v>4.1178234298718266</v>
      </c>
      <c r="AM88" s="14">
        <v>4.0775107149211518</v>
      </c>
      <c r="AN88" s="11"/>
      <c r="AO88" s="21">
        <v>123.2</v>
      </c>
      <c r="AP88" s="12">
        <v>2.33E-4</v>
      </c>
      <c r="AQ88" s="12">
        <v>1.05E-4</v>
      </c>
      <c r="AR88" s="12">
        <v>2.7800000000000001E-5</v>
      </c>
      <c r="AS88" s="12">
        <v>4.99E-5</v>
      </c>
      <c r="AT88" s="12">
        <v>2.0299999999999999E-2</v>
      </c>
      <c r="AU88" s="12">
        <v>9.1400000000000006E-3</v>
      </c>
      <c r="AV88" s="12">
        <v>2.1800000000000001E-3</v>
      </c>
      <c r="AW88" s="12">
        <v>2.1900000000000001E-3</v>
      </c>
      <c r="AX88" s="12">
        <v>3.1199999999999999E-3</v>
      </c>
      <c r="AY88" s="12">
        <v>2.0799999999999998E-3</v>
      </c>
      <c r="AZ88" s="12">
        <v>2.7300000000000001E-2</v>
      </c>
      <c r="BA88" s="12">
        <v>6.2199999999999998E-3</v>
      </c>
      <c r="BB88" s="12">
        <v>9.4700000000000006E-2</v>
      </c>
      <c r="BC88" s="12">
        <v>0.20699999999999999</v>
      </c>
      <c r="BD88" s="191">
        <v>4.46</v>
      </c>
    </row>
    <row r="89" spans="1:56" s="8" customFormat="1">
      <c r="A89" s="17">
        <v>123.3</v>
      </c>
      <c r="B89" s="12">
        <v>0.60199999999999998</v>
      </c>
      <c r="C89" s="13">
        <v>3.04</v>
      </c>
      <c r="D89" s="14">
        <v>3.12</v>
      </c>
      <c r="E89" s="12">
        <v>6.5799999999999997E-2</v>
      </c>
      <c r="F89" s="13">
        <v>5.88</v>
      </c>
      <c r="G89" s="14">
        <v>5.78</v>
      </c>
      <c r="H89" s="12">
        <v>2.2800000000000001E-4</v>
      </c>
      <c r="I89" s="13">
        <v>6.16</v>
      </c>
      <c r="J89" s="14">
        <v>6.04</v>
      </c>
      <c r="K89" s="12">
        <v>3.04E-2</v>
      </c>
      <c r="L89" s="13">
        <v>12.21</v>
      </c>
      <c r="M89" s="14">
        <v>12.21</v>
      </c>
      <c r="N89" s="12">
        <v>2.5700000000000001E-4</v>
      </c>
      <c r="O89" s="13">
        <v>4.92</v>
      </c>
      <c r="P89" s="14">
        <v>4.9000000000000004</v>
      </c>
      <c r="Q89" s="12">
        <v>0</v>
      </c>
      <c r="R89" s="13">
        <v>0</v>
      </c>
      <c r="S89" s="14">
        <v>0</v>
      </c>
      <c r="U89" s="17">
        <v>123.3</v>
      </c>
      <c r="V89" s="12">
        <v>8.6900000000000005E-2</v>
      </c>
      <c r="W89" s="13">
        <v>10.36</v>
      </c>
      <c r="X89" s="14">
        <v>10.1</v>
      </c>
      <c r="Y89" s="12">
        <v>2.2699999999999999E-3</v>
      </c>
      <c r="Z89" s="13">
        <v>5.13</v>
      </c>
      <c r="AA89" s="14">
        <v>5.05</v>
      </c>
      <c r="AB89" s="12">
        <v>1.39E-3</v>
      </c>
      <c r="AC89" s="13">
        <v>9.14</v>
      </c>
      <c r="AD89" s="14">
        <v>9.01</v>
      </c>
      <c r="AE89" s="12">
        <v>0.188</v>
      </c>
      <c r="AF89" s="13">
        <v>4.46</v>
      </c>
      <c r="AG89" s="14">
        <v>4.34</v>
      </c>
      <c r="AH89" s="12">
        <v>2.2499999999999999E-2</v>
      </c>
      <c r="AI89" s="13">
        <v>4.4800000000000004</v>
      </c>
      <c r="AJ89" s="14">
        <v>4.29</v>
      </c>
      <c r="AK89" s="12">
        <v>3.8500000000000001E-3</v>
      </c>
      <c r="AL89" s="13">
        <v>4.0845551453132325</v>
      </c>
      <c r="AM89" s="14">
        <v>4.0931805582937884</v>
      </c>
      <c r="AN89" s="11"/>
      <c r="AO89" s="21">
        <v>123.3</v>
      </c>
      <c r="AP89" s="12">
        <v>2.3499999999999999E-4</v>
      </c>
      <c r="AQ89" s="12">
        <v>1.06E-4</v>
      </c>
      <c r="AR89" s="12">
        <v>2.8E-5</v>
      </c>
      <c r="AS89" s="12">
        <v>5.0399999999999999E-5</v>
      </c>
      <c r="AT89" s="12">
        <v>2.0400000000000001E-2</v>
      </c>
      <c r="AU89" s="12">
        <v>9.2200000000000008E-3</v>
      </c>
      <c r="AV89" s="12">
        <v>2.2000000000000001E-3</v>
      </c>
      <c r="AW89" s="12">
        <v>2.2100000000000002E-3</v>
      </c>
      <c r="AX89" s="12">
        <v>3.15E-3</v>
      </c>
      <c r="AY89" s="12">
        <v>2.0999999999999999E-3</v>
      </c>
      <c r="AZ89" s="12">
        <v>2.75E-2</v>
      </c>
      <c r="BA89" s="12">
        <v>6.28E-3</v>
      </c>
      <c r="BB89" s="12">
        <v>9.5500000000000002E-2</v>
      </c>
      <c r="BC89" s="12">
        <v>0.20899999999999999</v>
      </c>
      <c r="BD89" s="191">
        <v>4.4800000000000004</v>
      </c>
    </row>
    <row r="90" spans="1:56" s="8" customFormat="1">
      <c r="A90" s="17">
        <v>123.4</v>
      </c>
      <c r="B90" s="12">
        <v>0.60099999999999998</v>
      </c>
      <c r="C90" s="13">
        <v>3.05</v>
      </c>
      <c r="D90" s="14">
        <v>3.13</v>
      </c>
      <c r="E90" s="12">
        <v>6.5699999999999995E-2</v>
      </c>
      <c r="F90" s="13">
        <v>5.87</v>
      </c>
      <c r="G90" s="14">
        <v>5.78</v>
      </c>
      <c r="H90" s="12">
        <v>2.2800000000000001E-4</v>
      </c>
      <c r="I90" s="13">
        <v>6.12</v>
      </c>
      <c r="J90" s="14">
        <v>6.04</v>
      </c>
      <c r="K90" s="12">
        <v>3.0300000000000001E-2</v>
      </c>
      <c r="L90" s="13">
        <v>12.23</v>
      </c>
      <c r="M90" s="14">
        <v>12.18</v>
      </c>
      <c r="N90" s="12">
        <v>2.5700000000000001E-4</v>
      </c>
      <c r="O90" s="13">
        <v>4.92</v>
      </c>
      <c r="P90" s="14">
        <v>4.91</v>
      </c>
      <c r="Q90" s="12">
        <v>0</v>
      </c>
      <c r="R90" s="13">
        <v>0</v>
      </c>
      <c r="S90" s="14">
        <v>0</v>
      </c>
      <c r="U90" s="17">
        <v>123.4</v>
      </c>
      <c r="V90" s="12">
        <v>8.6900000000000005E-2</v>
      </c>
      <c r="W90" s="13">
        <v>10.35</v>
      </c>
      <c r="X90" s="14">
        <v>10.11</v>
      </c>
      <c r="Y90" s="12">
        <v>2.2699999999999999E-3</v>
      </c>
      <c r="Z90" s="13">
        <v>5.09</v>
      </c>
      <c r="AA90" s="14">
        <v>5.0599999999999996</v>
      </c>
      <c r="AB90" s="12">
        <v>1.4E-3</v>
      </c>
      <c r="AC90" s="13">
        <v>9.1199999999999992</v>
      </c>
      <c r="AD90" s="14">
        <v>8.99</v>
      </c>
      <c r="AE90" s="12">
        <v>0.189</v>
      </c>
      <c r="AF90" s="13">
        <v>4.45</v>
      </c>
      <c r="AG90" s="14">
        <v>4.3499999999999996</v>
      </c>
      <c r="AH90" s="12">
        <v>2.2700000000000001E-2</v>
      </c>
      <c r="AI90" s="13">
        <v>4.45</v>
      </c>
      <c r="AJ90" s="14">
        <v>4.3499999999999996</v>
      </c>
      <c r="AK90" s="12">
        <v>3.8600000000000001E-3</v>
      </c>
      <c r="AL90" s="13">
        <v>4.0949334351500974</v>
      </c>
      <c r="AM90" s="14">
        <v>4.0819953755234604</v>
      </c>
      <c r="AN90" s="11"/>
      <c r="AO90" s="21">
        <v>123.4</v>
      </c>
      <c r="AP90" s="12">
        <v>2.3800000000000001E-4</v>
      </c>
      <c r="AQ90" s="12">
        <v>1.08E-4</v>
      </c>
      <c r="AR90" s="12">
        <v>2.83E-5</v>
      </c>
      <c r="AS90" s="12">
        <v>5.0899999999999997E-5</v>
      </c>
      <c r="AT90" s="12">
        <v>2.06E-2</v>
      </c>
      <c r="AU90" s="12">
        <v>9.2899999999999996E-3</v>
      </c>
      <c r="AV90" s="12">
        <v>2.2200000000000002E-3</v>
      </c>
      <c r="AW90" s="12">
        <v>2.2300000000000002E-3</v>
      </c>
      <c r="AX90" s="12">
        <v>3.1800000000000001E-3</v>
      </c>
      <c r="AY90" s="12">
        <v>2.1199999999999999E-3</v>
      </c>
      <c r="AZ90" s="12">
        <v>2.7699999999999999E-2</v>
      </c>
      <c r="BA90" s="12">
        <v>6.3400000000000001E-3</v>
      </c>
      <c r="BB90" s="12">
        <v>9.6299999999999997E-2</v>
      </c>
      <c r="BC90" s="12">
        <v>0.21099999999999999</v>
      </c>
      <c r="BD90" s="191">
        <v>4.45</v>
      </c>
    </row>
    <row r="91" spans="1:56" s="8" customFormat="1">
      <c r="A91" s="17">
        <v>123.5</v>
      </c>
      <c r="B91" s="12">
        <v>0.6</v>
      </c>
      <c r="C91" s="13">
        <v>3.07</v>
      </c>
      <c r="D91" s="14">
        <v>3.13</v>
      </c>
      <c r="E91" s="12">
        <v>6.5500000000000003E-2</v>
      </c>
      <c r="F91" s="13">
        <v>5.85</v>
      </c>
      <c r="G91" s="14">
        <v>5.77</v>
      </c>
      <c r="H91" s="12">
        <v>2.2699999999999999E-4</v>
      </c>
      <c r="I91" s="13">
        <v>6.13</v>
      </c>
      <c r="J91" s="14">
        <v>6.05</v>
      </c>
      <c r="K91" s="12">
        <v>3.0300000000000001E-2</v>
      </c>
      <c r="L91" s="13">
        <v>12.19</v>
      </c>
      <c r="M91" s="14">
        <v>12.21</v>
      </c>
      <c r="N91" s="12">
        <v>2.5599999999999999E-4</v>
      </c>
      <c r="O91" s="13">
        <v>4.87</v>
      </c>
      <c r="P91" s="14">
        <v>4.95</v>
      </c>
      <c r="Q91" s="12">
        <v>0</v>
      </c>
      <c r="R91" s="13">
        <v>0</v>
      </c>
      <c r="S91" s="14">
        <v>0</v>
      </c>
      <c r="U91" s="17">
        <v>123.5</v>
      </c>
      <c r="V91" s="12">
        <v>8.6800000000000002E-2</v>
      </c>
      <c r="W91" s="13">
        <v>10.35</v>
      </c>
      <c r="X91" s="14">
        <v>10.09</v>
      </c>
      <c r="Y91" s="12">
        <v>2.2699999999999999E-3</v>
      </c>
      <c r="Z91" s="13">
        <v>5.13</v>
      </c>
      <c r="AA91" s="14">
        <v>5.01</v>
      </c>
      <c r="AB91" s="12">
        <v>1.41E-3</v>
      </c>
      <c r="AC91" s="13">
        <v>9.1</v>
      </c>
      <c r="AD91" s="14">
        <v>9.08</v>
      </c>
      <c r="AE91" s="12">
        <v>0.191</v>
      </c>
      <c r="AF91" s="13">
        <v>4.42</v>
      </c>
      <c r="AG91" s="14">
        <v>4.3499999999999996</v>
      </c>
      <c r="AH91" s="12">
        <v>2.29E-2</v>
      </c>
      <c r="AI91" s="13">
        <v>4.42</v>
      </c>
      <c r="AJ91" s="14">
        <v>4.3499999999999996</v>
      </c>
      <c r="AK91" s="12">
        <v>3.8800000000000002E-3</v>
      </c>
      <c r="AL91" s="13">
        <v>4.0930239865089719</v>
      </c>
      <c r="AM91" s="14">
        <v>4.0549436013195566</v>
      </c>
      <c r="AN91" s="11"/>
      <c r="AO91" s="21">
        <v>123.5</v>
      </c>
      <c r="AP91" s="12">
        <v>2.4000000000000001E-4</v>
      </c>
      <c r="AQ91" s="12">
        <v>1.0900000000000001E-4</v>
      </c>
      <c r="AR91" s="12">
        <v>2.8600000000000001E-5</v>
      </c>
      <c r="AS91" s="12">
        <v>5.1400000000000003E-5</v>
      </c>
      <c r="AT91" s="12">
        <v>2.0799999999999999E-2</v>
      </c>
      <c r="AU91" s="12">
        <v>9.3699999999999999E-3</v>
      </c>
      <c r="AV91" s="12">
        <v>2.2300000000000002E-3</v>
      </c>
      <c r="AW91" s="12">
        <v>2.2399999999999998E-3</v>
      </c>
      <c r="AX91" s="12">
        <v>3.2100000000000002E-3</v>
      </c>
      <c r="AY91" s="12">
        <v>2.14E-3</v>
      </c>
      <c r="AZ91" s="12">
        <v>2.7900000000000001E-2</v>
      </c>
      <c r="BA91" s="12">
        <v>6.4000000000000003E-3</v>
      </c>
      <c r="BB91" s="12">
        <v>9.7100000000000006E-2</v>
      </c>
      <c r="BC91" s="12">
        <v>0.21299999999999999</v>
      </c>
      <c r="BD91" s="191">
        <v>4.42</v>
      </c>
    </row>
    <row r="92" spans="1:56" s="8" customFormat="1">
      <c r="A92" s="17">
        <v>123.6</v>
      </c>
      <c r="B92" s="12">
        <v>0.59799999999999998</v>
      </c>
      <c r="C92" s="13">
        <v>3.08</v>
      </c>
      <c r="D92" s="14">
        <v>3.14</v>
      </c>
      <c r="E92" s="12">
        <v>6.54E-2</v>
      </c>
      <c r="F92" s="13">
        <v>5.84</v>
      </c>
      <c r="G92" s="14">
        <v>5.77</v>
      </c>
      <c r="H92" s="12">
        <v>2.2699999999999999E-4</v>
      </c>
      <c r="I92" s="13">
        <v>6.07</v>
      </c>
      <c r="J92" s="14">
        <v>6.05</v>
      </c>
      <c r="K92" s="12">
        <v>3.0200000000000001E-2</v>
      </c>
      <c r="L92" s="13">
        <v>12.22</v>
      </c>
      <c r="M92" s="14">
        <v>12.18</v>
      </c>
      <c r="N92" s="12">
        <v>2.5500000000000002E-4</v>
      </c>
      <c r="O92" s="13">
        <v>4.88</v>
      </c>
      <c r="P92" s="14">
        <v>4.95</v>
      </c>
      <c r="Q92" s="12">
        <v>0</v>
      </c>
      <c r="R92" s="13">
        <v>0</v>
      </c>
      <c r="S92" s="14">
        <v>0</v>
      </c>
      <c r="U92" s="17">
        <v>123.6</v>
      </c>
      <c r="V92" s="12">
        <v>8.6800000000000002E-2</v>
      </c>
      <c r="W92" s="13">
        <v>10.33</v>
      </c>
      <c r="X92" s="14">
        <v>10.08</v>
      </c>
      <c r="Y92" s="12">
        <v>2.2699999999999999E-3</v>
      </c>
      <c r="Z92" s="13">
        <v>5.09</v>
      </c>
      <c r="AA92" s="14">
        <v>5</v>
      </c>
      <c r="AB92" s="12">
        <v>1.42E-3</v>
      </c>
      <c r="AC92" s="13">
        <v>9.15</v>
      </c>
      <c r="AD92" s="14">
        <v>8.9600000000000009</v>
      </c>
      <c r="AE92" s="12">
        <v>0.192</v>
      </c>
      <c r="AF92" s="13">
        <v>4.41</v>
      </c>
      <c r="AG92" s="14">
        <v>4.3499999999999996</v>
      </c>
      <c r="AH92" s="12">
        <v>2.3099999999999999E-2</v>
      </c>
      <c r="AI92" s="13">
        <v>4.4000000000000004</v>
      </c>
      <c r="AJ92" s="14">
        <v>4.3499999999999996</v>
      </c>
      <c r="AK92" s="12">
        <v>3.8899999999999998E-3</v>
      </c>
      <c r="AL92" s="13">
        <v>4.0924523763063343</v>
      </c>
      <c r="AM92" s="14">
        <v>4.044949206234782</v>
      </c>
      <c r="AN92" s="11"/>
      <c r="AO92" s="21">
        <v>123.6</v>
      </c>
      <c r="AP92" s="12">
        <v>2.42E-4</v>
      </c>
      <c r="AQ92" s="12">
        <v>1.1E-4</v>
      </c>
      <c r="AR92" s="12">
        <v>2.8799999999999999E-5</v>
      </c>
      <c r="AS92" s="12">
        <v>5.1999999999999997E-5</v>
      </c>
      <c r="AT92" s="12">
        <v>2.1000000000000001E-2</v>
      </c>
      <c r="AU92" s="12">
        <v>9.4500000000000001E-3</v>
      </c>
      <c r="AV92" s="12">
        <v>2.2499999999999998E-3</v>
      </c>
      <c r="AW92" s="12">
        <v>2.2599999999999999E-3</v>
      </c>
      <c r="AX92" s="12">
        <v>3.2399999999999998E-3</v>
      </c>
      <c r="AY92" s="12">
        <v>2.16E-3</v>
      </c>
      <c r="AZ92" s="12">
        <v>2.8199999999999999E-2</v>
      </c>
      <c r="BA92" s="12">
        <v>6.4700000000000001E-3</v>
      </c>
      <c r="BB92" s="12">
        <v>9.7900000000000001E-2</v>
      </c>
      <c r="BC92" s="12">
        <v>0.214</v>
      </c>
      <c r="BD92" s="191">
        <v>4.41</v>
      </c>
    </row>
    <row r="93" spans="1:56" s="8" customFormat="1">
      <c r="A93" s="17">
        <v>123.7</v>
      </c>
      <c r="B93" s="12">
        <v>0.59699999999999998</v>
      </c>
      <c r="C93" s="13">
        <v>3.09</v>
      </c>
      <c r="D93" s="14">
        <v>3.14</v>
      </c>
      <c r="E93" s="12">
        <v>6.5199999999999994E-2</v>
      </c>
      <c r="F93" s="13">
        <v>5.84</v>
      </c>
      <c r="G93" s="14">
        <v>5.77</v>
      </c>
      <c r="H93" s="12">
        <v>2.2599999999999999E-4</v>
      </c>
      <c r="I93" s="13">
        <v>6.14</v>
      </c>
      <c r="J93" s="14">
        <v>5.98</v>
      </c>
      <c r="K93" s="12">
        <v>3.0099999999999998E-2</v>
      </c>
      <c r="L93" s="13">
        <v>12.21</v>
      </c>
      <c r="M93" s="14">
        <v>12.19</v>
      </c>
      <c r="N93" s="12">
        <v>2.5500000000000002E-4</v>
      </c>
      <c r="O93" s="13">
        <v>4.88</v>
      </c>
      <c r="P93" s="14">
        <v>4.92</v>
      </c>
      <c r="Q93" s="12">
        <v>0</v>
      </c>
      <c r="R93" s="13">
        <v>0</v>
      </c>
      <c r="S93" s="14">
        <v>0</v>
      </c>
      <c r="U93" s="17">
        <v>123.7</v>
      </c>
      <c r="V93" s="12">
        <v>8.6699999999999999E-2</v>
      </c>
      <c r="W93" s="13">
        <v>10.34</v>
      </c>
      <c r="X93" s="14">
        <v>10.07</v>
      </c>
      <c r="Y93" s="12">
        <v>2.2699999999999999E-3</v>
      </c>
      <c r="Z93" s="13">
        <v>5.08</v>
      </c>
      <c r="AA93" s="14">
        <v>5.03</v>
      </c>
      <c r="AB93" s="12">
        <v>1.4300000000000001E-3</v>
      </c>
      <c r="AC93" s="13">
        <v>9.07</v>
      </c>
      <c r="AD93" s="14">
        <v>8.94</v>
      </c>
      <c r="AE93" s="12">
        <v>0.19400000000000001</v>
      </c>
      <c r="AF93" s="13">
        <v>4.38</v>
      </c>
      <c r="AG93" s="14">
        <v>4.34</v>
      </c>
      <c r="AH93" s="12">
        <v>2.3400000000000001E-2</v>
      </c>
      <c r="AI93" s="13">
        <v>4.38</v>
      </c>
      <c r="AJ93" s="14">
        <v>4.34</v>
      </c>
      <c r="AK93" s="12">
        <v>3.8999999999999998E-3</v>
      </c>
      <c r="AL93" s="13">
        <v>4.0828309469224031</v>
      </c>
      <c r="AM93" s="14">
        <v>4.0229032365001922</v>
      </c>
      <c r="AN93" s="11"/>
      <c r="AO93" s="21">
        <v>123.7</v>
      </c>
      <c r="AP93" s="12">
        <v>2.4499999999999999E-4</v>
      </c>
      <c r="AQ93" s="12">
        <v>1.11E-4</v>
      </c>
      <c r="AR93" s="12">
        <v>2.9099999999999999E-5</v>
      </c>
      <c r="AS93" s="12">
        <v>5.2500000000000002E-5</v>
      </c>
      <c r="AT93" s="12">
        <v>2.1100000000000001E-2</v>
      </c>
      <c r="AU93" s="12">
        <v>9.5300000000000003E-3</v>
      </c>
      <c r="AV93" s="12">
        <v>2.2699999999999999E-3</v>
      </c>
      <c r="AW93" s="12">
        <v>2.2799999999999999E-3</v>
      </c>
      <c r="AX93" s="12">
        <v>3.2699999999999999E-3</v>
      </c>
      <c r="AY93" s="12">
        <v>2.1800000000000001E-3</v>
      </c>
      <c r="AZ93" s="12">
        <v>2.8400000000000002E-2</v>
      </c>
      <c r="BA93" s="12">
        <v>6.5300000000000002E-3</v>
      </c>
      <c r="BB93" s="12">
        <v>9.8699999999999996E-2</v>
      </c>
      <c r="BC93" s="12">
        <v>0.216</v>
      </c>
      <c r="BD93" s="191">
        <v>4.38</v>
      </c>
    </row>
    <row r="94" spans="1:56" s="8" customFormat="1">
      <c r="A94" s="17">
        <v>123.8</v>
      </c>
      <c r="B94" s="12">
        <v>0.59499999999999997</v>
      </c>
      <c r="C94" s="13">
        <v>3.08</v>
      </c>
      <c r="D94" s="14">
        <v>3.17</v>
      </c>
      <c r="E94" s="12">
        <v>6.5100000000000005E-2</v>
      </c>
      <c r="F94" s="13">
        <v>5.85</v>
      </c>
      <c r="G94" s="14">
        <v>5.73</v>
      </c>
      <c r="H94" s="12">
        <v>2.2599999999999999E-4</v>
      </c>
      <c r="I94" s="13">
        <v>6.08</v>
      </c>
      <c r="J94" s="14">
        <v>6</v>
      </c>
      <c r="K94" s="12">
        <v>0.03</v>
      </c>
      <c r="L94" s="13">
        <v>12.24</v>
      </c>
      <c r="M94" s="14">
        <v>12.17</v>
      </c>
      <c r="N94" s="12">
        <v>2.5399999999999999E-4</v>
      </c>
      <c r="O94" s="13">
        <v>4.87</v>
      </c>
      <c r="P94" s="14">
        <v>4.92</v>
      </c>
      <c r="Q94" s="12">
        <v>0</v>
      </c>
      <c r="R94" s="13">
        <v>0</v>
      </c>
      <c r="S94" s="14">
        <v>0</v>
      </c>
      <c r="U94" s="17">
        <v>123.8</v>
      </c>
      <c r="V94" s="12">
        <v>8.6599999999999996E-2</v>
      </c>
      <c r="W94" s="13">
        <v>10.33</v>
      </c>
      <c r="X94" s="14">
        <v>10.06</v>
      </c>
      <c r="Y94" s="12">
        <v>2.2699999999999999E-3</v>
      </c>
      <c r="Z94" s="13">
        <v>5.09</v>
      </c>
      <c r="AA94" s="14">
        <v>4.9800000000000004</v>
      </c>
      <c r="AB94" s="12">
        <v>1.4400000000000001E-3</v>
      </c>
      <c r="AC94" s="13">
        <v>9.0500000000000007</v>
      </c>
      <c r="AD94" s="14">
        <v>9.02</v>
      </c>
      <c r="AE94" s="12">
        <v>0.19500000000000001</v>
      </c>
      <c r="AF94" s="13">
        <v>4.41</v>
      </c>
      <c r="AG94" s="14">
        <v>4.3</v>
      </c>
      <c r="AH94" s="12">
        <v>2.3599999999999999E-2</v>
      </c>
      <c r="AI94" s="13">
        <v>4.41</v>
      </c>
      <c r="AJ94" s="14">
        <v>4.3</v>
      </c>
      <c r="AK94" s="12">
        <v>3.9100000000000003E-3</v>
      </c>
      <c r="AL94" s="13">
        <v>4.0468295595650057</v>
      </c>
      <c r="AM94" s="14">
        <v>4.0537203983531525</v>
      </c>
      <c r="AN94" s="11"/>
      <c r="AO94" s="21">
        <v>123.8</v>
      </c>
      <c r="AP94" s="12">
        <v>2.4699999999999999E-4</v>
      </c>
      <c r="AQ94" s="12">
        <v>1.12E-4</v>
      </c>
      <c r="AR94" s="12">
        <v>2.94E-5</v>
      </c>
      <c r="AS94" s="12">
        <v>5.3000000000000001E-5</v>
      </c>
      <c r="AT94" s="12">
        <v>2.1299999999999999E-2</v>
      </c>
      <c r="AU94" s="12">
        <v>9.5999999999999992E-3</v>
      </c>
      <c r="AV94" s="12">
        <v>2.2899999999999999E-3</v>
      </c>
      <c r="AW94" s="12">
        <v>2.3E-3</v>
      </c>
      <c r="AX94" s="12">
        <v>3.3E-3</v>
      </c>
      <c r="AY94" s="12">
        <v>2.2000000000000001E-3</v>
      </c>
      <c r="AZ94" s="12">
        <v>2.86E-2</v>
      </c>
      <c r="BA94" s="12">
        <v>6.5900000000000004E-3</v>
      </c>
      <c r="BB94" s="12">
        <v>9.9500000000000005E-2</v>
      </c>
      <c r="BC94" s="12">
        <v>0.218</v>
      </c>
      <c r="BD94" s="191">
        <v>4.41</v>
      </c>
    </row>
    <row r="95" spans="1:56" s="8" customFormat="1">
      <c r="A95" s="17">
        <v>123.9</v>
      </c>
      <c r="B95" s="12">
        <v>0.59399999999999997</v>
      </c>
      <c r="C95" s="13">
        <v>3.1</v>
      </c>
      <c r="D95" s="14">
        <v>3.17</v>
      </c>
      <c r="E95" s="12">
        <v>6.4899999999999999E-2</v>
      </c>
      <c r="F95" s="13">
        <v>5.84</v>
      </c>
      <c r="G95" s="14">
        <v>5.73</v>
      </c>
      <c r="H95" s="12">
        <v>2.2499999999999999E-4</v>
      </c>
      <c r="I95" s="13">
        <v>6.09</v>
      </c>
      <c r="J95" s="14">
        <v>6.01</v>
      </c>
      <c r="K95" s="12">
        <v>0.03</v>
      </c>
      <c r="L95" s="13">
        <v>12.2</v>
      </c>
      <c r="M95" s="14">
        <v>12.19</v>
      </c>
      <c r="N95" s="12">
        <v>2.5300000000000002E-4</v>
      </c>
      <c r="O95" s="13">
        <v>4.9000000000000004</v>
      </c>
      <c r="P95" s="14">
        <v>4.8899999999999997</v>
      </c>
      <c r="Q95" s="12">
        <v>0</v>
      </c>
      <c r="R95" s="13">
        <v>0</v>
      </c>
      <c r="S95" s="14">
        <v>0</v>
      </c>
      <c r="U95" s="17">
        <v>123.9</v>
      </c>
      <c r="V95" s="12">
        <v>8.6499999999999994E-2</v>
      </c>
      <c r="W95" s="13">
        <v>10.33</v>
      </c>
      <c r="X95" s="14">
        <v>10.050000000000001</v>
      </c>
      <c r="Y95" s="12">
        <v>2.2699999999999999E-3</v>
      </c>
      <c r="Z95" s="13">
        <v>5.07</v>
      </c>
      <c r="AA95" s="14">
        <v>4.9800000000000004</v>
      </c>
      <c r="AB95" s="12">
        <v>1.4400000000000001E-3</v>
      </c>
      <c r="AC95" s="13">
        <v>9.15</v>
      </c>
      <c r="AD95" s="14">
        <v>8.9</v>
      </c>
      <c r="AE95" s="12">
        <v>0.19700000000000001</v>
      </c>
      <c r="AF95" s="13">
        <v>4.37</v>
      </c>
      <c r="AG95" s="14">
        <v>4.3</v>
      </c>
      <c r="AH95" s="12">
        <v>2.3800000000000002E-2</v>
      </c>
      <c r="AI95" s="13">
        <v>4.37</v>
      </c>
      <c r="AJ95" s="14">
        <v>4.3</v>
      </c>
      <c r="AK95" s="12">
        <v>3.9300000000000003E-3</v>
      </c>
      <c r="AL95" s="13">
        <v>4.0524526347216314</v>
      </c>
      <c r="AM95" s="14">
        <v>4.0167433359360842</v>
      </c>
      <c r="AN95" s="11"/>
      <c r="AO95" s="21">
        <v>123.9</v>
      </c>
      <c r="AP95" s="12">
        <v>2.4899999999999998E-4</v>
      </c>
      <c r="AQ95" s="12">
        <v>1.13E-4</v>
      </c>
      <c r="AR95" s="12">
        <v>2.9600000000000001E-5</v>
      </c>
      <c r="AS95" s="12">
        <v>5.3499999999999999E-5</v>
      </c>
      <c r="AT95" s="12">
        <v>2.1499999999999998E-2</v>
      </c>
      <c r="AU95" s="12">
        <v>9.6799999999999994E-3</v>
      </c>
      <c r="AV95" s="12">
        <v>2.31E-3</v>
      </c>
      <c r="AW95" s="12">
        <v>2.32E-3</v>
      </c>
      <c r="AX95" s="12">
        <v>3.3400000000000001E-3</v>
      </c>
      <c r="AY95" s="12">
        <v>2.2200000000000002E-3</v>
      </c>
      <c r="AZ95" s="12">
        <v>2.8799999999999999E-2</v>
      </c>
      <c r="BA95" s="12">
        <v>6.6600000000000001E-3</v>
      </c>
      <c r="BB95" s="12">
        <v>0.1</v>
      </c>
      <c r="BC95" s="12">
        <v>0.22</v>
      </c>
      <c r="BD95" s="191">
        <v>4.37</v>
      </c>
    </row>
    <row r="96" spans="1:56" s="8" customFormat="1">
      <c r="A96" s="17">
        <v>124</v>
      </c>
      <c r="B96" s="12">
        <v>0.59199999999999997</v>
      </c>
      <c r="C96" s="13">
        <v>3.11</v>
      </c>
      <c r="D96" s="14">
        <v>3.18</v>
      </c>
      <c r="E96" s="12">
        <v>6.4799999999999996E-2</v>
      </c>
      <c r="F96" s="13">
        <v>5.81</v>
      </c>
      <c r="G96" s="14">
        <v>5.74</v>
      </c>
      <c r="H96" s="12">
        <v>2.2499999999999999E-4</v>
      </c>
      <c r="I96" s="13">
        <v>6.09</v>
      </c>
      <c r="J96" s="14">
        <v>5.98</v>
      </c>
      <c r="K96" s="12">
        <v>2.9899999999999999E-2</v>
      </c>
      <c r="L96" s="13">
        <v>12.22</v>
      </c>
      <c r="M96" s="14">
        <v>12.18</v>
      </c>
      <c r="N96" s="12">
        <v>2.5300000000000002E-4</v>
      </c>
      <c r="O96" s="13">
        <v>4.88</v>
      </c>
      <c r="P96" s="14">
        <v>4.9000000000000004</v>
      </c>
      <c r="Q96" s="12">
        <v>0</v>
      </c>
      <c r="R96" s="13">
        <v>0</v>
      </c>
      <c r="S96" s="14">
        <v>0</v>
      </c>
      <c r="U96" s="17">
        <v>124</v>
      </c>
      <c r="V96" s="12">
        <v>8.6499999999999994E-2</v>
      </c>
      <c r="W96" s="13">
        <v>10.31</v>
      </c>
      <c r="X96" s="14">
        <v>10.039999999999999</v>
      </c>
      <c r="Y96" s="12">
        <v>2.2699999999999999E-3</v>
      </c>
      <c r="Z96" s="13">
        <v>5.08</v>
      </c>
      <c r="AA96" s="14">
        <v>4.9800000000000004</v>
      </c>
      <c r="AB96" s="12">
        <v>1.4499999999999999E-3</v>
      </c>
      <c r="AC96" s="13">
        <v>9.09</v>
      </c>
      <c r="AD96" s="14">
        <v>8.98</v>
      </c>
      <c r="AE96" s="12">
        <v>0.19900000000000001</v>
      </c>
      <c r="AF96" s="13">
        <v>4.3899999999999997</v>
      </c>
      <c r="AG96" s="14">
        <v>4.29</v>
      </c>
      <c r="AH96" s="12">
        <v>2.41E-2</v>
      </c>
      <c r="AI96" s="13">
        <v>4.3899999999999997</v>
      </c>
      <c r="AJ96" s="14">
        <v>4.28</v>
      </c>
      <c r="AK96" s="12">
        <v>3.9399999999999999E-3</v>
      </c>
      <c r="AL96" s="13">
        <v>4.0401737149687982</v>
      </c>
      <c r="AM96" s="14">
        <v>4.0330656915750387</v>
      </c>
      <c r="AN96" s="11"/>
      <c r="AO96" s="21">
        <v>124</v>
      </c>
      <c r="AP96" s="12">
        <v>2.52E-4</v>
      </c>
      <c r="AQ96" s="12">
        <v>1.1400000000000001E-4</v>
      </c>
      <c r="AR96" s="12">
        <v>2.9899999999999998E-5</v>
      </c>
      <c r="AS96" s="12">
        <v>5.3999999999999998E-5</v>
      </c>
      <c r="AT96" s="12">
        <v>2.1600000000000001E-2</v>
      </c>
      <c r="AU96" s="12">
        <v>9.7599999999999996E-3</v>
      </c>
      <c r="AV96" s="12">
        <v>2.33E-3</v>
      </c>
      <c r="AW96" s="12">
        <v>2.3400000000000001E-3</v>
      </c>
      <c r="AX96" s="12">
        <v>3.3700000000000002E-3</v>
      </c>
      <c r="AY96" s="12">
        <v>2.2499999999999998E-3</v>
      </c>
      <c r="AZ96" s="12">
        <v>2.9100000000000001E-2</v>
      </c>
      <c r="BA96" s="12">
        <v>6.7200000000000003E-3</v>
      </c>
      <c r="BB96" s="12">
        <v>0.10100000000000001</v>
      </c>
      <c r="BC96" s="12">
        <v>0.221</v>
      </c>
      <c r="BD96" s="191">
        <v>4.3899999999999997</v>
      </c>
    </row>
    <row r="97" spans="1:56" s="8" customFormat="1">
      <c r="A97" s="17">
        <v>124.1</v>
      </c>
      <c r="B97" s="12">
        <v>0.59099999999999997</v>
      </c>
      <c r="C97" s="13">
        <v>3.12</v>
      </c>
      <c r="D97" s="14">
        <v>3.18</v>
      </c>
      <c r="E97" s="12">
        <v>6.4600000000000005E-2</v>
      </c>
      <c r="F97" s="13">
        <v>5.79</v>
      </c>
      <c r="G97" s="14">
        <v>5.74</v>
      </c>
      <c r="H97" s="12">
        <v>2.24E-4</v>
      </c>
      <c r="I97" s="13">
        <v>6.04</v>
      </c>
      <c r="J97" s="14">
        <v>6</v>
      </c>
      <c r="K97" s="12">
        <v>2.98E-2</v>
      </c>
      <c r="L97" s="13">
        <v>12.16</v>
      </c>
      <c r="M97" s="14">
        <v>12.22</v>
      </c>
      <c r="N97" s="12">
        <v>2.52E-4</v>
      </c>
      <c r="O97" s="13">
        <v>4.8099999999999996</v>
      </c>
      <c r="P97" s="14">
        <v>4.95</v>
      </c>
      <c r="Q97" s="12">
        <v>0</v>
      </c>
      <c r="R97" s="13">
        <v>0</v>
      </c>
      <c r="S97" s="14">
        <v>0</v>
      </c>
      <c r="U97" s="17">
        <v>124.1</v>
      </c>
      <c r="V97" s="12">
        <v>8.6400000000000005E-2</v>
      </c>
      <c r="W97" s="13">
        <v>10.28</v>
      </c>
      <c r="X97" s="14">
        <v>10.06</v>
      </c>
      <c r="Y97" s="12">
        <v>2.2799999999999999E-3</v>
      </c>
      <c r="Z97" s="13">
        <v>5.04</v>
      </c>
      <c r="AA97" s="14">
        <v>4.99</v>
      </c>
      <c r="AB97" s="12">
        <v>1.4599999999999999E-3</v>
      </c>
      <c r="AC97" s="13">
        <v>8.99</v>
      </c>
      <c r="AD97" s="14">
        <v>8.98</v>
      </c>
      <c r="AE97" s="12">
        <v>0.2</v>
      </c>
      <c r="AF97" s="13">
        <v>4.3600000000000003</v>
      </c>
      <c r="AG97" s="14">
        <v>4.28</v>
      </c>
      <c r="AH97" s="12">
        <v>2.4299999999999999E-2</v>
      </c>
      <c r="AI97" s="13">
        <v>4.3600000000000003</v>
      </c>
      <c r="AJ97" s="14">
        <v>4.28</v>
      </c>
      <c r="AK97" s="12">
        <v>3.9500000000000004E-3</v>
      </c>
      <c r="AL97" s="13">
        <v>4.0323542315088998</v>
      </c>
      <c r="AM97" s="14">
        <v>4.0104494012830694</v>
      </c>
      <c r="AN97" s="11"/>
      <c r="AO97" s="21">
        <v>124.1</v>
      </c>
      <c r="AP97" s="12">
        <v>2.5399999999999999E-4</v>
      </c>
      <c r="AQ97" s="12">
        <v>1.15E-4</v>
      </c>
      <c r="AR97" s="12">
        <v>3.0199999999999999E-5</v>
      </c>
      <c r="AS97" s="12">
        <v>5.4500000000000003E-5</v>
      </c>
      <c r="AT97" s="12">
        <v>2.18E-2</v>
      </c>
      <c r="AU97" s="12">
        <v>9.8399999999999998E-3</v>
      </c>
      <c r="AV97" s="12">
        <v>2.3500000000000001E-3</v>
      </c>
      <c r="AW97" s="12">
        <v>2.3500000000000001E-3</v>
      </c>
      <c r="AX97" s="12">
        <v>3.3999999999999998E-3</v>
      </c>
      <c r="AY97" s="12">
        <v>2.2699999999999999E-3</v>
      </c>
      <c r="AZ97" s="12">
        <v>2.93E-2</v>
      </c>
      <c r="BA97" s="12">
        <v>6.79E-3</v>
      </c>
      <c r="BB97" s="12">
        <v>0.10199999999999999</v>
      </c>
      <c r="BC97" s="12">
        <v>0.223</v>
      </c>
      <c r="BD97" s="191">
        <v>4.3600000000000003</v>
      </c>
    </row>
    <row r="98" spans="1:56" s="8" customFormat="1">
      <c r="A98" s="17">
        <v>124.2</v>
      </c>
      <c r="B98" s="12">
        <v>0.58899999999999997</v>
      </c>
      <c r="C98" s="13">
        <v>3.13</v>
      </c>
      <c r="D98" s="14">
        <v>3.18</v>
      </c>
      <c r="E98" s="12">
        <v>6.4500000000000002E-2</v>
      </c>
      <c r="F98" s="13">
        <v>5.77</v>
      </c>
      <c r="G98" s="14">
        <v>5.73</v>
      </c>
      <c r="H98" s="12">
        <v>2.24E-4</v>
      </c>
      <c r="I98" s="13">
        <v>6.09</v>
      </c>
      <c r="J98" s="14">
        <v>5.96</v>
      </c>
      <c r="K98" s="12">
        <v>2.9700000000000001E-2</v>
      </c>
      <c r="L98" s="13">
        <v>12.21</v>
      </c>
      <c r="M98" s="14">
        <v>12.21</v>
      </c>
      <c r="N98" s="12">
        <v>2.5099999999999998E-4</v>
      </c>
      <c r="O98" s="13">
        <v>4.8899999999999997</v>
      </c>
      <c r="P98" s="14">
        <v>4.9000000000000004</v>
      </c>
      <c r="Q98" s="12">
        <v>0</v>
      </c>
      <c r="R98" s="13">
        <v>0</v>
      </c>
      <c r="S98" s="14">
        <v>0</v>
      </c>
      <c r="U98" s="17">
        <v>124.2</v>
      </c>
      <c r="V98" s="12">
        <v>8.6300000000000002E-2</v>
      </c>
      <c r="W98" s="13">
        <v>10.29</v>
      </c>
      <c r="X98" s="14">
        <v>10.029999999999999</v>
      </c>
      <c r="Y98" s="12">
        <v>2.2799999999999999E-3</v>
      </c>
      <c r="Z98" s="13">
        <v>5.07</v>
      </c>
      <c r="AA98" s="14">
        <v>4.97</v>
      </c>
      <c r="AB98" s="12">
        <v>1.47E-3</v>
      </c>
      <c r="AC98" s="13">
        <v>9.08</v>
      </c>
      <c r="AD98" s="14">
        <v>8.92</v>
      </c>
      <c r="AE98" s="12">
        <v>0.20200000000000001</v>
      </c>
      <c r="AF98" s="13">
        <v>4.32</v>
      </c>
      <c r="AG98" s="14">
        <v>4.2699999999999996</v>
      </c>
      <c r="AH98" s="12">
        <v>2.4500000000000001E-2</v>
      </c>
      <c r="AI98" s="13">
        <v>4.32</v>
      </c>
      <c r="AJ98" s="14">
        <v>4.2699999999999996</v>
      </c>
      <c r="AK98" s="12">
        <v>3.96E-3</v>
      </c>
      <c r="AL98" s="13">
        <v>4.0278956880639702</v>
      </c>
      <c r="AM98" s="14">
        <v>3.9710149307673275</v>
      </c>
      <c r="AN98" s="11"/>
      <c r="AO98" s="21">
        <v>124.2</v>
      </c>
      <c r="AP98" s="12">
        <v>2.5700000000000001E-4</v>
      </c>
      <c r="AQ98" s="12">
        <v>1.16E-4</v>
      </c>
      <c r="AR98" s="12">
        <v>3.0499999999999999E-5</v>
      </c>
      <c r="AS98" s="12">
        <v>5.5099999999999998E-5</v>
      </c>
      <c r="AT98" s="12">
        <v>2.1999999999999999E-2</v>
      </c>
      <c r="AU98" s="12">
        <v>9.92E-3</v>
      </c>
      <c r="AV98" s="12">
        <v>2.3700000000000001E-3</v>
      </c>
      <c r="AW98" s="12">
        <v>2.3700000000000001E-3</v>
      </c>
      <c r="AX98" s="12">
        <v>3.4299999999999999E-3</v>
      </c>
      <c r="AY98" s="12">
        <v>2.2899999999999999E-3</v>
      </c>
      <c r="AZ98" s="12">
        <v>2.9499999999999998E-2</v>
      </c>
      <c r="BA98" s="12">
        <v>6.8500000000000002E-3</v>
      </c>
      <c r="BB98" s="12">
        <v>0.10299999999999999</v>
      </c>
      <c r="BC98" s="12">
        <v>0.22500000000000001</v>
      </c>
      <c r="BD98" s="191">
        <v>4.32</v>
      </c>
    </row>
    <row r="99" spans="1:56" s="8" customFormat="1">
      <c r="A99" s="17">
        <v>124.3</v>
      </c>
      <c r="B99" s="12">
        <v>0.58799999999999997</v>
      </c>
      <c r="C99" s="13">
        <v>3.14</v>
      </c>
      <c r="D99" s="14">
        <v>3.21</v>
      </c>
      <c r="E99" s="12">
        <v>6.4299999999999996E-2</v>
      </c>
      <c r="F99" s="13">
        <v>5.78</v>
      </c>
      <c r="G99" s="14">
        <v>5.72</v>
      </c>
      <c r="H99" s="12">
        <v>2.23E-4</v>
      </c>
      <c r="I99" s="13">
        <v>6.06</v>
      </c>
      <c r="J99" s="14">
        <v>5.96</v>
      </c>
      <c r="K99" s="12">
        <v>2.9600000000000001E-2</v>
      </c>
      <c r="L99" s="13">
        <v>12.23</v>
      </c>
      <c r="M99" s="14">
        <v>12.18</v>
      </c>
      <c r="N99" s="12">
        <v>2.5099999999999998E-4</v>
      </c>
      <c r="O99" s="13">
        <v>4.83</v>
      </c>
      <c r="P99" s="14">
        <v>4.93</v>
      </c>
      <c r="Q99" s="12">
        <v>0</v>
      </c>
      <c r="R99" s="13">
        <v>0</v>
      </c>
      <c r="S99" s="14">
        <v>0</v>
      </c>
      <c r="U99" s="17">
        <v>124.3</v>
      </c>
      <c r="V99" s="12">
        <v>8.6300000000000002E-2</v>
      </c>
      <c r="W99" s="13">
        <v>10.28</v>
      </c>
      <c r="X99" s="14">
        <v>10.02</v>
      </c>
      <c r="Y99" s="12">
        <v>2.2799999999999999E-3</v>
      </c>
      <c r="Z99" s="13">
        <v>5</v>
      </c>
      <c r="AA99" s="14">
        <v>4.97</v>
      </c>
      <c r="AB99" s="12">
        <v>1.48E-3</v>
      </c>
      <c r="AC99" s="13">
        <v>9.0299999999999994</v>
      </c>
      <c r="AD99" s="14">
        <v>8.94</v>
      </c>
      <c r="AE99" s="12">
        <v>0.20300000000000001</v>
      </c>
      <c r="AF99" s="13">
        <v>4.3499999999999996</v>
      </c>
      <c r="AG99" s="14">
        <v>4.26</v>
      </c>
      <c r="AH99" s="12">
        <v>2.4799999999999999E-2</v>
      </c>
      <c r="AI99" s="13">
        <v>4.3499999999999996</v>
      </c>
      <c r="AJ99" s="14">
        <v>4.26</v>
      </c>
      <c r="AK99" s="12">
        <v>3.98E-3</v>
      </c>
      <c r="AL99" s="13">
        <v>4.0174026443388575</v>
      </c>
      <c r="AM99" s="14">
        <v>3.999955806412534</v>
      </c>
      <c r="AN99" s="11"/>
      <c r="AO99" s="21">
        <v>124.3</v>
      </c>
      <c r="AP99" s="12">
        <v>2.5900000000000001E-4</v>
      </c>
      <c r="AQ99" s="12">
        <v>1.17E-4</v>
      </c>
      <c r="AR99" s="12">
        <v>3.0700000000000001E-5</v>
      </c>
      <c r="AS99" s="12">
        <v>5.5600000000000003E-5</v>
      </c>
      <c r="AT99" s="12">
        <v>2.2200000000000001E-2</v>
      </c>
      <c r="AU99" s="12">
        <v>0.01</v>
      </c>
      <c r="AV99" s="12">
        <v>2.3900000000000002E-3</v>
      </c>
      <c r="AW99" s="12">
        <v>2.3900000000000002E-3</v>
      </c>
      <c r="AX99" s="12">
        <v>3.47E-3</v>
      </c>
      <c r="AY99" s="12">
        <v>2.31E-3</v>
      </c>
      <c r="AZ99" s="12">
        <v>2.98E-2</v>
      </c>
      <c r="BA99" s="12">
        <v>6.9199999999999999E-3</v>
      </c>
      <c r="BB99" s="12">
        <v>0.104</v>
      </c>
      <c r="BC99" s="12">
        <v>0.22700000000000001</v>
      </c>
      <c r="BD99" s="191">
        <v>4.3499999999999996</v>
      </c>
    </row>
    <row r="100" spans="1:56" s="8" customFormat="1">
      <c r="A100" s="17">
        <v>124.4</v>
      </c>
      <c r="B100" s="12">
        <v>0.58599999999999997</v>
      </c>
      <c r="C100" s="13">
        <v>3.15</v>
      </c>
      <c r="D100" s="14">
        <v>3.22</v>
      </c>
      <c r="E100" s="12">
        <v>6.4100000000000004E-2</v>
      </c>
      <c r="F100" s="13">
        <v>5.79</v>
      </c>
      <c r="G100" s="14">
        <v>5.7</v>
      </c>
      <c r="H100" s="12">
        <v>2.23E-4</v>
      </c>
      <c r="I100" s="13">
        <v>6</v>
      </c>
      <c r="J100" s="14">
        <v>5.96</v>
      </c>
      <c r="K100" s="12">
        <v>2.9600000000000001E-2</v>
      </c>
      <c r="L100" s="13">
        <v>12.19</v>
      </c>
      <c r="M100" s="14">
        <v>12.19</v>
      </c>
      <c r="N100" s="12">
        <v>2.5000000000000001E-4</v>
      </c>
      <c r="O100" s="13">
        <v>4.87</v>
      </c>
      <c r="P100" s="14">
        <v>4.91</v>
      </c>
      <c r="Q100" s="12">
        <v>0</v>
      </c>
      <c r="R100" s="13">
        <v>0</v>
      </c>
      <c r="S100" s="14">
        <v>0</v>
      </c>
      <c r="U100" s="17">
        <v>124.4</v>
      </c>
      <c r="V100" s="12">
        <v>8.6199999999999999E-2</v>
      </c>
      <c r="W100" s="13">
        <v>10.27</v>
      </c>
      <c r="X100" s="14">
        <v>10.01</v>
      </c>
      <c r="Y100" s="12">
        <v>2.2799999999999999E-3</v>
      </c>
      <c r="Z100" s="13">
        <v>5</v>
      </c>
      <c r="AA100" s="14">
        <v>4.97</v>
      </c>
      <c r="AB100" s="12">
        <v>1.49E-3</v>
      </c>
      <c r="AC100" s="13">
        <v>9.01</v>
      </c>
      <c r="AD100" s="14">
        <v>8.98</v>
      </c>
      <c r="AE100" s="12">
        <v>0.20499999999999999</v>
      </c>
      <c r="AF100" s="13">
        <v>4.34</v>
      </c>
      <c r="AG100" s="14">
        <v>4.25</v>
      </c>
      <c r="AH100" s="12">
        <v>2.5000000000000001E-2</v>
      </c>
      <c r="AI100" s="13">
        <v>4.33</v>
      </c>
      <c r="AJ100" s="14">
        <v>4.25</v>
      </c>
      <c r="AK100" s="12">
        <v>3.9899999999999996E-3</v>
      </c>
      <c r="AL100" s="13">
        <v>4.0063360589651262</v>
      </c>
      <c r="AM100" s="14">
        <v>3.9896499486757859</v>
      </c>
      <c r="AN100" s="11"/>
      <c r="AO100" s="21">
        <v>124.4</v>
      </c>
      <c r="AP100" s="12">
        <v>2.61E-4</v>
      </c>
      <c r="AQ100" s="12">
        <v>1.18E-4</v>
      </c>
      <c r="AR100" s="12">
        <v>3.1000000000000001E-5</v>
      </c>
      <c r="AS100" s="12">
        <v>5.6100000000000002E-5</v>
      </c>
      <c r="AT100" s="12">
        <v>2.23E-2</v>
      </c>
      <c r="AU100" s="12">
        <v>1.01E-2</v>
      </c>
      <c r="AV100" s="12">
        <v>2.3999999999999998E-3</v>
      </c>
      <c r="AW100" s="12">
        <v>2.4099999999999998E-3</v>
      </c>
      <c r="AX100" s="12">
        <v>3.5000000000000001E-3</v>
      </c>
      <c r="AY100" s="12">
        <v>2.33E-3</v>
      </c>
      <c r="AZ100" s="12">
        <v>0.03</v>
      </c>
      <c r="BA100" s="12">
        <v>6.9800000000000001E-3</v>
      </c>
      <c r="BB100" s="12">
        <v>0.104</v>
      </c>
      <c r="BC100" s="12">
        <v>0.22900000000000001</v>
      </c>
      <c r="BD100" s="191">
        <v>4.34</v>
      </c>
    </row>
    <row r="101" spans="1:56" s="8" customFormat="1">
      <c r="A101" s="17">
        <v>124.5</v>
      </c>
      <c r="B101" s="12">
        <v>0.58399999999999996</v>
      </c>
      <c r="C101" s="13">
        <v>3.16</v>
      </c>
      <c r="D101" s="14">
        <v>3.23</v>
      </c>
      <c r="E101" s="12">
        <v>6.4000000000000001E-2</v>
      </c>
      <c r="F101" s="13">
        <v>5.78</v>
      </c>
      <c r="G101" s="14">
        <v>5.68</v>
      </c>
      <c r="H101" s="12">
        <v>2.22E-4</v>
      </c>
      <c r="I101" s="13">
        <v>6.04</v>
      </c>
      <c r="J101" s="14">
        <v>5.94</v>
      </c>
      <c r="K101" s="12">
        <v>2.9499999999999998E-2</v>
      </c>
      <c r="L101" s="13">
        <v>12.21</v>
      </c>
      <c r="M101" s="14">
        <v>12.21</v>
      </c>
      <c r="N101" s="12">
        <v>2.5000000000000001E-4</v>
      </c>
      <c r="O101" s="13">
        <v>4.82</v>
      </c>
      <c r="P101" s="14">
        <v>4.91</v>
      </c>
      <c r="Q101" s="12">
        <v>0</v>
      </c>
      <c r="R101" s="13">
        <v>0</v>
      </c>
      <c r="S101" s="14">
        <v>0</v>
      </c>
      <c r="U101" s="17">
        <v>124.5</v>
      </c>
      <c r="V101" s="12">
        <v>8.6099999999999996E-2</v>
      </c>
      <c r="W101" s="13">
        <v>10.27</v>
      </c>
      <c r="X101" s="14">
        <v>10.01</v>
      </c>
      <c r="Y101" s="12">
        <v>2.2799999999999999E-3</v>
      </c>
      <c r="Z101" s="13">
        <v>5.0599999999999996</v>
      </c>
      <c r="AA101" s="14">
        <v>4.9000000000000004</v>
      </c>
      <c r="AB101" s="12">
        <v>1.5E-3</v>
      </c>
      <c r="AC101" s="13">
        <v>9.0399999999999991</v>
      </c>
      <c r="AD101" s="14">
        <v>8.9</v>
      </c>
      <c r="AE101" s="12">
        <v>0.20599999999999999</v>
      </c>
      <c r="AF101" s="13">
        <v>4.32</v>
      </c>
      <c r="AG101" s="14">
        <v>4.25</v>
      </c>
      <c r="AH101" s="12">
        <v>2.52E-2</v>
      </c>
      <c r="AI101" s="13">
        <v>4.32</v>
      </c>
      <c r="AJ101" s="14">
        <v>4.25</v>
      </c>
      <c r="AK101" s="12">
        <v>4.0000000000000001E-3</v>
      </c>
      <c r="AL101" s="13">
        <v>4.0127016574690284</v>
      </c>
      <c r="AM101" s="14">
        <v>3.9786249395131383</v>
      </c>
      <c r="AN101" s="11"/>
      <c r="AO101" s="21">
        <v>124.5</v>
      </c>
      <c r="AP101" s="12">
        <v>2.6400000000000002E-4</v>
      </c>
      <c r="AQ101" s="12">
        <v>1.1900000000000001E-4</v>
      </c>
      <c r="AR101" s="12">
        <v>3.1300000000000002E-5</v>
      </c>
      <c r="AS101" s="12">
        <v>5.66E-5</v>
      </c>
      <c r="AT101" s="12">
        <v>2.2499999999999999E-2</v>
      </c>
      <c r="AU101" s="12">
        <v>1.0200000000000001E-2</v>
      </c>
      <c r="AV101" s="12">
        <v>2.4199999999999998E-3</v>
      </c>
      <c r="AW101" s="12">
        <v>2.4299999999999999E-3</v>
      </c>
      <c r="AX101" s="12">
        <v>3.5300000000000002E-3</v>
      </c>
      <c r="AY101" s="12">
        <v>2.3600000000000001E-3</v>
      </c>
      <c r="AZ101" s="12">
        <v>3.0200000000000001E-2</v>
      </c>
      <c r="BA101" s="12">
        <v>7.0499999999999998E-3</v>
      </c>
      <c r="BB101" s="12">
        <v>0.105</v>
      </c>
      <c r="BC101" s="12">
        <v>0.23</v>
      </c>
      <c r="BD101" s="191">
        <v>4.32</v>
      </c>
    </row>
    <row r="102" spans="1:56" s="8" customFormat="1">
      <c r="A102" s="17">
        <v>124.6</v>
      </c>
      <c r="B102" s="12">
        <v>0.58299999999999996</v>
      </c>
      <c r="C102" s="13">
        <v>3.17</v>
      </c>
      <c r="D102" s="14">
        <v>3.23</v>
      </c>
      <c r="E102" s="12">
        <v>6.3799999999999996E-2</v>
      </c>
      <c r="F102" s="13">
        <v>5.75</v>
      </c>
      <c r="G102" s="14">
        <v>5.71</v>
      </c>
      <c r="H102" s="12">
        <v>2.22E-4</v>
      </c>
      <c r="I102" s="13">
        <v>6</v>
      </c>
      <c r="J102" s="14">
        <v>5.98</v>
      </c>
      <c r="K102" s="12">
        <v>2.9399999999999999E-2</v>
      </c>
      <c r="L102" s="13">
        <v>12.19</v>
      </c>
      <c r="M102" s="14">
        <v>12.19</v>
      </c>
      <c r="N102" s="12">
        <v>2.4899999999999998E-4</v>
      </c>
      <c r="O102" s="13">
        <v>4.84</v>
      </c>
      <c r="P102" s="14">
        <v>4.93</v>
      </c>
      <c r="Q102" s="12">
        <v>0</v>
      </c>
      <c r="R102" s="13">
        <v>0</v>
      </c>
      <c r="S102" s="14">
        <v>0</v>
      </c>
      <c r="U102" s="17">
        <v>124.6</v>
      </c>
      <c r="V102" s="12">
        <v>8.5999999999999993E-2</v>
      </c>
      <c r="W102" s="13">
        <v>10.26</v>
      </c>
      <c r="X102" s="14">
        <v>10.02</v>
      </c>
      <c r="Y102" s="12">
        <v>2.2799999999999999E-3</v>
      </c>
      <c r="Z102" s="13">
        <v>4.99</v>
      </c>
      <c r="AA102" s="14">
        <v>4.9800000000000004</v>
      </c>
      <c r="AB102" s="12">
        <v>1.5E-3</v>
      </c>
      <c r="AC102" s="13">
        <v>8.98</v>
      </c>
      <c r="AD102" s="14">
        <v>8.9700000000000006</v>
      </c>
      <c r="AE102" s="12">
        <v>0.20799999999999999</v>
      </c>
      <c r="AF102" s="13">
        <v>4.3099999999999996</v>
      </c>
      <c r="AG102" s="14">
        <v>4.22</v>
      </c>
      <c r="AH102" s="12">
        <v>2.5499999999999998E-2</v>
      </c>
      <c r="AI102" s="13">
        <v>4.32</v>
      </c>
      <c r="AJ102" s="14">
        <v>4.22</v>
      </c>
      <c r="AK102" s="12">
        <v>4.0200000000000001E-3</v>
      </c>
      <c r="AL102" s="13">
        <v>3.9870900633307298</v>
      </c>
      <c r="AM102" s="14">
        <v>3.9691273425508942</v>
      </c>
      <c r="AN102" s="11"/>
      <c r="AO102" s="21">
        <v>124.6</v>
      </c>
      <c r="AP102" s="12">
        <v>2.6600000000000001E-4</v>
      </c>
      <c r="AQ102" s="12">
        <v>1.2E-4</v>
      </c>
      <c r="AR102" s="12">
        <v>3.1600000000000002E-5</v>
      </c>
      <c r="AS102" s="12">
        <v>5.7200000000000001E-5</v>
      </c>
      <c r="AT102" s="12">
        <v>2.2700000000000001E-2</v>
      </c>
      <c r="AU102" s="12">
        <v>1.0200000000000001E-2</v>
      </c>
      <c r="AV102" s="12">
        <v>2.4399999999999999E-3</v>
      </c>
      <c r="AW102" s="12">
        <v>2.4499999999999999E-3</v>
      </c>
      <c r="AX102" s="12">
        <v>3.5699999999999998E-3</v>
      </c>
      <c r="AY102" s="12">
        <v>2.3800000000000002E-3</v>
      </c>
      <c r="AZ102" s="12">
        <v>3.0499999999999999E-2</v>
      </c>
      <c r="BA102" s="12">
        <v>7.11E-3</v>
      </c>
      <c r="BB102" s="12">
        <v>0.106</v>
      </c>
      <c r="BC102" s="12">
        <v>0.23200000000000001</v>
      </c>
      <c r="BD102" s="191">
        <v>4.32</v>
      </c>
    </row>
    <row r="103" spans="1:56" s="8" customFormat="1">
      <c r="A103" s="17">
        <v>124.7</v>
      </c>
      <c r="B103" s="12">
        <v>0.58099999999999996</v>
      </c>
      <c r="C103" s="13">
        <v>3.17</v>
      </c>
      <c r="D103" s="14">
        <v>3.24</v>
      </c>
      <c r="E103" s="12">
        <v>6.3700000000000007E-2</v>
      </c>
      <c r="F103" s="13">
        <v>5.74</v>
      </c>
      <c r="G103" s="14">
        <v>5.69</v>
      </c>
      <c r="H103" s="12">
        <v>2.2100000000000001E-4</v>
      </c>
      <c r="I103" s="13">
        <v>6</v>
      </c>
      <c r="J103" s="14">
        <v>5.91</v>
      </c>
      <c r="K103" s="12">
        <v>2.93E-2</v>
      </c>
      <c r="L103" s="13">
        <v>12.23</v>
      </c>
      <c r="M103" s="14">
        <v>12.18</v>
      </c>
      <c r="N103" s="12">
        <v>2.4800000000000001E-4</v>
      </c>
      <c r="O103" s="13">
        <v>4.8899999999999997</v>
      </c>
      <c r="P103" s="14">
        <v>4.87</v>
      </c>
      <c r="Q103" s="12">
        <v>0</v>
      </c>
      <c r="R103" s="13">
        <v>0</v>
      </c>
      <c r="S103" s="14">
        <v>0</v>
      </c>
      <c r="U103" s="17">
        <v>124.7</v>
      </c>
      <c r="V103" s="12">
        <v>8.5900000000000004E-2</v>
      </c>
      <c r="W103" s="13">
        <v>10.25</v>
      </c>
      <c r="X103" s="14">
        <v>9.99</v>
      </c>
      <c r="Y103" s="12">
        <v>2.2799999999999999E-3</v>
      </c>
      <c r="Z103" s="13">
        <v>4.99</v>
      </c>
      <c r="AA103" s="14">
        <v>4.92</v>
      </c>
      <c r="AB103" s="12">
        <v>1.5100000000000001E-3</v>
      </c>
      <c r="AC103" s="13">
        <v>8.9600000000000009</v>
      </c>
      <c r="AD103" s="14">
        <v>8.93</v>
      </c>
      <c r="AE103" s="12">
        <v>0.21</v>
      </c>
      <c r="AF103" s="13">
        <v>4.3</v>
      </c>
      <c r="AG103" s="14">
        <v>4.21</v>
      </c>
      <c r="AH103" s="12">
        <v>2.5700000000000001E-2</v>
      </c>
      <c r="AI103" s="13">
        <v>4.3</v>
      </c>
      <c r="AJ103" s="14">
        <v>4.21</v>
      </c>
      <c r="AK103" s="12">
        <v>4.0299999999999997E-3</v>
      </c>
      <c r="AL103" s="13">
        <v>3.9724925590652163</v>
      </c>
      <c r="AM103" s="14">
        <v>3.9571547669216112</v>
      </c>
      <c r="AN103" s="11"/>
      <c r="AO103" s="21">
        <v>124.7</v>
      </c>
      <c r="AP103" s="12">
        <v>2.6899999999999998E-4</v>
      </c>
      <c r="AQ103" s="12">
        <v>1.21E-4</v>
      </c>
      <c r="AR103" s="12">
        <v>3.1900000000000003E-5</v>
      </c>
      <c r="AS103" s="12">
        <v>5.77E-5</v>
      </c>
      <c r="AT103" s="12">
        <v>2.29E-2</v>
      </c>
      <c r="AU103" s="12">
        <v>1.03E-2</v>
      </c>
      <c r="AV103" s="12">
        <v>2.4599999999999999E-3</v>
      </c>
      <c r="AW103" s="12">
        <v>2.47E-3</v>
      </c>
      <c r="AX103" s="12">
        <v>3.5999999999999999E-3</v>
      </c>
      <c r="AY103" s="12">
        <v>2.3999999999999998E-3</v>
      </c>
      <c r="AZ103" s="12">
        <v>3.0700000000000002E-2</v>
      </c>
      <c r="BA103" s="12">
        <v>7.1799999999999998E-3</v>
      </c>
      <c r="BB103" s="12">
        <v>0.107</v>
      </c>
      <c r="BC103" s="12">
        <v>0.23400000000000001</v>
      </c>
      <c r="BD103" s="191">
        <v>4.3</v>
      </c>
    </row>
    <row r="104" spans="1:56" s="8" customFormat="1">
      <c r="A104" s="17">
        <v>124.8</v>
      </c>
      <c r="B104" s="12">
        <v>0.57999999999999996</v>
      </c>
      <c r="C104" s="13">
        <v>3.2</v>
      </c>
      <c r="D104" s="14">
        <v>3.25</v>
      </c>
      <c r="E104" s="12">
        <v>6.3500000000000001E-2</v>
      </c>
      <c r="F104" s="13">
        <v>5.74</v>
      </c>
      <c r="G104" s="14">
        <v>5.68</v>
      </c>
      <c r="H104" s="12">
        <v>2.2000000000000001E-4</v>
      </c>
      <c r="I104" s="13">
        <v>5.98</v>
      </c>
      <c r="J104" s="14">
        <v>5.98</v>
      </c>
      <c r="K104" s="12">
        <v>2.93E-2</v>
      </c>
      <c r="L104" s="13">
        <v>12.23</v>
      </c>
      <c r="M104" s="14">
        <v>12.17</v>
      </c>
      <c r="N104" s="12">
        <v>2.4800000000000001E-4</v>
      </c>
      <c r="O104" s="13">
        <v>4.83</v>
      </c>
      <c r="P104" s="14">
        <v>4.91</v>
      </c>
      <c r="Q104" s="12">
        <v>0</v>
      </c>
      <c r="R104" s="13">
        <v>0</v>
      </c>
      <c r="S104" s="14">
        <v>0</v>
      </c>
      <c r="U104" s="17">
        <v>124.8</v>
      </c>
      <c r="V104" s="12">
        <v>8.5900000000000004E-2</v>
      </c>
      <c r="W104" s="13">
        <v>10.24</v>
      </c>
      <c r="X104" s="14">
        <v>10</v>
      </c>
      <c r="Y104" s="12">
        <v>2.2799999999999999E-3</v>
      </c>
      <c r="Z104" s="13">
        <v>4.99</v>
      </c>
      <c r="AA104" s="14">
        <v>4.9000000000000004</v>
      </c>
      <c r="AB104" s="12">
        <v>1.5200000000000001E-3</v>
      </c>
      <c r="AC104" s="13">
        <v>8.99</v>
      </c>
      <c r="AD104" s="14">
        <v>8.8699999999999992</v>
      </c>
      <c r="AE104" s="12">
        <v>0.21099999999999999</v>
      </c>
      <c r="AF104" s="13">
        <v>4.28</v>
      </c>
      <c r="AG104" s="14">
        <v>4.2300000000000004</v>
      </c>
      <c r="AH104" s="12">
        <v>2.5899999999999999E-2</v>
      </c>
      <c r="AI104" s="13">
        <v>4.26</v>
      </c>
      <c r="AJ104" s="14">
        <v>4.26</v>
      </c>
      <c r="AK104" s="12">
        <v>4.0400000000000002E-3</v>
      </c>
      <c r="AL104" s="13">
        <v>3.993044922345653</v>
      </c>
      <c r="AM104" s="14">
        <v>3.946704837514535</v>
      </c>
      <c r="AN104" s="11"/>
      <c r="AO104" s="21">
        <v>124.8</v>
      </c>
      <c r="AP104" s="12">
        <v>2.7099999999999997E-4</v>
      </c>
      <c r="AQ104" s="12">
        <v>1.2300000000000001E-4</v>
      </c>
      <c r="AR104" s="12">
        <v>3.2100000000000001E-5</v>
      </c>
      <c r="AS104" s="12">
        <v>5.8199999999999998E-5</v>
      </c>
      <c r="AT104" s="12">
        <v>2.3099999999999999E-2</v>
      </c>
      <c r="AU104" s="12">
        <v>1.04E-2</v>
      </c>
      <c r="AV104" s="12">
        <v>2.48E-3</v>
      </c>
      <c r="AW104" s="12">
        <v>2.49E-3</v>
      </c>
      <c r="AX104" s="12">
        <v>3.63E-3</v>
      </c>
      <c r="AY104" s="12">
        <v>2.4199999999999998E-3</v>
      </c>
      <c r="AZ104" s="12">
        <v>3.09E-2</v>
      </c>
      <c r="BA104" s="12">
        <v>7.2500000000000004E-3</v>
      </c>
      <c r="BB104" s="12">
        <v>0.108</v>
      </c>
      <c r="BC104" s="12">
        <v>0.23599999999999999</v>
      </c>
      <c r="BD104" s="191">
        <v>4.28</v>
      </c>
    </row>
    <row r="105" spans="1:56" s="8" customFormat="1">
      <c r="A105" s="17">
        <v>124.9</v>
      </c>
      <c r="B105" s="12">
        <v>0.57799999999999996</v>
      </c>
      <c r="C105" s="13">
        <v>3.19</v>
      </c>
      <c r="D105" s="14">
        <v>3.26</v>
      </c>
      <c r="E105" s="12">
        <v>6.3299999999999995E-2</v>
      </c>
      <c r="F105" s="13">
        <v>5.73</v>
      </c>
      <c r="G105" s="14">
        <v>5.66</v>
      </c>
      <c r="H105" s="12">
        <v>2.2000000000000001E-4</v>
      </c>
      <c r="I105" s="13">
        <v>6.01</v>
      </c>
      <c r="J105" s="14">
        <v>5.91</v>
      </c>
      <c r="K105" s="12">
        <v>2.92E-2</v>
      </c>
      <c r="L105" s="13">
        <v>12.18</v>
      </c>
      <c r="M105" s="14">
        <v>12.21</v>
      </c>
      <c r="N105" s="12">
        <v>2.4699999999999999E-4</v>
      </c>
      <c r="O105" s="13">
        <v>4.87</v>
      </c>
      <c r="P105" s="14">
        <v>4.88</v>
      </c>
      <c r="Q105" s="12">
        <v>0</v>
      </c>
      <c r="R105" s="13">
        <v>0</v>
      </c>
      <c r="S105" s="14">
        <v>0</v>
      </c>
      <c r="U105" s="17">
        <v>124.9</v>
      </c>
      <c r="V105" s="12">
        <v>8.5800000000000001E-2</v>
      </c>
      <c r="W105" s="13">
        <v>10.23</v>
      </c>
      <c r="X105" s="14">
        <v>9.9700000000000006</v>
      </c>
      <c r="Y105" s="12">
        <v>2.2799999999999999E-3</v>
      </c>
      <c r="Z105" s="13">
        <v>4.99</v>
      </c>
      <c r="AA105" s="14">
        <v>4.8899999999999997</v>
      </c>
      <c r="AB105" s="12">
        <v>1.5299999999999999E-3</v>
      </c>
      <c r="AC105" s="13">
        <v>8.93</v>
      </c>
      <c r="AD105" s="14">
        <v>8.9</v>
      </c>
      <c r="AE105" s="12">
        <v>0.21299999999999999</v>
      </c>
      <c r="AF105" s="13">
        <v>4.2699999999999996</v>
      </c>
      <c r="AG105" s="14">
        <v>4.18</v>
      </c>
      <c r="AH105" s="12">
        <v>2.6200000000000001E-2</v>
      </c>
      <c r="AI105" s="13">
        <v>4.2699999999999996</v>
      </c>
      <c r="AJ105" s="14">
        <v>4.18</v>
      </c>
      <c r="AK105" s="12">
        <v>4.0600000000000002E-3</v>
      </c>
      <c r="AL105" s="13">
        <v>3.9499089427857696</v>
      </c>
      <c r="AM105" s="14">
        <v>3.9374486998027494</v>
      </c>
      <c r="AN105" s="11"/>
      <c r="AO105" s="21">
        <v>124.9</v>
      </c>
      <c r="AP105" s="12">
        <v>2.7399999999999999E-4</v>
      </c>
      <c r="AQ105" s="12">
        <v>1.2400000000000001E-4</v>
      </c>
      <c r="AR105" s="12">
        <v>3.2400000000000001E-5</v>
      </c>
      <c r="AS105" s="12">
        <v>5.8799999999999999E-5</v>
      </c>
      <c r="AT105" s="12">
        <v>2.3199999999999998E-2</v>
      </c>
      <c r="AU105" s="12">
        <v>1.0500000000000001E-2</v>
      </c>
      <c r="AV105" s="12">
        <v>2.5000000000000001E-3</v>
      </c>
      <c r="AW105" s="12">
        <v>2.5000000000000001E-3</v>
      </c>
      <c r="AX105" s="12">
        <v>3.6700000000000001E-3</v>
      </c>
      <c r="AY105" s="12">
        <v>2.4399999999999999E-3</v>
      </c>
      <c r="AZ105" s="12">
        <v>3.1199999999999999E-2</v>
      </c>
      <c r="BA105" s="12">
        <v>7.3099999999999997E-3</v>
      </c>
      <c r="BB105" s="12">
        <v>0.109</v>
      </c>
      <c r="BC105" s="12">
        <v>0.23799999999999999</v>
      </c>
      <c r="BD105" s="191">
        <v>4.2699999999999996</v>
      </c>
    </row>
    <row r="106" spans="1:56" s="8" customFormat="1">
      <c r="A106" s="17">
        <v>125</v>
      </c>
      <c r="B106" s="12">
        <v>0.57699999999999996</v>
      </c>
      <c r="C106" s="13">
        <v>3.21</v>
      </c>
      <c r="D106" s="14">
        <v>3.27</v>
      </c>
      <c r="E106" s="12">
        <v>6.3200000000000006E-2</v>
      </c>
      <c r="F106" s="13">
        <v>5.71</v>
      </c>
      <c r="G106" s="14">
        <v>5.67</v>
      </c>
      <c r="H106" s="12">
        <v>2.1900000000000001E-4</v>
      </c>
      <c r="I106" s="13">
        <v>6.01</v>
      </c>
      <c r="J106" s="14">
        <v>5.86</v>
      </c>
      <c r="K106" s="12">
        <v>2.9100000000000001E-2</v>
      </c>
      <c r="L106" s="13">
        <v>12.17</v>
      </c>
      <c r="M106" s="14">
        <v>12.21</v>
      </c>
      <c r="N106" s="12">
        <v>2.4600000000000002E-4</v>
      </c>
      <c r="O106" s="13">
        <v>4.88</v>
      </c>
      <c r="P106" s="14">
        <v>4.8600000000000003</v>
      </c>
      <c r="Q106" s="12">
        <v>0</v>
      </c>
      <c r="R106" s="13">
        <v>0</v>
      </c>
      <c r="S106" s="14">
        <v>0</v>
      </c>
      <c r="U106" s="17">
        <v>125</v>
      </c>
      <c r="V106" s="12">
        <v>8.5699999999999998E-2</v>
      </c>
      <c r="W106" s="13">
        <v>10.220000000000001</v>
      </c>
      <c r="X106" s="14">
        <v>9.98</v>
      </c>
      <c r="Y106" s="12">
        <v>2.2799999999999999E-3</v>
      </c>
      <c r="Z106" s="13">
        <v>4.9800000000000004</v>
      </c>
      <c r="AA106" s="14">
        <v>4.8899999999999997</v>
      </c>
      <c r="AB106" s="12">
        <v>1.5399999999999999E-3</v>
      </c>
      <c r="AC106" s="13">
        <v>9.01</v>
      </c>
      <c r="AD106" s="14">
        <v>8.83</v>
      </c>
      <c r="AE106" s="12">
        <v>0.215</v>
      </c>
      <c r="AF106" s="13">
        <v>4.26</v>
      </c>
      <c r="AG106" s="14">
        <v>4.2</v>
      </c>
      <c r="AH106" s="12">
        <v>2.64E-2</v>
      </c>
      <c r="AI106" s="13">
        <v>4.28</v>
      </c>
      <c r="AJ106" s="14">
        <v>4.21</v>
      </c>
      <c r="AK106" s="12">
        <v>4.0699999999999998E-3</v>
      </c>
      <c r="AL106" s="13">
        <v>3.9701051652662898</v>
      </c>
      <c r="AM106" s="14">
        <v>3.9262409135964558</v>
      </c>
      <c r="AN106" s="11"/>
      <c r="AO106" s="21">
        <v>125</v>
      </c>
      <c r="AP106" s="12">
        <v>2.7599999999999999E-4</v>
      </c>
      <c r="AQ106" s="12">
        <v>1.25E-4</v>
      </c>
      <c r="AR106" s="12">
        <v>3.2700000000000002E-5</v>
      </c>
      <c r="AS106" s="12">
        <v>5.9299999999999998E-5</v>
      </c>
      <c r="AT106" s="12">
        <v>2.3400000000000001E-2</v>
      </c>
      <c r="AU106" s="12">
        <v>1.06E-2</v>
      </c>
      <c r="AV106" s="12">
        <v>2.5200000000000001E-3</v>
      </c>
      <c r="AW106" s="12">
        <v>2.5200000000000001E-3</v>
      </c>
      <c r="AX106" s="12">
        <v>3.7000000000000002E-3</v>
      </c>
      <c r="AY106" s="12">
        <v>2.47E-3</v>
      </c>
      <c r="AZ106" s="12">
        <v>3.1399999999999997E-2</v>
      </c>
      <c r="BA106" s="12">
        <v>7.3800000000000003E-3</v>
      </c>
      <c r="BB106" s="12">
        <v>0.11</v>
      </c>
      <c r="BC106" s="12">
        <v>0.24</v>
      </c>
      <c r="BD106" s="191">
        <v>4.28</v>
      </c>
    </row>
    <row r="107" spans="1:56" s="8" customFormat="1">
      <c r="A107" s="17">
        <v>125.1</v>
      </c>
      <c r="B107" s="12">
        <v>0.57499999999999996</v>
      </c>
      <c r="C107" s="13">
        <v>3.21</v>
      </c>
      <c r="D107" s="14">
        <v>3.28</v>
      </c>
      <c r="E107" s="12">
        <v>6.3E-2</v>
      </c>
      <c r="F107" s="13">
        <v>5.71</v>
      </c>
      <c r="G107" s="14">
        <v>5.64</v>
      </c>
      <c r="H107" s="12">
        <v>2.1900000000000001E-4</v>
      </c>
      <c r="I107" s="13">
        <v>5.95</v>
      </c>
      <c r="J107" s="14">
        <v>5.91</v>
      </c>
      <c r="K107" s="12">
        <v>2.9000000000000001E-2</v>
      </c>
      <c r="L107" s="13">
        <v>12.2</v>
      </c>
      <c r="M107" s="14">
        <v>12.2</v>
      </c>
      <c r="N107" s="12">
        <v>2.4600000000000002E-4</v>
      </c>
      <c r="O107" s="13">
        <v>4.83</v>
      </c>
      <c r="P107" s="14">
        <v>4.92</v>
      </c>
      <c r="Q107" s="12">
        <v>0</v>
      </c>
      <c r="R107" s="13">
        <v>0</v>
      </c>
      <c r="S107" s="14">
        <v>0</v>
      </c>
      <c r="U107" s="17">
        <v>125.1</v>
      </c>
      <c r="V107" s="12">
        <v>8.5599999999999996E-2</v>
      </c>
      <c r="W107" s="13">
        <v>10.220000000000001</v>
      </c>
      <c r="X107" s="14">
        <v>9.9499999999999993</v>
      </c>
      <c r="Y107" s="12">
        <v>2.2799999999999999E-3</v>
      </c>
      <c r="Z107" s="13">
        <v>4.91</v>
      </c>
      <c r="AA107" s="14">
        <v>4.88</v>
      </c>
      <c r="AB107" s="12">
        <v>1.5499999999999999E-3</v>
      </c>
      <c r="AC107" s="13">
        <v>8.94</v>
      </c>
      <c r="AD107" s="14">
        <v>8.86</v>
      </c>
      <c r="AE107" s="12">
        <v>0.216</v>
      </c>
      <c r="AF107" s="13">
        <v>4.24</v>
      </c>
      <c r="AG107" s="14">
        <v>4.17</v>
      </c>
      <c r="AH107" s="12">
        <v>2.6700000000000002E-2</v>
      </c>
      <c r="AI107" s="13">
        <v>4.24</v>
      </c>
      <c r="AJ107" s="14">
        <v>4.18</v>
      </c>
      <c r="AK107" s="12">
        <v>4.0800000000000003E-3</v>
      </c>
      <c r="AL107" s="13">
        <v>3.9433687625078497</v>
      </c>
      <c r="AM107" s="14">
        <v>3.9147633364579644</v>
      </c>
      <c r="AN107" s="11"/>
      <c r="AO107" s="21">
        <v>125.1</v>
      </c>
      <c r="AP107" s="12">
        <v>2.7900000000000001E-4</v>
      </c>
      <c r="AQ107" s="12">
        <v>1.26E-4</v>
      </c>
      <c r="AR107" s="12">
        <v>3.3000000000000003E-5</v>
      </c>
      <c r="AS107" s="12">
        <v>5.9899999999999999E-5</v>
      </c>
      <c r="AT107" s="12">
        <v>2.3599999999999999E-2</v>
      </c>
      <c r="AU107" s="12">
        <v>1.06E-2</v>
      </c>
      <c r="AV107" s="12">
        <v>2.5400000000000002E-3</v>
      </c>
      <c r="AW107" s="12">
        <v>2.5400000000000002E-3</v>
      </c>
      <c r="AX107" s="12">
        <v>3.7399999999999998E-3</v>
      </c>
      <c r="AY107" s="12">
        <v>2.49E-3</v>
      </c>
      <c r="AZ107" s="12">
        <v>3.1699999999999999E-2</v>
      </c>
      <c r="BA107" s="12">
        <v>7.45E-3</v>
      </c>
      <c r="BB107" s="12">
        <v>0.11</v>
      </c>
      <c r="BC107" s="12">
        <v>0.24199999999999999</v>
      </c>
      <c r="BD107" s="191">
        <v>4.24</v>
      </c>
    </row>
    <row r="108" spans="1:56" s="8" customFormat="1">
      <c r="A108" s="17">
        <v>125.2</v>
      </c>
      <c r="B108" s="12">
        <v>0.57399999999999995</v>
      </c>
      <c r="C108" s="13">
        <v>3.23</v>
      </c>
      <c r="D108" s="14">
        <v>3.29</v>
      </c>
      <c r="E108" s="12">
        <v>6.2899999999999998E-2</v>
      </c>
      <c r="F108" s="13">
        <v>5.71</v>
      </c>
      <c r="G108" s="14">
        <v>5.63</v>
      </c>
      <c r="H108" s="12">
        <v>2.1800000000000001E-4</v>
      </c>
      <c r="I108" s="13">
        <v>5.95</v>
      </c>
      <c r="J108" s="14">
        <v>5.86</v>
      </c>
      <c r="K108" s="12">
        <v>2.8899999999999999E-2</v>
      </c>
      <c r="L108" s="13">
        <v>12.21</v>
      </c>
      <c r="M108" s="14">
        <v>12.18</v>
      </c>
      <c r="N108" s="12">
        <v>2.4499999999999999E-4</v>
      </c>
      <c r="O108" s="13">
        <v>4.82</v>
      </c>
      <c r="P108" s="14">
        <v>4.87</v>
      </c>
      <c r="Q108" s="12">
        <v>0</v>
      </c>
      <c r="R108" s="13">
        <v>0</v>
      </c>
      <c r="S108" s="14">
        <v>0</v>
      </c>
      <c r="U108" s="17">
        <v>125.2</v>
      </c>
      <c r="V108" s="12">
        <v>8.5500000000000007E-2</v>
      </c>
      <c r="W108" s="13">
        <v>10.210000000000001</v>
      </c>
      <c r="X108" s="14">
        <v>9.9600000000000009</v>
      </c>
      <c r="Y108" s="12">
        <v>2.2799999999999999E-3</v>
      </c>
      <c r="Z108" s="13">
        <v>4.91</v>
      </c>
      <c r="AA108" s="14">
        <v>4.8899999999999997</v>
      </c>
      <c r="AB108" s="12">
        <v>1.56E-3</v>
      </c>
      <c r="AC108" s="13">
        <v>8.98</v>
      </c>
      <c r="AD108" s="14">
        <v>8.81</v>
      </c>
      <c r="AE108" s="12">
        <v>0.218</v>
      </c>
      <c r="AF108" s="13">
        <v>4.2300000000000004</v>
      </c>
      <c r="AG108" s="14">
        <v>4.18</v>
      </c>
      <c r="AH108" s="12">
        <v>2.69E-2</v>
      </c>
      <c r="AI108" s="13">
        <v>4.21</v>
      </c>
      <c r="AJ108" s="14">
        <v>4.17</v>
      </c>
      <c r="AK108" s="12">
        <v>4.1000000000000003E-3</v>
      </c>
      <c r="AL108" s="13">
        <v>3.9491542419273746</v>
      </c>
      <c r="AM108" s="14">
        <v>3.9030137992400813</v>
      </c>
      <c r="AN108" s="11"/>
      <c r="AO108" s="21">
        <v>125.2</v>
      </c>
      <c r="AP108" s="12">
        <v>2.81E-4</v>
      </c>
      <c r="AQ108" s="12">
        <v>1.27E-4</v>
      </c>
      <c r="AR108" s="12">
        <v>3.3300000000000003E-5</v>
      </c>
      <c r="AS108" s="12">
        <v>6.0399999999999998E-5</v>
      </c>
      <c r="AT108" s="12">
        <v>2.3800000000000002E-2</v>
      </c>
      <c r="AU108" s="12">
        <v>1.0699999999999999E-2</v>
      </c>
      <c r="AV108" s="12">
        <v>2.5600000000000002E-3</v>
      </c>
      <c r="AW108" s="12">
        <v>2.5600000000000002E-3</v>
      </c>
      <c r="AX108" s="12">
        <v>3.7699999999999999E-3</v>
      </c>
      <c r="AY108" s="12">
        <v>2.5100000000000001E-3</v>
      </c>
      <c r="AZ108" s="12">
        <v>3.1899999999999998E-2</v>
      </c>
      <c r="BA108" s="12">
        <v>7.5199999999999998E-3</v>
      </c>
      <c r="BB108" s="12">
        <v>0.111</v>
      </c>
      <c r="BC108" s="12">
        <v>0.24299999999999999</v>
      </c>
      <c r="BD108" s="191">
        <v>4.2300000000000004</v>
      </c>
    </row>
    <row r="109" spans="1:56" s="8" customFormat="1">
      <c r="A109" s="17">
        <v>125.3</v>
      </c>
      <c r="B109" s="12">
        <v>0.57199999999999995</v>
      </c>
      <c r="C109" s="13">
        <v>3.24</v>
      </c>
      <c r="D109" s="14">
        <v>3.3</v>
      </c>
      <c r="E109" s="12">
        <v>6.2700000000000006E-2</v>
      </c>
      <c r="F109" s="13">
        <v>5.7</v>
      </c>
      <c r="G109" s="14">
        <v>5.63</v>
      </c>
      <c r="H109" s="12">
        <v>2.1800000000000001E-4</v>
      </c>
      <c r="I109" s="13">
        <v>5.91</v>
      </c>
      <c r="J109" s="14">
        <v>5.93</v>
      </c>
      <c r="K109" s="12">
        <v>2.8899999999999999E-2</v>
      </c>
      <c r="L109" s="13">
        <v>12.2</v>
      </c>
      <c r="M109" s="14">
        <v>12.19</v>
      </c>
      <c r="N109" s="12">
        <v>2.4399999999999999E-4</v>
      </c>
      <c r="O109" s="13">
        <v>4.8600000000000003</v>
      </c>
      <c r="P109" s="14">
        <v>4.8600000000000003</v>
      </c>
      <c r="Q109" s="12">
        <v>0</v>
      </c>
      <c r="R109" s="13">
        <v>0</v>
      </c>
      <c r="S109" s="14">
        <v>0</v>
      </c>
      <c r="U109" s="17">
        <v>125.3</v>
      </c>
      <c r="V109" s="12">
        <v>8.5400000000000004E-2</v>
      </c>
      <c r="W109" s="13">
        <v>10.199999999999999</v>
      </c>
      <c r="X109" s="14">
        <v>9.9499999999999993</v>
      </c>
      <c r="Y109" s="12">
        <v>2.2799999999999999E-3</v>
      </c>
      <c r="Z109" s="13">
        <v>4.91</v>
      </c>
      <c r="AA109" s="14">
        <v>4.8899999999999997</v>
      </c>
      <c r="AB109" s="12">
        <v>1.56E-3</v>
      </c>
      <c r="AC109" s="13">
        <v>8.9600000000000009</v>
      </c>
      <c r="AD109" s="14">
        <v>8.85</v>
      </c>
      <c r="AE109" s="12">
        <v>0.219</v>
      </c>
      <c r="AF109" s="13">
        <v>4.22</v>
      </c>
      <c r="AG109" s="14">
        <v>4.16</v>
      </c>
      <c r="AH109" s="12">
        <v>2.7199999999999998E-2</v>
      </c>
      <c r="AI109" s="13">
        <v>4.22</v>
      </c>
      <c r="AJ109" s="14">
        <v>4.16</v>
      </c>
      <c r="AK109" s="12">
        <v>4.1099999999999999E-3</v>
      </c>
      <c r="AL109" s="13">
        <v>3.9385890282011511</v>
      </c>
      <c r="AM109" s="14">
        <v>3.8926120335462806</v>
      </c>
      <c r="AN109" s="11"/>
      <c r="AO109" s="21">
        <v>125.3</v>
      </c>
      <c r="AP109" s="12">
        <v>2.8400000000000002E-4</v>
      </c>
      <c r="AQ109" s="12">
        <v>1.2799999999999999E-4</v>
      </c>
      <c r="AR109" s="12">
        <v>3.3599999999999997E-5</v>
      </c>
      <c r="AS109" s="12">
        <v>6.0999999999999999E-5</v>
      </c>
      <c r="AT109" s="12">
        <v>2.4E-2</v>
      </c>
      <c r="AU109" s="12">
        <v>1.0800000000000001E-2</v>
      </c>
      <c r="AV109" s="12">
        <v>2.5799999999999998E-3</v>
      </c>
      <c r="AW109" s="12">
        <v>2.5799999999999998E-3</v>
      </c>
      <c r="AX109" s="12">
        <v>3.8E-3</v>
      </c>
      <c r="AY109" s="12">
        <v>2.5400000000000002E-3</v>
      </c>
      <c r="AZ109" s="12">
        <v>3.2099999999999997E-2</v>
      </c>
      <c r="BA109" s="12">
        <v>7.5900000000000004E-3</v>
      </c>
      <c r="BB109" s="12">
        <v>0.112</v>
      </c>
      <c r="BC109" s="12">
        <v>0.245</v>
      </c>
      <c r="BD109" s="191">
        <v>4.22</v>
      </c>
    </row>
    <row r="110" spans="1:56" s="8" customFormat="1">
      <c r="A110" s="17">
        <v>125.4</v>
      </c>
      <c r="B110" s="12">
        <v>0.57099999999999995</v>
      </c>
      <c r="C110" s="13">
        <v>3.25</v>
      </c>
      <c r="D110" s="14">
        <v>3.31</v>
      </c>
      <c r="E110" s="12">
        <v>6.25E-2</v>
      </c>
      <c r="F110" s="13">
        <v>5.69</v>
      </c>
      <c r="G110" s="14">
        <v>5.62</v>
      </c>
      <c r="H110" s="12">
        <v>2.1699999999999999E-4</v>
      </c>
      <c r="I110" s="13">
        <v>5.96</v>
      </c>
      <c r="J110" s="14">
        <v>5.87</v>
      </c>
      <c r="K110" s="12">
        <v>2.8799999999999999E-2</v>
      </c>
      <c r="L110" s="13">
        <v>12.2</v>
      </c>
      <c r="M110" s="14">
        <v>12.17</v>
      </c>
      <c r="N110" s="12">
        <v>2.4399999999999999E-4</v>
      </c>
      <c r="O110" s="13">
        <v>4.82</v>
      </c>
      <c r="P110" s="14">
        <v>4.8899999999999997</v>
      </c>
      <c r="Q110" s="12">
        <v>0</v>
      </c>
      <c r="R110" s="13">
        <v>0</v>
      </c>
      <c r="S110" s="14">
        <v>0</v>
      </c>
      <c r="U110" s="17">
        <v>125.4</v>
      </c>
      <c r="V110" s="12">
        <v>8.5300000000000001E-2</v>
      </c>
      <c r="W110" s="13">
        <v>10.19</v>
      </c>
      <c r="X110" s="14">
        <v>9.94</v>
      </c>
      <c r="Y110" s="12">
        <v>2.2799999999999999E-3</v>
      </c>
      <c r="Z110" s="13">
        <v>4.91</v>
      </c>
      <c r="AA110" s="14">
        <v>4.88</v>
      </c>
      <c r="AB110" s="12">
        <v>1.57E-3</v>
      </c>
      <c r="AC110" s="13">
        <v>8.86</v>
      </c>
      <c r="AD110" s="14">
        <v>8.92</v>
      </c>
      <c r="AE110" s="12">
        <v>0.221</v>
      </c>
      <c r="AF110" s="13">
        <v>4.21</v>
      </c>
      <c r="AG110" s="14">
        <v>4.1500000000000004</v>
      </c>
      <c r="AH110" s="12">
        <v>2.7400000000000001E-2</v>
      </c>
      <c r="AI110" s="13">
        <v>4.21</v>
      </c>
      <c r="AJ110" s="14">
        <v>4.1500000000000004</v>
      </c>
      <c r="AK110" s="12">
        <v>4.1200000000000004E-3</v>
      </c>
      <c r="AL110" s="13">
        <v>3.9263811056912665</v>
      </c>
      <c r="AM110" s="14">
        <v>3.890412249724867</v>
      </c>
      <c r="AN110" s="11"/>
      <c r="AO110" s="21">
        <v>125.4</v>
      </c>
      <c r="AP110" s="12">
        <v>2.8600000000000001E-4</v>
      </c>
      <c r="AQ110" s="12">
        <v>1.2899999999999999E-4</v>
      </c>
      <c r="AR110" s="12">
        <v>3.3899999999999997E-5</v>
      </c>
      <c r="AS110" s="12">
        <v>6.1500000000000004E-5</v>
      </c>
      <c r="AT110" s="12">
        <v>2.41E-2</v>
      </c>
      <c r="AU110" s="12">
        <v>1.09E-2</v>
      </c>
      <c r="AV110" s="12">
        <v>2.5999999999999999E-3</v>
      </c>
      <c r="AW110" s="12">
        <v>2.5999999999999999E-3</v>
      </c>
      <c r="AX110" s="12">
        <v>3.8400000000000001E-3</v>
      </c>
      <c r="AY110" s="12">
        <v>2.5600000000000002E-3</v>
      </c>
      <c r="AZ110" s="12">
        <v>3.2399999999999998E-2</v>
      </c>
      <c r="BA110" s="12">
        <v>7.6600000000000001E-3</v>
      </c>
      <c r="BB110" s="12">
        <v>0.113</v>
      </c>
      <c r="BC110" s="12">
        <v>0.247</v>
      </c>
      <c r="BD110" s="191">
        <v>4.21</v>
      </c>
    </row>
    <row r="111" spans="1:56" s="8" customFormat="1">
      <c r="A111" s="17">
        <v>125.5</v>
      </c>
      <c r="B111" s="12">
        <v>0.56899999999999995</v>
      </c>
      <c r="C111" s="13">
        <v>3.26</v>
      </c>
      <c r="D111" s="14">
        <v>3.32</v>
      </c>
      <c r="E111" s="12">
        <v>6.2399999999999997E-2</v>
      </c>
      <c r="F111" s="13">
        <v>5.7</v>
      </c>
      <c r="G111" s="14">
        <v>5.6</v>
      </c>
      <c r="H111" s="12">
        <v>2.1599999999999999E-4</v>
      </c>
      <c r="I111" s="13">
        <v>5.97</v>
      </c>
      <c r="J111" s="14">
        <v>5.83</v>
      </c>
      <c r="K111" s="12">
        <v>2.87E-2</v>
      </c>
      <c r="L111" s="13">
        <v>12.2</v>
      </c>
      <c r="M111" s="14">
        <v>12.19</v>
      </c>
      <c r="N111" s="12">
        <v>2.43E-4</v>
      </c>
      <c r="O111" s="13">
        <v>4.82</v>
      </c>
      <c r="P111" s="14">
        <v>4.87</v>
      </c>
      <c r="Q111" s="12">
        <v>0</v>
      </c>
      <c r="R111" s="13">
        <v>0</v>
      </c>
      <c r="S111" s="14">
        <v>0</v>
      </c>
      <c r="U111" s="17">
        <v>125.5</v>
      </c>
      <c r="V111" s="12">
        <v>8.5199999999999998E-2</v>
      </c>
      <c r="W111" s="13">
        <v>10.18</v>
      </c>
      <c r="X111" s="14">
        <v>9.94</v>
      </c>
      <c r="Y111" s="12">
        <v>2.2799999999999999E-3</v>
      </c>
      <c r="Z111" s="13">
        <v>4.91</v>
      </c>
      <c r="AA111" s="14">
        <v>4.88</v>
      </c>
      <c r="AB111" s="12">
        <v>1.58E-3</v>
      </c>
      <c r="AC111" s="13">
        <v>8.94</v>
      </c>
      <c r="AD111" s="14">
        <v>8.82</v>
      </c>
      <c r="AE111" s="12">
        <v>0.223</v>
      </c>
      <c r="AF111" s="13">
        <v>4.2</v>
      </c>
      <c r="AG111" s="14">
        <v>4.1399999999999997</v>
      </c>
      <c r="AH111" s="12">
        <v>2.76E-2</v>
      </c>
      <c r="AI111" s="13">
        <v>4.22</v>
      </c>
      <c r="AJ111" s="14">
        <v>4.1100000000000003</v>
      </c>
      <c r="AK111" s="12">
        <v>4.1399999999999996E-3</v>
      </c>
      <c r="AL111" s="13">
        <v>3.9170363727591835</v>
      </c>
      <c r="AM111" s="14">
        <v>3.8786039811887383</v>
      </c>
      <c r="AN111" s="11"/>
      <c r="AO111" s="21">
        <v>125.5</v>
      </c>
      <c r="AP111" s="12">
        <v>2.8899999999999998E-4</v>
      </c>
      <c r="AQ111" s="12">
        <v>1.2999999999999999E-4</v>
      </c>
      <c r="AR111" s="12">
        <v>3.4199999999999998E-5</v>
      </c>
      <c r="AS111" s="12">
        <v>6.2100000000000005E-5</v>
      </c>
      <c r="AT111" s="12">
        <v>2.4299999999999999E-2</v>
      </c>
      <c r="AU111" s="12">
        <v>1.0999999999999999E-2</v>
      </c>
      <c r="AV111" s="12">
        <v>2.6199999999999999E-3</v>
      </c>
      <c r="AW111" s="12">
        <v>2.6199999999999999E-3</v>
      </c>
      <c r="AX111" s="12">
        <v>3.8700000000000002E-3</v>
      </c>
      <c r="AY111" s="12">
        <v>2.5799999999999998E-3</v>
      </c>
      <c r="AZ111" s="12">
        <v>3.2599999999999997E-2</v>
      </c>
      <c r="BA111" s="12">
        <v>7.7299999999999999E-3</v>
      </c>
      <c r="BB111" s="12">
        <v>0.114</v>
      </c>
      <c r="BC111" s="12">
        <v>0.249</v>
      </c>
      <c r="BD111" s="191">
        <v>4.22</v>
      </c>
    </row>
    <row r="112" spans="1:56" s="8" customFormat="1">
      <c r="A112" s="17">
        <v>125.6</v>
      </c>
      <c r="B112" s="12">
        <v>0.56699999999999995</v>
      </c>
      <c r="C112" s="13">
        <v>3.27</v>
      </c>
      <c r="D112" s="14">
        <v>3.32</v>
      </c>
      <c r="E112" s="12">
        <v>6.2199999999999998E-2</v>
      </c>
      <c r="F112" s="13">
        <v>5.67</v>
      </c>
      <c r="G112" s="14">
        <v>5.61</v>
      </c>
      <c r="H112" s="12">
        <v>2.1599999999999999E-4</v>
      </c>
      <c r="I112" s="13">
        <v>5.89</v>
      </c>
      <c r="J112" s="14">
        <v>5.9</v>
      </c>
      <c r="K112" s="12">
        <v>2.86E-2</v>
      </c>
      <c r="L112" s="13">
        <v>12.22</v>
      </c>
      <c r="M112" s="14">
        <v>12.2</v>
      </c>
      <c r="N112" s="12">
        <v>2.42E-4</v>
      </c>
      <c r="O112" s="13">
        <v>4.82</v>
      </c>
      <c r="P112" s="14">
        <v>4.87</v>
      </c>
      <c r="Q112" s="12">
        <v>0</v>
      </c>
      <c r="R112" s="13">
        <v>0</v>
      </c>
      <c r="S112" s="14">
        <v>0</v>
      </c>
      <c r="U112" s="17">
        <v>125.6</v>
      </c>
      <c r="V112" s="12">
        <v>8.5199999999999998E-2</v>
      </c>
      <c r="W112" s="13">
        <v>10.17</v>
      </c>
      <c r="X112" s="14">
        <v>9.93</v>
      </c>
      <c r="Y112" s="12">
        <v>2.2799999999999999E-3</v>
      </c>
      <c r="Z112" s="13">
        <v>4.9000000000000004</v>
      </c>
      <c r="AA112" s="14">
        <v>4.87</v>
      </c>
      <c r="AB112" s="12">
        <v>1.5900000000000001E-3</v>
      </c>
      <c r="AC112" s="13">
        <v>8.86</v>
      </c>
      <c r="AD112" s="14">
        <v>8.89</v>
      </c>
      <c r="AE112" s="12">
        <v>0.224</v>
      </c>
      <c r="AF112" s="13">
        <v>4.18</v>
      </c>
      <c r="AG112" s="14">
        <v>4.13</v>
      </c>
      <c r="AH112" s="12">
        <v>2.7900000000000001E-2</v>
      </c>
      <c r="AI112" s="13">
        <v>4.18</v>
      </c>
      <c r="AJ112" s="14">
        <v>4.13</v>
      </c>
      <c r="AK112" s="12">
        <v>4.15E-3</v>
      </c>
      <c r="AL112" s="13">
        <v>3.9056245901874327</v>
      </c>
      <c r="AM112" s="14">
        <v>3.8607956218529456</v>
      </c>
      <c r="AN112" s="11"/>
      <c r="AO112" s="21">
        <v>125.6</v>
      </c>
      <c r="AP112" s="12">
        <v>2.9100000000000003E-4</v>
      </c>
      <c r="AQ112" s="12">
        <v>1.3200000000000001E-4</v>
      </c>
      <c r="AR112" s="12">
        <v>3.4499999999999998E-5</v>
      </c>
      <c r="AS112" s="12">
        <v>6.2700000000000006E-5</v>
      </c>
      <c r="AT112" s="12">
        <v>2.4500000000000001E-2</v>
      </c>
      <c r="AU112" s="12">
        <v>1.11E-2</v>
      </c>
      <c r="AV112" s="12">
        <v>2.64E-3</v>
      </c>
      <c r="AW112" s="12">
        <v>2.64E-3</v>
      </c>
      <c r="AX112" s="12">
        <v>3.9100000000000003E-3</v>
      </c>
      <c r="AY112" s="12">
        <v>2.6099999999999999E-3</v>
      </c>
      <c r="AZ112" s="12">
        <v>3.2899999999999999E-2</v>
      </c>
      <c r="BA112" s="12">
        <v>7.7999999999999996E-3</v>
      </c>
      <c r="BB112" s="12">
        <v>0.115</v>
      </c>
      <c r="BC112" s="12">
        <v>0.251</v>
      </c>
      <c r="BD112" s="191">
        <v>4.18</v>
      </c>
    </row>
    <row r="113" spans="1:56" s="8" customFormat="1">
      <c r="A113" s="17">
        <v>125.7</v>
      </c>
      <c r="B113" s="12">
        <v>0.56599999999999995</v>
      </c>
      <c r="C113" s="13">
        <v>3.28</v>
      </c>
      <c r="D113" s="14">
        <v>3.34</v>
      </c>
      <c r="E113" s="12">
        <v>6.2100000000000002E-2</v>
      </c>
      <c r="F113" s="13">
        <v>5.64</v>
      </c>
      <c r="G113" s="14">
        <v>5.61</v>
      </c>
      <c r="H113" s="12">
        <v>2.1499999999999999E-4</v>
      </c>
      <c r="I113" s="13">
        <v>5.89</v>
      </c>
      <c r="J113" s="14">
        <v>5.83</v>
      </c>
      <c r="K113" s="12">
        <v>2.8500000000000001E-2</v>
      </c>
      <c r="L113" s="13">
        <v>12.18</v>
      </c>
      <c r="M113" s="14">
        <v>12.18</v>
      </c>
      <c r="N113" s="12">
        <v>2.41E-4</v>
      </c>
      <c r="O113" s="13">
        <v>4.83</v>
      </c>
      <c r="P113" s="14">
        <v>4.8600000000000003</v>
      </c>
      <c r="Q113" s="12">
        <v>0</v>
      </c>
      <c r="R113" s="13">
        <v>0</v>
      </c>
      <c r="S113" s="14">
        <v>0</v>
      </c>
      <c r="U113" s="17">
        <v>125.7</v>
      </c>
      <c r="V113" s="12">
        <v>8.5099999999999995E-2</v>
      </c>
      <c r="W113" s="13">
        <v>10.16</v>
      </c>
      <c r="X113" s="14">
        <v>9.92</v>
      </c>
      <c r="Y113" s="12">
        <v>2.2799999999999999E-3</v>
      </c>
      <c r="Z113" s="13">
        <v>4.8899999999999997</v>
      </c>
      <c r="AA113" s="14">
        <v>4.87</v>
      </c>
      <c r="AB113" s="12">
        <v>1.6000000000000001E-3</v>
      </c>
      <c r="AC113" s="13">
        <v>8.89</v>
      </c>
      <c r="AD113" s="14">
        <v>8.7899999999999991</v>
      </c>
      <c r="AE113" s="12">
        <v>0.22600000000000001</v>
      </c>
      <c r="AF113" s="13">
        <v>4.18</v>
      </c>
      <c r="AG113" s="14">
        <v>4.1100000000000003</v>
      </c>
      <c r="AH113" s="12">
        <v>2.81E-2</v>
      </c>
      <c r="AI113" s="13">
        <v>4.18</v>
      </c>
      <c r="AJ113" s="14">
        <v>4.1100000000000003</v>
      </c>
      <c r="AK113" s="12">
        <v>4.1700000000000001E-3</v>
      </c>
      <c r="AL113" s="13">
        <v>3.8921639710452829</v>
      </c>
      <c r="AM113" s="14">
        <v>3.8652542642446179</v>
      </c>
      <c r="AN113" s="11"/>
      <c r="AO113" s="21">
        <v>125.7</v>
      </c>
      <c r="AP113" s="12">
        <v>2.9399999999999999E-4</v>
      </c>
      <c r="AQ113" s="12">
        <v>1.3300000000000001E-4</v>
      </c>
      <c r="AR113" s="12">
        <v>3.4799999999999999E-5</v>
      </c>
      <c r="AS113" s="12">
        <v>6.3200000000000005E-5</v>
      </c>
      <c r="AT113" s="12">
        <v>2.47E-2</v>
      </c>
      <c r="AU113" s="12">
        <v>1.11E-2</v>
      </c>
      <c r="AV113" s="12">
        <v>2.66E-3</v>
      </c>
      <c r="AW113" s="12">
        <v>2.66E-3</v>
      </c>
      <c r="AX113" s="12">
        <v>3.9399999999999999E-3</v>
      </c>
      <c r="AY113" s="12">
        <v>2.63E-3</v>
      </c>
      <c r="AZ113" s="12">
        <v>3.3099999999999997E-2</v>
      </c>
      <c r="BA113" s="12">
        <v>7.8700000000000003E-3</v>
      </c>
      <c r="BB113" s="12">
        <v>0.11600000000000001</v>
      </c>
      <c r="BC113" s="12">
        <v>0.253</v>
      </c>
      <c r="BD113" s="191">
        <v>4.18</v>
      </c>
    </row>
    <row r="114" spans="1:56" s="8" customFormat="1">
      <c r="A114" s="17">
        <v>125.8</v>
      </c>
      <c r="B114" s="12">
        <v>0.56399999999999995</v>
      </c>
      <c r="C114" s="13">
        <v>3.29</v>
      </c>
      <c r="D114" s="14">
        <v>3.34</v>
      </c>
      <c r="E114" s="12">
        <v>6.1899999999999997E-2</v>
      </c>
      <c r="F114" s="13">
        <v>5.65</v>
      </c>
      <c r="G114" s="14">
        <v>5.59</v>
      </c>
      <c r="H114" s="12">
        <v>2.1499999999999999E-4</v>
      </c>
      <c r="I114" s="13">
        <v>5.9</v>
      </c>
      <c r="J114" s="14">
        <v>5.84</v>
      </c>
      <c r="K114" s="12">
        <v>2.8500000000000001E-2</v>
      </c>
      <c r="L114" s="13">
        <v>12.21</v>
      </c>
      <c r="M114" s="14">
        <v>12.2</v>
      </c>
      <c r="N114" s="12">
        <v>2.41E-4</v>
      </c>
      <c r="O114" s="13">
        <v>4.78</v>
      </c>
      <c r="P114" s="14">
        <v>4.8899999999999997</v>
      </c>
      <c r="Q114" s="12">
        <v>0</v>
      </c>
      <c r="R114" s="13">
        <v>0</v>
      </c>
      <c r="S114" s="14">
        <v>0</v>
      </c>
      <c r="U114" s="17">
        <v>125.8</v>
      </c>
      <c r="V114" s="12">
        <v>8.5000000000000006E-2</v>
      </c>
      <c r="W114" s="13">
        <v>10.15</v>
      </c>
      <c r="X114" s="14">
        <v>9.92</v>
      </c>
      <c r="Y114" s="12">
        <v>2.2799999999999999E-3</v>
      </c>
      <c r="Z114" s="13">
        <v>4.8499999999999996</v>
      </c>
      <c r="AA114" s="14">
        <v>4.87</v>
      </c>
      <c r="AB114" s="12">
        <v>1.6100000000000001E-3</v>
      </c>
      <c r="AC114" s="13">
        <v>8.8800000000000008</v>
      </c>
      <c r="AD114" s="14">
        <v>8.86</v>
      </c>
      <c r="AE114" s="12">
        <v>0.22800000000000001</v>
      </c>
      <c r="AF114" s="13">
        <v>4.1500000000000004</v>
      </c>
      <c r="AG114" s="14">
        <v>4.0999999999999996</v>
      </c>
      <c r="AH114" s="12">
        <v>2.8400000000000002E-2</v>
      </c>
      <c r="AI114" s="13">
        <v>4.1399999999999997</v>
      </c>
      <c r="AJ114" s="14">
        <v>4.12</v>
      </c>
      <c r="AK114" s="12">
        <v>4.1799999999999997E-3</v>
      </c>
      <c r="AL114" s="13">
        <v>3.881960959727905</v>
      </c>
      <c r="AM114" s="14">
        <v>3.8398049081926233</v>
      </c>
      <c r="AN114" s="11"/>
      <c r="AO114" s="21">
        <v>125.8</v>
      </c>
      <c r="AP114" s="12">
        <v>2.9700000000000001E-4</v>
      </c>
      <c r="AQ114" s="12">
        <v>1.34E-4</v>
      </c>
      <c r="AR114" s="12">
        <v>3.5099999999999999E-5</v>
      </c>
      <c r="AS114" s="12">
        <v>6.3800000000000006E-5</v>
      </c>
      <c r="AT114" s="12">
        <v>2.4899999999999999E-2</v>
      </c>
      <c r="AU114" s="12">
        <v>1.12E-2</v>
      </c>
      <c r="AV114" s="12">
        <v>2.6800000000000001E-3</v>
      </c>
      <c r="AW114" s="12">
        <v>2.6800000000000001E-3</v>
      </c>
      <c r="AX114" s="12">
        <v>3.98E-3</v>
      </c>
      <c r="AY114" s="12">
        <v>2.65E-3</v>
      </c>
      <c r="AZ114" s="12">
        <v>3.3399999999999999E-2</v>
      </c>
      <c r="BA114" s="12">
        <v>7.9399999999999991E-3</v>
      </c>
      <c r="BB114" s="12">
        <v>0.11600000000000001</v>
      </c>
      <c r="BC114" s="12">
        <v>0.255</v>
      </c>
      <c r="BD114" s="191">
        <v>4.1500000000000004</v>
      </c>
    </row>
    <row r="115" spans="1:56" s="8" customFormat="1">
      <c r="A115" s="17">
        <v>125.9</v>
      </c>
      <c r="B115" s="12">
        <v>0.56299999999999994</v>
      </c>
      <c r="C115" s="13">
        <v>3.3</v>
      </c>
      <c r="D115" s="14">
        <v>3.35</v>
      </c>
      <c r="E115" s="12">
        <v>6.1699999999999998E-2</v>
      </c>
      <c r="F115" s="13">
        <v>5.65</v>
      </c>
      <c r="G115" s="14">
        <v>5.58</v>
      </c>
      <c r="H115" s="12">
        <v>2.14E-4</v>
      </c>
      <c r="I115" s="13">
        <v>5.92</v>
      </c>
      <c r="J115" s="14">
        <v>5.82</v>
      </c>
      <c r="K115" s="12">
        <v>2.8400000000000002E-2</v>
      </c>
      <c r="L115" s="13">
        <v>12.18</v>
      </c>
      <c r="M115" s="14">
        <v>12.2</v>
      </c>
      <c r="N115" s="12">
        <v>2.4000000000000001E-4</v>
      </c>
      <c r="O115" s="13">
        <v>4.8099999999999996</v>
      </c>
      <c r="P115" s="14">
        <v>4.9000000000000004</v>
      </c>
      <c r="Q115" s="12">
        <v>0</v>
      </c>
      <c r="R115" s="13">
        <v>0</v>
      </c>
      <c r="S115" s="14">
        <v>0</v>
      </c>
      <c r="U115" s="17">
        <v>125.9</v>
      </c>
      <c r="V115" s="12">
        <v>8.4900000000000003E-2</v>
      </c>
      <c r="W115" s="13">
        <v>10.130000000000001</v>
      </c>
      <c r="X115" s="14">
        <v>9.91</v>
      </c>
      <c r="Y115" s="12">
        <v>2.2799999999999999E-3</v>
      </c>
      <c r="Z115" s="13">
        <v>4.84</v>
      </c>
      <c r="AA115" s="14">
        <v>4.87</v>
      </c>
      <c r="AB115" s="12">
        <v>1.6199999999999999E-3</v>
      </c>
      <c r="AC115" s="13">
        <v>8.86</v>
      </c>
      <c r="AD115" s="14">
        <v>8.77</v>
      </c>
      <c r="AE115" s="12">
        <v>0.22900000000000001</v>
      </c>
      <c r="AF115" s="13">
        <v>4.1500000000000004</v>
      </c>
      <c r="AG115" s="14">
        <v>4.09</v>
      </c>
      <c r="AH115" s="12">
        <v>2.87E-2</v>
      </c>
      <c r="AI115" s="13">
        <v>4.1500000000000004</v>
      </c>
      <c r="AJ115" s="14">
        <v>4.0999999999999996</v>
      </c>
      <c r="AK115" s="12">
        <v>4.1999999999999997E-3</v>
      </c>
      <c r="AL115" s="13">
        <v>3.8788202196983828</v>
      </c>
      <c r="AM115" s="14">
        <v>3.8430520954790244</v>
      </c>
      <c r="AN115" s="11"/>
      <c r="AO115" s="21">
        <v>125.9</v>
      </c>
      <c r="AP115" s="12">
        <v>2.99E-4</v>
      </c>
      <c r="AQ115" s="12">
        <v>1.35E-4</v>
      </c>
      <c r="AR115" s="12">
        <v>3.5299999999999997E-5</v>
      </c>
      <c r="AS115" s="12">
        <v>6.4399999999999993E-5</v>
      </c>
      <c r="AT115" s="12">
        <v>2.5100000000000001E-2</v>
      </c>
      <c r="AU115" s="12">
        <v>1.1299999999999999E-2</v>
      </c>
      <c r="AV115" s="12">
        <v>2.7000000000000001E-3</v>
      </c>
      <c r="AW115" s="12">
        <v>2.7000000000000001E-3</v>
      </c>
      <c r="AX115" s="12">
        <v>4.0200000000000001E-3</v>
      </c>
      <c r="AY115" s="12">
        <v>2.6800000000000001E-3</v>
      </c>
      <c r="AZ115" s="12">
        <v>3.3599999999999998E-2</v>
      </c>
      <c r="BA115" s="12">
        <v>8.0099999999999998E-3</v>
      </c>
      <c r="BB115" s="12">
        <v>0.11700000000000001</v>
      </c>
      <c r="BC115" s="12">
        <v>0.25700000000000001</v>
      </c>
      <c r="BD115" s="191">
        <v>4.1500000000000004</v>
      </c>
    </row>
    <row r="116" spans="1:56" s="8" customFormat="1">
      <c r="A116" s="17">
        <v>126</v>
      </c>
      <c r="B116" s="12">
        <v>0.56100000000000005</v>
      </c>
      <c r="C116" s="13">
        <v>3.31</v>
      </c>
      <c r="D116" s="14">
        <v>3.36</v>
      </c>
      <c r="E116" s="12">
        <v>6.1600000000000002E-2</v>
      </c>
      <c r="F116" s="13">
        <v>5.62</v>
      </c>
      <c r="G116" s="14">
        <v>5.59</v>
      </c>
      <c r="H116" s="12">
        <v>2.14E-4</v>
      </c>
      <c r="I116" s="13">
        <v>5.86</v>
      </c>
      <c r="J116" s="14">
        <v>5.85</v>
      </c>
      <c r="K116" s="12">
        <v>2.8299999999999999E-2</v>
      </c>
      <c r="L116" s="13">
        <v>12.19</v>
      </c>
      <c r="M116" s="14">
        <v>12.2</v>
      </c>
      <c r="N116" s="12">
        <v>2.3900000000000001E-4</v>
      </c>
      <c r="O116" s="13">
        <v>4.82</v>
      </c>
      <c r="P116" s="14">
        <v>4.88</v>
      </c>
      <c r="Q116" s="12">
        <v>0</v>
      </c>
      <c r="R116" s="13">
        <v>0</v>
      </c>
      <c r="S116" s="14">
        <v>0</v>
      </c>
      <c r="U116" s="17">
        <v>126</v>
      </c>
      <c r="V116" s="12">
        <v>8.48E-2</v>
      </c>
      <c r="W116" s="13">
        <v>10.130000000000001</v>
      </c>
      <c r="X116" s="14">
        <v>9.9</v>
      </c>
      <c r="Y116" s="12">
        <v>2.2799999999999999E-3</v>
      </c>
      <c r="Z116" s="13">
        <v>4.88</v>
      </c>
      <c r="AA116" s="14">
        <v>4.8</v>
      </c>
      <c r="AB116" s="12">
        <v>1.6199999999999999E-3</v>
      </c>
      <c r="AC116" s="13">
        <v>8.84</v>
      </c>
      <c r="AD116" s="14">
        <v>8.84</v>
      </c>
      <c r="AE116" s="12">
        <v>0.23100000000000001</v>
      </c>
      <c r="AF116" s="13">
        <v>4.1399999999999997</v>
      </c>
      <c r="AG116" s="14">
        <v>4.08</v>
      </c>
      <c r="AH116" s="12">
        <v>2.8899999999999999E-2</v>
      </c>
      <c r="AI116" s="13">
        <v>4.1399999999999997</v>
      </c>
      <c r="AJ116" s="14">
        <v>4.08</v>
      </c>
      <c r="AK116" s="12">
        <v>4.2100000000000002E-3</v>
      </c>
      <c r="AL116" s="13">
        <v>3.8659336661344135</v>
      </c>
      <c r="AM116" s="14">
        <v>3.8343936376674672</v>
      </c>
      <c r="AN116" s="11"/>
      <c r="AO116" s="21">
        <v>126</v>
      </c>
      <c r="AP116" s="12">
        <v>3.0200000000000002E-4</v>
      </c>
      <c r="AQ116" s="12">
        <v>1.36E-4</v>
      </c>
      <c r="AR116" s="12">
        <v>3.5599999999999998E-5</v>
      </c>
      <c r="AS116" s="12">
        <v>6.4900000000000005E-5</v>
      </c>
      <c r="AT116" s="12">
        <v>2.53E-2</v>
      </c>
      <c r="AU116" s="12">
        <v>1.14E-2</v>
      </c>
      <c r="AV116" s="12">
        <v>2.7200000000000002E-3</v>
      </c>
      <c r="AW116" s="12">
        <v>2.7200000000000002E-3</v>
      </c>
      <c r="AX116" s="12">
        <v>4.0499999999999998E-3</v>
      </c>
      <c r="AY116" s="12">
        <v>2.7000000000000001E-3</v>
      </c>
      <c r="AZ116" s="12">
        <v>3.3799999999999997E-2</v>
      </c>
      <c r="BA116" s="12">
        <v>8.0800000000000004E-3</v>
      </c>
      <c r="BB116" s="12">
        <v>0.11799999999999999</v>
      </c>
      <c r="BC116" s="12">
        <v>0.25900000000000001</v>
      </c>
      <c r="BD116" s="191">
        <v>4.1399999999999997</v>
      </c>
    </row>
    <row r="117" spans="1:56" s="8" customFormat="1">
      <c r="A117" s="17">
        <v>126.1</v>
      </c>
      <c r="B117" s="12">
        <v>0.55900000000000005</v>
      </c>
      <c r="C117" s="13">
        <v>3.32</v>
      </c>
      <c r="D117" s="14">
        <v>3.38</v>
      </c>
      <c r="E117" s="12">
        <v>6.1400000000000003E-2</v>
      </c>
      <c r="F117" s="13">
        <v>5.63</v>
      </c>
      <c r="G117" s="14">
        <v>5.57</v>
      </c>
      <c r="H117" s="12">
        <v>2.13E-4</v>
      </c>
      <c r="I117" s="13">
        <v>5.86</v>
      </c>
      <c r="J117" s="14">
        <v>5.85</v>
      </c>
      <c r="K117" s="12">
        <v>2.8199999999999999E-2</v>
      </c>
      <c r="L117" s="13">
        <v>12.17</v>
      </c>
      <c r="M117" s="14">
        <v>12.22</v>
      </c>
      <c r="N117" s="12">
        <v>2.3900000000000001E-4</v>
      </c>
      <c r="O117" s="13">
        <v>4.83</v>
      </c>
      <c r="P117" s="14">
        <v>4.8899999999999997</v>
      </c>
      <c r="Q117" s="12">
        <v>0</v>
      </c>
      <c r="R117" s="13">
        <v>0</v>
      </c>
      <c r="S117" s="14">
        <v>0</v>
      </c>
      <c r="U117" s="17">
        <v>126.1</v>
      </c>
      <c r="V117" s="12">
        <v>8.4699999999999998E-2</v>
      </c>
      <c r="W117" s="13">
        <v>10.11</v>
      </c>
      <c r="X117" s="14">
        <v>9.89</v>
      </c>
      <c r="Y117" s="12">
        <v>2.2799999999999999E-3</v>
      </c>
      <c r="Z117" s="13">
        <v>4.88</v>
      </c>
      <c r="AA117" s="14">
        <v>4.8</v>
      </c>
      <c r="AB117" s="12">
        <v>1.6299999999999999E-3</v>
      </c>
      <c r="AC117" s="13">
        <v>8.84</v>
      </c>
      <c r="AD117" s="14">
        <v>8.82</v>
      </c>
      <c r="AE117" s="12">
        <v>0.23300000000000001</v>
      </c>
      <c r="AF117" s="13">
        <v>4.1500000000000004</v>
      </c>
      <c r="AG117" s="14">
        <v>4.07</v>
      </c>
      <c r="AH117" s="12">
        <v>2.92E-2</v>
      </c>
      <c r="AI117" s="13">
        <v>4.1500000000000004</v>
      </c>
      <c r="AJ117" s="14">
        <v>4.07</v>
      </c>
      <c r="AK117" s="12">
        <v>4.2300000000000003E-3</v>
      </c>
      <c r="AL117" s="13">
        <v>3.8561269391929449</v>
      </c>
      <c r="AM117" s="14">
        <v>3.8403870085898921</v>
      </c>
      <c r="AN117" s="11"/>
      <c r="AO117" s="21">
        <v>126.1</v>
      </c>
      <c r="AP117" s="12">
        <v>3.0400000000000002E-4</v>
      </c>
      <c r="AQ117" s="12">
        <v>1.37E-4</v>
      </c>
      <c r="AR117" s="12">
        <v>3.5899999999999998E-5</v>
      </c>
      <c r="AS117" s="12">
        <v>6.5500000000000006E-5</v>
      </c>
      <c r="AT117" s="12">
        <v>2.5399999999999999E-2</v>
      </c>
      <c r="AU117" s="12">
        <v>1.15E-2</v>
      </c>
      <c r="AV117" s="12">
        <v>2.7399999999999998E-3</v>
      </c>
      <c r="AW117" s="12">
        <v>2.7399999999999998E-3</v>
      </c>
      <c r="AX117" s="12">
        <v>4.0899999999999999E-3</v>
      </c>
      <c r="AY117" s="12">
        <v>2.7200000000000002E-3</v>
      </c>
      <c r="AZ117" s="12">
        <v>3.4099999999999998E-2</v>
      </c>
      <c r="BA117" s="12">
        <v>8.1499999999999993E-3</v>
      </c>
      <c r="BB117" s="12">
        <v>0.11899999999999999</v>
      </c>
      <c r="BC117" s="12">
        <v>0.26100000000000001</v>
      </c>
      <c r="BD117" s="191">
        <v>4.1500000000000004</v>
      </c>
    </row>
    <row r="118" spans="1:56" s="8" customFormat="1">
      <c r="A118" s="17">
        <v>126.2</v>
      </c>
      <c r="B118" s="12">
        <v>0.55800000000000005</v>
      </c>
      <c r="C118" s="13">
        <v>3.33</v>
      </c>
      <c r="D118" s="14">
        <v>3.39</v>
      </c>
      <c r="E118" s="12">
        <v>6.1199999999999997E-2</v>
      </c>
      <c r="F118" s="13">
        <v>5.63</v>
      </c>
      <c r="G118" s="14">
        <v>5.55</v>
      </c>
      <c r="H118" s="12">
        <v>2.12E-4</v>
      </c>
      <c r="I118" s="13">
        <v>5.87</v>
      </c>
      <c r="J118" s="14">
        <v>5.79</v>
      </c>
      <c r="K118" s="12">
        <v>2.81E-2</v>
      </c>
      <c r="L118" s="13">
        <v>12.16</v>
      </c>
      <c r="M118" s="14">
        <v>12.22</v>
      </c>
      <c r="N118" s="12">
        <v>2.3800000000000001E-4</v>
      </c>
      <c r="O118" s="13">
        <v>4.83</v>
      </c>
      <c r="P118" s="14">
        <v>4.8600000000000003</v>
      </c>
      <c r="Q118" s="12">
        <v>0</v>
      </c>
      <c r="R118" s="13">
        <v>0</v>
      </c>
      <c r="S118" s="14">
        <v>0</v>
      </c>
      <c r="U118" s="17">
        <v>126.2</v>
      </c>
      <c r="V118" s="12">
        <v>8.4599999999999995E-2</v>
      </c>
      <c r="W118" s="13">
        <v>10.1</v>
      </c>
      <c r="X118" s="14">
        <v>9.89</v>
      </c>
      <c r="Y118" s="12">
        <v>2.2799999999999999E-3</v>
      </c>
      <c r="Z118" s="13">
        <v>4.84</v>
      </c>
      <c r="AA118" s="14">
        <v>4.8</v>
      </c>
      <c r="AB118" s="12">
        <v>1.64E-3</v>
      </c>
      <c r="AC118" s="13">
        <v>8.91</v>
      </c>
      <c r="AD118" s="14">
        <v>8.7200000000000006</v>
      </c>
      <c r="AE118" s="12">
        <v>0.23499999999999999</v>
      </c>
      <c r="AF118" s="13">
        <v>4.1399999999999997</v>
      </c>
      <c r="AG118" s="14">
        <v>4.0599999999999996</v>
      </c>
      <c r="AH118" s="12">
        <v>2.9399999999999999E-2</v>
      </c>
      <c r="AI118" s="13">
        <v>4.1399999999999997</v>
      </c>
      <c r="AJ118" s="14">
        <v>4.0599999999999996</v>
      </c>
      <c r="AK118" s="12">
        <v>4.2399999999999998E-3</v>
      </c>
      <c r="AL118" s="13">
        <v>3.8453244232137842</v>
      </c>
      <c r="AM118" s="14">
        <v>3.8296324773227295</v>
      </c>
      <c r="AN118" s="11"/>
      <c r="AO118" s="21">
        <v>126.2</v>
      </c>
      <c r="AP118" s="12">
        <v>3.0699999999999998E-4</v>
      </c>
      <c r="AQ118" s="12">
        <v>1.3899999999999999E-4</v>
      </c>
      <c r="AR118" s="12">
        <v>3.6300000000000001E-5</v>
      </c>
      <c r="AS118" s="12">
        <v>6.6099999999999994E-5</v>
      </c>
      <c r="AT118" s="12">
        <v>2.5600000000000001E-2</v>
      </c>
      <c r="AU118" s="12">
        <v>1.1599999999999999E-2</v>
      </c>
      <c r="AV118" s="12">
        <v>2.7599999999999999E-3</v>
      </c>
      <c r="AW118" s="12">
        <v>2.7599999999999999E-3</v>
      </c>
      <c r="AX118" s="12">
        <v>4.1200000000000004E-3</v>
      </c>
      <c r="AY118" s="12">
        <v>2.7499999999999998E-3</v>
      </c>
      <c r="AZ118" s="12">
        <v>3.4299999999999997E-2</v>
      </c>
      <c r="BA118" s="12">
        <v>8.2199999999999999E-3</v>
      </c>
      <c r="BB118" s="12">
        <v>0.12</v>
      </c>
      <c r="BC118" s="12">
        <v>0.26300000000000001</v>
      </c>
      <c r="BD118" s="191">
        <v>4.1399999999999997</v>
      </c>
    </row>
    <row r="119" spans="1:56" s="8" customFormat="1">
      <c r="A119" s="17">
        <v>126.3</v>
      </c>
      <c r="B119" s="12">
        <v>0.55600000000000005</v>
      </c>
      <c r="C119" s="13">
        <v>3.33</v>
      </c>
      <c r="D119" s="14">
        <v>3.4</v>
      </c>
      <c r="E119" s="12">
        <v>6.0999999999999999E-2</v>
      </c>
      <c r="F119" s="13">
        <v>5.59</v>
      </c>
      <c r="G119" s="14">
        <v>5.55</v>
      </c>
      <c r="H119" s="12">
        <v>2.12E-4</v>
      </c>
      <c r="I119" s="13">
        <v>5.88</v>
      </c>
      <c r="J119" s="14">
        <v>5.78</v>
      </c>
      <c r="K119" s="12">
        <v>2.81E-2</v>
      </c>
      <c r="L119" s="13">
        <v>12.21</v>
      </c>
      <c r="M119" s="14">
        <v>12.17</v>
      </c>
      <c r="N119" s="12">
        <v>2.3699999999999999E-4</v>
      </c>
      <c r="O119" s="13">
        <v>4.82</v>
      </c>
      <c r="P119" s="14">
        <v>4.83</v>
      </c>
      <c r="Q119" s="12">
        <v>0</v>
      </c>
      <c r="R119" s="13">
        <v>0</v>
      </c>
      <c r="S119" s="14">
        <v>0</v>
      </c>
      <c r="U119" s="17">
        <v>126.3</v>
      </c>
      <c r="V119" s="12">
        <v>8.4500000000000006E-2</v>
      </c>
      <c r="W119" s="13">
        <v>10.119999999999999</v>
      </c>
      <c r="X119" s="14">
        <v>9.8699999999999992</v>
      </c>
      <c r="Y119" s="12">
        <v>2.2799999999999999E-3</v>
      </c>
      <c r="Z119" s="13">
        <v>4.82</v>
      </c>
      <c r="AA119" s="14">
        <v>4.79</v>
      </c>
      <c r="AB119" s="12">
        <v>1.65E-3</v>
      </c>
      <c r="AC119" s="13">
        <v>8.82</v>
      </c>
      <c r="AD119" s="14">
        <v>8.7899999999999991</v>
      </c>
      <c r="AE119" s="12">
        <v>0.23599999999999999</v>
      </c>
      <c r="AF119" s="13">
        <v>4.12</v>
      </c>
      <c r="AG119" s="14">
        <v>4.04</v>
      </c>
      <c r="AH119" s="12">
        <v>2.9700000000000001E-2</v>
      </c>
      <c r="AI119" s="13">
        <v>4.12</v>
      </c>
      <c r="AJ119" s="14">
        <v>4.04</v>
      </c>
      <c r="AK119" s="12">
        <v>4.2599999999999999E-3</v>
      </c>
      <c r="AL119" s="13">
        <v>3.8262879582012728</v>
      </c>
      <c r="AM119" s="14">
        <v>3.8152753010889309</v>
      </c>
      <c r="AN119" s="11"/>
      <c r="AO119" s="21">
        <v>126.3</v>
      </c>
      <c r="AP119" s="12">
        <v>3.1E-4</v>
      </c>
      <c r="AQ119" s="12">
        <v>1.3999999999999999E-4</v>
      </c>
      <c r="AR119" s="12">
        <v>3.6600000000000002E-5</v>
      </c>
      <c r="AS119" s="12">
        <v>6.6699999999999995E-5</v>
      </c>
      <c r="AT119" s="12">
        <v>2.58E-2</v>
      </c>
      <c r="AU119" s="12">
        <v>1.17E-2</v>
      </c>
      <c r="AV119" s="12">
        <v>2.7799999999999999E-3</v>
      </c>
      <c r="AW119" s="12">
        <v>2.7799999999999999E-3</v>
      </c>
      <c r="AX119" s="12">
        <v>4.1599999999999996E-3</v>
      </c>
      <c r="AY119" s="12">
        <v>2.7699999999999999E-3</v>
      </c>
      <c r="AZ119" s="12">
        <v>3.4599999999999999E-2</v>
      </c>
      <c r="BA119" s="12">
        <v>8.2900000000000005E-3</v>
      </c>
      <c r="BB119" s="12">
        <v>0.121</v>
      </c>
      <c r="BC119" s="12">
        <v>0.26500000000000001</v>
      </c>
      <c r="BD119" s="191">
        <v>4.12</v>
      </c>
    </row>
    <row r="120" spans="1:56" s="8" customFormat="1">
      <c r="A120" s="17">
        <v>126.4</v>
      </c>
      <c r="B120" s="12">
        <v>0.55500000000000005</v>
      </c>
      <c r="C120" s="13">
        <v>3.34</v>
      </c>
      <c r="D120" s="14">
        <v>3.41</v>
      </c>
      <c r="E120" s="12">
        <v>6.0900000000000003E-2</v>
      </c>
      <c r="F120" s="13">
        <v>5.6</v>
      </c>
      <c r="G120" s="14">
        <v>5.53</v>
      </c>
      <c r="H120" s="12">
        <v>2.1100000000000001E-4</v>
      </c>
      <c r="I120" s="13">
        <v>5.89</v>
      </c>
      <c r="J120" s="14">
        <v>5.78</v>
      </c>
      <c r="K120" s="12">
        <v>2.8000000000000001E-2</v>
      </c>
      <c r="L120" s="13">
        <v>12.2</v>
      </c>
      <c r="M120" s="14">
        <v>12.16</v>
      </c>
      <c r="N120" s="12">
        <v>2.3699999999999999E-4</v>
      </c>
      <c r="O120" s="13">
        <v>4.82</v>
      </c>
      <c r="P120" s="14">
        <v>4.83</v>
      </c>
      <c r="Q120" s="12">
        <v>0</v>
      </c>
      <c r="R120" s="13">
        <v>0</v>
      </c>
      <c r="S120" s="14">
        <v>0</v>
      </c>
      <c r="U120" s="17">
        <v>126.4</v>
      </c>
      <c r="V120" s="12">
        <v>8.4400000000000003E-2</v>
      </c>
      <c r="W120" s="13">
        <v>10.11</v>
      </c>
      <c r="X120" s="14">
        <v>9.86</v>
      </c>
      <c r="Y120" s="12">
        <v>2.2799999999999999E-3</v>
      </c>
      <c r="Z120" s="13">
        <v>4.8499999999999996</v>
      </c>
      <c r="AA120" s="14">
        <v>4.75</v>
      </c>
      <c r="AB120" s="12">
        <v>1.66E-3</v>
      </c>
      <c r="AC120" s="13">
        <v>8.89</v>
      </c>
      <c r="AD120" s="14">
        <v>8.74</v>
      </c>
      <c r="AE120" s="12">
        <v>0.23799999999999999</v>
      </c>
      <c r="AF120" s="13">
        <v>4.0999999999999996</v>
      </c>
      <c r="AG120" s="14">
        <v>4.0199999999999996</v>
      </c>
      <c r="AH120" s="12">
        <v>2.9899999999999999E-2</v>
      </c>
      <c r="AI120" s="13">
        <v>4.1100000000000003</v>
      </c>
      <c r="AJ120" s="14">
        <v>4.0199999999999996</v>
      </c>
      <c r="AK120" s="12">
        <v>4.2700000000000004E-3</v>
      </c>
      <c r="AL120" s="13">
        <v>3.8155636566854487</v>
      </c>
      <c r="AM120" s="14">
        <v>3.8029998856859426</v>
      </c>
      <c r="AN120" s="11"/>
      <c r="AO120" s="21">
        <v>126.4</v>
      </c>
      <c r="AP120" s="12">
        <v>3.1199999999999999E-4</v>
      </c>
      <c r="AQ120" s="12">
        <v>1.4100000000000001E-4</v>
      </c>
      <c r="AR120" s="12">
        <v>3.6900000000000002E-5</v>
      </c>
      <c r="AS120" s="12">
        <v>6.7199999999999994E-5</v>
      </c>
      <c r="AT120" s="12">
        <v>2.5999999999999999E-2</v>
      </c>
      <c r="AU120" s="12">
        <v>1.17E-2</v>
      </c>
      <c r="AV120" s="12">
        <v>2.81E-3</v>
      </c>
      <c r="AW120" s="12">
        <v>2.8E-3</v>
      </c>
      <c r="AX120" s="12">
        <v>4.1900000000000001E-3</v>
      </c>
      <c r="AY120" s="12">
        <v>2.8E-3</v>
      </c>
      <c r="AZ120" s="12">
        <v>3.4799999999999998E-2</v>
      </c>
      <c r="BA120" s="12">
        <v>8.3599999999999994E-3</v>
      </c>
      <c r="BB120" s="12">
        <v>0.122</v>
      </c>
      <c r="BC120" s="12">
        <v>0.26600000000000001</v>
      </c>
      <c r="BD120" s="191">
        <v>4.1100000000000003</v>
      </c>
    </row>
    <row r="121" spans="1:56" s="8" customFormat="1">
      <c r="A121" s="17">
        <v>126.5</v>
      </c>
      <c r="B121" s="12">
        <v>0.55300000000000005</v>
      </c>
      <c r="C121" s="13">
        <v>3.35</v>
      </c>
      <c r="D121" s="14">
        <v>3.42</v>
      </c>
      <c r="E121" s="12">
        <v>6.0699999999999997E-2</v>
      </c>
      <c r="F121" s="13">
        <v>5.59</v>
      </c>
      <c r="G121" s="14">
        <v>5.54</v>
      </c>
      <c r="H121" s="12">
        <v>2.1100000000000001E-4</v>
      </c>
      <c r="I121" s="13">
        <v>5.89</v>
      </c>
      <c r="J121" s="14">
        <v>5.72</v>
      </c>
      <c r="K121" s="12">
        <v>2.7900000000000001E-2</v>
      </c>
      <c r="L121" s="13">
        <v>12.18</v>
      </c>
      <c r="M121" s="14">
        <v>12.16</v>
      </c>
      <c r="N121" s="12">
        <v>2.3599999999999999E-4</v>
      </c>
      <c r="O121" s="13">
        <v>4.83</v>
      </c>
      <c r="P121" s="14">
        <v>4.84</v>
      </c>
      <c r="Q121" s="12">
        <v>0</v>
      </c>
      <c r="R121" s="13">
        <v>0</v>
      </c>
      <c r="S121" s="14">
        <v>0</v>
      </c>
      <c r="U121" s="17">
        <v>126.5</v>
      </c>
      <c r="V121" s="12">
        <v>8.4199999999999997E-2</v>
      </c>
      <c r="W121" s="13">
        <v>10.11</v>
      </c>
      <c r="X121" s="14">
        <v>9.85</v>
      </c>
      <c r="Y121" s="12">
        <v>2.2799999999999999E-3</v>
      </c>
      <c r="Z121" s="13">
        <v>4.84</v>
      </c>
      <c r="AA121" s="14">
        <v>4.75</v>
      </c>
      <c r="AB121" s="12">
        <v>1.67E-3</v>
      </c>
      <c r="AC121" s="13">
        <v>8.7799999999999994</v>
      </c>
      <c r="AD121" s="14">
        <v>8.76</v>
      </c>
      <c r="AE121" s="12">
        <v>0.24</v>
      </c>
      <c r="AF121" s="13">
        <v>4.09</v>
      </c>
      <c r="AG121" s="14">
        <v>4.01</v>
      </c>
      <c r="AH121" s="12">
        <v>3.0200000000000001E-2</v>
      </c>
      <c r="AI121" s="13">
        <v>4.09</v>
      </c>
      <c r="AJ121" s="14">
        <v>4.01</v>
      </c>
      <c r="AK121" s="12">
        <v>4.2900000000000004E-3</v>
      </c>
      <c r="AL121" s="13">
        <v>3.8047959113437226</v>
      </c>
      <c r="AM121" s="14">
        <v>3.7917515184637804</v>
      </c>
      <c r="AN121" s="11"/>
      <c r="AO121" s="21">
        <v>126.5</v>
      </c>
      <c r="AP121" s="12">
        <v>3.1500000000000001E-4</v>
      </c>
      <c r="AQ121" s="12">
        <v>1.4200000000000001E-4</v>
      </c>
      <c r="AR121" s="12">
        <v>3.7200000000000003E-5</v>
      </c>
      <c r="AS121" s="12">
        <v>6.7799999999999995E-5</v>
      </c>
      <c r="AT121" s="12">
        <v>2.6200000000000001E-2</v>
      </c>
      <c r="AU121" s="12">
        <v>1.18E-2</v>
      </c>
      <c r="AV121" s="12">
        <v>2.8300000000000001E-3</v>
      </c>
      <c r="AW121" s="12">
        <v>2.82E-3</v>
      </c>
      <c r="AX121" s="12">
        <v>4.2300000000000003E-3</v>
      </c>
      <c r="AY121" s="12">
        <v>2.82E-3</v>
      </c>
      <c r="AZ121" s="12">
        <v>3.5099999999999999E-2</v>
      </c>
      <c r="BA121" s="12">
        <v>8.4399999999999996E-3</v>
      </c>
      <c r="BB121" s="12">
        <v>0.123</v>
      </c>
      <c r="BC121" s="12">
        <v>0.26800000000000002</v>
      </c>
      <c r="BD121" s="191">
        <v>4.09</v>
      </c>
    </row>
    <row r="122" spans="1:56" s="8" customFormat="1">
      <c r="A122" s="17">
        <v>126.6</v>
      </c>
      <c r="B122" s="12">
        <v>0.55100000000000005</v>
      </c>
      <c r="C122" s="13">
        <v>3.37</v>
      </c>
      <c r="D122" s="14">
        <v>3.42</v>
      </c>
      <c r="E122" s="12">
        <v>6.0499999999999998E-2</v>
      </c>
      <c r="F122" s="13">
        <v>5.58</v>
      </c>
      <c r="G122" s="14">
        <v>5.53</v>
      </c>
      <c r="H122" s="12">
        <v>2.1000000000000001E-4</v>
      </c>
      <c r="I122" s="13">
        <v>5.85</v>
      </c>
      <c r="J122" s="14">
        <v>5.73</v>
      </c>
      <c r="K122" s="12">
        <v>2.7799999999999998E-2</v>
      </c>
      <c r="L122" s="13">
        <v>12.18</v>
      </c>
      <c r="M122" s="14">
        <v>12.19</v>
      </c>
      <c r="N122" s="12">
        <v>2.3499999999999999E-4</v>
      </c>
      <c r="O122" s="13">
        <v>4.83</v>
      </c>
      <c r="P122" s="14">
        <v>4.83</v>
      </c>
      <c r="Q122" s="12">
        <v>0</v>
      </c>
      <c r="R122" s="13">
        <v>0</v>
      </c>
      <c r="S122" s="14">
        <v>0</v>
      </c>
      <c r="U122" s="17">
        <v>126.6</v>
      </c>
      <c r="V122" s="12">
        <v>8.4199999999999997E-2</v>
      </c>
      <c r="W122" s="13">
        <v>10.08</v>
      </c>
      <c r="X122" s="14">
        <v>9.86</v>
      </c>
      <c r="Y122" s="12">
        <v>2.2799999999999999E-3</v>
      </c>
      <c r="Z122" s="13">
        <v>4.7699999999999996</v>
      </c>
      <c r="AA122" s="14">
        <v>4.79</v>
      </c>
      <c r="AB122" s="12">
        <v>1.6800000000000001E-3</v>
      </c>
      <c r="AC122" s="13">
        <v>8.77</v>
      </c>
      <c r="AD122" s="14">
        <v>8.76</v>
      </c>
      <c r="AE122" s="12">
        <v>0.24099999999999999</v>
      </c>
      <c r="AF122" s="13">
        <v>4.07</v>
      </c>
      <c r="AG122" s="14">
        <v>4.01</v>
      </c>
      <c r="AH122" s="12">
        <v>3.04E-2</v>
      </c>
      <c r="AI122" s="13">
        <v>4.07</v>
      </c>
      <c r="AJ122" s="14">
        <v>4.01</v>
      </c>
      <c r="AK122" s="12">
        <v>4.3E-3</v>
      </c>
      <c r="AL122" s="13">
        <v>3.8068922836578589</v>
      </c>
      <c r="AM122" s="14">
        <v>3.7778884118593434</v>
      </c>
      <c r="AN122" s="11"/>
      <c r="AO122" s="21">
        <v>126.6</v>
      </c>
      <c r="AP122" s="12">
        <v>3.1799999999999998E-4</v>
      </c>
      <c r="AQ122" s="12">
        <v>1.4300000000000001E-4</v>
      </c>
      <c r="AR122" s="12">
        <v>3.7499999999999997E-5</v>
      </c>
      <c r="AS122" s="12">
        <v>6.8399999999999996E-5</v>
      </c>
      <c r="AT122" s="12">
        <v>2.64E-2</v>
      </c>
      <c r="AU122" s="12">
        <v>1.1900000000000001E-2</v>
      </c>
      <c r="AV122" s="12">
        <v>2.8500000000000001E-3</v>
      </c>
      <c r="AW122" s="12">
        <v>2.8400000000000001E-3</v>
      </c>
      <c r="AX122" s="12">
        <v>4.2700000000000004E-3</v>
      </c>
      <c r="AY122" s="12">
        <v>2.8500000000000001E-3</v>
      </c>
      <c r="AZ122" s="12">
        <v>3.5299999999999998E-2</v>
      </c>
      <c r="BA122" s="12">
        <v>8.5100000000000002E-3</v>
      </c>
      <c r="BB122" s="12">
        <v>0.124</v>
      </c>
      <c r="BC122" s="12">
        <v>0.27</v>
      </c>
      <c r="BD122" s="191">
        <v>4.07</v>
      </c>
    </row>
    <row r="123" spans="1:56" s="8" customFormat="1">
      <c r="A123" s="17">
        <v>126.7</v>
      </c>
      <c r="B123" s="12">
        <v>0.55000000000000004</v>
      </c>
      <c r="C123" s="13">
        <v>3.38</v>
      </c>
      <c r="D123" s="14">
        <v>3.44</v>
      </c>
      <c r="E123" s="12">
        <v>6.0400000000000002E-2</v>
      </c>
      <c r="F123" s="13">
        <v>5.57</v>
      </c>
      <c r="G123" s="14">
        <v>5.52</v>
      </c>
      <c r="H123" s="12">
        <v>2.1000000000000001E-4</v>
      </c>
      <c r="I123" s="13">
        <v>5.78</v>
      </c>
      <c r="J123" s="14">
        <v>5.79</v>
      </c>
      <c r="K123" s="12">
        <v>2.7699999999999999E-2</v>
      </c>
      <c r="L123" s="13">
        <v>12.17</v>
      </c>
      <c r="M123" s="14">
        <v>12.2</v>
      </c>
      <c r="N123" s="12">
        <v>2.3499999999999999E-4</v>
      </c>
      <c r="O123" s="13">
        <v>4.84</v>
      </c>
      <c r="P123" s="14">
        <v>4.83</v>
      </c>
      <c r="Q123" s="12">
        <v>0</v>
      </c>
      <c r="R123" s="13">
        <v>0</v>
      </c>
      <c r="S123" s="14">
        <v>0</v>
      </c>
      <c r="U123" s="17">
        <v>126.7</v>
      </c>
      <c r="V123" s="12">
        <v>8.4000000000000005E-2</v>
      </c>
      <c r="W123" s="13">
        <v>10.08</v>
      </c>
      <c r="X123" s="14">
        <v>9.84</v>
      </c>
      <c r="Y123" s="12">
        <v>2.2799999999999999E-3</v>
      </c>
      <c r="Z123" s="13">
        <v>4.84</v>
      </c>
      <c r="AA123" s="14">
        <v>4.74</v>
      </c>
      <c r="AB123" s="12">
        <v>1.6800000000000001E-3</v>
      </c>
      <c r="AC123" s="13">
        <v>8.85</v>
      </c>
      <c r="AD123" s="14">
        <v>8.69</v>
      </c>
      <c r="AE123" s="12">
        <v>0.24299999999999999</v>
      </c>
      <c r="AF123" s="13">
        <v>4.0599999999999996</v>
      </c>
      <c r="AG123" s="14">
        <v>4.01</v>
      </c>
      <c r="AH123" s="12">
        <v>3.0700000000000002E-2</v>
      </c>
      <c r="AI123" s="13">
        <v>4.07</v>
      </c>
      <c r="AJ123" s="14">
        <v>4.01</v>
      </c>
      <c r="AK123" s="12">
        <v>4.3200000000000001E-3</v>
      </c>
      <c r="AL123" s="13">
        <v>3.8042969803042448</v>
      </c>
      <c r="AM123" s="14">
        <v>3.7710308260466605</v>
      </c>
      <c r="AN123" s="11"/>
      <c r="AO123" s="21">
        <v>126.7</v>
      </c>
      <c r="AP123" s="12">
        <v>3.2000000000000003E-4</v>
      </c>
      <c r="AQ123" s="12">
        <v>1.45E-4</v>
      </c>
      <c r="AR123" s="12">
        <v>3.7799999999999997E-5</v>
      </c>
      <c r="AS123" s="12">
        <v>6.8999999999999997E-5</v>
      </c>
      <c r="AT123" s="12">
        <v>2.6599999999999999E-2</v>
      </c>
      <c r="AU123" s="12">
        <v>1.2E-2</v>
      </c>
      <c r="AV123" s="12">
        <v>2.8700000000000002E-3</v>
      </c>
      <c r="AW123" s="12">
        <v>2.8600000000000001E-3</v>
      </c>
      <c r="AX123" s="12">
        <v>4.3E-3</v>
      </c>
      <c r="AY123" s="12">
        <v>2.8700000000000002E-3</v>
      </c>
      <c r="AZ123" s="12">
        <v>3.56E-2</v>
      </c>
      <c r="BA123" s="12">
        <v>8.5800000000000008E-3</v>
      </c>
      <c r="BB123" s="12">
        <v>0.125</v>
      </c>
      <c r="BC123" s="12">
        <v>0.27200000000000002</v>
      </c>
      <c r="BD123" s="191">
        <v>4.07</v>
      </c>
    </row>
    <row r="124" spans="1:56" s="8" customFormat="1">
      <c r="A124" s="17">
        <v>126.8</v>
      </c>
      <c r="B124" s="12">
        <v>0.54800000000000004</v>
      </c>
      <c r="C124" s="13">
        <v>3.38</v>
      </c>
      <c r="D124" s="14">
        <v>3.45</v>
      </c>
      <c r="E124" s="12">
        <v>6.0199999999999997E-2</v>
      </c>
      <c r="F124" s="13">
        <v>5.56</v>
      </c>
      <c r="G124" s="14">
        <v>5.51</v>
      </c>
      <c r="H124" s="12">
        <v>2.0900000000000001E-4</v>
      </c>
      <c r="I124" s="13">
        <v>5.77</v>
      </c>
      <c r="J124" s="14">
        <v>5.75</v>
      </c>
      <c r="K124" s="12">
        <v>2.76E-2</v>
      </c>
      <c r="L124" s="13">
        <v>12.22</v>
      </c>
      <c r="M124" s="14">
        <v>12.17</v>
      </c>
      <c r="N124" s="12">
        <v>2.34E-4</v>
      </c>
      <c r="O124" s="13">
        <v>4.83</v>
      </c>
      <c r="P124" s="14">
        <v>4.83</v>
      </c>
      <c r="Q124" s="12">
        <v>0</v>
      </c>
      <c r="R124" s="13">
        <v>0</v>
      </c>
      <c r="S124" s="14">
        <v>0</v>
      </c>
      <c r="U124" s="17">
        <v>126.8</v>
      </c>
      <c r="V124" s="12">
        <v>8.3900000000000002E-2</v>
      </c>
      <c r="W124" s="13">
        <v>10.08</v>
      </c>
      <c r="X124" s="14">
        <v>9.83</v>
      </c>
      <c r="Y124" s="12">
        <v>2.2799999999999999E-3</v>
      </c>
      <c r="Z124" s="13">
        <v>4.78</v>
      </c>
      <c r="AA124" s="14">
        <v>4.74</v>
      </c>
      <c r="AB124" s="12">
        <v>1.6900000000000001E-3</v>
      </c>
      <c r="AC124" s="13">
        <v>8.76</v>
      </c>
      <c r="AD124" s="14">
        <v>8.7100000000000009</v>
      </c>
      <c r="AE124" s="12">
        <v>0.245</v>
      </c>
      <c r="AF124" s="13">
        <v>4.0599999999999996</v>
      </c>
      <c r="AG124" s="14">
        <v>3.97</v>
      </c>
      <c r="AH124" s="12">
        <v>3.1E-2</v>
      </c>
      <c r="AI124" s="13">
        <v>4.0599999999999996</v>
      </c>
      <c r="AJ124" s="14">
        <v>3.97</v>
      </c>
      <c r="AK124" s="12">
        <v>4.3299999999999996E-3</v>
      </c>
      <c r="AL124" s="13">
        <v>3.7699934419871113</v>
      </c>
      <c r="AM124" s="14">
        <v>3.768227562424864</v>
      </c>
      <c r="AN124" s="11"/>
      <c r="AO124" s="21">
        <v>126.8</v>
      </c>
      <c r="AP124" s="12">
        <v>3.2299999999999999E-4</v>
      </c>
      <c r="AQ124" s="12">
        <v>1.46E-4</v>
      </c>
      <c r="AR124" s="12">
        <v>3.8099999999999998E-5</v>
      </c>
      <c r="AS124" s="12">
        <v>6.9599999999999998E-5</v>
      </c>
      <c r="AT124" s="12">
        <v>2.6800000000000001E-2</v>
      </c>
      <c r="AU124" s="12">
        <v>1.21E-2</v>
      </c>
      <c r="AV124" s="12">
        <v>2.8900000000000002E-3</v>
      </c>
      <c r="AW124" s="12">
        <v>2.8800000000000002E-3</v>
      </c>
      <c r="AX124" s="12">
        <v>4.3400000000000001E-3</v>
      </c>
      <c r="AY124" s="12">
        <v>2.8900000000000002E-3</v>
      </c>
      <c r="AZ124" s="12">
        <v>3.5799999999999998E-2</v>
      </c>
      <c r="BA124" s="12">
        <v>8.6599999999999993E-3</v>
      </c>
      <c r="BB124" s="12">
        <v>0.125</v>
      </c>
      <c r="BC124" s="12">
        <v>0.27400000000000002</v>
      </c>
      <c r="BD124" s="191">
        <v>4.0599999999999996</v>
      </c>
    </row>
    <row r="125" spans="1:56" s="8" customFormat="1">
      <c r="A125" s="17">
        <v>126.9</v>
      </c>
      <c r="B125" s="12">
        <v>0.54600000000000004</v>
      </c>
      <c r="C125" s="13">
        <v>3.4</v>
      </c>
      <c r="D125" s="14">
        <v>3.45</v>
      </c>
      <c r="E125" s="12">
        <v>0.06</v>
      </c>
      <c r="F125" s="13">
        <v>5.53</v>
      </c>
      <c r="G125" s="14">
        <v>5.52</v>
      </c>
      <c r="H125" s="12">
        <v>2.0799999999999999E-4</v>
      </c>
      <c r="I125" s="13">
        <v>5.76</v>
      </c>
      <c r="J125" s="14">
        <v>5.77</v>
      </c>
      <c r="K125" s="12">
        <v>2.76E-2</v>
      </c>
      <c r="L125" s="13">
        <v>12.17</v>
      </c>
      <c r="M125" s="14">
        <v>12.2</v>
      </c>
      <c r="N125" s="12">
        <v>2.33E-4</v>
      </c>
      <c r="O125" s="13">
        <v>4.79</v>
      </c>
      <c r="P125" s="14">
        <v>4.82</v>
      </c>
      <c r="Q125" s="12">
        <v>0</v>
      </c>
      <c r="R125" s="13">
        <v>0</v>
      </c>
      <c r="S125" s="14">
        <v>0</v>
      </c>
      <c r="U125" s="17">
        <v>126.9</v>
      </c>
      <c r="V125" s="12">
        <v>8.3799999999999999E-2</v>
      </c>
      <c r="W125" s="13">
        <v>10.06</v>
      </c>
      <c r="X125" s="14">
        <v>9.84</v>
      </c>
      <c r="Y125" s="12">
        <v>2.2699999999999999E-3</v>
      </c>
      <c r="Z125" s="13">
        <v>4.8</v>
      </c>
      <c r="AA125" s="14">
        <v>4.72</v>
      </c>
      <c r="AB125" s="12">
        <v>1.6999999999999999E-3</v>
      </c>
      <c r="AC125" s="13">
        <v>8.7799999999999994</v>
      </c>
      <c r="AD125" s="14">
        <v>8.7200000000000006</v>
      </c>
      <c r="AE125" s="12">
        <v>0.247</v>
      </c>
      <c r="AF125" s="13">
        <v>4.03</v>
      </c>
      <c r="AG125" s="14">
        <v>3.97</v>
      </c>
      <c r="AH125" s="12">
        <v>3.1199999999999999E-2</v>
      </c>
      <c r="AI125" s="13">
        <v>4.03</v>
      </c>
      <c r="AJ125" s="14">
        <v>3.98</v>
      </c>
      <c r="AK125" s="12">
        <v>4.3499999999999997E-3</v>
      </c>
      <c r="AL125" s="13">
        <v>3.7733199216481688</v>
      </c>
      <c r="AM125" s="14">
        <v>3.7441892687194014</v>
      </c>
      <c r="AN125" s="11"/>
      <c r="AO125" s="21">
        <v>126.9</v>
      </c>
      <c r="AP125" s="12">
        <v>3.2600000000000001E-4</v>
      </c>
      <c r="AQ125" s="12">
        <v>1.47E-4</v>
      </c>
      <c r="AR125" s="12">
        <v>3.8399999999999998E-5</v>
      </c>
      <c r="AS125" s="12">
        <v>7.0199999999999999E-5</v>
      </c>
      <c r="AT125" s="12">
        <v>2.7E-2</v>
      </c>
      <c r="AU125" s="12">
        <v>1.2200000000000001E-2</v>
      </c>
      <c r="AV125" s="12">
        <v>2.9099999999999998E-3</v>
      </c>
      <c r="AW125" s="12">
        <v>2.8999999999999998E-3</v>
      </c>
      <c r="AX125" s="12">
        <v>4.3800000000000002E-3</v>
      </c>
      <c r="AY125" s="12">
        <v>2.9199999999999999E-3</v>
      </c>
      <c r="AZ125" s="12">
        <v>3.61E-2</v>
      </c>
      <c r="BA125" s="12">
        <v>8.7299999999999999E-3</v>
      </c>
      <c r="BB125" s="12">
        <v>0.126</v>
      </c>
      <c r="BC125" s="12">
        <v>0.27600000000000002</v>
      </c>
      <c r="BD125" s="191">
        <v>4.03</v>
      </c>
    </row>
    <row r="126" spans="1:56" s="8" customFormat="1">
      <c r="A126" s="17">
        <v>127</v>
      </c>
      <c r="B126" s="12">
        <v>0.54500000000000004</v>
      </c>
      <c r="C126" s="13">
        <v>3.4</v>
      </c>
      <c r="D126" s="14">
        <v>3.47</v>
      </c>
      <c r="E126" s="12">
        <v>5.9799999999999999E-2</v>
      </c>
      <c r="F126" s="13">
        <v>5.57</v>
      </c>
      <c r="G126" s="14">
        <v>5.48</v>
      </c>
      <c r="H126" s="12">
        <v>2.0799999999999999E-4</v>
      </c>
      <c r="I126" s="13">
        <v>5.77</v>
      </c>
      <c r="J126" s="14">
        <v>5.74</v>
      </c>
      <c r="K126" s="12">
        <v>2.75E-2</v>
      </c>
      <c r="L126" s="13">
        <v>12.18</v>
      </c>
      <c r="M126" s="14">
        <v>12.19</v>
      </c>
      <c r="N126" s="12">
        <v>2.32E-4</v>
      </c>
      <c r="O126" s="13">
        <v>4.8099999999999996</v>
      </c>
      <c r="P126" s="14">
        <v>4.79</v>
      </c>
      <c r="Q126" s="12">
        <v>0</v>
      </c>
      <c r="R126" s="13">
        <v>0</v>
      </c>
      <c r="S126" s="14">
        <v>0</v>
      </c>
      <c r="U126" s="17">
        <v>127</v>
      </c>
      <c r="V126" s="12">
        <v>8.3699999999999997E-2</v>
      </c>
      <c r="W126" s="13">
        <v>10.06</v>
      </c>
      <c r="X126" s="14">
        <v>9.82</v>
      </c>
      <c r="Y126" s="12">
        <v>2.2699999999999999E-3</v>
      </c>
      <c r="Z126" s="13">
        <v>4.7699999999999996</v>
      </c>
      <c r="AA126" s="14">
        <v>4.74</v>
      </c>
      <c r="AB126" s="12">
        <v>1.7099999999999999E-3</v>
      </c>
      <c r="AC126" s="13">
        <v>8.81</v>
      </c>
      <c r="AD126" s="14">
        <v>8.6999999999999993</v>
      </c>
      <c r="AE126" s="12">
        <v>0.248</v>
      </c>
      <c r="AF126" s="13">
        <v>4.03</v>
      </c>
      <c r="AG126" s="14">
        <v>3.95</v>
      </c>
      <c r="AH126" s="12">
        <v>3.15E-2</v>
      </c>
      <c r="AI126" s="13">
        <v>4.03</v>
      </c>
      <c r="AJ126" s="14">
        <v>3.95</v>
      </c>
      <c r="AK126" s="12">
        <v>4.3600000000000002E-3</v>
      </c>
      <c r="AL126" s="13">
        <v>3.7567161831386491</v>
      </c>
      <c r="AM126" s="14">
        <v>3.7463583240493854</v>
      </c>
      <c r="AN126" s="11"/>
      <c r="AO126" s="21">
        <v>127</v>
      </c>
      <c r="AP126" s="12">
        <v>3.28E-4</v>
      </c>
      <c r="AQ126" s="12">
        <v>1.4799999999999999E-4</v>
      </c>
      <c r="AR126" s="12">
        <v>3.8699999999999999E-5</v>
      </c>
      <c r="AS126" s="12">
        <v>7.08E-5</v>
      </c>
      <c r="AT126" s="12">
        <v>2.7199999999999998E-2</v>
      </c>
      <c r="AU126" s="12">
        <v>1.23E-2</v>
      </c>
      <c r="AV126" s="12">
        <v>2.9299999999999999E-3</v>
      </c>
      <c r="AW126" s="12">
        <v>2.9199999999999999E-3</v>
      </c>
      <c r="AX126" s="12">
        <v>4.4200000000000003E-3</v>
      </c>
      <c r="AY126" s="12">
        <v>2.9399999999999999E-3</v>
      </c>
      <c r="AZ126" s="12">
        <v>3.6400000000000002E-2</v>
      </c>
      <c r="BA126" s="12">
        <v>8.8100000000000001E-3</v>
      </c>
      <c r="BB126" s="12">
        <v>0.127</v>
      </c>
      <c r="BC126" s="12">
        <v>0.27800000000000002</v>
      </c>
      <c r="BD126" s="191">
        <v>4.03</v>
      </c>
    </row>
    <row r="127" spans="1:56" s="8" customFormat="1">
      <c r="A127" s="17">
        <v>127.1</v>
      </c>
      <c r="B127" s="12">
        <v>0.54300000000000004</v>
      </c>
      <c r="C127" s="13">
        <v>3.41</v>
      </c>
      <c r="D127" s="14">
        <v>3.47</v>
      </c>
      <c r="E127" s="12">
        <v>5.9700000000000003E-2</v>
      </c>
      <c r="F127" s="13">
        <v>5.54</v>
      </c>
      <c r="G127" s="14">
        <v>5.49</v>
      </c>
      <c r="H127" s="12">
        <v>2.0699999999999999E-4</v>
      </c>
      <c r="I127" s="13">
        <v>5.76</v>
      </c>
      <c r="J127" s="14">
        <v>5.75</v>
      </c>
      <c r="K127" s="12">
        <v>2.7400000000000001E-2</v>
      </c>
      <c r="L127" s="13">
        <v>12.19</v>
      </c>
      <c r="M127" s="14">
        <v>12.17</v>
      </c>
      <c r="N127" s="12">
        <v>2.32E-4</v>
      </c>
      <c r="O127" s="13">
        <v>4.8</v>
      </c>
      <c r="P127" s="14">
        <v>4.8099999999999996</v>
      </c>
      <c r="Q127" s="12">
        <v>0</v>
      </c>
      <c r="R127" s="13">
        <v>0</v>
      </c>
      <c r="S127" s="14">
        <v>0</v>
      </c>
      <c r="U127" s="17">
        <v>127.1</v>
      </c>
      <c r="V127" s="12">
        <v>8.3599999999999994E-2</v>
      </c>
      <c r="W127" s="13">
        <v>10.039999999999999</v>
      </c>
      <c r="X127" s="14">
        <v>9.82</v>
      </c>
      <c r="Y127" s="12">
        <v>2.2699999999999999E-3</v>
      </c>
      <c r="Z127" s="13">
        <v>4.76</v>
      </c>
      <c r="AA127" s="14">
        <v>4.68</v>
      </c>
      <c r="AB127" s="12">
        <v>1.72E-3</v>
      </c>
      <c r="AC127" s="13">
        <v>8.6999999999999993</v>
      </c>
      <c r="AD127" s="14">
        <v>8.74</v>
      </c>
      <c r="AE127" s="12">
        <v>0.25</v>
      </c>
      <c r="AF127" s="13">
        <v>4.01</v>
      </c>
      <c r="AG127" s="14">
        <v>3.95</v>
      </c>
      <c r="AH127" s="12">
        <v>3.1800000000000002E-2</v>
      </c>
      <c r="AI127" s="13">
        <v>4</v>
      </c>
      <c r="AJ127" s="14">
        <v>3.95</v>
      </c>
      <c r="AK127" s="12">
        <v>4.3800000000000002E-3</v>
      </c>
      <c r="AL127" s="13">
        <v>3.7530877250661216</v>
      </c>
      <c r="AM127" s="14">
        <v>3.720989221737832</v>
      </c>
      <c r="AN127" s="11"/>
      <c r="AO127" s="21">
        <v>127.1</v>
      </c>
      <c r="AP127" s="12">
        <v>3.3100000000000002E-4</v>
      </c>
      <c r="AQ127" s="12">
        <v>1.4899999999999999E-4</v>
      </c>
      <c r="AR127" s="12">
        <v>3.8999999999999999E-5</v>
      </c>
      <c r="AS127" s="12">
        <v>7.1400000000000001E-5</v>
      </c>
      <c r="AT127" s="12">
        <v>2.7400000000000001E-2</v>
      </c>
      <c r="AU127" s="12">
        <v>1.24E-2</v>
      </c>
      <c r="AV127" s="12">
        <v>2.9499999999999999E-3</v>
      </c>
      <c r="AW127" s="12">
        <v>2.9399999999999999E-3</v>
      </c>
      <c r="AX127" s="12">
        <v>4.45E-3</v>
      </c>
      <c r="AY127" s="12">
        <v>2.97E-3</v>
      </c>
      <c r="AZ127" s="12">
        <v>3.6600000000000001E-2</v>
      </c>
      <c r="BA127" s="12">
        <v>8.8800000000000007E-3</v>
      </c>
      <c r="BB127" s="12">
        <v>0.128</v>
      </c>
      <c r="BC127" s="12">
        <v>0.28000000000000003</v>
      </c>
      <c r="BD127" s="191">
        <v>4.01</v>
      </c>
    </row>
    <row r="128" spans="1:56" s="8" customFormat="1">
      <c r="A128" s="17">
        <v>127.2</v>
      </c>
      <c r="B128" s="12">
        <v>0.54100000000000004</v>
      </c>
      <c r="C128" s="13">
        <v>3.42</v>
      </c>
      <c r="D128" s="14">
        <v>3.49</v>
      </c>
      <c r="E128" s="12">
        <v>5.9499999999999997E-2</v>
      </c>
      <c r="F128" s="13">
        <v>5.54</v>
      </c>
      <c r="G128" s="14">
        <v>5.48</v>
      </c>
      <c r="H128" s="12">
        <v>2.0699999999999999E-4</v>
      </c>
      <c r="I128" s="13">
        <v>5.74</v>
      </c>
      <c r="J128" s="14">
        <v>5.7</v>
      </c>
      <c r="K128" s="12">
        <v>2.7300000000000001E-2</v>
      </c>
      <c r="L128" s="13">
        <v>12.2</v>
      </c>
      <c r="M128" s="14">
        <v>12.18</v>
      </c>
      <c r="N128" s="12">
        <v>2.31E-4</v>
      </c>
      <c r="O128" s="13">
        <v>4.79</v>
      </c>
      <c r="P128" s="14">
        <v>4.8</v>
      </c>
      <c r="Q128" s="12">
        <v>0</v>
      </c>
      <c r="R128" s="13">
        <v>0</v>
      </c>
      <c r="S128" s="14">
        <v>0</v>
      </c>
      <c r="U128" s="17">
        <v>127.2</v>
      </c>
      <c r="V128" s="12">
        <v>8.3500000000000005E-2</v>
      </c>
      <c r="W128" s="13">
        <v>10.039999999999999</v>
      </c>
      <c r="X128" s="14">
        <v>9.8000000000000007</v>
      </c>
      <c r="Y128" s="12">
        <v>2.2699999999999999E-3</v>
      </c>
      <c r="Z128" s="13">
        <v>4.76</v>
      </c>
      <c r="AA128" s="14">
        <v>4.7300000000000004</v>
      </c>
      <c r="AB128" s="12">
        <v>1.73E-3</v>
      </c>
      <c r="AC128" s="13">
        <v>8.75</v>
      </c>
      <c r="AD128" s="14">
        <v>8.67</v>
      </c>
      <c r="AE128" s="12">
        <v>0.252</v>
      </c>
      <c r="AF128" s="13">
        <v>4.01</v>
      </c>
      <c r="AG128" s="14">
        <v>3.94</v>
      </c>
      <c r="AH128" s="12">
        <v>3.2000000000000001E-2</v>
      </c>
      <c r="AI128" s="13">
        <v>4.01</v>
      </c>
      <c r="AJ128" s="14">
        <v>3.94</v>
      </c>
      <c r="AK128" s="12">
        <v>4.4000000000000003E-3</v>
      </c>
      <c r="AL128" s="13">
        <v>3.7509323891333324</v>
      </c>
      <c r="AM128" s="14">
        <v>3.7244740424885916</v>
      </c>
      <c r="AN128" s="11"/>
      <c r="AO128" s="21">
        <v>127.2</v>
      </c>
      <c r="AP128" s="12">
        <v>3.3399999999999999E-4</v>
      </c>
      <c r="AQ128" s="12">
        <v>1.5100000000000001E-4</v>
      </c>
      <c r="AR128" s="12">
        <v>3.93E-5</v>
      </c>
      <c r="AS128" s="12">
        <v>7.2000000000000002E-5</v>
      </c>
      <c r="AT128" s="12">
        <v>2.76E-2</v>
      </c>
      <c r="AU128" s="12">
        <v>1.24E-2</v>
      </c>
      <c r="AV128" s="12">
        <v>2.97E-3</v>
      </c>
      <c r="AW128" s="12">
        <v>2.96E-3</v>
      </c>
      <c r="AX128" s="12">
        <v>4.4900000000000001E-3</v>
      </c>
      <c r="AY128" s="12">
        <v>2.99E-3</v>
      </c>
      <c r="AZ128" s="12">
        <v>3.6900000000000002E-2</v>
      </c>
      <c r="BA128" s="12">
        <v>8.9499999999999996E-3</v>
      </c>
      <c r="BB128" s="12">
        <v>0.129</v>
      </c>
      <c r="BC128" s="12">
        <v>0.28199999999999997</v>
      </c>
      <c r="BD128" s="191">
        <v>4.01</v>
      </c>
    </row>
    <row r="129" spans="1:56" s="8" customFormat="1">
      <c r="A129" s="17">
        <v>127.3</v>
      </c>
      <c r="B129" s="12">
        <v>0.54</v>
      </c>
      <c r="C129" s="13">
        <v>3.43</v>
      </c>
      <c r="D129" s="14">
        <v>3.5</v>
      </c>
      <c r="E129" s="12">
        <v>5.9299999999999999E-2</v>
      </c>
      <c r="F129" s="13">
        <v>5.5</v>
      </c>
      <c r="G129" s="14">
        <v>5.48</v>
      </c>
      <c r="H129" s="12">
        <v>2.0599999999999999E-4</v>
      </c>
      <c r="I129" s="13">
        <v>5.72</v>
      </c>
      <c r="J129" s="14">
        <v>5.72</v>
      </c>
      <c r="K129" s="12">
        <v>2.7199999999999998E-2</v>
      </c>
      <c r="L129" s="13">
        <v>12.15</v>
      </c>
      <c r="M129" s="14">
        <v>12.19</v>
      </c>
      <c r="N129" s="12">
        <v>2.3000000000000001E-4</v>
      </c>
      <c r="O129" s="13">
        <v>4.78</v>
      </c>
      <c r="P129" s="14">
        <v>4.82</v>
      </c>
      <c r="Q129" s="12">
        <v>0</v>
      </c>
      <c r="R129" s="13">
        <v>0</v>
      </c>
      <c r="S129" s="14">
        <v>0</v>
      </c>
      <c r="U129" s="17">
        <v>127.3</v>
      </c>
      <c r="V129" s="12">
        <v>8.3400000000000002E-2</v>
      </c>
      <c r="W129" s="13">
        <v>10.02</v>
      </c>
      <c r="X129" s="14">
        <v>9.8000000000000007</v>
      </c>
      <c r="Y129" s="12">
        <v>2.2699999999999999E-3</v>
      </c>
      <c r="Z129" s="13">
        <v>4.75</v>
      </c>
      <c r="AA129" s="14">
        <v>4.67</v>
      </c>
      <c r="AB129" s="12">
        <v>1.73E-3</v>
      </c>
      <c r="AC129" s="13">
        <v>8.75</v>
      </c>
      <c r="AD129" s="14">
        <v>8.66</v>
      </c>
      <c r="AE129" s="12">
        <v>0.254</v>
      </c>
      <c r="AF129" s="13">
        <v>4.01</v>
      </c>
      <c r="AG129" s="14">
        <v>3.92</v>
      </c>
      <c r="AH129" s="12">
        <v>3.2300000000000002E-2</v>
      </c>
      <c r="AI129" s="13">
        <v>4.01</v>
      </c>
      <c r="AJ129" s="14">
        <v>3.92</v>
      </c>
      <c r="AK129" s="12">
        <v>4.4099999999999999E-3</v>
      </c>
      <c r="AL129" s="13">
        <v>3.7295913890368286</v>
      </c>
      <c r="AM129" s="14">
        <v>3.7300903312445581</v>
      </c>
      <c r="AN129" s="11"/>
      <c r="AO129" s="21">
        <v>127.3</v>
      </c>
      <c r="AP129" s="12">
        <v>3.3700000000000001E-4</v>
      </c>
      <c r="AQ129" s="12">
        <v>1.5200000000000001E-4</v>
      </c>
      <c r="AR129" s="12">
        <v>3.9700000000000003E-5</v>
      </c>
      <c r="AS129" s="12">
        <v>7.2600000000000003E-5</v>
      </c>
      <c r="AT129" s="12">
        <v>2.7799999999999998E-2</v>
      </c>
      <c r="AU129" s="12">
        <v>1.2500000000000001E-2</v>
      </c>
      <c r="AV129" s="12">
        <v>3.0000000000000001E-3</v>
      </c>
      <c r="AW129" s="12">
        <v>2.98E-3</v>
      </c>
      <c r="AX129" s="12">
        <v>4.5300000000000002E-3</v>
      </c>
      <c r="AY129" s="12">
        <v>3.0200000000000001E-3</v>
      </c>
      <c r="AZ129" s="12">
        <v>3.7100000000000001E-2</v>
      </c>
      <c r="BA129" s="12">
        <v>9.0299999999999998E-3</v>
      </c>
      <c r="BB129" s="12">
        <v>0.13</v>
      </c>
      <c r="BC129" s="12">
        <v>0.28399999999999997</v>
      </c>
      <c r="BD129" s="191">
        <v>4.01</v>
      </c>
    </row>
    <row r="130" spans="1:56" s="8" customFormat="1">
      <c r="A130" s="17">
        <v>127.4</v>
      </c>
      <c r="B130" s="12">
        <v>0.53800000000000003</v>
      </c>
      <c r="C130" s="13">
        <v>3.44</v>
      </c>
      <c r="D130" s="14">
        <v>3.51</v>
      </c>
      <c r="E130" s="12">
        <v>5.9200000000000003E-2</v>
      </c>
      <c r="F130" s="13">
        <v>5.52</v>
      </c>
      <c r="G130" s="14">
        <v>5.45</v>
      </c>
      <c r="H130" s="12">
        <v>2.05E-4</v>
      </c>
      <c r="I130" s="13">
        <v>5.74</v>
      </c>
      <c r="J130" s="14">
        <v>5.71</v>
      </c>
      <c r="K130" s="12">
        <v>2.7099999999999999E-2</v>
      </c>
      <c r="L130" s="13">
        <v>12.2</v>
      </c>
      <c r="M130" s="14">
        <v>12.14</v>
      </c>
      <c r="N130" s="12">
        <v>2.3000000000000001E-4</v>
      </c>
      <c r="O130" s="13">
        <v>4.8099999999999996</v>
      </c>
      <c r="P130" s="14">
        <v>4.82</v>
      </c>
      <c r="Q130" s="12">
        <v>0</v>
      </c>
      <c r="R130" s="13">
        <v>0</v>
      </c>
      <c r="S130" s="14">
        <v>0</v>
      </c>
      <c r="U130" s="17">
        <v>127.4</v>
      </c>
      <c r="V130" s="12">
        <v>8.3199999999999996E-2</v>
      </c>
      <c r="W130" s="13">
        <v>10.029999999999999</v>
      </c>
      <c r="X130" s="14">
        <v>9.7799999999999994</v>
      </c>
      <c r="Y130" s="12">
        <v>2.2699999999999999E-3</v>
      </c>
      <c r="Z130" s="13">
        <v>4.76</v>
      </c>
      <c r="AA130" s="14">
        <v>4.66</v>
      </c>
      <c r="AB130" s="12">
        <v>1.74E-3</v>
      </c>
      <c r="AC130" s="13">
        <v>8.76</v>
      </c>
      <c r="AD130" s="14">
        <v>8.64</v>
      </c>
      <c r="AE130" s="12">
        <v>0.255</v>
      </c>
      <c r="AF130" s="13">
        <v>3.98</v>
      </c>
      <c r="AG130" s="14">
        <v>3.92</v>
      </c>
      <c r="AH130" s="12">
        <v>3.2599999999999997E-2</v>
      </c>
      <c r="AI130" s="13">
        <v>3.98</v>
      </c>
      <c r="AJ130" s="14">
        <v>3.91</v>
      </c>
      <c r="AK130" s="12">
        <v>4.4299999999999999E-3</v>
      </c>
      <c r="AL130" s="13">
        <v>3.7297434507348055</v>
      </c>
      <c r="AM130" s="14">
        <v>3.7029474615056639</v>
      </c>
      <c r="AN130" s="11"/>
      <c r="AO130" s="21">
        <v>127.4</v>
      </c>
      <c r="AP130" s="12">
        <v>3.39E-4</v>
      </c>
      <c r="AQ130" s="12">
        <v>1.5300000000000001E-4</v>
      </c>
      <c r="AR130" s="12">
        <v>4.0000000000000003E-5</v>
      </c>
      <c r="AS130" s="12">
        <v>7.3200000000000004E-5</v>
      </c>
      <c r="AT130" s="12">
        <v>2.8000000000000001E-2</v>
      </c>
      <c r="AU130" s="12">
        <v>1.26E-2</v>
      </c>
      <c r="AV130" s="12">
        <v>3.0200000000000001E-3</v>
      </c>
      <c r="AW130" s="12">
        <v>3.0000000000000001E-3</v>
      </c>
      <c r="AX130" s="12">
        <v>4.5599999999999998E-3</v>
      </c>
      <c r="AY130" s="12">
        <v>3.0400000000000002E-3</v>
      </c>
      <c r="AZ130" s="12">
        <v>3.7400000000000003E-2</v>
      </c>
      <c r="BA130" s="12">
        <v>9.1000000000000004E-3</v>
      </c>
      <c r="BB130" s="12">
        <v>0.13100000000000001</v>
      </c>
      <c r="BC130" s="12">
        <v>0.28599999999999998</v>
      </c>
      <c r="BD130" s="191">
        <v>3.98</v>
      </c>
    </row>
    <row r="131" spans="1:56" s="8" customFormat="1">
      <c r="A131" s="17">
        <v>127.5</v>
      </c>
      <c r="B131" s="12">
        <v>0.53600000000000003</v>
      </c>
      <c r="C131" s="13">
        <v>3.45</v>
      </c>
      <c r="D131" s="14">
        <v>3.53</v>
      </c>
      <c r="E131" s="12">
        <v>5.8999999999999997E-2</v>
      </c>
      <c r="F131" s="13">
        <v>5.5</v>
      </c>
      <c r="G131" s="14">
        <v>5.46</v>
      </c>
      <c r="H131" s="12">
        <v>2.05E-4</v>
      </c>
      <c r="I131" s="13">
        <v>5.71</v>
      </c>
      <c r="J131" s="14">
        <v>5.72</v>
      </c>
      <c r="K131" s="12">
        <v>2.7099999999999999E-2</v>
      </c>
      <c r="L131" s="13">
        <v>12.16</v>
      </c>
      <c r="M131" s="14">
        <v>12.21</v>
      </c>
      <c r="N131" s="12">
        <v>2.2900000000000001E-4</v>
      </c>
      <c r="O131" s="13">
        <v>4.79</v>
      </c>
      <c r="P131" s="14">
        <v>4.83</v>
      </c>
      <c r="Q131" s="12">
        <v>0</v>
      </c>
      <c r="R131" s="13">
        <v>0</v>
      </c>
      <c r="S131" s="14">
        <v>0</v>
      </c>
      <c r="U131" s="17">
        <v>127.5</v>
      </c>
      <c r="V131" s="12">
        <v>8.3099999999999993E-2</v>
      </c>
      <c r="W131" s="13">
        <v>10.01</v>
      </c>
      <c r="X131" s="14">
        <v>9.77</v>
      </c>
      <c r="Y131" s="12">
        <v>2.2699999999999999E-3</v>
      </c>
      <c r="Z131" s="13">
        <v>4.6900000000000004</v>
      </c>
      <c r="AA131" s="14">
        <v>4.67</v>
      </c>
      <c r="AB131" s="12">
        <v>1.75E-3</v>
      </c>
      <c r="AC131" s="13">
        <v>8.74</v>
      </c>
      <c r="AD131" s="14">
        <v>8.6300000000000008</v>
      </c>
      <c r="AE131" s="12">
        <v>0.25700000000000001</v>
      </c>
      <c r="AF131" s="13">
        <v>3.99</v>
      </c>
      <c r="AG131" s="14">
        <v>3.89</v>
      </c>
      <c r="AH131" s="12">
        <v>3.2800000000000003E-2</v>
      </c>
      <c r="AI131" s="13">
        <v>3.99</v>
      </c>
      <c r="AJ131" s="14">
        <v>3.9</v>
      </c>
      <c r="AK131" s="12">
        <v>4.45E-3</v>
      </c>
      <c r="AL131" s="13">
        <v>3.7022229807763387</v>
      </c>
      <c r="AM131" s="14">
        <v>3.7153881271949873</v>
      </c>
      <c r="AN131" s="11"/>
      <c r="AO131" s="21">
        <v>127.5</v>
      </c>
      <c r="AP131" s="12">
        <v>3.4200000000000002E-4</v>
      </c>
      <c r="AQ131" s="12">
        <v>1.54E-4</v>
      </c>
      <c r="AR131" s="12">
        <v>4.0299999999999997E-5</v>
      </c>
      <c r="AS131" s="12">
        <v>7.3800000000000005E-5</v>
      </c>
      <c r="AT131" s="12">
        <v>2.81E-2</v>
      </c>
      <c r="AU131" s="12">
        <v>1.2699999999999999E-2</v>
      </c>
      <c r="AV131" s="12">
        <v>3.0400000000000002E-3</v>
      </c>
      <c r="AW131" s="12">
        <v>3.0200000000000001E-3</v>
      </c>
      <c r="AX131" s="12">
        <v>4.5999999999999999E-3</v>
      </c>
      <c r="AY131" s="12">
        <v>3.0699999999999998E-3</v>
      </c>
      <c r="AZ131" s="12">
        <v>3.7600000000000001E-2</v>
      </c>
      <c r="BA131" s="12">
        <v>9.1800000000000007E-3</v>
      </c>
      <c r="BB131" s="12">
        <v>0.13200000000000001</v>
      </c>
      <c r="BC131" s="12">
        <v>0.28899999999999998</v>
      </c>
      <c r="BD131" s="191">
        <v>3.99</v>
      </c>
    </row>
    <row r="132" spans="1:56" s="8" customFormat="1">
      <c r="A132" s="17">
        <v>127.6</v>
      </c>
      <c r="B132" s="12">
        <v>0.53500000000000003</v>
      </c>
      <c r="C132" s="13">
        <v>3.46</v>
      </c>
      <c r="D132" s="14">
        <v>3.54</v>
      </c>
      <c r="E132" s="12">
        <v>5.8799999999999998E-2</v>
      </c>
      <c r="F132" s="13">
        <v>5.49</v>
      </c>
      <c r="G132" s="14">
        <v>5.45</v>
      </c>
      <c r="H132" s="12">
        <v>2.04E-4</v>
      </c>
      <c r="I132" s="13">
        <v>5.66</v>
      </c>
      <c r="J132" s="14">
        <v>5.73</v>
      </c>
      <c r="K132" s="12">
        <v>2.7E-2</v>
      </c>
      <c r="L132" s="13">
        <v>12.2</v>
      </c>
      <c r="M132" s="14">
        <v>12.18</v>
      </c>
      <c r="N132" s="12">
        <v>2.2800000000000001E-4</v>
      </c>
      <c r="O132" s="13">
        <v>4.74</v>
      </c>
      <c r="P132" s="14">
        <v>4.82</v>
      </c>
      <c r="Q132" s="12">
        <v>0</v>
      </c>
      <c r="R132" s="13">
        <v>0</v>
      </c>
      <c r="S132" s="14">
        <v>0</v>
      </c>
      <c r="U132" s="17">
        <v>127.6</v>
      </c>
      <c r="V132" s="12">
        <v>8.3000000000000004E-2</v>
      </c>
      <c r="W132" s="13">
        <v>10</v>
      </c>
      <c r="X132" s="14">
        <v>9.77</v>
      </c>
      <c r="Y132" s="12">
        <v>2.2699999999999999E-3</v>
      </c>
      <c r="Z132" s="13">
        <v>4.7300000000000004</v>
      </c>
      <c r="AA132" s="14">
        <v>4.67</v>
      </c>
      <c r="AB132" s="12">
        <v>1.7600000000000001E-3</v>
      </c>
      <c r="AC132" s="13">
        <v>8.68</v>
      </c>
      <c r="AD132" s="14">
        <v>8.67</v>
      </c>
      <c r="AE132" s="12">
        <v>0.25900000000000001</v>
      </c>
      <c r="AF132" s="13">
        <v>3.97</v>
      </c>
      <c r="AG132" s="14">
        <v>3.89</v>
      </c>
      <c r="AH132" s="12">
        <v>3.3099999999999997E-2</v>
      </c>
      <c r="AI132" s="13">
        <v>3.97</v>
      </c>
      <c r="AJ132" s="14">
        <v>3.89</v>
      </c>
      <c r="AK132" s="12">
        <v>4.4600000000000004E-3</v>
      </c>
      <c r="AL132" s="13">
        <v>3.6989640114882318</v>
      </c>
      <c r="AM132" s="14">
        <v>3.6938929547756931</v>
      </c>
      <c r="AN132" s="11"/>
      <c r="AO132" s="21">
        <v>127.6</v>
      </c>
      <c r="AP132" s="12">
        <v>3.4499999999999998E-4</v>
      </c>
      <c r="AQ132" s="12">
        <v>1.56E-4</v>
      </c>
      <c r="AR132" s="12">
        <v>4.0599999999999998E-5</v>
      </c>
      <c r="AS132" s="12">
        <v>7.4400000000000006E-5</v>
      </c>
      <c r="AT132" s="12">
        <v>2.8299999999999999E-2</v>
      </c>
      <c r="AU132" s="12">
        <v>1.2800000000000001E-2</v>
      </c>
      <c r="AV132" s="12">
        <v>3.0599999999999998E-3</v>
      </c>
      <c r="AW132" s="12">
        <v>3.0500000000000002E-3</v>
      </c>
      <c r="AX132" s="12">
        <v>4.64E-3</v>
      </c>
      <c r="AY132" s="12">
        <v>3.0899999999999999E-3</v>
      </c>
      <c r="AZ132" s="12">
        <v>3.7900000000000003E-2</v>
      </c>
      <c r="BA132" s="12">
        <v>9.2499999999999995E-3</v>
      </c>
      <c r="BB132" s="12">
        <v>0.13300000000000001</v>
      </c>
      <c r="BC132" s="12">
        <v>0.29099999999999998</v>
      </c>
      <c r="BD132" s="191">
        <v>3.97</v>
      </c>
    </row>
    <row r="133" spans="1:56" s="8" customFormat="1">
      <c r="A133" s="17">
        <v>127.7</v>
      </c>
      <c r="B133" s="12">
        <v>0.53300000000000003</v>
      </c>
      <c r="C133" s="13">
        <v>3.49</v>
      </c>
      <c r="D133" s="14">
        <v>3.53</v>
      </c>
      <c r="E133" s="12">
        <v>5.8599999999999999E-2</v>
      </c>
      <c r="F133" s="13">
        <v>5.48</v>
      </c>
      <c r="G133" s="14">
        <v>5.45</v>
      </c>
      <c r="H133" s="12">
        <v>2.03E-4</v>
      </c>
      <c r="I133" s="13">
        <v>5.74</v>
      </c>
      <c r="J133" s="14">
        <v>5.65</v>
      </c>
      <c r="K133" s="12">
        <v>2.69E-2</v>
      </c>
      <c r="L133" s="13">
        <v>12.16</v>
      </c>
      <c r="M133" s="14">
        <v>12.2</v>
      </c>
      <c r="N133" s="12">
        <v>2.2800000000000001E-4</v>
      </c>
      <c r="O133" s="13">
        <v>4.7300000000000004</v>
      </c>
      <c r="P133" s="14">
        <v>4.82</v>
      </c>
      <c r="Q133" s="12">
        <v>0</v>
      </c>
      <c r="R133" s="13">
        <v>0</v>
      </c>
      <c r="S133" s="14">
        <v>0</v>
      </c>
      <c r="U133" s="17">
        <v>127.7</v>
      </c>
      <c r="V133" s="12">
        <v>8.2900000000000001E-2</v>
      </c>
      <c r="W133" s="13">
        <v>9.99</v>
      </c>
      <c r="X133" s="14">
        <v>9.76</v>
      </c>
      <c r="Y133" s="12">
        <v>2.2699999999999999E-3</v>
      </c>
      <c r="Z133" s="13">
        <v>4.74</v>
      </c>
      <c r="AA133" s="14">
        <v>4.66</v>
      </c>
      <c r="AB133" s="12">
        <v>1.7700000000000001E-3</v>
      </c>
      <c r="AC133" s="13">
        <v>8.67</v>
      </c>
      <c r="AD133" s="14">
        <v>8.66</v>
      </c>
      <c r="AE133" s="12">
        <v>0.26100000000000001</v>
      </c>
      <c r="AF133" s="13">
        <v>3.93</v>
      </c>
      <c r="AG133" s="14">
        <v>3.9</v>
      </c>
      <c r="AH133" s="12">
        <v>3.3399999999999999E-2</v>
      </c>
      <c r="AI133" s="13">
        <v>3.93</v>
      </c>
      <c r="AJ133" s="14">
        <v>3.9</v>
      </c>
      <c r="AK133" s="12">
        <v>4.4799999999999996E-3</v>
      </c>
      <c r="AL133" s="13">
        <v>3.7184042358759495</v>
      </c>
      <c r="AM133" s="14">
        <v>3.6567321493039566</v>
      </c>
      <c r="AN133" s="11"/>
      <c r="AO133" s="21">
        <v>127.7</v>
      </c>
      <c r="AP133" s="12">
        <v>3.48E-4</v>
      </c>
      <c r="AQ133" s="12">
        <v>1.5699999999999999E-4</v>
      </c>
      <c r="AR133" s="12">
        <v>4.0899999999999998E-5</v>
      </c>
      <c r="AS133" s="12">
        <v>7.4999999999999993E-5</v>
      </c>
      <c r="AT133" s="12">
        <v>2.8500000000000001E-2</v>
      </c>
      <c r="AU133" s="12">
        <v>1.29E-2</v>
      </c>
      <c r="AV133" s="12">
        <v>3.0799999999999998E-3</v>
      </c>
      <c r="AW133" s="12">
        <v>3.0699999999999998E-3</v>
      </c>
      <c r="AX133" s="12">
        <v>4.6800000000000001E-3</v>
      </c>
      <c r="AY133" s="12">
        <v>3.1199999999999999E-3</v>
      </c>
      <c r="AZ133" s="12">
        <v>3.8199999999999998E-2</v>
      </c>
      <c r="BA133" s="12">
        <v>9.3299999999999998E-3</v>
      </c>
      <c r="BB133" s="12">
        <v>0.13400000000000001</v>
      </c>
      <c r="BC133" s="12">
        <v>0.29299999999999998</v>
      </c>
      <c r="BD133" s="191">
        <v>3.93</v>
      </c>
    </row>
    <row r="134" spans="1:56" s="8" customFormat="1">
      <c r="A134" s="17">
        <v>127.8</v>
      </c>
      <c r="B134" s="12">
        <v>0.53100000000000003</v>
      </c>
      <c r="C134" s="13">
        <v>3.47</v>
      </c>
      <c r="D134" s="14">
        <v>3.56</v>
      </c>
      <c r="E134" s="12">
        <v>5.8500000000000003E-2</v>
      </c>
      <c r="F134" s="13">
        <v>5.47</v>
      </c>
      <c r="G134" s="14">
        <v>5.42</v>
      </c>
      <c r="H134" s="12">
        <v>2.03E-4</v>
      </c>
      <c r="I134" s="13">
        <v>5.75</v>
      </c>
      <c r="J134" s="14">
        <v>5.65</v>
      </c>
      <c r="K134" s="12">
        <v>2.6800000000000001E-2</v>
      </c>
      <c r="L134" s="13">
        <v>12.22</v>
      </c>
      <c r="M134" s="14">
        <v>12.17</v>
      </c>
      <c r="N134" s="12">
        <v>2.2699999999999999E-4</v>
      </c>
      <c r="O134" s="13">
        <v>4.74</v>
      </c>
      <c r="P134" s="14">
        <v>4.83</v>
      </c>
      <c r="Q134" s="12">
        <v>0</v>
      </c>
      <c r="R134" s="13">
        <v>0</v>
      </c>
      <c r="S134" s="14">
        <v>0</v>
      </c>
      <c r="U134" s="17">
        <v>127.8</v>
      </c>
      <c r="V134" s="12">
        <v>8.2799999999999999E-2</v>
      </c>
      <c r="W134" s="13">
        <v>9.98</v>
      </c>
      <c r="X134" s="14">
        <v>9.75</v>
      </c>
      <c r="Y134" s="12">
        <v>2.2699999999999999E-3</v>
      </c>
      <c r="Z134" s="13">
        <v>4.74</v>
      </c>
      <c r="AA134" s="14">
        <v>4.5999999999999996</v>
      </c>
      <c r="AB134" s="12">
        <v>1.7700000000000001E-3</v>
      </c>
      <c r="AC134" s="13">
        <v>8.6999999999999993</v>
      </c>
      <c r="AD134" s="14">
        <v>8.64</v>
      </c>
      <c r="AE134" s="12">
        <v>0.26200000000000001</v>
      </c>
      <c r="AF134" s="13">
        <v>3.95</v>
      </c>
      <c r="AG134" s="14">
        <v>3.86</v>
      </c>
      <c r="AH134" s="12">
        <v>3.3599999999999998E-2</v>
      </c>
      <c r="AI134" s="13">
        <v>3.95</v>
      </c>
      <c r="AJ134" s="14">
        <v>3.85</v>
      </c>
      <c r="AK134" s="12">
        <v>4.4999999999999997E-3</v>
      </c>
      <c r="AL134" s="13">
        <v>3.6707248133846044</v>
      </c>
      <c r="AM134" s="14">
        <v>3.6823275538475029</v>
      </c>
      <c r="AN134" s="11"/>
      <c r="AO134" s="21">
        <v>127.8</v>
      </c>
      <c r="AP134" s="12">
        <v>3.5100000000000002E-4</v>
      </c>
      <c r="AQ134" s="12">
        <v>1.5799999999999999E-4</v>
      </c>
      <c r="AR134" s="12">
        <v>4.1199999999999999E-5</v>
      </c>
      <c r="AS134" s="12">
        <v>7.5599999999999994E-5</v>
      </c>
      <c r="AT134" s="12">
        <v>2.87E-2</v>
      </c>
      <c r="AU134" s="12">
        <v>1.2999999999999999E-2</v>
      </c>
      <c r="AV134" s="12">
        <v>3.0999999999999999E-3</v>
      </c>
      <c r="AW134" s="12">
        <v>3.0899999999999999E-3</v>
      </c>
      <c r="AX134" s="12">
        <v>4.7200000000000002E-3</v>
      </c>
      <c r="AY134" s="12">
        <v>3.14E-3</v>
      </c>
      <c r="AZ134" s="12">
        <v>3.8399999999999997E-2</v>
      </c>
      <c r="BA134" s="12">
        <v>9.4000000000000004E-3</v>
      </c>
      <c r="BB134" s="12">
        <v>0.13500000000000001</v>
      </c>
      <c r="BC134" s="12">
        <v>0.29499999999999998</v>
      </c>
      <c r="BD134" s="191">
        <v>3.95</v>
      </c>
    </row>
    <row r="135" spans="1:56" s="8" customFormat="1">
      <c r="A135" s="17">
        <v>127.9</v>
      </c>
      <c r="B135" s="12">
        <v>0.53</v>
      </c>
      <c r="C135" s="13">
        <v>3.49</v>
      </c>
      <c r="D135" s="14">
        <v>3.57</v>
      </c>
      <c r="E135" s="12">
        <v>5.8299999999999998E-2</v>
      </c>
      <c r="F135" s="13">
        <v>5.45</v>
      </c>
      <c r="G135" s="14">
        <v>5.42</v>
      </c>
      <c r="H135" s="12">
        <v>2.02E-4</v>
      </c>
      <c r="I135" s="13">
        <v>5.68</v>
      </c>
      <c r="J135" s="14">
        <v>5.61</v>
      </c>
      <c r="K135" s="12">
        <v>2.6700000000000002E-2</v>
      </c>
      <c r="L135" s="13">
        <v>12.2</v>
      </c>
      <c r="M135" s="14">
        <v>12.19</v>
      </c>
      <c r="N135" s="12">
        <v>2.2599999999999999E-4</v>
      </c>
      <c r="O135" s="13">
        <v>4.8099999999999996</v>
      </c>
      <c r="P135" s="14">
        <v>4.8</v>
      </c>
      <c r="Q135" s="12">
        <v>0</v>
      </c>
      <c r="R135" s="13">
        <v>0</v>
      </c>
      <c r="S135" s="14">
        <v>0</v>
      </c>
      <c r="U135" s="17">
        <v>127.9</v>
      </c>
      <c r="V135" s="12">
        <v>8.2600000000000007E-2</v>
      </c>
      <c r="W135" s="13">
        <v>9.9600000000000009</v>
      </c>
      <c r="X135" s="14">
        <v>9.75</v>
      </c>
      <c r="Y135" s="12">
        <v>2.2699999999999999E-3</v>
      </c>
      <c r="Z135" s="13">
        <v>4.68</v>
      </c>
      <c r="AA135" s="14">
        <v>4.6500000000000004</v>
      </c>
      <c r="AB135" s="12">
        <v>1.7799999999999999E-3</v>
      </c>
      <c r="AC135" s="13">
        <v>8.69</v>
      </c>
      <c r="AD135" s="14">
        <v>8.6199999999999992</v>
      </c>
      <c r="AE135" s="12">
        <v>0.26400000000000001</v>
      </c>
      <c r="AF135" s="13">
        <v>3.94</v>
      </c>
      <c r="AG135" s="14">
        <v>3.85</v>
      </c>
      <c r="AH135" s="12">
        <v>3.39E-2</v>
      </c>
      <c r="AI135" s="13">
        <v>3.94</v>
      </c>
      <c r="AJ135" s="14">
        <v>3.85</v>
      </c>
      <c r="AK135" s="12">
        <v>4.5100000000000001E-3</v>
      </c>
      <c r="AL135" s="13">
        <v>3.6703862958890028</v>
      </c>
      <c r="AM135" s="14">
        <v>3.6735144503555208</v>
      </c>
      <c r="AN135" s="11"/>
      <c r="AO135" s="21">
        <v>127.9</v>
      </c>
      <c r="AP135" s="12">
        <v>3.5300000000000002E-4</v>
      </c>
      <c r="AQ135" s="12">
        <v>1.5899999999999999E-4</v>
      </c>
      <c r="AR135" s="12">
        <v>4.1600000000000002E-5</v>
      </c>
      <c r="AS135" s="12">
        <v>7.6199999999999995E-5</v>
      </c>
      <c r="AT135" s="12">
        <v>2.8899999999999999E-2</v>
      </c>
      <c r="AU135" s="12">
        <v>1.3100000000000001E-2</v>
      </c>
      <c r="AV135" s="12">
        <v>3.1199999999999999E-3</v>
      </c>
      <c r="AW135" s="12">
        <v>3.1099999999999999E-3</v>
      </c>
      <c r="AX135" s="12">
        <v>4.7499999999999999E-3</v>
      </c>
      <c r="AY135" s="12">
        <v>3.1700000000000001E-3</v>
      </c>
      <c r="AZ135" s="12">
        <v>3.8699999999999998E-2</v>
      </c>
      <c r="BA135" s="12">
        <v>9.4800000000000006E-3</v>
      </c>
      <c r="BB135" s="12">
        <v>0.13600000000000001</v>
      </c>
      <c r="BC135" s="12">
        <v>0.29699999999999999</v>
      </c>
      <c r="BD135" s="191">
        <v>3.94</v>
      </c>
    </row>
    <row r="136" spans="1:56" s="8" customFormat="1">
      <c r="A136" s="17">
        <v>128</v>
      </c>
      <c r="B136" s="12">
        <v>0.52800000000000002</v>
      </c>
      <c r="C136" s="13">
        <v>3.51</v>
      </c>
      <c r="D136" s="14">
        <v>3.57</v>
      </c>
      <c r="E136" s="12">
        <v>5.8099999999999999E-2</v>
      </c>
      <c r="F136" s="13">
        <v>5.45</v>
      </c>
      <c r="G136" s="14">
        <v>5.4</v>
      </c>
      <c r="H136" s="12">
        <v>2.02E-4</v>
      </c>
      <c r="I136" s="13">
        <v>5.68</v>
      </c>
      <c r="J136" s="14">
        <v>5.62</v>
      </c>
      <c r="K136" s="12">
        <v>2.6599999999999999E-2</v>
      </c>
      <c r="L136" s="13">
        <v>12.22</v>
      </c>
      <c r="M136" s="14">
        <v>12.15</v>
      </c>
      <c r="N136" s="12">
        <v>2.2499999999999999E-4</v>
      </c>
      <c r="O136" s="13">
        <v>4.74</v>
      </c>
      <c r="P136" s="14">
        <v>4.8099999999999996</v>
      </c>
      <c r="Q136" s="12">
        <v>0</v>
      </c>
      <c r="R136" s="13">
        <v>0</v>
      </c>
      <c r="S136" s="14">
        <v>0</v>
      </c>
      <c r="U136" s="17">
        <v>128</v>
      </c>
      <c r="V136" s="12">
        <v>8.2500000000000004E-2</v>
      </c>
      <c r="W136" s="13">
        <v>9.9700000000000006</v>
      </c>
      <c r="X136" s="14">
        <v>9.74</v>
      </c>
      <c r="Y136" s="12">
        <v>2.2699999999999999E-3</v>
      </c>
      <c r="Z136" s="13">
        <v>4.67</v>
      </c>
      <c r="AA136" s="14">
        <v>4.6500000000000004</v>
      </c>
      <c r="AB136" s="12">
        <v>1.7899999999999999E-3</v>
      </c>
      <c r="AC136" s="13">
        <v>8.67</v>
      </c>
      <c r="AD136" s="14">
        <v>8.6199999999999992</v>
      </c>
      <c r="AE136" s="12">
        <v>0.26600000000000001</v>
      </c>
      <c r="AF136" s="13">
        <v>3.91</v>
      </c>
      <c r="AG136" s="14">
        <v>3.85</v>
      </c>
      <c r="AH136" s="12">
        <v>3.4200000000000001E-2</v>
      </c>
      <c r="AI136" s="13">
        <v>3.91</v>
      </c>
      <c r="AJ136" s="14">
        <v>3.85</v>
      </c>
      <c r="AK136" s="12">
        <v>4.5300000000000002E-3</v>
      </c>
      <c r="AL136" s="13">
        <v>3.6686628364397573</v>
      </c>
      <c r="AM136" s="14">
        <v>3.6420344837759244</v>
      </c>
      <c r="AN136" s="11"/>
      <c r="AO136" s="21">
        <v>128</v>
      </c>
      <c r="AP136" s="12">
        <v>3.5599999999999998E-4</v>
      </c>
      <c r="AQ136" s="12">
        <v>1.6100000000000001E-4</v>
      </c>
      <c r="AR136" s="12">
        <v>4.1900000000000002E-5</v>
      </c>
      <c r="AS136" s="12">
        <v>7.6799999999999997E-5</v>
      </c>
      <c r="AT136" s="12">
        <v>2.9100000000000001E-2</v>
      </c>
      <c r="AU136" s="12">
        <v>1.32E-2</v>
      </c>
      <c r="AV136" s="12">
        <v>3.15E-3</v>
      </c>
      <c r="AW136" s="12">
        <v>3.13E-3</v>
      </c>
      <c r="AX136" s="12">
        <v>4.79E-3</v>
      </c>
      <c r="AY136" s="12">
        <v>3.2000000000000002E-3</v>
      </c>
      <c r="AZ136" s="12">
        <v>3.8899999999999997E-2</v>
      </c>
      <c r="BA136" s="12">
        <v>9.5600000000000008E-3</v>
      </c>
      <c r="BB136" s="12">
        <v>0.13700000000000001</v>
      </c>
      <c r="BC136" s="12">
        <v>0.29899999999999999</v>
      </c>
      <c r="BD136" s="191">
        <v>3.91</v>
      </c>
    </row>
    <row r="137" spans="1:56" s="8" customFormat="1">
      <c r="A137" s="17">
        <v>128.1</v>
      </c>
      <c r="B137" s="12">
        <v>0.52600000000000002</v>
      </c>
      <c r="C137" s="13">
        <v>3.52</v>
      </c>
      <c r="D137" s="14">
        <v>3.58</v>
      </c>
      <c r="E137" s="12">
        <v>5.79E-2</v>
      </c>
      <c r="F137" s="13">
        <v>5.44</v>
      </c>
      <c r="G137" s="14">
        <v>5.39</v>
      </c>
      <c r="H137" s="12">
        <v>2.0100000000000001E-4</v>
      </c>
      <c r="I137" s="13">
        <v>5.68</v>
      </c>
      <c r="J137" s="14">
        <v>5.62</v>
      </c>
      <c r="K137" s="12">
        <v>2.6599999999999999E-2</v>
      </c>
      <c r="L137" s="13">
        <v>12.14</v>
      </c>
      <c r="M137" s="14">
        <v>12.18</v>
      </c>
      <c r="N137" s="12">
        <v>2.2499999999999999E-4</v>
      </c>
      <c r="O137" s="13">
        <v>4.75</v>
      </c>
      <c r="P137" s="14">
        <v>4.82</v>
      </c>
      <c r="Q137" s="12">
        <v>0</v>
      </c>
      <c r="R137" s="13">
        <v>0</v>
      </c>
      <c r="S137" s="14">
        <v>0</v>
      </c>
      <c r="U137" s="17">
        <v>128.1</v>
      </c>
      <c r="V137" s="12">
        <v>8.2400000000000001E-2</v>
      </c>
      <c r="W137" s="13">
        <v>9.9600000000000009</v>
      </c>
      <c r="X137" s="14">
        <v>9.73</v>
      </c>
      <c r="Y137" s="12">
        <v>2.2699999999999999E-3</v>
      </c>
      <c r="Z137" s="13">
        <v>4.66</v>
      </c>
      <c r="AA137" s="14">
        <v>4.62</v>
      </c>
      <c r="AB137" s="12">
        <v>1.8E-3</v>
      </c>
      <c r="AC137" s="13">
        <v>8.65</v>
      </c>
      <c r="AD137" s="14">
        <v>8.61</v>
      </c>
      <c r="AE137" s="12">
        <v>0.26800000000000002</v>
      </c>
      <c r="AF137" s="13">
        <v>3.9</v>
      </c>
      <c r="AG137" s="14">
        <v>3.83</v>
      </c>
      <c r="AH137" s="12">
        <v>3.4500000000000003E-2</v>
      </c>
      <c r="AI137" s="13">
        <v>3.9</v>
      </c>
      <c r="AJ137" s="14">
        <v>3.84</v>
      </c>
      <c r="AK137" s="12">
        <v>4.5500000000000002E-3</v>
      </c>
      <c r="AL137" s="13">
        <v>3.6569455119190146</v>
      </c>
      <c r="AM137" s="14">
        <v>3.6407959816794939</v>
      </c>
      <c r="AN137" s="11"/>
      <c r="AO137" s="21">
        <v>128.1</v>
      </c>
      <c r="AP137" s="12">
        <v>3.59E-4</v>
      </c>
      <c r="AQ137" s="12">
        <v>1.6200000000000001E-4</v>
      </c>
      <c r="AR137" s="12">
        <v>4.2200000000000003E-5</v>
      </c>
      <c r="AS137" s="12">
        <v>7.75E-5</v>
      </c>
      <c r="AT137" s="12">
        <v>2.93E-2</v>
      </c>
      <c r="AU137" s="12">
        <v>1.3299999999999999E-2</v>
      </c>
      <c r="AV137" s="12">
        <v>3.1700000000000001E-3</v>
      </c>
      <c r="AW137" s="12">
        <v>3.15E-3</v>
      </c>
      <c r="AX137" s="12">
        <v>4.8300000000000001E-3</v>
      </c>
      <c r="AY137" s="12">
        <v>3.2200000000000002E-3</v>
      </c>
      <c r="AZ137" s="12">
        <v>3.9199999999999999E-2</v>
      </c>
      <c r="BA137" s="12">
        <v>9.6299999999999997E-3</v>
      </c>
      <c r="BB137" s="12">
        <v>0.13800000000000001</v>
      </c>
      <c r="BC137" s="12">
        <v>0.30099999999999999</v>
      </c>
      <c r="BD137" s="191">
        <v>3.9</v>
      </c>
    </row>
    <row r="138" spans="1:56" s="8" customFormat="1">
      <c r="A138" s="17">
        <v>128.19999999999999</v>
      </c>
      <c r="B138" s="12">
        <v>0.52500000000000002</v>
      </c>
      <c r="C138" s="13">
        <v>3.54</v>
      </c>
      <c r="D138" s="14">
        <v>3.58</v>
      </c>
      <c r="E138" s="12">
        <v>5.7700000000000001E-2</v>
      </c>
      <c r="F138" s="13">
        <v>5.43</v>
      </c>
      <c r="G138" s="14">
        <v>5.38</v>
      </c>
      <c r="H138" s="12">
        <v>2.0000000000000001E-4</v>
      </c>
      <c r="I138" s="13">
        <v>5.63</v>
      </c>
      <c r="J138" s="14">
        <v>5.64</v>
      </c>
      <c r="K138" s="12">
        <v>2.6499999999999999E-2</v>
      </c>
      <c r="L138" s="13">
        <v>12.18</v>
      </c>
      <c r="M138" s="14">
        <v>12.16</v>
      </c>
      <c r="N138" s="12">
        <v>2.24E-4</v>
      </c>
      <c r="O138" s="13">
        <v>4.7300000000000004</v>
      </c>
      <c r="P138" s="14">
        <v>4.84</v>
      </c>
      <c r="Q138" s="12">
        <v>0</v>
      </c>
      <c r="R138" s="13">
        <v>0</v>
      </c>
      <c r="S138" s="14">
        <v>0</v>
      </c>
      <c r="U138" s="17">
        <v>128.19999999999999</v>
      </c>
      <c r="V138" s="12">
        <v>8.2299999999999998E-2</v>
      </c>
      <c r="W138" s="13">
        <v>9.9499999999999993</v>
      </c>
      <c r="X138" s="14">
        <v>9.7200000000000006</v>
      </c>
      <c r="Y138" s="12">
        <v>2.2699999999999999E-3</v>
      </c>
      <c r="Z138" s="13">
        <v>4.66</v>
      </c>
      <c r="AA138" s="14">
        <v>4.59</v>
      </c>
      <c r="AB138" s="12">
        <v>1.81E-3</v>
      </c>
      <c r="AC138" s="13">
        <v>8.6300000000000008</v>
      </c>
      <c r="AD138" s="14">
        <v>8.6</v>
      </c>
      <c r="AE138" s="12">
        <v>0.27</v>
      </c>
      <c r="AF138" s="13">
        <v>3.87</v>
      </c>
      <c r="AG138" s="14">
        <v>3.84</v>
      </c>
      <c r="AH138" s="12">
        <v>3.4700000000000002E-2</v>
      </c>
      <c r="AI138" s="13">
        <v>3.87</v>
      </c>
      <c r="AJ138" s="14">
        <v>3.84</v>
      </c>
      <c r="AK138" s="12">
        <v>4.5700000000000003E-3</v>
      </c>
      <c r="AL138" s="13">
        <v>3.6651101459066582</v>
      </c>
      <c r="AM138" s="14">
        <v>3.6139171434765971</v>
      </c>
      <c r="AN138" s="11"/>
      <c r="AO138" s="21">
        <v>128.19999999999999</v>
      </c>
      <c r="AP138" s="12">
        <v>3.6200000000000002E-4</v>
      </c>
      <c r="AQ138" s="12">
        <v>1.63E-4</v>
      </c>
      <c r="AR138" s="12">
        <v>4.2500000000000003E-5</v>
      </c>
      <c r="AS138" s="12">
        <v>7.8100000000000001E-5</v>
      </c>
      <c r="AT138" s="12">
        <v>2.9499999999999998E-2</v>
      </c>
      <c r="AU138" s="12">
        <v>1.34E-2</v>
      </c>
      <c r="AV138" s="12">
        <v>3.1900000000000001E-3</v>
      </c>
      <c r="AW138" s="12">
        <v>3.1700000000000001E-3</v>
      </c>
      <c r="AX138" s="12">
        <v>4.8700000000000002E-3</v>
      </c>
      <c r="AY138" s="12">
        <v>3.2499999999999999E-3</v>
      </c>
      <c r="AZ138" s="12">
        <v>3.95E-2</v>
      </c>
      <c r="BA138" s="12">
        <v>9.7099999999999999E-3</v>
      </c>
      <c r="BB138" s="12">
        <v>0.13900000000000001</v>
      </c>
      <c r="BC138" s="12">
        <v>0.30299999999999999</v>
      </c>
      <c r="BD138" s="191">
        <v>3.87</v>
      </c>
    </row>
    <row r="139" spans="1:56" s="8" customFormat="1">
      <c r="A139" s="17">
        <v>128.30000000000001</v>
      </c>
      <c r="B139" s="12">
        <v>0.52300000000000002</v>
      </c>
      <c r="C139" s="13">
        <v>3.55</v>
      </c>
      <c r="D139" s="14">
        <v>3.59</v>
      </c>
      <c r="E139" s="12">
        <v>5.7599999999999998E-2</v>
      </c>
      <c r="F139" s="13">
        <v>5.41</v>
      </c>
      <c r="G139" s="14">
        <v>5.39</v>
      </c>
      <c r="H139" s="12">
        <v>2.0000000000000001E-4</v>
      </c>
      <c r="I139" s="13">
        <v>5.61</v>
      </c>
      <c r="J139" s="14">
        <v>5.64</v>
      </c>
      <c r="K139" s="12">
        <v>2.64E-2</v>
      </c>
      <c r="L139" s="13">
        <v>12.13</v>
      </c>
      <c r="M139" s="14">
        <v>12.19</v>
      </c>
      <c r="N139" s="12">
        <v>2.23E-4</v>
      </c>
      <c r="O139" s="13">
        <v>4.7</v>
      </c>
      <c r="P139" s="14">
        <v>4.8499999999999996</v>
      </c>
      <c r="Q139" s="12">
        <v>0</v>
      </c>
      <c r="R139" s="13">
        <v>0</v>
      </c>
      <c r="S139" s="14">
        <v>0</v>
      </c>
      <c r="U139" s="17">
        <v>128.30000000000001</v>
      </c>
      <c r="V139" s="12">
        <v>8.2100000000000006E-2</v>
      </c>
      <c r="W139" s="13">
        <v>9.92</v>
      </c>
      <c r="X139" s="14">
        <v>9.73</v>
      </c>
      <c r="Y139" s="12">
        <v>2.2599999999999999E-3</v>
      </c>
      <c r="Z139" s="13">
        <v>4.6500000000000004</v>
      </c>
      <c r="AA139" s="14">
        <v>4.59</v>
      </c>
      <c r="AB139" s="12">
        <v>1.81E-3</v>
      </c>
      <c r="AC139" s="13">
        <v>8.6199999999999992</v>
      </c>
      <c r="AD139" s="14">
        <v>8.59</v>
      </c>
      <c r="AE139" s="12">
        <v>0.27100000000000002</v>
      </c>
      <c r="AF139" s="13">
        <v>3.87</v>
      </c>
      <c r="AG139" s="14">
        <v>3.82</v>
      </c>
      <c r="AH139" s="12">
        <v>3.5000000000000003E-2</v>
      </c>
      <c r="AI139" s="13">
        <v>3.87</v>
      </c>
      <c r="AJ139" s="14">
        <v>3.82</v>
      </c>
      <c r="AK139" s="12">
        <v>4.5799999999999999E-3</v>
      </c>
      <c r="AL139" s="13">
        <v>3.6416111081038149</v>
      </c>
      <c r="AM139" s="14">
        <v>3.6146081333832307</v>
      </c>
      <c r="AN139" s="11"/>
      <c r="AO139" s="21">
        <v>128.30000000000001</v>
      </c>
      <c r="AP139" s="12">
        <v>3.6499999999999998E-4</v>
      </c>
      <c r="AQ139" s="12">
        <v>1.64E-4</v>
      </c>
      <c r="AR139" s="12">
        <v>4.2899999999999999E-5</v>
      </c>
      <c r="AS139" s="12">
        <v>7.8700000000000002E-5</v>
      </c>
      <c r="AT139" s="12">
        <v>2.9700000000000001E-2</v>
      </c>
      <c r="AU139" s="12">
        <v>1.34E-2</v>
      </c>
      <c r="AV139" s="12">
        <v>3.2100000000000002E-3</v>
      </c>
      <c r="AW139" s="12">
        <v>3.1900000000000001E-3</v>
      </c>
      <c r="AX139" s="12">
        <v>4.9100000000000003E-3</v>
      </c>
      <c r="AY139" s="12">
        <v>3.2699999999999999E-3</v>
      </c>
      <c r="AZ139" s="12">
        <v>3.9699999999999999E-2</v>
      </c>
      <c r="BA139" s="12">
        <v>9.7900000000000001E-3</v>
      </c>
      <c r="BB139" s="12">
        <v>0.13900000000000001</v>
      </c>
      <c r="BC139" s="12">
        <v>0.30499999999999999</v>
      </c>
      <c r="BD139" s="191">
        <v>3.87</v>
      </c>
    </row>
    <row r="140" spans="1:56" s="8" customFormat="1">
      <c r="A140" s="17">
        <v>128.4</v>
      </c>
      <c r="B140" s="12">
        <v>0.52100000000000002</v>
      </c>
      <c r="C140" s="13">
        <v>3.55</v>
      </c>
      <c r="D140" s="14">
        <v>3.61</v>
      </c>
      <c r="E140" s="12">
        <v>5.74E-2</v>
      </c>
      <c r="F140" s="13">
        <v>5.39</v>
      </c>
      <c r="G140" s="14">
        <v>5.38</v>
      </c>
      <c r="H140" s="12">
        <v>1.9900000000000001E-4</v>
      </c>
      <c r="I140" s="13">
        <v>5.69</v>
      </c>
      <c r="J140" s="14">
        <v>5.57</v>
      </c>
      <c r="K140" s="12">
        <v>2.63E-2</v>
      </c>
      <c r="L140" s="13">
        <v>12.16</v>
      </c>
      <c r="M140" s="14">
        <v>12.15</v>
      </c>
      <c r="N140" s="12">
        <v>2.22E-4</v>
      </c>
      <c r="O140" s="13">
        <v>4.74</v>
      </c>
      <c r="P140" s="14">
        <v>4.79</v>
      </c>
      <c r="Q140" s="12">
        <v>0</v>
      </c>
      <c r="R140" s="13">
        <v>0</v>
      </c>
      <c r="S140" s="14">
        <v>0</v>
      </c>
      <c r="U140" s="17">
        <v>128.4</v>
      </c>
      <c r="V140" s="12">
        <v>8.2000000000000003E-2</v>
      </c>
      <c r="W140" s="13">
        <v>9.92</v>
      </c>
      <c r="X140" s="14">
        <v>9.7100000000000009</v>
      </c>
      <c r="Y140" s="12">
        <v>2.2599999999999999E-3</v>
      </c>
      <c r="Z140" s="13">
        <v>4.6100000000000003</v>
      </c>
      <c r="AA140" s="14">
        <v>4.59</v>
      </c>
      <c r="AB140" s="12">
        <v>1.82E-3</v>
      </c>
      <c r="AC140" s="13">
        <v>8.61</v>
      </c>
      <c r="AD140" s="14">
        <v>8.58</v>
      </c>
      <c r="AE140" s="12">
        <v>0.27300000000000002</v>
      </c>
      <c r="AF140" s="13">
        <v>3.86</v>
      </c>
      <c r="AG140" s="14">
        <v>3.81</v>
      </c>
      <c r="AH140" s="12">
        <v>3.5299999999999998E-2</v>
      </c>
      <c r="AI140" s="13">
        <v>3.86</v>
      </c>
      <c r="AJ140" s="14">
        <v>3.81</v>
      </c>
      <c r="AK140" s="12">
        <v>4.5999999999999999E-3</v>
      </c>
      <c r="AL140" s="13">
        <v>3.6328139835201609</v>
      </c>
      <c r="AM140" s="14">
        <v>3.6019371057947418</v>
      </c>
      <c r="AN140" s="11"/>
      <c r="AO140" s="21">
        <v>128.4</v>
      </c>
      <c r="AP140" s="12">
        <v>3.68E-4</v>
      </c>
      <c r="AQ140" s="12">
        <v>1.66E-4</v>
      </c>
      <c r="AR140" s="12">
        <v>4.32E-5</v>
      </c>
      <c r="AS140" s="12">
        <v>7.9300000000000003E-5</v>
      </c>
      <c r="AT140" s="12">
        <v>2.9899999999999999E-2</v>
      </c>
      <c r="AU140" s="12">
        <v>1.35E-2</v>
      </c>
      <c r="AV140" s="12">
        <v>3.2299999999999998E-3</v>
      </c>
      <c r="AW140" s="12">
        <v>3.2100000000000002E-3</v>
      </c>
      <c r="AX140" s="12">
        <v>4.9500000000000004E-3</v>
      </c>
      <c r="AY140" s="12">
        <v>3.3E-3</v>
      </c>
      <c r="AZ140" s="12">
        <v>0.04</v>
      </c>
      <c r="BA140" s="12">
        <v>9.8600000000000007E-3</v>
      </c>
      <c r="BB140" s="12">
        <v>0.14000000000000001</v>
      </c>
      <c r="BC140" s="12">
        <v>0.307</v>
      </c>
      <c r="BD140" s="191">
        <v>3.86</v>
      </c>
    </row>
    <row r="141" spans="1:56" s="8" customFormat="1">
      <c r="A141" s="17">
        <v>128.5</v>
      </c>
      <c r="B141" s="12">
        <v>0.52</v>
      </c>
      <c r="C141" s="13">
        <v>3.56</v>
      </c>
      <c r="D141" s="14">
        <v>3.62</v>
      </c>
      <c r="E141" s="12">
        <v>5.7200000000000001E-2</v>
      </c>
      <c r="F141" s="13">
        <v>5.39</v>
      </c>
      <c r="G141" s="14">
        <v>5.37</v>
      </c>
      <c r="H141" s="12">
        <v>1.9900000000000001E-4</v>
      </c>
      <c r="I141" s="13">
        <v>5.64</v>
      </c>
      <c r="J141" s="14">
        <v>5.57</v>
      </c>
      <c r="K141" s="12">
        <v>2.6200000000000001E-2</v>
      </c>
      <c r="L141" s="13">
        <v>12.12</v>
      </c>
      <c r="M141" s="14">
        <v>12.2</v>
      </c>
      <c r="N141" s="12">
        <v>2.22E-4</v>
      </c>
      <c r="O141" s="13">
        <v>4.75</v>
      </c>
      <c r="P141" s="14">
        <v>4.8</v>
      </c>
      <c r="Q141" s="12">
        <v>0</v>
      </c>
      <c r="R141" s="13">
        <v>0</v>
      </c>
      <c r="S141" s="14">
        <v>0</v>
      </c>
      <c r="U141" s="17">
        <v>128.5</v>
      </c>
      <c r="V141" s="12">
        <v>8.1900000000000001E-2</v>
      </c>
      <c r="W141" s="13">
        <v>9.92</v>
      </c>
      <c r="X141" s="14">
        <v>9.6999999999999993</v>
      </c>
      <c r="Y141" s="12">
        <v>2.2599999999999999E-3</v>
      </c>
      <c r="Z141" s="13">
        <v>4.6100000000000003</v>
      </c>
      <c r="AA141" s="14">
        <v>4.59</v>
      </c>
      <c r="AB141" s="12">
        <v>1.83E-3</v>
      </c>
      <c r="AC141" s="13">
        <v>8.6</v>
      </c>
      <c r="AD141" s="14">
        <v>8.57</v>
      </c>
      <c r="AE141" s="12">
        <v>0.27500000000000002</v>
      </c>
      <c r="AF141" s="13">
        <v>3.84</v>
      </c>
      <c r="AG141" s="14">
        <v>3.79</v>
      </c>
      <c r="AH141" s="12">
        <v>3.56E-2</v>
      </c>
      <c r="AI141" s="13">
        <v>3.84</v>
      </c>
      <c r="AJ141" s="14">
        <v>3.79</v>
      </c>
      <c r="AK141" s="12">
        <v>4.62E-3</v>
      </c>
      <c r="AL141" s="13">
        <v>3.6215399031130096</v>
      </c>
      <c r="AM141" s="14">
        <v>3.5923686860268784</v>
      </c>
      <c r="AN141" s="11"/>
      <c r="AO141" s="21">
        <v>128.5</v>
      </c>
      <c r="AP141" s="12">
        <v>3.6999999999999999E-4</v>
      </c>
      <c r="AQ141" s="12">
        <v>1.6699999999999999E-4</v>
      </c>
      <c r="AR141" s="12">
        <v>4.35E-5</v>
      </c>
      <c r="AS141" s="12">
        <v>8.0000000000000007E-5</v>
      </c>
      <c r="AT141" s="12">
        <v>3.0099999999999998E-2</v>
      </c>
      <c r="AU141" s="12">
        <v>1.3599999999999999E-2</v>
      </c>
      <c r="AV141" s="12">
        <v>3.2599999999999999E-3</v>
      </c>
      <c r="AW141" s="12">
        <v>3.2399999999999998E-3</v>
      </c>
      <c r="AX141" s="12">
        <v>4.9899999999999996E-3</v>
      </c>
      <c r="AY141" s="12">
        <v>3.32E-3</v>
      </c>
      <c r="AZ141" s="12">
        <v>4.0300000000000002E-2</v>
      </c>
      <c r="BA141" s="12">
        <v>9.9399999999999992E-3</v>
      </c>
      <c r="BB141" s="12">
        <v>0.14099999999999999</v>
      </c>
      <c r="BC141" s="12">
        <v>0.309</v>
      </c>
      <c r="BD141" s="191">
        <v>3.84</v>
      </c>
    </row>
    <row r="142" spans="1:56" s="8" customFormat="1">
      <c r="A142" s="17">
        <v>128.6</v>
      </c>
      <c r="B142" s="12">
        <v>0.51800000000000002</v>
      </c>
      <c r="C142" s="13">
        <v>3.58</v>
      </c>
      <c r="D142" s="14">
        <v>3.62</v>
      </c>
      <c r="E142" s="12">
        <v>5.7000000000000002E-2</v>
      </c>
      <c r="F142" s="13">
        <v>5.38</v>
      </c>
      <c r="G142" s="14">
        <v>5.35</v>
      </c>
      <c r="H142" s="12">
        <v>1.9799999999999999E-4</v>
      </c>
      <c r="I142" s="13">
        <v>5.62</v>
      </c>
      <c r="J142" s="14">
        <v>5.57</v>
      </c>
      <c r="K142" s="12">
        <v>2.6100000000000002E-2</v>
      </c>
      <c r="L142" s="13">
        <v>12.17</v>
      </c>
      <c r="M142" s="14">
        <v>12.17</v>
      </c>
      <c r="N142" s="12">
        <v>2.2100000000000001E-4</v>
      </c>
      <c r="O142" s="13">
        <v>4.7</v>
      </c>
      <c r="P142" s="14">
        <v>4.84</v>
      </c>
      <c r="Q142" s="12">
        <v>0</v>
      </c>
      <c r="R142" s="13">
        <v>0</v>
      </c>
      <c r="S142" s="14">
        <v>0</v>
      </c>
      <c r="U142" s="17">
        <v>128.6</v>
      </c>
      <c r="V142" s="12">
        <v>8.1699999999999995E-2</v>
      </c>
      <c r="W142" s="13">
        <v>9.9</v>
      </c>
      <c r="X142" s="14">
        <v>9.69</v>
      </c>
      <c r="Y142" s="12">
        <v>2.2599999999999999E-3</v>
      </c>
      <c r="Z142" s="13">
        <v>4.6100000000000003</v>
      </c>
      <c r="AA142" s="14">
        <v>4.58</v>
      </c>
      <c r="AB142" s="12">
        <v>1.8400000000000001E-3</v>
      </c>
      <c r="AC142" s="13">
        <v>8.59</v>
      </c>
      <c r="AD142" s="14">
        <v>8.5500000000000007</v>
      </c>
      <c r="AE142" s="12">
        <v>0.27700000000000002</v>
      </c>
      <c r="AF142" s="13">
        <v>3.82</v>
      </c>
      <c r="AG142" s="14">
        <v>3.79</v>
      </c>
      <c r="AH142" s="12">
        <v>3.5799999999999998E-2</v>
      </c>
      <c r="AI142" s="13">
        <v>3.82</v>
      </c>
      <c r="AJ142" s="14">
        <v>3.79</v>
      </c>
      <c r="AK142" s="12">
        <v>4.64E-3</v>
      </c>
      <c r="AL142" s="13">
        <v>3.6190886814449965</v>
      </c>
      <c r="AM142" s="14">
        <v>3.5738186665895628</v>
      </c>
      <c r="AN142" s="11"/>
      <c r="AO142" s="21">
        <v>128.6</v>
      </c>
      <c r="AP142" s="12">
        <v>3.7300000000000001E-4</v>
      </c>
      <c r="AQ142" s="12">
        <v>1.6799999999999999E-4</v>
      </c>
      <c r="AR142" s="12">
        <v>4.3800000000000001E-5</v>
      </c>
      <c r="AS142" s="12">
        <v>8.0599999999999994E-5</v>
      </c>
      <c r="AT142" s="12">
        <v>3.0300000000000001E-2</v>
      </c>
      <c r="AU142" s="12">
        <v>1.37E-2</v>
      </c>
      <c r="AV142" s="12">
        <v>3.2799999999999999E-3</v>
      </c>
      <c r="AW142" s="12">
        <v>3.2599999999999999E-3</v>
      </c>
      <c r="AX142" s="12">
        <v>5.0299999999999997E-3</v>
      </c>
      <c r="AY142" s="12">
        <v>3.3500000000000001E-3</v>
      </c>
      <c r="AZ142" s="12">
        <v>4.0500000000000001E-2</v>
      </c>
      <c r="BA142" s="12">
        <v>0.01</v>
      </c>
      <c r="BB142" s="12">
        <v>0.14199999999999999</v>
      </c>
      <c r="BC142" s="12">
        <v>0.311</v>
      </c>
      <c r="BD142" s="191">
        <v>3.82</v>
      </c>
    </row>
    <row r="143" spans="1:56" s="8" customFormat="1">
      <c r="A143" s="17">
        <v>128.69999999999999</v>
      </c>
      <c r="B143" s="12">
        <v>0.51600000000000001</v>
      </c>
      <c r="C143" s="13">
        <v>3.59</v>
      </c>
      <c r="D143" s="14">
        <v>3.63</v>
      </c>
      <c r="E143" s="12">
        <v>5.6899999999999999E-2</v>
      </c>
      <c r="F143" s="13">
        <v>5.39</v>
      </c>
      <c r="G143" s="14">
        <v>5.34</v>
      </c>
      <c r="H143" s="12">
        <v>1.9699999999999999E-4</v>
      </c>
      <c r="I143" s="13">
        <v>5.59</v>
      </c>
      <c r="J143" s="14">
        <v>5.57</v>
      </c>
      <c r="K143" s="12">
        <v>2.5999999999999999E-2</v>
      </c>
      <c r="L143" s="13">
        <v>12.19</v>
      </c>
      <c r="M143" s="14">
        <v>12.13</v>
      </c>
      <c r="N143" s="12">
        <v>2.2000000000000001E-4</v>
      </c>
      <c r="O143" s="13">
        <v>4.7699999999999996</v>
      </c>
      <c r="P143" s="14">
        <v>4.78</v>
      </c>
      <c r="Q143" s="12">
        <v>0</v>
      </c>
      <c r="R143" s="13">
        <v>0</v>
      </c>
      <c r="S143" s="14">
        <v>0</v>
      </c>
      <c r="U143" s="17">
        <v>128.69999999999999</v>
      </c>
      <c r="V143" s="12">
        <v>8.1600000000000006E-2</v>
      </c>
      <c r="W143" s="13">
        <v>9.91</v>
      </c>
      <c r="X143" s="14">
        <v>9.68</v>
      </c>
      <c r="Y143" s="12">
        <v>2.2599999999999999E-3</v>
      </c>
      <c r="Z143" s="13">
        <v>4.59</v>
      </c>
      <c r="AA143" s="14">
        <v>4.57</v>
      </c>
      <c r="AB143" s="12">
        <v>1.8500000000000001E-3</v>
      </c>
      <c r="AC143" s="13">
        <v>8.58</v>
      </c>
      <c r="AD143" s="14">
        <v>8.5399999999999991</v>
      </c>
      <c r="AE143" s="12">
        <v>0.27900000000000003</v>
      </c>
      <c r="AF143" s="13">
        <v>3.8</v>
      </c>
      <c r="AG143" s="14">
        <v>3.79</v>
      </c>
      <c r="AH143" s="12">
        <v>3.61E-2</v>
      </c>
      <c r="AI143" s="13">
        <v>3.79</v>
      </c>
      <c r="AJ143" s="14">
        <v>3.79</v>
      </c>
      <c r="AK143" s="12">
        <v>4.6499999999999996E-3</v>
      </c>
      <c r="AL143" s="13">
        <v>3.6223020096333451</v>
      </c>
      <c r="AM143" s="14">
        <v>3.5480634451977315</v>
      </c>
      <c r="AN143" s="11"/>
      <c r="AO143" s="21">
        <v>128.69999999999999</v>
      </c>
      <c r="AP143" s="12">
        <v>3.7599999999999998E-4</v>
      </c>
      <c r="AQ143" s="12">
        <v>1.7000000000000001E-4</v>
      </c>
      <c r="AR143" s="12">
        <v>4.4199999999999997E-5</v>
      </c>
      <c r="AS143" s="12">
        <v>8.1199999999999995E-5</v>
      </c>
      <c r="AT143" s="12">
        <v>3.0599999999999999E-2</v>
      </c>
      <c r="AU143" s="12">
        <v>1.38E-2</v>
      </c>
      <c r="AV143" s="12">
        <v>3.3E-3</v>
      </c>
      <c r="AW143" s="12">
        <v>3.2799999999999999E-3</v>
      </c>
      <c r="AX143" s="12">
        <v>5.0699999999999999E-3</v>
      </c>
      <c r="AY143" s="12">
        <v>3.3800000000000002E-3</v>
      </c>
      <c r="AZ143" s="12">
        <v>4.0800000000000003E-2</v>
      </c>
      <c r="BA143" s="12">
        <v>1.01E-2</v>
      </c>
      <c r="BB143" s="12">
        <v>0.14299999999999999</v>
      </c>
      <c r="BC143" s="12">
        <v>0.313</v>
      </c>
      <c r="BD143" s="191">
        <v>3.8</v>
      </c>
    </row>
    <row r="144" spans="1:56" s="8" customFormat="1">
      <c r="A144" s="17">
        <v>128.80000000000001</v>
      </c>
      <c r="B144" s="12">
        <v>0.51400000000000001</v>
      </c>
      <c r="C144" s="13">
        <v>3.59</v>
      </c>
      <c r="D144" s="14">
        <v>3.65</v>
      </c>
      <c r="E144" s="12">
        <v>5.67E-2</v>
      </c>
      <c r="F144" s="13">
        <v>5.37</v>
      </c>
      <c r="G144" s="14">
        <v>5.34</v>
      </c>
      <c r="H144" s="12">
        <v>1.9699999999999999E-4</v>
      </c>
      <c r="I144" s="13">
        <v>5.64</v>
      </c>
      <c r="J144" s="14">
        <v>5.51</v>
      </c>
      <c r="K144" s="12">
        <v>2.5999999999999999E-2</v>
      </c>
      <c r="L144" s="13">
        <v>12.15</v>
      </c>
      <c r="M144" s="14">
        <v>12.18</v>
      </c>
      <c r="N144" s="12">
        <v>2.2000000000000001E-4</v>
      </c>
      <c r="O144" s="13">
        <v>4.71</v>
      </c>
      <c r="P144" s="14">
        <v>4.79</v>
      </c>
      <c r="Q144" s="12">
        <v>0</v>
      </c>
      <c r="R144" s="13">
        <v>0</v>
      </c>
      <c r="S144" s="14">
        <v>0</v>
      </c>
      <c r="U144" s="17">
        <v>128.80000000000001</v>
      </c>
      <c r="V144" s="12">
        <v>8.1500000000000003E-2</v>
      </c>
      <c r="W144" s="13">
        <v>9.89</v>
      </c>
      <c r="X144" s="14">
        <v>9.68</v>
      </c>
      <c r="Y144" s="12">
        <v>2.2599999999999999E-3</v>
      </c>
      <c r="Z144" s="13">
        <v>4.59</v>
      </c>
      <c r="AA144" s="14">
        <v>4.58</v>
      </c>
      <c r="AB144" s="12">
        <v>1.8500000000000001E-3</v>
      </c>
      <c r="AC144" s="13">
        <v>8.5399999999999991</v>
      </c>
      <c r="AD144" s="14">
        <v>8.56</v>
      </c>
      <c r="AE144" s="12">
        <v>0.28100000000000003</v>
      </c>
      <c r="AF144" s="13">
        <v>3.81</v>
      </c>
      <c r="AG144" s="14">
        <v>3.75</v>
      </c>
      <c r="AH144" s="12">
        <v>3.6400000000000002E-2</v>
      </c>
      <c r="AI144" s="13">
        <v>3.81</v>
      </c>
      <c r="AJ144" s="14">
        <v>3.76</v>
      </c>
      <c r="AK144" s="12">
        <v>4.6699999999999997E-3</v>
      </c>
      <c r="AL144" s="13">
        <v>3.5890752046005616</v>
      </c>
      <c r="AM144" s="14">
        <v>3.5654364783698038</v>
      </c>
      <c r="AN144" s="11"/>
      <c r="AO144" s="21">
        <v>128.80000000000001</v>
      </c>
      <c r="AP144" s="12">
        <v>3.79E-4</v>
      </c>
      <c r="AQ144" s="12">
        <v>1.7100000000000001E-4</v>
      </c>
      <c r="AR144" s="12">
        <v>4.4499999999999997E-5</v>
      </c>
      <c r="AS144" s="12">
        <v>8.1799999999999996E-5</v>
      </c>
      <c r="AT144" s="12">
        <v>3.0800000000000001E-2</v>
      </c>
      <c r="AU144" s="12">
        <v>1.3899999999999999E-2</v>
      </c>
      <c r="AV144" s="12">
        <v>3.32E-3</v>
      </c>
      <c r="AW144" s="12">
        <v>3.3E-3</v>
      </c>
      <c r="AX144" s="12">
        <v>5.11E-3</v>
      </c>
      <c r="AY144" s="12">
        <v>3.3999999999999998E-3</v>
      </c>
      <c r="AZ144" s="12">
        <v>4.1099999999999998E-2</v>
      </c>
      <c r="BA144" s="12">
        <v>1.0200000000000001E-2</v>
      </c>
      <c r="BB144" s="12">
        <v>0.14399999999999999</v>
      </c>
      <c r="BC144" s="12">
        <v>0.315</v>
      </c>
      <c r="BD144" s="191">
        <v>3.81</v>
      </c>
    </row>
    <row r="145" spans="1:56" s="8" customFormat="1">
      <c r="A145" s="17">
        <v>128.9</v>
      </c>
      <c r="B145" s="12">
        <v>0.51300000000000001</v>
      </c>
      <c r="C145" s="13">
        <v>3.6</v>
      </c>
      <c r="D145" s="14">
        <v>3.67</v>
      </c>
      <c r="E145" s="12">
        <v>5.6500000000000002E-2</v>
      </c>
      <c r="F145" s="13">
        <v>5.36</v>
      </c>
      <c r="G145" s="14">
        <v>5.32</v>
      </c>
      <c r="H145" s="12">
        <v>1.9599999999999999E-4</v>
      </c>
      <c r="I145" s="13">
        <v>5.6</v>
      </c>
      <c r="J145" s="14">
        <v>5.5</v>
      </c>
      <c r="K145" s="12">
        <v>2.5899999999999999E-2</v>
      </c>
      <c r="L145" s="13">
        <v>12.18</v>
      </c>
      <c r="M145" s="14">
        <v>12.16</v>
      </c>
      <c r="N145" s="12">
        <v>2.1900000000000001E-4</v>
      </c>
      <c r="O145" s="13">
        <v>4.72</v>
      </c>
      <c r="P145" s="14">
        <v>4.79</v>
      </c>
      <c r="Q145" s="12">
        <v>0</v>
      </c>
      <c r="R145" s="13">
        <v>0</v>
      </c>
      <c r="S145" s="14">
        <v>0</v>
      </c>
      <c r="U145" s="17">
        <v>128.9</v>
      </c>
      <c r="V145" s="12">
        <v>8.1299999999999997E-2</v>
      </c>
      <c r="W145" s="13">
        <v>9.89</v>
      </c>
      <c r="X145" s="14">
        <v>9.67</v>
      </c>
      <c r="Y145" s="12">
        <v>2.2599999999999999E-3</v>
      </c>
      <c r="Z145" s="13">
        <v>4.5599999999999996</v>
      </c>
      <c r="AA145" s="14">
        <v>4.57</v>
      </c>
      <c r="AB145" s="12">
        <v>1.8600000000000001E-3</v>
      </c>
      <c r="AC145" s="13">
        <v>8.5299999999999994</v>
      </c>
      <c r="AD145" s="14">
        <v>8.5399999999999991</v>
      </c>
      <c r="AE145" s="12">
        <v>0.28199999999999997</v>
      </c>
      <c r="AF145" s="13">
        <v>3.81</v>
      </c>
      <c r="AG145" s="14">
        <v>3.73</v>
      </c>
      <c r="AH145" s="12">
        <v>3.6700000000000003E-2</v>
      </c>
      <c r="AI145" s="13">
        <v>3.81</v>
      </c>
      <c r="AJ145" s="14">
        <v>3.73</v>
      </c>
      <c r="AK145" s="12">
        <v>4.6899999999999997E-3</v>
      </c>
      <c r="AL145" s="13">
        <v>3.5684971159821957</v>
      </c>
      <c r="AM145" s="14">
        <v>3.5639988905839561</v>
      </c>
      <c r="AN145" s="11"/>
      <c r="AO145" s="21">
        <v>128.9</v>
      </c>
      <c r="AP145" s="12">
        <v>3.8200000000000002E-4</v>
      </c>
      <c r="AQ145" s="12">
        <v>1.7200000000000001E-4</v>
      </c>
      <c r="AR145" s="12">
        <v>4.4799999999999998E-5</v>
      </c>
      <c r="AS145" s="12">
        <v>8.25E-5</v>
      </c>
      <c r="AT145" s="12">
        <v>3.1E-2</v>
      </c>
      <c r="AU145" s="12">
        <v>1.4E-2</v>
      </c>
      <c r="AV145" s="12">
        <v>3.3500000000000001E-3</v>
      </c>
      <c r="AW145" s="12">
        <v>3.32E-3</v>
      </c>
      <c r="AX145" s="12">
        <v>5.1399999999999996E-3</v>
      </c>
      <c r="AY145" s="12">
        <v>3.4299999999999999E-3</v>
      </c>
      <c r="AZ145" s="12">
        <v>4.1300000000000003E-2</v>
      </c>
      <c r="BA145" s="12">
        <v>1.03E-2</v>
      </c>
      <c r="BB145" s="12">
        <v>0.14499999999999999</v>
      </c>
      <c r="BC145" s="12">
        <v>0.318</v>
      </c>
      <c r="BD145" s="191">
        <v>3.81</v>
      </c>
    </row>
    <row r="146" spans="1:56" s="8" customFormat="1">
      <c r="A146" s="17">
        <v>129</v>
      </c>
      <c r="B146" s="12">
        <v>0.51100000000000001</v>
      </c>
      <c r="C146" s="13">
        <v>3.61</v>
      </c>
      <c r="D146" s="14">
        <v>3.68</v>
      </c>
      <c r="E146" s="12">
        <v>5.6300000000000003E-2</v>
      </c>
      <c r="F146" s="13">
        <v>5.36</v>
      </c>
      <c r="G146" s="14">
        <v>5.31</v>
      </c>
      <c r="H146" s="12">
        <v>1.95E-4</v>
      </c>
      <c r="I146" s="13">
        <v>5.61</v>
      </c>
      <c r="J146" s="14">
        <v>5.54</v>
      </c>
      <c r="K146" s="12">
        <v>2.58E-2</v>
      </c>
      <c r="L146" s="13">
        <v>12.19</v>
      </c>
      <c r="M146" s="14">
        <v>12.14</v>
      </c>
      <c r="N146" s="12">
        <v>2.1800000000000001E-4</v>
      </c>
      <c r="O146" s="13">
        <v>4.78</v>
      </c>
      <c r="P146" s="14">
        <v>4.7300000000000004</v>
      </c>
      <c r="Q146" s="12">
        <v>0</v>
      </c>
      <c r="R146" s="13">
        <v>0</v>
      </c>
      <c r="S146" s="14">
        <v>0</v>
      </c>
      <c r="U146" s="17">
        <v>129</v>
      </c>
      <c r="V146" s="12">
        <v>8.1199999999999994E-2</v>
      </c>
      <c r="W146" s="13">
        <v>9.89</v>
      </c>
      <c r="X146" s="14">
        <v>9.64</v>
      </c>
      <c r="Y146" s="12">
        <v>2.2599999999999999E-3</v>
      </c>
      <c r="Z146" s="13">
        <v>4.62</v>
      </c>
      <c r="AA146" s="14">
        <v>4.49</v>
      </c>
      <c r="AB146" s="12">
        <v>1.8699999999999999E-3</v>
      </c>
      <c r="AC146" s="13">
        <v>8.6</v>
      </c>
      <c r="AD146" s="14">
        <v>8.49</v>
      </c>
      <c r="AE146" s="12">
        <v>0.28399999999999997</v>
      </c>
      <c r="AF146" s="13">
        <v>3.78</v>
      </c>
      <c r="AG146" s="14">
        <v>3.74</v>
      </c>
      <c r="AH146" s="12">
        <v>3.6999999999999998E-2</v>
      </c>
      <c r="AI146" s="13">
        <v>3.78</v>
      </c>
      <c r="AJ146" s="14">
        <v>3.74</v>
      </c>
      <c r="AK146" s="12">
        <v>4.7099999999999998E-3</v>
      </c>
      <c r="AL146" s="13">
        <v>3.5739999276446848</v>
      </c>
      <c r="AM146" s="14">
        <v>3.5431556932309647</v>
      </c>
      <c r="AN146" s="11"/>
      <c r="AO146" s="21">
        <v>129</v>
      </c>
      <c r="AP146" s="12">
        <v>3.8499999999999998E-4</v>
      </c>
      <c r="AQ146" s="12">
        <v>1.73E-4</v>
      </c>
      <c r="AR146" s="12">
        <v>4.5200000000000001E-5</v>
      </c>
      <c r="AS146" s="12">
        <v>8.3100000000000001E-5</v>
      </c>
      <c r="AT146" s="12">
        <v>3.1199999999999999E-2</v>
      </c>
      <c r="AU146" s="12">
        <v>1.41E-2</v>
      </c>
      <c r="AV146" s="12">
        <v>3.3700000000000002E-3</v>
      </c>
      <c r="AW146" s="12">
        <v>3.3400000000000001E-3</v>
      </c>
      <c r="AX146" s="12">
        <v>5.1799999999999997E-3</v>
      </c>
      <c r="AY146" s="12">
        <v>3.46E-3</v>
      </c>
      <c r="AZ146" s="12">
        <v>4.1599999999999998E-2</v>
      </c>
      <c r="BA146" s="12">
        <v>1.03E-2</v>
      </c>
      <c r="BB146" s="12">
        <v>0.14599999999999999</v>
      </c>
      <c r="BC146" s="12">
        <v>0.32</v>
      </c>
      <c r="BD146" s="191">
        <v>3.78</v>
      </c>
    </row>
    <row r="147" spans="1:56" s="8" customFormat="1">
      <c r="A147" s="17">
        <v>129.1</v>
      </c>
      <c r="B147" s="12">
        <v>0.50900000000000001</v>
      </c>
      <c r="C147" s="13">
        <v>3.62</v>
      </c>
      <c r="D147" s="14">
        <v>3.69</v>
      </c>
      <c r="E147" s="12">
        <v>5.6099999999999997E-2</v>
      </c>
      <c r="F147" s="13">
        <v>5.35</v>
      </c>
      <c r="G147" s="14">
        <v>5.29</v>
      </c>
      <c r="H147" s="12">
        <v>1.95E-4</v>
      </c>
      <c r="I147" s="13">
        <v>5.54</v>
      </c>
      <c r="J147" s="14">
        <v>5.54</v>
      </c>
      <c r="K147" s="12">
        <v>2.5700000000000001E-2</v>
      </c>
      <c r="L147" s="13">
        <v>12.16</v>
      </c>
      <c r="M147" s="14">
        <v>12.17</v>
      </c>
      <c r="N147" s="12">
        <v>2.1699999999999999E-4</v>
      </c>
      <c r="O147" s="13">
        <v>4.72</v>
      </c>
      <c r="P147" s="14">
        <v>4.8</v>
      </c>
      <c r="Q147" s="12">
        <v>0</v>
      </c>
      <c r="R147" s="13">
        <v>0</v>
      </c>
      <c r="S147" s="14">
        <v>0</v>
      </c>
      <c r="U147" s="17">
        <v>129.1</v>
      </c>
      <c r="V147" s="12">
        <v>8.1000000000000003E-2</v>
      </c>
      <c r="W147" s="13">
        <v>9.8800000000000008</v>
      </c>
      <c r="X147" s="14">
        <v>9.6300000000000008</v>
      </c>
      <c r="Y147" s="12">
        <v>2.2599999999999999E-3</v>
      </c>
      <c r="Z147" s="13">
        <v>4.59</v>
      </c>
      <c r="AA147" s="14">
        <v>4.49</v>
      </c>
      <c r="AB147" s="12">
        <v>1.8799999999999999E-3</v>
      </c>
      <c r="AC147" s="13">
        <v>8.5500000000000007</v>
      </c>
      <c r="AD147" s="14">
        <v>8.48</v>
      </c>
      <c r="AE147" s="12">
        <v>0.28599999999999998</v>
      </c>
      <c r="AF147" s="13">
        <v>3.77</v>
      </c>
      <c r="AG147" s="14">
        <v>3.72</v>
      </c>
      <c r="AH147" s="12">
        <v>3.73E-2</v>
      </c>
      <c r="AI147" s="13">
        <v>3.77</v>
      </c>
      <c r="AJ147" s="14">
        <v>3.72</v>
      </c>
      <c r="AK147" s="12">
        <v>4.7299999999999998E-3</v>
      </c>
      <c r="AL147" s="13">
        <v>3.5625931691034758</v>
      </c>
      <c r="AM147" s="14">
        <v>3.5339622076965975</v>
      </c>
      <c r="AN147" s="11"/>
      <c r="AO147" s="21">
        <v>129.1</v>
      </c>
      <c r="AP147" s="12">
        <v>3.88E-4</v>
      </c>
      <c r="AQ147" s="12">
        <v>1.75E-4</v>
      </c>
      <c r="AR147" s="12">
        <v>4.5500000000000001E-5</v>
      </c>
      <c r="AS147" s="12">
        <v>8.3800000000000004E-5</v>
      </c>
      <c r="AT147" s="12">
        <v>3.1399999999999997E-2</v>
      </c>
      <c r="AU147" s="12">
        <v>1.4200000000000001E-2</v>
      </c>
      <c r="AV147" s="12">
        <v>3.3899999999999998E-3</v>
      </c>
      <c r="AW147" s="12">
        <v>3.3700000000000002E-3</v>
      </c>
      <c r="AX147" s="12">
        <v>5.2199999999999998E-3</v>
      </c>
      <c r="AY147" s="12">
        <v>3.48E-3</v>
      </c>
      <c r="AZ147" s="12">
        <v>4.19E-2</v>
      </c>
      <c r="BA147" s="12">
        <v>1.04E-2</v>
      </c>
      <c r="BB147" s="12">
        <v>0.14699999999999999</v>
      </c>
      <c r="BC147" s="12">
        <v>0.32200000000000001</v>
      </c>
      <c r="BD147" s="191">
        <v>3.77</v>
      </c>
    </row>
    <row r="148" spans="1:56" s="8" customFormat="1">
      <c r="A148" s="17">
        <v>129.19999999999999</v>
      </c>
      <c r="B148" s="12">
        <v>0.50800000000000001</v>
      </c>
      <c r="C148" s="13">
        <v>3.63</v>
      </c>
      <c r="D148" s="14">
        <v>3.69</v>
      </c>
      <c r="E148" s="12">
        <v>5.6000000000000001E-2</v>
      </c>
      <c r="F148" s="13">
        <v>5.33</v>
      </c>
      <c r="G148" s="14">
        <v>5.29</v>
      </c>
      <c r="H148" s="12">
        <v>1.94E-4</v>
      </c>
      <c r="I148" s="13">
        <v>5.59</v>
      </c>
      <c r="J148" s="14">
        <v>5.52</v>
      </c>
      <c r="K148" s="12">
        <v>2.5600000000000001E-2</v>
      </c>
      <c r="L148" s="13">
        <v>12.16</v>
      </c>
      <c r="M148" s="14">
        <v>12.16</v>
      </c>
      <c r="N148" s="12">
        <v>2.1699999999999999E-4</v>
      </c>
      <c r="O148" s="13">
        <v>4.7</v>
      </c>
      <c r="P148" s="14">
        <v>4.83</v>
      </c>
      <c r="Q148" s="12">
        <v>0</v>
      </c>
      <c r="R148" s="13">
        <v>0</v>
      </c>
      <c r="S148" s="14">
        <v>0</v>
      </c>
      <c r="U148" s="17">
        <v>129.19999999999999</v>
      </c>
      <c r="V148" s="12">
        <v>8.09E-2</v>
      </c>
      <c r="W148" s="13">
        <v>9.85</v>
      </c>
      <c r="X148" s="14">
        <v>9.65</v>
      </c>
      <c r="Y148" s="12">
        <v>2.2599999999999999E-3</v>
      </c>
      <c r="Z148" s="13">
        <v>4.53</v>
      </c>
      <c r="AA148" s="14">
        <v>4.54</v>
      </c>
      <c r="AB148" s="12">
        <v>1.89E-3</v>
      </c>
      <c r="AC148" s="13">
        <v>8.51</v>
      </c>
      <c r="AD148" s="14">
        <v>8.52</v>
      </c>
      <c r="AE148" s="12">
        <v>0.28799999999999998</v>
      </c>
      <c r="AF148" s="13">
        <v>3.76</v>
      </c>
      <c r="AG148" s="14">
        <v>3.7</v>
      </c>
      <c r="AH148" s="12">
        <v>3.7499999999999999E-2</v>
      </c>
      <c r="AI148" s="13">
        <v>3.77</v>
      </c>
      <c r="AJ148" s="14">
        <v>3.7</v>
      </c>
      <c r="AK148" s="12">
        <v>4.7499999999999999E-3</v>
      </c>
      <c r="AL148" s="13">
        <v>3.5468854257640863</v>
      </c>
      <c r="AM148" s="14">
        <v>3.5286860895383438</v>
      </c>
      <c r="AN148" s="11"/>
      <c r="AO148" s="21">
        <v>129.19999999999999</v>
      </c>
      <c r="AP148" s="12">
        <v>3.9100000000000002E-4</v>
      </c>
      <c r="AQ148" s="12">
        <v>1.76E-4</v>
      </c>
      <c r="AR148" s="12">
        <v>4.5800000000000002E-5</v>
      </c>
      <c r="AS148" s="12">
        <v>8.4400000000000005E-5</v>
      </c>
      <c r="AT148" s="12">
        <v>3.1600000000000003E-2</v>
      </c>
      <c r="AU148" s="12">
        <v>1.43E-2</v>
      </c>
      <c r="AV148" s="12">
        <v>3.4099999999999998E-3</v>
      </c>
      <c r="AW148" s="12">
        <v>3.3899999999999998E-3</v>
      </c>
      <c r="AX148" s="12">
        <v>5.2599999999999999E-3</v>
      </c>
      <c r="AY148" s="12">
        <v>3.5100000000000001E-3</v>
      </c>
      <c r="AZ148" s="12">
        <v>4.2099999999999999E-2</v>
      </c>
      <c r="BA148" s="12">
        <v>1.0500000000000001E-2</v>
      </c>
      <c r="BB148" s="12">
        <v>0.14799999999999999</v>
      </c>
      <c r="BC148" s="12">
        <v>0.32400000000000001</v>
      </c>
      <c r="BD148" s="191">
        <v>3.77</v>
      </c>
    </row>
    <row r="149" spans="1:56" s="8" customFormat="1">
      <c r="A149" s="17">
        <v>129.30000000000001</v>
      </c>
      <c r="B149" s="12">
        <v>0.50600000000000001</v>
      </c>
      <c r="C149" s="13">
        <v>3.64</v>
      </c>
      <c r="D149" s="14">
        <v>3.71</v>
      </c>
      <c r="E149" s="12">
        <v>5.5800000000000002E-2</v>
      </c>
      <c r="F149" s="13">
        <v>5.33</v>
      </c>
      <c r="G149" s="14">
        <v>5.3</v>
      </c>
      <c r="H149" s="12">
        <v>1.94E-4</v>
      </c>
      <c r="I149" s="13">
        <v>5.54</v>
      </c>
      <c r="J149" s="14">
        <v>5.53</v>
      </c>
      <c r="K149" s="12">
        <v>2.5499999999999998E-2</v>
      </c>
      <c r="L149" s="13">
        <v>12.19</v>
      </c>
      <c r="M149" s="14">
        <v>12.16</v>
      </c>
      <c r="N149" s="12">
        <v>2.1599999999999999E-4</v>
      </c>
      <c r="O149" s="13">
        <v>4.72</v>
      </c>
      <c r="P149" s="14">
        <v>4.7699999999999996</v>
      </c>
      <c r="Q149" s="12">
        <v>0</v>
      </c>
      <c r="R149" s="13">
        <v>0</v>
      </c>
      <c r="S149" s="14">
        <v>0</v>
      </c>
      <c r="U149" s="17">
        <v>129.30000000000001</v>
      </c>
      <c r="V149" s="12">
        <v>8.0799999999999997E-2</v>
      </c>
      <c r="W149" s="13">
        <v>9.85</v>
      </c>
      <c r="X149" s="14">
        <v>9.64</v>
      </c>
      <c r="Y149" s="12">
        <v>2.2499999999999998E-3</v>
      </c>
      <c r="Z149" s="13">
        <v>4.5199999999999996</v>
      </c>
      <c r="AA149" s="14">
        <v>4.54</v>
      </c>
      <c r="AB149" s="12">
        <v>1.89E-3</v>
      </c>
      <c r="AC149" s="13">
        <v>8.48</v>
      </c>
      <c r="AD149" s="14">
        <v>8.5500000000000007</v>
      </c>
      <c r="AE149" s="12">
        <v>0.28999999999999998</v>
      </c>
      <c r="AF149" s="13">
        <v>3.75</v>
      </c>
      <c r="AG149" s="14">
        <v>3.69</v>
      </c>
      <c r="AH149" s="12">
        <v>3.78E-2</v>
      </c>
      <c r="AI149" s="13">
        <v>3.74</v>
      </c>
      <c r="AJ149" s="14">
        <v>3.69</v>
      </c>
      <c r="AK149" s="12">
        <v>4.7699999999999999E-3</v>
      </c>
      <c r="AL149" s="13">
        <v>3.5342784101965257</v>
      </c>
      <c r="AM149" s="14">
        <v>3.5144850254390132</v>
      </c>
      <c r="AN149" s="11"/>
      <c r="AO149" s="21">
        <v>129.30000000000001</v>
      </c>
      <c r="AP149" s="12">
        <v>3.9399999999999998E-4</v>
      </c>
      <c r="AQ149" s="12">
        <v>1.7699999999999999E-4</v>
      </c>
      <c r="AR149" s="12">
        <v>4.6199999999999998E-5</v>
      </c>
      <c r="AS149" s="12">
        <v>8.5000000000000006E-5</v>
      </c>
      <c r="AT149" s="12">
        <v>3.1800000000000002E-2</v>
      </c>
      <c r="AU149" s="12">
        <v>1.44E-2</v>
      </c>
      <c r="AV149" s="12">
        <v>3.4399999999999999E-3</v>
      </c>
      <c r="AW149" s="12">
        <v>3.4099999999999998E-3</v>
      </c>
      <c r="AX149" s="12">
        <v>5.3E-3</v>
      </c>
      <c r="AY149" s="12">
        <v>3.5400000000000002E-3</v>
      </c>
      <c r="AZ149" s="12">
        <v>4.24E-2</v>
      </c>
      <c r="BA149" s="12">
        <v>1.06E-2</v>
      </c>
      <c r="BB149" s="12">
        <v>0.14899999999999999</v>
      </c>
      <c r="BC149" s="12">
        <v>0.32600000000000001</v>
      </c>
      <c r="BD149" s="191">
        <v>3.75</v>
      </c>
    </row>
    <row r="150" spans="1:56" s="8" customFormat="1">
      <c r="A150" s="17">
        <v>129.4</v>
      </c>
      <c r="B150" s="12">
        <v>0.504</v>
      </c>
      <c r="C150" s="13">
        <v>3.65</v>
      </c>
      <c r="D150" s="14">
        <v>3.72</v>
      </c>
      <c r="E150" s="12">
        <v>5.5599999999999997E-2</v>
      </c>
      <c r="F150" s="13">
        <v>5.32</v>
      </c>
      <c r="G150" s="14">
        <v>5.26</v>
      </c>
      <c r="H150" s="12">
        <v>1.93E-4</v>
      </c>
      <c r="I150" s="13">
        <v>5.55</v>
      </c>
      <c r="J150" s="14">
        <v>5.51</v>
      </c>
      <c r="K150" s="12">
        <v>2.5399999999999999E-2</v>
      </c>
      <c r="L150" s="13">
        <v>12.17</v>
      </c>
      <c r="M150" s="14">
        <v>12.19</v>
      </c>
      <c r="N150" s="12">
        <v>2.1499999999999999E-4</v>
      </c>
      <c r="O150" s="13">
        <v>4.72</v>
      </c>
      <c r="P150" s="14">
        <v>4.75</v>
      </c>
      <c r="Q150" s="12">
        <v>0</v>
      </c>
      <c r="R150" s="13">
        <v>0</v>
      </c>
      <c r="S150" s="14">
        <v>0</v>
      </c>
      <c r="U150" s="17">
        <v>129.4</v>
      </c>
      <c r="V150" s="12">
        <v>8.0600000000000005E-2</v>
      </c>
      <c r="W150" s="13">
        <v>9.85</v>
      </c>
      <c r="X150" s="14">
        <v>9.6199999999999992</v>
      </c>
      <c r="Y150" s="12">
        <v>2.2499999999999998E-3</v>
      </c>
      <c r="Z150" s="13">
        <v>4.55</v>
      </c>
      <c r="AA150" s="14">
        <v>4.45</v>
      </c>
      <c r="AB150" s="12">
        <v>1.9E-3</v>
      </c>
      <c r="AC150" s="13">
        <v>8.56</v>
      </c>
      <c r="AD150" s="14">
        <v>8.44</v>
      </c>
      <c r="AE150" s="12">
        <v>0.29199999999999998</v>
      </c>
      <c r="AF150" s="13">
        <v>3.73</v>
      </c>
      <c r="AG150" s="14">
        <v>3.68</v>
      </c>
      <c r="AH150" s="12">
        <v>3.8100000000000002E-2</v>
      </c>
      <c r="AI150" s="13">
        <v>3.73</v>
      </c>
      <c r="AJ150" s="14">
        <v>3.68</v>
      </c>
      <c r="AK150" s="12">
        <v>4.79E-3</v>
      </c>
      <c r="AL150" s="13">
        <v>3.5288887234836404</v>
      </c>
      <c r="AM150" s="14">
        <v>3.5030526122229539</v>
      </c>
      <c r="AN150" s="11"/>
      <c r="AO150" s="21">
        <v>129.4</v>
      </c>
      <c r="AP150" s="12">
        <v>3.97E-4</v>
      </c>
      <c r="AQ150" s="12">
        <v>1.7899999999999999E-4</v>
      </c>
      <c r="AR150" s="12">
        <v>4.6499999999999999E-5</v>
      </c>
      <c r="AS150" s="12">
        <v>8.5699999999999996E-5</v>
      </c>
      <c r="AT150" s="12">
        <v>3.2000000000000001E-2</v>
      </c>
      <c r="AU150" s="12">
        <v>1.4500000000000001E-2</v>
      </c>
      <c r="AV150" s="12">
        <v>3.46E-3</v>
      </c>
      <c r="AW150" s="12">
        <v>3.4299999999999999E-3</v>
      </c>
      <c r="AX150" s="12">
        <v>5.3400000000000001E-3</v>
      </c>
      <c r="AY150" s="12">
        <v>3.5599999999999998E-3</v>
      </c>
      <c r="AZ150" s="12">
        <v>4.2700000000000002E-2</v>
      </c>
      <c r="BA150" s="12">
        <v>1.0699999999999999E-2</v>
      </c>
      <c r="BB150" s="12">
        <v>0.15</v>
      </c>
      <c r="BC150" s="12">
        <v>0.32800000000000001</v>
      </c>
      <c r="BD150" s="191">
        <v>3.73</v>
      </c>
    </row>
    <row r="151" spans="1:56" s="8" customFormat="1">
      <c r="A151" s="17">
        <v>129.5</v>
      </c>
      <c r="B151" s="12">
        <v>0.502</v>
      </c>
      <c r="C151" s="13">
        <v>3.66</v>
      </c>
      <c r="D151" s="14">
        <v>3.73</v>
      </c>
      <c r="E151" s="12">
        <v>5.5399999999999998E-2</v>
      </c>
      <c r="F151" s="13">
        <v>5.31</v>
      </c>
      <c r="G151" s="14">
        <v>5.27</v>
      </c>
      <c r="H151" s="12">
        <v>1.92E-4</v>
      </c>
      <c r="I151" s="13">
        <v>5.55</v>
      </c>
      <c r="J151" s="14">
        <v>5.44</v>
      </c>
      <c r="K151" s="12">
        <v>2.53E-2</v>
      </c>
      <c r="L151" s="13">
        <v>12.16</v>
      </c>
      <c r="M151" s="14">
        <v>12.16</v>
      </c>
      <c r="N151" s="12">
        <v>2.14E-4</v>
      </c>
      <c r="O151" s="13">
        <v>4.68</v>
      </c>
      <c r="P151" s="14">
        <v>4.8099999999999996</v>
      </c>
      <c r="Q151" s="12">
        <v>0</v>
      </c>
      <c r="R151" s="13">
        <v>0</v>
      </c>
      <c r="S151" s="14">
        <v>0</v>
      </c>
      <c r="U151" s="17">
        <v>129.5</v>
      </c>
      <c r="V151" s="12">
        <v>8.0500000000000002E-2</v>
      </c>
      <c r="W151" s="13">
        <v>9.84</v>
      </c>
      <c r="X151" s="14">
        <v>9.61</v>
      </c>
      <c r="Y151" s="12">
        <v>2.2499999999999998E-3</v>
      </c>
      <c r="Z151" s="13">
        <v>4.5199999999999996</v>
      </c>
      <c r="AA151" s="14">
        <v>4.45</v>
      </c>
      <c r="AB151" s="12">
        <v>1.91E-3</v>
      </c>
      <c r="AC151" s="13">
        <v>8.5</v>
      </c>
      <c r="AD151" s="14">
        <v>8.4700000000000006</v>
      </c>
      <c r="AE151" s="12">
        <v>0.29299999999999998</v>
      </c>
      <c r="AF151" s="13">
        <v>3.73</v>
      </c>
      <c r="AG151" s="14">
        <v>3.66</v>
      </c>
      <c r="AH151" s="12">
        <v>3.8399999999999997E-2</v>
      </c>
      <c r="AI151" s="13">
        <v>3.73</v>
      </c>
      <c r="AJ151" s="14">
        <v>3.66</v>
      </c>
      <c r="AK151" s="12">
        <v>4.81E-3</v>
      </c>
      <c r="AL151" s="13">
        <v>3.5108827220454364</v>
      </c>
      <c r="AM151" s="14">
        <v>3.4993072141967674</v>
      </c>
      <c r="AN151" s="11"/>
      <c r="AO151" s="21">
        <v>129.5</v>
      </c>
      <c r="AP151" s="12">
        <v>3.9899999999999999E-4</v>
      </c>
      <c r="AQ151" s="12">
        <v>1.8000000000000001E-4</v>
      </c>
      <c r="AR151" s="12">
        <v>4.6799999999999999E-5</v>
      </c>
      <c r="AS151" s="12">
        <v>8.6299999999999997E-5</v>
      </c>
      <c r="AT151" s="12">
        <v>3.2199999999999999E-2</v>
      </c>
      <c r="AU151" s="12">
        <v>1.46E-2</v>
      </c>
      <c r="AV151" s="12">
        <v>3.48E-3</v>
      </c>
      <c r="AW151" s="12">
        <v>3.4499999999999999E-3</v>
      </c>
      <c r="AX151" s="12">
        <v>5.3800000000000002E-3</v>
      </c>
      <c r="AY151" s="12">
        <v>3.5899999999999999E-3</v>
      </c>
      <c r="AZ151" s="12">
        <v>4.2999999999999997E-2</v>
      </c>
      <c r="BA151" s="12">
        <v>1.0699999999999999E-2</v>
      </c>
      <c r="BB151" s="12">
        <v>0.151</v>
      </c>
      <c r="BC151" s="12">
        <v>0.33</v>
      </c>
      <c r="BD151" s="191">
        <v>3.73</v>
      </c>
    </row>
    <row r="152" spans="1:56" s="8" customFormat="1">
      <c r="A152" s="17">
        <v>129.6</v>
      </c>
      <c r="B152" s="12">
        <v>0.501</v>
      </c>
      <c r="C152" s="13">
        <v>3.68</v>
      </c>
      <c r="D152" s="14">
        <v>3.73</v>
      </c>
      <c r="E152" s="12">
        <v>5.5199999999999999E-2</v>
      </c>
      <c r="F152" s="13">
        <v>5.3</v>
      </c>
      <c r="G152" s="14">
        <v>5.27</v>
      </c>
      <c r="H152" s="12">
        <v>1.92E-4</v>
      </c>
      <c r="I152" s="13">
        <v>5.53</v>
      </c>
      <c r="J152" s="14">
        <v>5.47</v>
      </c>
      <c r="K152" s="12">
        <v>2.53E-2</v>
      </c>
      <c r="L152" s="13">
        <v>12.15</v>
      </c>
      <c r="M152" s="14">
        <v>12.15</v>
      </c>
      <c r="N152" s="12">
        <v>2.14E-4</v>
      </c>
      <c r="O152" s="13">
        <v>4.71</v>
      </c>
      <c r="P152" s="14">
        <v>4.7699999999999996</v>
      </c>
      <c r="Q152" s="12">
        <v>0</v>
      </c>
      <c r="R152" s="13">
        <v>0</v>
      </c>
      <c r="S152" s="14">
        <v>0</v>
      </c>
      <c r="U152" s="17">
        <v>129.6</v>
      </c>
      <c r="V152" s="12">
        <v>8.0299999999999996E-2</v>
      </c>
      <c r="W152" s="13">
        <v>9.81</v>
      </c>
      <c r="X152" s="14">
        <v>9.6199999999999992</v>
      </c>
      <c r="Y152" s="12">
        <v>2.2499999999999998E-3</v>
      </c>
      <c r="Z152" s="13">
        <v>4.5199999999999996</v>
      </c>
      <c r="AA152" s="14">
        <v>4.47</v>
      </c>
      <c r="AB152" s="12">
        <v>1.92E-3</v>
      </c>
      <c r="AC152" s="13">
        <v>8.51</v>
      </c>
      <c r="AD152" s="14">
        <v>8.4499999999999993</v>
      </c>
      <c r="AE152" s="12">
        <v>0.29499999999999998</v>
      </c>
      <c r="AF152" s="13">
        <v>3.71</v>
      </c>
      <c r="AG152" s="14">
        <v>3.65</v>
      </c>
      <c r="AH152" s="12">
        <v>3.8699999999999998E-2</v>
      </c>
      <c r="AI152" s="13">
        <v>3.71</v>
      </c>
      <c r="AJ152" s="14">
        <v>3.65</v>
      </c>
      <c r="AK152" s="12">
        <v>4.8300000000000001E-3</v>
      </c>
      <c r="AL152" s="13">
        <v>3.5017609614681944</v>
      </c>
      <c r="AM152" s="14">
        <v>3.4852458982465864</v>
      </c>
      <c r="AN152" s="11"/>
      <c r="AO152" s="21">
        <v>129.6</v>
      </c>
      <c r="AP152" s="12">
        <v>4.0200000000000001E-4</v>
      </c>
      <c r="AQ152" s="12">
        <v>1.8100000000000001E-4</v>
      </c>
      <c r="AR152" s="12">
        <v>4.7200000000000002E-5</v>
      </c>
      <c r="AS152" s="12">
        <v>8.7000000000000001E-5</v>
      </c>
      <c r="AT152" s="12">
        <v>3.2399999999999998E-2</v>
      </c>
      <c r="AU152" s="12">
        <v>1.47E-2</v>
      </c>
      <c r="AV152" s="12">
        <v>3.5000000000000001E-3</v>
      </c>
      <c r="AW152" s="12">
        <v>3.47E-3</v>
      </c>
      <c r="AX152" s="12">
        <v>5.4200000000000003E-3</v>
      </c>
      <c r="AY152" s="12">
        <v>3.62E-3</v>
      </c>
      <c r="AZ152" s="12">
        <v>4.3200000000000002E-2</v>
      </c>
      <c r="BA152" s="12">
        <v>1.0800000000000001E-2</v>
      </c>
      <c r="BB152" s="12">
        <v>0.152</v>
      </c>
      <c r="BC152" s="12">
        <v>0.33200000000000002</v>
      </c>
      <c r="BD152" s="191">
        <v>3.71</v>
      </c>
    </row>
    <row r="153" spans="1:56" s="8" customFormat="1">
      <c r="A153" s="17">
        <v>129.69999999999999</v>
      </c>
      <c r="B153" s="12">
        <v>0.499</v>
      </c>
      <c r="C153" s="13">
        <v>3.67</v>
      </c>
      <c r="D153" s="14">
        <v>3.76</v>
      </c>
      <c r="E153" s="12">
        <v>5.5E-2</v>
      </c>
      <c r="F153" s="13">
        <v>5.3</v>
      </c>
      <c r="G153" s="14">
        <v>5.24</v>
      </c>
      <c r="H153" s="12">
        <v>1.9100000000000001E-4</v>
      </c>
      <c r="I153" s="13">
        <v>5.47</v>
      </c>
      <c r="J153" s="14">
        <v>5.48</v>
      </c>
      <c r="K153" s="12">
        <v>2.52E-2</v>
      </c>
      <c r="L153" s="13">
        <v>12.19</v>
      </c>
      <c r="M153" s="14">
        <v>12.16</v>
      </c>
      <c r="N153" s="12">
        <v>2.13E-4</v>
      </c>
      <c r="O153" s="13">
        <v>4.6900000000000004</v>
      </c>
      <c r="P153" s="14">
        <v>4.79</v>
      </c>
      <c r="Q153" s="12">
        <v>0</v>
      </c>
      <c r="R153" s="13">
        <v>0</v>
      </c>
      <c r="S153" s="14">
        <v>0</v>
      </c>
      <c r="U153" s="17">
        <v>129.69999999999999</v>
      </c>
      <c r="V153" s="12">
        <v>8.0199999999999994E-2</v>
      </c>
      <c r="W153" s="13">
        <v>9.82</v>
      </c>
      <c r="X153" s="14">
        <v>9.6</v>
      </c>
      <c r="Y153" s="12">
        <v>2.2499999999999998E-3</v>
      </c>
      <c r="Z153" s="13">
        <v>4.51</v>
      </c>
      <c r="AA153" s="14">
        <v>4.45</v>
      </c>
      <c r="AB153" s="12">
        <v>1.92E-3</v>
      </c>
      <c r="AC153" s="13">
        <v>8.51</v>
      </c>
      <c r="AD153" s="14">
        <v>8.42</v>
      </c>
      <c r="AE153" s="12">
        <v>0.29699999999999999</v>
      </c>
      <c r="AF153" s="13">
        <v>3.71</v>
      </c>
      <c r="AG153" s="14">
        <v>3.63</v>
      </c>
      <c r="AH153" s="12">
        <v>3.9E-2</v>
      </c>
      <c r="AI153" s="13">
        <v>3.72</v>
      </c>
      <c r="AJ153" s="14">
        <v>3.62</v>
      </c>
      <c r="AK153" s="12">
        <v>4.8500000000000001E-3</v>
      </c>
      <c r="AL153" s="13">
        <v>3.4777803098634923</v>
      </c>
      <c r="AM153" s="14">
        <v>3.4898604076714439</v>
      </c>
      <c r="AN153" s="11"/>
      <c r="AO153" s="21">
        <v>129.69999999999999</v>
      </c>
      <c r="AP153" s="12">
        <v>4.0499999999999998E-4</v>
      </c>
      <c r="AQ153" s="12">
        <v>1.83E-4</v>
      </c>
      <c r="AR153" s="12">
        <v>4.7500000000000003E-5</v>
      </c>
      <c r="AS153" s="12">
        <v>8.7600000000000002E-5</v>
      </c>
      <c r="AT153" s="12">
        <v>3.2599999999999997E-2</v>
      </c>
      <c r="AU153" s="12">
        <v>1.47E-2</v>
      </c>
      <c r="AV153" s="12">
        <v>3.5300000000000002E-3</v>
      </c>
      <c r="AW153" s="12">
        <v>3.5000000000000001E-3</v>
      </c>
      <c r="AX153" s="12">
        <v>5.4599999999999996E-3</v>
      </c>
      <c r="AY153" s="12">
        <v>3.64E-3</v>
      </c>
      <c r="AZ153" s="12">
        <v>4.3499999999999997E-2</v>
      </c>
      <c r="BA153" s="12">
        <v>1.09E-2</v>
      </c>
      <c r="BB153" s="12">
        <v>0.153</v>
      </c>
      <c r="BC153" s="12">
        <v>0.33500000000000002</v>
      </c>
      <c r="BD153" s="191">
        <v>3.72</v>
      </c>
    </row>
    <row r="154" spans="1:56" s="8" customFormat="1">
      <c r="A154" s="17">
        <v>129.80000000000001</v>
      </c>
      <c r="B154" s="12">
        <v>0.497</v>
      </c>
      <c r="C154" s="13">
        <v>3.7</v>
      </c>
      <c r="D154" s="14">
        <v>3.75</v>
      </c>
      <c r="E154" s="12">
        <v>5.4899999999999997E-2</v>
      </c>
      <c r="F154" s="13">
        <v>5.26</v>
      </c>
      <c r="G154" s="14">
        <v>5.26</v>
      </c>
      <c r="H154" s="12">
        <v>1.9000000000000001E-4</v>
      </c>
      <c r="I154" s="13">
        <v>5.5</v>
      </c>
      <c r="J154" s="14">
        <v>5.47</v>
      </c>
      <c r="K154" s="12">
        <v>2.5100000000000001E-2</v>
      </c>
      <c r="L154" s="13">
        <v>12.17</v>
      </c>
      <c r="M154" s="14">
        <v>12.14</v>
      </c>
      <c r="N154" s="12">
        <v>2.12E-4</v>
      </c>
      <c r="O154" s="13">
        <v>4.7300000000000004</v>
      </c>
      <c r="P154" s="14">
        <v>4.78</v>
      </c>
      <c r="Q154" s="12">
        <v>0</v>
      </c>
      <c r="R154" s="13">
        <v>0</v>
      </c>
      <c r="S154" s="14">
        <v>0</v>
      </c>
      <c r="U154" s="17">
        <v>129.80000000000001</v>
      </c>
      <c r="V154" s="12">
        <v>0.08</v>
      </c>
      <c r="W154" s="13">
        <v>9.8000000000000007</v>
      </c>
      <c r="X154" s="14">
        <v>9.59</v>
      </c>
      <c r="Y154" s="12">
        <v>2.2499999999999998E-3</v>
      </c>
      <c r="Z154" s="13">
        <v>4.46</v>
      </c>
      <c r="AA154" s="14">
        <v>4.46</v>
      </c>
      <c r="AB154" s="12">
        <v>1.9300000000000001E-3</v>
      </c>
      <c r="AC154" s="13">
        <v>8.41</v>
      </c>
      <c r="AD154" s="14">
        <v>8.49</v>
      </c>
      <c r="AE154" s="12">
        <v>0.29899999999999999</v>
      </c>
      <c r="AF154" s="13">
        <v>3.68</v>
      </c>
      <c r="AG154" s="14">
        <v>3.64</v>
      </c>
      <c r="AH154" s="12">
        <v>3.9300000000000002E-2</v>
      </c>
      <c r="AI154" s="13">
        <v>3.69</v>
      </c>
      <c r="AJ154" s="14">
        <v>3.64</v>
      </c>
      <c r="AK154" s="12">
        <v>4.8700000000000002E-3</v>
      </c>
      <c r="AL154" s="13">
        <v>3.4936637824593877</v>
      </c>
      <c r="AM154" s="14">
        <v>3.4650710685547614</v>
      </c>
      <c r="AN154" s="11"/>
      <c r="AO154" s="21">
        <v>129.80000000000001</v>
      </c>
      <c r="AP154" s="12">
        <v>4.08E-4</v>
      </c>
      <c r="AQ154" s="12">
        <v>1.84E-4</v>
      </c>
      <c r="AR154" s="12">
        <v>4.7800000000000003E-5</v>
      </c>
      <c r="AS154" s="12">
        <v>8.8300000000000005E-5</v>
      </c>
      <c r="AT154" s="12">
        <v>3.2800000000000003E-2</v>
      </c>
      <c r="AU154" s="12">
        <v>1.4800000000000001E-2</v>
      </c>
      <c r="AV154" s="12">
        <v>3.5500000000000002E-3</v>
      </c>
      <c r="AW154" s="12">
        <v>3.5200000000000001E-3</v>
      </c>
      <c r="AX154" s="12">
        <v>5.5100000000000001E-3</v>
      </c>
      <c r="AY154" s="12">
        <v>3.6700000000000001E-3</v>
      </c>
      <c r="AZ154" s="12">
        <v>4.3799999999999999E-2</v>
      </c>
      <c r="BA154" s="12">
        <v>1.0999999999999999E-2</v>
      </c>
      <c r="BB154" s="12">
        <v>0.154</v>
      </c>
      <c r="BC154" s="12">
        <v>0.33700000000000002</v>
      </c>
      <c r="BD154" s="191">
        <v>3.69</v>
      </c>
    </row>
    <row r="155" spans="1:56" s="8" customFormat="1">
      <c r="A155" s="17">
        <v>129.9</v>
      </c>
      <c r="B155" s="12">
        <v>0.495</v>
      </c>
      <c r="C155" s="13">
        <v>3.7</v>
      </c>
      <c r="D155" s="14">
        <v>3.77</v>
      </c>
      <c r="E155" s="12">
        <v>5.4699999999999999E-2</v>
      </c>
      <c r="F155" s="13">
        <v>5.29</v>
      </c>
      <c r="G155" s="14">
        <v>5.22</v>
      </c>
      <c r="H155" s="12">
        <v>1.9000000000000001E-4</v>
      </c>
      <c r="I155" s="13">
        <v>5.49</v>
      </c>
      <c r="J155" s="14">
        <v>5.45</v>
      </c>
      <c r="K155" s="12">
        <v>2.5000000000000001E-2</v>
      </c>
      <c r="L155" s="13">
        <v>12.16</v>
      </c>
      <c r="M155" s="14">
        <v>12.15</v>
      </c>
      <c r="N155" s="12">
        <v>2.1100000000000001E-4</v>
      </c>
      <c r="O155" s="13">
        <v>4.6900000000000004</v>
      </c>
      <c r="P155" s="14">
        <v>4.78</v>
      </c>
      <c r="Q155" s="12">
        <v>0</v>
      </c>
      <c r="R155" s="13">
        <v>0</v>
      </c>
      <c r="S155" s="14">
        <v>0</v>
      </c>
      <c r="U155" s="17">
        <v>129.9</v>
      </c>
      <c r="V155" s="12">
        <v>7.9899999999999999E-2</v>
      </c>
      <c r="W155" s="13">
        <v>9.81</v>
      </c>
      <c r="X155" s="14">
        <v>9.57</v>
      </c>
      <c r="Y155" s="12">
        <v>2.2499999999999998E-3</v>
      </c>
      <c r="Z155" s="13">
        <v>4.4800000000000004</v>
      </c>
      <c r="AA155" s="14">
        <v>4.4400000000000004</v>
      </c>
      <c r="AB155" s="12">
        <v>1.9400000000000001E-3</v>
      </c>
      <c r="AC155" s="13">
        <v>8.5</v>
      </c>
      <c r="AD155" s="14">
        <v>8.39</v>
      </c>
      <c r="AE155" s="12">
        <v>0.30099999999999999</v>
      </c>
      <c r="AF155" s="13">
        <v>3.67</v>
      </c>
      <c r="AG155" s="14">
        <v>3.62</v>
      </c>
      <c r="AH155" s="12">
        <v>3.95E-2</v>
      </c>
      <c r="AI155" s="13">
        <v>3.68</v>
      </c>
      <c r="AJ155" s="14">
        <v>3.62</v>
      </c>
      <c r="AK155" s="12">
        <v>4.8900000000000002E-3</v>
      </c>
      <c r="AL155" s="13">
        <v>3.4760008629234882</v>
      </c>
      <c r="AM155" s="14">
        <v>3.4563506578459107</v>
      </c>
      <c r="AN155" s="11"/>
      <c r="AO155" s="21">
        <v>129.9</v>
      </c>
      <c r="AP155" s="12">
        <v>4.1100000000000002E-4</v>
      </c>
      <c r="AQ155" s="12">
        <v>1.85E-4</v>
      </c>
      <c r="AR155" s="12">
        <v>4.8199999999999999E-5</v>
      </c>
      <c r="AS155" s="12">
        <v>8.8900000000000006E-5</v>
      </c>
      <c r="AT155" s="12">
        <v>3.3000000000000002E-2</v>
      </c>
      <c r="AU155" s="12">
        <v>1.49E-2</v>
      </c>
      <c r="AV155" s="12">
        <v>3.5699999999999998E-3</v>
      </c>
      <c r="AW155" s="12">
        <v>3.5400000000000002E-3</v>
      </c>
      <c r="AX155" s="12">
        <v>5.5500000000000002E-3</v>
      </c>
      <c r="AY155" s="12">
        <v>3.7000000000000002E-3</v>
      </c>
      <c r="AZ155" s="12">
        <v>4.41E-2</v>
      </c>
      <c r="BA155" s="12">
        <v>1.11E-2</v>
      </c>
      <c r="BB155" s="12">
        <v>0.155</v>
      </c>
      <c r="BC155" s="12">
        <v>0.33900000000000002</v>
      </c>
      <c r="BD155" s="191">
        <v>3.68</v>
      </c>
    </row>
    <row r="156" spans="1:56" s="8" customFormat="1">
      <c r="A156" s="17">
        <v>130</v>
      </c>
      <c r="B156" s="12">
        <v>0.49399999999999999</v>
      </c>
      <c r="C156" s="13">
        <v>3.71</v>
      </c>
      <c r="D156" s="14">
        <v>3.78</v>
      </c>
      <c r="E156" s="12">
        <v>5.45E-2</v>
      </c>
      <c r="F156" s="13">
        <v>5.26</v>
      </c>
      <c r="G156" s="14">
        <v>5.22</v>
      </c>
      <c r="H156" s="12">
        <v>1.8900000000000001E-4</v>
      </c>
      <c r="I156" s="13">
        <v>5.53</v>
      </c>
      <c r="J156" s="14">
        <v>5.41</v>
      </c>
      <c r="K156" s="12">
        <v>2.4899999999999999E-2</v>
      </c>
      <c r="L156" s="13">
        <v>12.19</v>
      </c>
      <c r="M156" s="14">
        <v>12.14</v>
      </c>
      <c r="N156" s="12">
        <v>2.1100000000000001E-4</v>
      </c>
      <c r="O156" s="13">
        <v>4.74</v>
      </c>
      <c r="P156" s="14">
        <v>4.71</v>
      </c>
      <c r="Q156" s="12">
        <v>0</v>
      </c>
      <c r="R156" s="13">
        <v>0</v>
      </c>
      <c r="S156" s="14">
        <v>0</v>
      </c>
      <c r="U156" s="17">
        <v>130</v>
      </c>
      <c r="V156" s="12">
        <v>7.9699999999999993E-2</v>
      </c>
      <c r="W156" s="13">
        <v>9.81</v>
      </c>
      <c r="X156" s="14">
        <v>9.56</v>
      </c>
      <c r="Y156" s="12">
        <v>2.2399999999999998E-3</v>
      </c>
      <c r="Z156" s="13">
        <v>4.55</v>
      </c>
      <c r="AA156" s="14">
        <v>4.37</v>
      </c>
      <c r="AB156" s="12">
        <v>1.9499999999999999E-3</v>
      </c>
      <c r="AC156" s="13">
        <v>8.42</v>
      </c>
      <c r="AD156" s="14">
        <v>8.4499999999999993</v>
      </c>
      <c r="AE156" s="12">
        <v>0.30299999999999999</v>
      </c>
      <c r="AF156" s="13">
        <v>3.66</v>
      </c>
      <c r="AG156" s="14">
        <v>3.61</v>
      </c>
      <c r="AH156" s="12">
        <v>3.9800000000000002E-2</v>
      </c>
      <c r="AI156" s="13">
        <v>3.66</v>
      </c>
      <c r="AJ156" s="14">
        <v>3.61</v>
      </c>
      <c r="AK156" s="12">
        <v>4.9100000000000003E-3</v>
      </c>
      <c r="AL156" s="13">
        <v>3.4642810403969624</v>
      </c>
      <c r="AM156" s="14">
        <v>3.4403227259230369</v>
      </c>
      <c r="AN156" s="11"/>
      <c r="AO156" s="21">
        <v>130</v>
      </c>
      <c r="AP156" s="12">
        <v>4.1399999999999998E-4</v>
      </c>
      <c r="AQ156" s="12">
        <v>1.8699999999999999E-4</v>
      </c>
      <c r="AR156" s="12">
        <v>4.85E-5</v>
      </c>
      <c r="AS156" s="12">
        <v>8.9599999999999996E-5</v>
      </c>
      <c r="AT156" s="12">
        <v>3.32E-2</v>
      </c>
      <c r="AU156" s="12">
        <v>1.4999999999999999E-2</v>
      </c>
      <c r="AV156" s="12">
        <v>3.5999999999999999E-3</v>
      </c>
      <c r="AW156" s="12">
        <v>3.5599999999999998E-3</v>
      </c>
      <c r="AX156" s="12">
        <v>5.5900000000000004E-3</v>
      </c>
      <c r="AY156" s="12">
        <v>3.7200000000000002E-3</v>
      </c>
      <c r="AZ156" s="12">
        <v>4.4299999999999999E-2</v>
      </c>
      <c r="BA156" s="12">
        <v>1.11E-2</v>
      </c>
      <c r="BB156" s="12">
        <v>0.156</v>
      </c>
      <c r="BC156" s="12">
        <v>0.34100000000000003</v>
      </c>
      <c r="BD156" s="191">
        <v>3.66</v>
      </c>
    </row>
    <row r="157" spans="1:56" s="8" customFormat="1">
      <c r="A157" s="17">
        <v>130.5</v>
      </c>
      <c r="B157" s="12">
        <v>0.48499999999999999</v>
      </c>
      <c r="C157" s="13">
        <v>3.77</v>
      </c>
      <c r="D157" s="14">
        <v>3.84</v>
      </c>
      <c r="E157" s="12">
        <v>5.3600000000000002E-2</v>
      </c>
      <c r="F157" s="13">
        <v>5.21</v>
      </c>
      <c r="G157" s="14">
        <v>5.17</v>
      </c>
      <c r="H157" s="12">
        <v>1.8599999999999999E-4</v>
      </c>
      <c r="I157" s="13">
        <v>5.46</v>
      </c>
      <c r="J157" s="14">
        <v>5.35</v>
      </c>
      <c r="K157" s="12">
        <v>2.4500000000000001E-2</v>
      </c>
      <c r="L157" s="13">
        <v>12.14</v>
      </c>
      <c r="M157" s="14">
        <v>12.18</v>
      </c>
      <c r="N157" s="12">
        <v>2.0699999999999999E-4</v>
      </c>
      <c r="O157" s="13">
        <v>4.71</v>
      </c>
      <c r="P157" s="14">
        <v>4.74</v>
      </c>
      <c r="Q157" s="12">
        <v>0</v>
      </c>
      <c r="R157" s="13">
        <v>0</v>
      </c>
      <c r="S157" s="14">
        <v>0</v>
      </c>
      <c r="U157" s="17">
        <v>130.5</v>
      </c>
      <c r="V157" s="12">
        <v>7.9000000000000001E-2</v>
      </c>
      <c r="W157" s="13">
        <v>9.74</v>
      </c>
      <c r="X157" s="14">
        <v>9.5299999999999994</v>
      </c>
      <c r="Y157" s="12">
        <v>2.2399999999999998E-3</v>
      </c>
      <c r="Z157" s="13">
        <v>4.46</v>
      </c>
      <c r="AA157" s="14">
        <v>4.37</v>
      </c>
      <c r="AB157" s="12">
        <v>1.98E-3</v>
      </c>
      <c r="AC157" s="13">
        <v>8.43</v>
      </c>
      <c r="AD157" s="14">
        <v>8.33</v>
      </c>
      <c r="AE157" s="12">
        <v>0.312</v>
      </c>
      <c r="AF157" s="13">
        <v>3.6</v>
      </c>
      <c r="AG157" s="14">
        <v>3.54</v>
      </c>
      <c r="AH157" s="12">
        <v>4.1300000000000003E-2</v>
      </c>
      <c r="AI157" s="13">
        <v>3.6</v>
      </c>
      <c r="AJ157" s="14">
        <v>3.54</v>
      </c>
      <c r="AK157" s="12">
        <v>5.0099999999999997E-3</v>
      </c>
      <c r="AL157" s="13">
        <v>3.4098359844735637</v>
      </c>
      <c r="AM157" s="14">
        <v>3.3992829538517455</v>
      </c>
      <c r="AN157" s="11"/>
      <c r="AO157" s="21">
        <v>130.5</v>
      </c>
      <c r="AP157" s="12">
        <v>4.2900000000000002E-4</v>
      </c>
      <c r="AQ157" s="12">
        <v>1.93E-4</v>
      </c>
      <c r="AR157" s="12">
        <v>5.02E-5</v>
      </c>
      <c r="AS157" s="12">
        <v>9.2899999999999995E-5</v>
      </c>
      <c r="AT157" s="12">
        <v>3.4299999999999997E-2</v>
      </c>
      <c r="AU157" s="12">
        <v>1.55E-2</v>
      </c>
      <c r="AV157" s="12">
        <v>3.7100000000000002E-3</v>
      </c>
      <c r="AW157" s="12">
        <v>3.6700000000000001E-3</v>
      </c>
      <c r="AX157" s="12">
        <v>5.79E-3</v>
      </c>
      <c r="AY157" s="12">
        <v>3.8600000000000001E-3</v>
      </c>
      <c r="AZ157" s="12">
        <v>4.5699999999999998E-2</v>
      </c>
      <c r="BA157" s="12">
        <v>1.15E-2</v>
      </c>
      <c r="BB157" s="12">
        <v>0.161</v>
      </c>
      <c r="BC157" s="12">
        <v>0.35199999999999998</v>
      </c>
      <c r="BD157" s="191">
        <v>3.6</v>
      </c>
    </row>
    <row r="158" spans="1:56" s="8" customFormat="1">
      <c r="A158" s="17">
        <v>131</v>
      </c>
      <c r="B158" s="12">
        <v>0.47599999999999998</v>
      </c>
      <c r="C158" s="13">
        <v>3.82</v>
      </c>
      <c r="D158" s="14">
        <v>3.88</v>
      </c>
      <c r="E158" s="12">
        <v>5.2600000000000001E-2</v>
      </c>
      <c r="F158" s="13">
        <v>5.19</v>
      </c>
      <c r="G158" s="14">
        <v>5.1100000000000003</v>
      </c>
      <c r="H158" s="12">
        <v>1.83E-4</v>
      </c>
      <c r="I158" s="13">
        <v>5.33</v>
      </c>
      <c r="J158" s="14">
        <v>5.37</v>
      </c>
      <c r="K158" s="12">
        <v>2.4E-2</v>
      </c>
      <c r="L158" s="13">
        <v>12.19</v>
      </c>
      <c r="M158" s="14">
        <v>12.13</v>
      </c>
      <c r="N158" s="12">
        <v>2.03E-4</v>
      </c>
      <c r="O158" s="13">
        <v>4.6900000000000004</v>
      </c>
      <c r="P158" s="14">
        <v>4.71</v>
      </c>
      <c r="Q158" s="12">
        <v>0</v>
      </c>
      <c r="R158" s="13">
        <v>0</v>
      </c>
      <c r="S158" s="14">
        <v>0</v>
      </c>
      <c r="U158" s="17">
        <v>131</v>
      </c>
      <c r="V158" s="12">
        <v>7.8200000000000006E-2</v>
      </c>
      <c r="W158" s="13">
        <v>9.6999999999999993</v>
      </c>
      <c r="X158" s="14">
        <v>9.5</v>
      </c>
      <c r="Y158" s="12">
        <v>2.2300000000000002E-3</v>
      </c>
      <c r="Z158" s="13">
        <v>4.4000000000000004</v>
      </c>
      <c r="AA158" s="14">
        <v>4.29</v>
      </c>
      <c r="AB158" s="12">
        <v>2.0200000000000001E-3</v>
      </c>
      <c r="AC158" s="13">
        <v>8.39</v>
      </c>
      <c r="AD158" s="14">
        <v>8.2799999999999994</v>
      </c>
      <c r="AE158" s="12">
        <v>0.32200000000000001</v>
      </c>
      <c r="AF158" s="13">
        <v>3.52</v>
      </c>
      <c r="AG158" s="14">
        <v>3.49</v>
      </c>
      <c r="AH158" s="12">
        <v>4.2799999999999998E-2</v>
      </c>
      <c r="AI158" s="13">
        <v>3.52</v>
      </c>
      <c r="AJ158" s="14">
        <v>3.49</v>
      </c>
      <c r="AK158" s="12">
        <v>5.1200000000000004E-3</v>
      </c>
      <c r="AL158" s="13">
        <v>3.3688175429177929</v>
      </c>
      <c r="AM158" s="14">
        <v>3.3288402357017697</v>
      </c>
      <c r="AN158" s="11"/>
      <c r="AO158" s="21">
        <v>131</v>
      </c>
      <c r="AP158" s="12">
        <v>4.44E-4</v>
      </c>
      <c r="AQ158" s="12">
        <v>2.0000000000000001E-4</v>
      </c>
      <c r="AR158" s="12">
        <v>5.1900000000000001E-5</v>
      </c>
      <c r="AS158" s="12">
        <v>9.6199999999999994E-5</v>
      </c>
      <c r="AT158" s="12">
        <v>3.5400000000000001E-2</v>
      </c>
      <c r="AU158" s="12">
        <v>1.6E-2</v>
      </c>
      <c r="AV158" s="12">
        <v>3.8300000000000001E-3</v>
      </c>
      <c r="AW158" s="12">
        <v>3.79E-3</v>
      </c>
      <c r="AX158" s="12">
        <v>6.0000000000000001E-3</v>
      </c>
      <c r="AY158" s="12">
        <v>4.0000000000000001E-3</v>
      </c>
      <c r="AZ158" s="12">
        <v>4.7100000000000003E-2</v>
      </c>
      <c r="BA158" s="12">
        <v>1.2E-2</v>
      </c>
      <c r="BB158" s="12">
        <v>0.16600000000000001</v>
      </c>
      <c r="BC158" s="12">
        <v>0.36299999999999999</v>
      </c>
      <c r="BD158" s="191">
        <v>3.52</v>
      </c>
    </row>
    <row r="159" spans="1:56" s="8" customFormat="1">
      <c r="A159" s="17">
        <v>131.5</v>
      </c>
      <c r="B159" s="12">
        <v>0.46700000000000003</v>
      </c>
      <c r="C159" s="13">
        <v>3.88</v>
      </c>
      <c r="D159" s="14">
        <v>3.93</v>
      </c>
      <c r="E159" s="12">
        <v>5.1700000000000003E-2</v>
      </c>
      <c r="F159" s="13">
        <v>5.12</v>
      </c>
      <c r="G159" s="14">
        <v>5.08</v>
      </c>
      <c r="H159" s="12">
        <v>1.7899999999999999E-4</v>
      </c>
      <c r="I159" s="13">
        <v>5.33</v>
      </c>
      <c r="J159" s="14">
        <v>5.31</v>
      </c>
      <c r="K159" s="12">
        <v>2.3599999999999999E-2</v>
      </c>
      <c r="L159" s="13">
        <v>12.18</v>
      </c>
      <c r="M159" s="14">
        <v>12.12</v>
      </c>
      <c r="N159" s="12">
        <v>1.9900000000000001E-4</v>
      </c>
      <c r="O159" s="13">
        <v>4.6900000000000004</v>
      </c>
      <c r="P159" s="14">
        <v>4.68</v>
      </c>
      <c r="Q159" s="12">
        <v>0</v>
      </c>
      <c r="R159" s="13">
        <v>0</v>
      </c>
      <c r="S159" s="14">
        <v>0</v>
      </c>
      <c r="U159" s="17">
        <v>131.5</v>
      </c>
      <c r="V159" s="12">
        <v>7.7299999999999994E-2</v>
      </c>
      <c r="W159" s="13">
        <v>9.66</v>
      </c>
      <c r="X159" s="14">
        <v>9.4600000000000009</v>
      </c>
      <c r="Y159" s="12">
        <v>2.2200000000000002E-3</v>
      </c>
      <c r="Z159" s="13">
        <v>4.34</v>
      </c>
      <c r="AA159" s="14">
        <v>4.25</v>
      </c>
      <c r="AB159" s="12">
        <v>2.0500000000000002E-3</v>
      </c>
      <c r="AC159" s="13">
        <v>8.33</v>
      </c>
      <c r="AD159" s="14">
        <v>8.24</v>
      </c>
      <c r="AE159" s="12">
        <v>0.33100000000000002</v>
      </c>
      <c r="AF159" s="13">
        <v>3.46</v>
      </c>
      <c r="AG159" s="14">
        <v>3.43</v>
      </c>
      <c r="AH159" s="12">
        <v>4.4200000000000003E-2</v>
      </c>
      <c r="AI159" s="13">
        <v>3.46</v>
      </c>
      <c r="AJ159" s="14">
        <v>3.43</v>
      </c>
      <c r="AK159" s="12">
        <v>5.2300000000000003E-3</v>
      </c>
      <c r="AL159" s="13">
        <v>3.3142777095541214</v>
      </c>
      <c r="AM159" s="14">
        <v>3.2805541048897151</v>
      </c>
      <c r="AN159" s="11"/>
      <c r="AO159" s="21">
        <v>131.5</v>
      </c>
      <c r="AP159" s="12">
        <v>4.5899999999999999E-4</v>
      </c>
      <c r="AQ159" s="12">
        <v>2.0699999999999999E-4</v>
      </c>
      <c r="AR159" s="12">
        <v>5.3699999999999997E-5</v>
      </c>
      <c r="AS159" s="12">
        <v>9.9500000000000006E-5</v>
      </c>
      <c r="AT159" s="12">
        <v>3.6400000000000002E-2</v>
      </c>
      <c r="AU159" s="12">
        <v>1.6500000000000001E-2</v>
      </c>
      <c r="AV159" s="12">
        <v>3.9399999999999999E-3</v>
      </c>
      <c r="AW159" s="12">
        <v>3.8999999999999998E-3</v>
      </c>
      <c r="AX159" s="12">
        <v>6.2100000000000002E-3</v>
      </c>
      <c r="AY159" s="12">
        <v>4.1399999999999996E-3</v>
      </c>
      <c r="AZ159" s="12">
        <v>4.8500000000000001E-2</v>
      </c>
      <c r="BA159" s="12">
        <v>1.24E-2</v>
      </c>
      <c r="BB159" s="12">
        <v>0.17100000000000001</v>
      </c>
      <c r="BC159" s="12">
        <v>0.374</v>
      </c>
      <c r="BD159" s="191">
        <v>3.46</v>
      </c>
    </row>
    <row r="160" spans="1:56" s="8" customFormat="1">
      <c r="A160" s="17">
        <v>132</v>
      </c>
      <c r="B160" s="12">
        <v>0.45800000000000002</v>
      </c>
      <c r="C160" s="13">
        <v>3.93</v>
      </c>
      <c r="D160" s="14">
        <v>3.99</v>
      </c>
      <c r="E160" s="12">
        <v>5.0700000000000002E-2</v>
      </c>
      <c r="F160" s="13">
        <v>5.0599999999999996</v>
      </c>
      <c r="G160" s="14">
        <v>5.04</v>
      </c>
      <c r="H160" s="12">
        <v>1.76E-4</v>
      </c>
      <c r="I160" s="13">
        <v>5.27</v>
      </c>
      <c r="J160" s="14">
        <v>5.25</v>
      </c>
      <c r="K160" s="12">
        <v>2.3099999999999999E-2</v>
      </c>
      <c r="L160" s="13">
        <v>12.15</v>
      </c>
      <c r="M160" s="14">
        <v>12.11</v>
      </c>
      <c r="N160" s="12">
        <v>1.9599999999999999E-4</v>
      </c>
      <c r="O160" s="13">
        <v>4.68</v>
      </c>
      <c r="P160" s="14">
        <v>4.71</v>
      </c>
      <c r="Q160" s="12">
        <v>0</v>
      </c>
      <c r="R160" s="13">
        <v>0</v>
      </c>
      <c r="S160" s="14">
        <v>0</v>
      </c>
      <c r="U160" s="17">
        <v>132</v>
      </c>
      <c r="V160" s="12">
        <v>7.6499999999999999E-2</v>
      </c>
      <c r="W160" s="13">
        <v>9.6199999999999992</v>
      </c>
      <c r="X160" s="14">
        <v>9.41</v>
      </c>
      <c r="Y160" s="12">
        <v>2.2100000000000002E-3</v>
      </c>
      <c r="Z160" s="13">
        <v>4.2699999999999996</v>
      </c>
      <c r="AA160" s="14">
        <v>4.18</v>
      </c>
      <c r="AB160" s="12">
        <v>2.0899999999999998E-3</v>
      </c>
      <c r="AC160" s="13">
        <v>8.25</v>
      </c>
      <c r="AD160" s="14">
        <v>8.19</v>
      </c>
      <c r="AE160" s="12">
        <v>0.34100000000000003</v>
      </c>
      <c r="AF160" s="13">
        <v>3.4</v>
      </c>
      <c r="AG160" s="14">
        <v>3.36</v>
      </c>
      <c r="AH160" s="12">
        <v>4.5699999999999998E-2</v>
      </c>
      <c r="AI160" s="13">
        <v>3.4</v>
      </c>
      <c r="AJ160" s="14">
        <v>3.36</v>
      </c>
      <c r="AK160" s="12">
        <v>5.3499999999999997E-3</v>
      </c>
      <c r="AL160" s="13">
        <v>3.2560977099194761</v>
      </c>
      <c r="AM160" s="14">
        <v>3.2349177336868746</v>
      </c>
      <c r="AN160" s="11"/>
      <c r="AO160" s="21">
        <v>132</v>
      </c>
      <c r="AP160" s="12">
        <v>4.75E-4</v>
      </c>
      <c r="AQ160" s="12">
        <v>2.14E-4</v>
      </c>
      <c r="AR160" s="12">
        <v>5.5399999999999998E-5</v>
      </c>
      <c r="AS160" s="12">
        <v>1.03E-4</v>
      </c>
      <c r="AT160" s="12">
        <v>3.7499999999999999E-2</v>
      </c>
      <c r="AU160" s="12">
        <v>1.7000000000000001E-2</v>
      </c>
      <c r="AV160" s="12">
        <v>4.0600000000000002E-3</v>
      </c>
      <c r="AW160" s="12">
        <v>4.0099999999999997E-3</v>
      </c>
      <c r="AX160" s="12">
        <v>6.4099999999999999E-3</v>
      </c>
      <c r="AY160" s="12">
        <v>4.28E-3</v>
      </c>
      <c r="AZ160" s="12">
        <v>4.99E-2</v>
      </c>
      <c r="BA160" s="12">
        <v>1.2800000000000001E-2</v>
      </c>
      <c r="BB160" s="12">
        <v>0.17599999999999999</v>
      </c>
      <c r="BC160" s="12">
        <v>0.38500000000000001</v>
      </c>
      <c r="BD160" s="191">
        <v>3.4</v>
      </c>
    </row>
    <row r="161" spans="1:56" s="8" customFormat="1">
      <c r="A161" s="17">
        <v>132.5</v>
      </c>
      <c r="B161" s="12">
        <v>0.44900000000000001</v>
      </c>
      <c r="C161" s="13">
        <v>4</v>
      </c>
      <c r="D161" s="14">
        <v>4.03</v>
      </c>
      <c r="E161" s="12">
        <v>4.9799999999999997E-2</v>
      </c>
      <c r="F161" s="13">
        <v>5.01</v>
      </c>
      <c r="G161" s="14">
        <v>4.97</v>
      </c>
      <c r="H161" s="12">
        <v>1.73E-4</v>
      </c>
      <c r="I161" s="13">
        <v>5.15</v>
      </c>
      <c r="J161" s="14">
        <v>5.22</v>
      </c>
      <c r="K161" s="12">
        <v>2.2700000000000001E-2</v>
      </c>
      <c r="L161" s="13">
        <v>12.15</v>
      </c>
      <c r="M161" s="14">
        <v>12.11</v>
      </c>
      <c r="N161" s="12">
        <v>1.92E-4</v>
      </c>
      <c r="O161" s="13">
        <v>4.6100000000000003</v>
      </c>
      <c r="P161" s="14">
        <v>4.6900000000000004</v>
      </c>
      <c r="Q161" s="12">
        <v>0</v>
      </c>
      <c r="R161" s="13">
        <v>0</v>
      </c>
      <c r="S161" s="14">
        <v>0</v>
      </c>
      <c r="U161" s="17">
        <v>132.5</v>
      </c>
      <c r="V161" s="12">
        <v>7.5600000000000001E-2</v>
      </c>
      <c r="W161" s="13">
        <v>9.57</v>
      </c>
      <c r="X161" s="14">
        <v>9.36</v>
      </c>
      <c r="Y161" s="12">
        <v>2.1900000000000001E-3</v>
      </c>
      <c r="Z161" s="13">
        <v>4.1900000000000004</v>
      </c>
      <c r="AA161" s="14">
        <v>4.17</v>
      </c>
      <c r="AB161" s="12">
        <v>2.1199999999999999E-3</v>
      </c>
      <c r="AC161" s="13">
        <v>8.17</v>
      </c>
      <c r="AD161" s="14">
        <v>8.15</v>
      </c>
      <c r="AE161" s="12">
        <v>0.35099999999999998</v>
      </c>
      <c r="AF161" s="13">
        <v>3.32</v>
      </c>
      <c r="AG161" s="14">
        <v>3.31</v>
      </c>
      <c r="AH161" s="12">
        <v>4.7199999999999999E-2</v>
      </c>
      <c r="AI161" s="13">
        <v>3.31</v>
      </c>
      <c r="AJ161" s="14">
        <v>3.35</v>
      </c>
      <c r="AK161" s="12">
        <v>5.4799999999999996E-3</v>
      </c>
      <c r="AL161" s="13">
        <v>3.2199849168071961</v>
      </c>
      <c r="AM161" s="14">
        <v>3.1705671956182013</v>
      </c>
      <c r="AN161" s="11"/>
      <c r="AO161" s="21">
        <v>132.5</v>
      </c>
      <c r="AP161" s="12">
        <v>4.8999999999999998E-4</v>
      </c>
      <c r="AQ161" s="12">
        <v>2.2100000000000001E-4</v>
      </c>
      <c r="AR161" s="12">
        <v>5.7099999999999999E-5</v>
      </c>
      <c r="AS161" s="12">
        <v>1.06E-4</v>
      </c>
      <c r="AT161" s="12">
        <v>3.8600000000000002E-2</v>
      </c>
      <c r="AU161" s="12">
        <v>1.7500000000000002E-2</v>
      </c>
      <c r="AV161" s="12">
        <v>4.1799999999999997E-3</v>
      </c>
      <c r="AW161" s="12">
        <v>4.13E-3</v>
      </c>
      <c r="AX161" s="12">
        <v>6.62E-3</v>
      </c>
      <c r="AY161" s="12">
        <v>4.4200000000000003E-3</v>
      </c>
      <c r="AZ161" s="12">
        <v>5.1400000000000001E-2</v>
      </c>
      <c r="BA161" s="12">
        <v>1.32E-2</v>
      </c>
      <c r="BB161" s="12">
        <v>0.18099999999999999</v>
      </c>
      <c r="BC161" s="12">
        <v>0.39600000000000002</v>
      </c>
      <c r="BD161" s="191">
        <v>3.35</v>
      </c>
    </row>
    <row r="162" spans="1:56" s="8" customFormat="1">
      <c r="A162" s="17">
        <v>133</v>
      </c>
      <c r="B162" s="12">
        <v>0.44</v>
      </c>
      <c r="C162" s="13">
        <v>4.03</v>
      </c>
      <c r="D162" s="14">
        <v>4.09</v>
      </c>
      <c r="E162" s="12">
        <v>4.8800000000000003E-2</v>
      </c>
      <c r="F162" s="13">
        <v>4.95</v>
      </c>
      <c r="G162" s="14">
        <v>4.96</v>
      </c>
      <c r="H162" s="12">
        <v>1.6899999999999999E-4</v>
      </c>
      <c r="I162" s="13">
        <v>5.2</v>
      </c>
      <c r="J162" s="14">
        <v>5.12</v>
      </c>
      <c r="K162" s="12">
        <v>2.2200000000000001E-2</v>
      </c>
      <c r="L162" s="13">
        <v>12.07</v>
      </c>
      <c r="M162" s="14">
        <v>12.15</v>
      </c>
      <c r="N162" s="12">
        <v>1.8799999999999999E-4</v>
      </c>
      <c r="O162" s="13">
        <v>4.55</v>
      </c>
      <c r="P162" s="14">
        <v>4.72</v>
      </c>
      <c r="Q162" s="12">
        <v>0</v>
      </c>
      <c r="R162" s="13">
        <v>0</v>
      </c>
      <c r="S162" s="14">
        <v>0</v>
      </c>
      <c r="U162" s="17">
        <v>133</v>
      </c>
      <c r="V162" s="12">
        <v>7.4700000000000003E-2</v>
      </c>
      <c r="W162" s="13">
        <v>9.51</v>
      </c>
      <c r="X162" s="14">
        <v>9.36</v>
      </c>
      <c r="Y162" s="12">
        <v>2.1800000000000001E-3</v>
      </c>
      <c r="Z162" s="13">
        <v>4.18</v>
      </c>
      <c r="AA162" s="14">
        <v>4.12</v>
      </c>
      <c r="AB162" s="12">
        <v>2.15E-3</v>
      </c>
      <c r="AC162" s="13">
        <v>8.11</v>
      </c>
      <c r="AD162" s="14">
        <v>8.1300000000000008</v>
      </c>
      <c r="AE162" s="12">
        <v>0.36099999999999999</v>
      </c>
      <c r="AF162" s="13">
        <v>3.26</v>
      </c>
      <c r="AG162" s="14">
        <v>3.21</v>
      </c>
      <c r="AH162" s="12">
        <v>4.87E-2</v>
      </c>
      <c r="AI162" s="13">
        <v>3.26</v>
      </c>
      <c r="AJ162" s="14">
        <v>3.21</v>
      </c>
      <c r="AK162" s="12">
        <v>5.5999999999999999E-3</v>
      </c>
      <c r="AL162" s="13">
        <v>3.1699767266313206</v>
      </c>
      <c r="AM162" s="14">
        <v>3.1252009972330232</v>
      </c>
      <c r="AN162" s="11"/>
      <c r="AO162" s="21">
        <v>133</v>
      </c>
      <c r="AP162" s="12">
        <v>5.0500000000000002E-4</v>
      </c>
      <c r="AQ162" s="12">
        <v>2.2699999999999999E-4</v>
      </c>
      <c r="AR162" s="12">
        <v>5.8900000000000002E-5</v>
      </c>
      <c r="AS162" s="12">
        <v>1.1E-4</v>
      </c>
      <c r="AT162" s="12">
        <v>3.9699999999999999E-2</v>
      </c>
      <c r="AU162" s="12">
        <v>1.7999999999999999E-2</v>
      </c>
      <c r="AV162" s="12">
        <v>4.3E-3</v>
      </c>
      <c r="AW162" s="12">
        <v>4.2399999999999998E-3</v>
      </c>
      <c r="AX162" s="12">
        <v>6.8300000000000001E-3</v>
      </c>
      <c r="AY162" s="12">
        <v>4.5599999999999998E-3</v>
      </c>
      <c r="AZ162" s="12">
        <v>5.28E-2</v>
      </c>
      <c r="BA162" s="12">
        <v>1.3599999999999999E-2</v>
      </c>
      <c r="BB162" s="12">
        <v>0.187</v>
      </c>
      <c r="BC162" s="12">
        <v>0.40799999999999997</v>
      </c>
      <c r="BD162" s="191">
        <v>3.26</v>
      </c>
    </row>
    <row r="163" spans="1:56" s="8" customFormat="1">
      <c r="A163" s="17">
        <v>133.5</v>
      </c>
      <c r="B163" s="12">
        <v>0.43099999999999999</v>
      </c>
      <c r="C163" s="13">
        <v>4.0999999999999996</v>
      </c>
      <c r="D163" s="14">
        <v>4.1399999999999997</v>
      </c>
      <c r="E163" s="12">
        <v>4.7800000000000002E-2</v>
      </c>
      <c r="F163" s="13">
        <v>4.9000000000000004</v>
      </c>
      <c r="G163" s="14">
        <v>4.8899999999999997</v>
      </c>
      <c r="H163" s="12">
        <v>1.66E-4</v>
      </c>
      <c r="I163" s="13">
        <v>5.09</v>
      </c>
      <c r="J163" s="14">
        <v>5.09</v>
      </c>
      <c r="K163" s="12">
        <v>2.18E-2</v>
      </c>
      <c r="L163" s="13">
        <v>12.15</v>
      </c>
      <c r="M163" s="14">
        <v>12.11</v>
      </c>
      <c r="N163" s="12">
        <v>1.84E-4</v>
      </c>
      <c r="O163" s="13">
        <v>4.5999999999999996</v>
      </c>
      <c r="P163" s="14">
        <v>4.6900000000000004</v>
      </c>
      <c r="Q163" s="12">
        <v>0</v>
      </c>
      <c r="R163" s="13">
        <v>0</v>
      </c>
      <c r="S163" s="14">
        <v>0</v>
      </c>
      <c r="U163" s="17">
        <v>133.5</v>
      </c>
      <c r="V163" s="12">
        <v>7.3700000000000002E-2</v>
      </c>
      <c r="W163" s="13">
        <v>9.48</v>
      </c>
      <c r="X163" s="14">
        <v>9.2799999999999994</v>
      </c>
      <c r="Y163" s="12">
        <v>2.1700000000000001E-3</v>
      </c>
      <c r="Z163" s="13">
        <v>4.0999999999999996</v>
      </c>
      <c r="AA163" s="14">
        <v>4.0599999999999996</v>
      </c>
      <c r="AB163" s="12">
        <v>2.1800000000000001E-3</v>
      </c>
      <c r="AC163" s="13">
        <v>8.07</v>
      </c>
      <c r="AD163" s="14">
        <v>8.07</v>
      </c>
      <c r="AE163" s="12">
        <v>0.37</v>
      </c>
      <c r="AF163" s="13">
        <v>3.19</v>
      </c>
      <c r="AG163" s="14">
        <v>3.18</v>
      </c>
      <c r="AH163" s="12">
        <v>5.0200000000000002E-2</v>
      </c>
      <c r="AI163" s="13">
        <v>3.2</v>
      </c>
      <c r="AJ163" s="14">
        <v>3.18</v>
      </c>
      <c r="AK163" s="12">
        <v>5.7400000000000003E-3</v>
      </c>
      <c r="AL163" s="13">
        <v>3.1049696597182685</v>
      </c>
      <c r="AM163" s="14">
        <v>3.0660026968700524</v>
      </c>
      <c r="AN163" s="11"/>
      <c r="AO163" s="21">
        <v>133.5</v>
      </c>
      <c r="AP163" s="12">
        <v>5.2099999999999998E-4</v>
      </c>
      <c r="AQ163" s="12">
        <v>2.34E-4</v>
      </c>
      <c r="AR163" s="12">
        <v>6.0600000000000003E-5</v>
      </c>
      <c r="AS163" s="12">
        <v>1.13E-4</v>
      </c>
      <c r="AT163" s="12">
        <v>4.0800000000000003E-2</v>
      </c>
      <c r="AU163" s="12">
        <v>1.8499999999999999E-2</v>
      </c>
      <c r="AV163" s="12">
        <v>4.4299999999999999E-3</v>
      </c>
      <c r="AW163" s="12">
        <v>4.3600000000000002E-3</v>
      </c>
      <c r="AX163" s="12">
        <v>7.0499999999999998E-3</v>
      </c>
      <c r="AY163" s="12">
        <v>4.7000000000000002E-3</v>
      </c>
      <c r="AZ163" s="12">
        <v>5.4199999999999998E-2</v>
      </c>
      <c r="BA163" s="12">
        <v>1.4E-2</v>
      </c>
      <c r="BB163" s="12">
        <v>0.192</v>
      </c>
      <c r="BC163" s="12">
        <v>0.41899999999999998</v>
      </c>
      <c r="BD163" s="191">
        <v>3.2</v>
      </c>
    </row>
    <row r="164" spans="1:56" s="8" customFormat="1">
      <c r="A164" s="17">
        <v>134</v>
      </c>
      <c r="B164" s="12">
        <v>0.42199999999999999</v>
      </c>
      <c r="C164" s="13">
        <v>4.16</v>
      </c>
      <c r="D164" s="14">
        <v>4.2</v>
      </c>
      <c r="E164" s="12">
        <v>4.6899999999999997E-2</v>
      </c>
      <c r="F164" s="13">
        <v>4.8600000000000003</v>
      </c>
      <c r="G164" s="14">
        <v>4.8499999999999996</v>
      </c>
      <c r="H164" s="12">
        <v>1.63E-4</v>
      </c>
      <c r="I164" s="13">
        <v>5.07</v>
      </c>
      <c r="J164" s="14">
        <v>4.96</v>
      </c>
      <c r="K164" s="12">
        <v>2.1299999999999999E-2</v>
      </c>
      <c r="L164" s="13">
        <v>12.12</v>
      </c>
      <c r="M164" s="14">
        <v>12.14</v>
      </c>
      <c r="N164" s="12">
        <v>1.8000000000000001E-4</v>
      </c>
      <c r="O164" s="13">
        <v>4.59</v>
      </c>
      <c r="P164" s="14">
        <v>4.71</v>
      </c>
      <c r="Q164" s="12">
        <v>0</v>
      </c>
      <c r="R164" s="13">
        <v>0</v>
      </c>
      <c r="S164" s="14">
        <v>0</v>
      </c>
      <c r="U164" s="17">
        <v>134</v>
      </c>
      <c r="V164" s="12">
        <v>7.2800000000000004E-2</v>
      </c>
      <c r="W164" s="13">
        <v>9.43</v>
      </c>
      <c r="X164" s="14">
        <v>9.24</v>
      </c>
      <c r="Y164" s="12">
        <v>2.15E-3</v>
      </c>
      <c r="Z164" s="13">
        <v>4.0599999999999996</v>
      </c>
      <c r="AA164" s="14">
        <v>4.0199999999999996</v>
      </c>
      <c r="AB164" s="12">
        <v>2.2100000000000002E-3</v>
      </c>
      <c r="AC164" s="13">
        <v>8.0399999999999991</v>
      </c>
      <c r="AD164" s="14">
        <v>7.96</v>
      </c>
      <c r="AE164" s="12">
        <v>0.38</v>
      </c>
      <c r="AF164" s="13">
        <v>3.13</v>
      </c>
      <c r="AG164" s="14">
        <v>3.11</v>
      </c>
      <c r="AH164" s="12">
        <v>5.1700000000000003E-2</v>
      </c>
      <c r="AI164" s="13">
        <v>3.14</v>
      </c>
      <c r="AJ164" s="14">
        <v>3.11</v>
      </c>
      <c r="AK164" s="12">
        <v>5.8799999999999998E-3</v>
      </c>
      <c r="AL164" s="13">
        <v>3.0522765363552162</v>
      </c>
      <c r="AM164" s="14">
        <v>3.0169387314333931</v>
      </c>
      <c r="AN164" s="11"/>
      <c r="AO164" s="21">
        <v>134</v>
      </c>
      <c r="AP164" s="12">
        <v>5.3600000000000002E-4</v>
      </c>
      <c r="AQ164" s="12">
        <v>2.41E-4</v>
      </c>
      <c r="AR164" s="12">
        <v>6.2399999999999999E-5</v>
      </c>
      <c r="AS164" s="12">
        <v>1.16E-4</v>
      </c>
      <c r="AT164" s="12">
        <v>4.19E-2</v>
      </c>
      <c r="AU164" s="12">
        <v>1.9E-2</v>
      </c>
      <c r="AV164" s="12">
        <v>4.5500000000000002E-3</v>
      </c>
      <c r="AW164" s="12">
        <v>4.4799999999999996E-3</v>
      </c>
      <c r="AX164" s="12">
        <v>7.26E-3</v>
      </c>
      <c r="AY164" s="12">
        <v>4.8399999999999997E-3</v>
      </c>
      <c r="AZ164" s="12">
        <v>5.57E-2</v>
      </c>
      <c r="BA164" s="12">
        <v>1.4500000000000001E-2</v>
      </c>
      <c r="BB164" s="12">
        <v>0.19700000000000001</v>
      </c>
      <c r="BC164" s="12">
        <v>0.43099999999999999</v>
      </c>
      <c r="BD164" s="191">
        <v>3.14</v>
      </c>
    </row>
    <row r="165" spans="1:56" s="8" customFormat="1">
      <c r="A165" s="17">
        <v>134.5</v>
      </c>
      <c r="B165" s="12">
        <v>0.41299999999999998</v>
      </c>
      <c r="C165" s="13">
        <v>4.2</v>
      </c>
      <c r="D165" s="14">
        <v>4.26</v>
      </c>
      <c r="E165" s="12">
        <v>4.5900000000000003E-2</v>
      </c>
      <c r="F165" s="13">
        <v>4.8</v>
      </c>
      <c r="G165" s="14">
        <v>4.79</v>
      </c>
      <c r="H165" s="12">
        <v>1.5899999999999999E-4</v>
      </c>
      <c r="I165" s="13">
        <v>4.9400000000000004</v>
      </c>
      <c r="J165" s="14">
        <v>5.01</v>
      </c>
      <c r="K165" s="12">
        <v>2.0799999999999999E-2</v>
      </c>
      <c r="L165" s="13">
        <v>12.14</v>
      </c>
      <c r="M165" s="14">
        <v>12.14</v>
      </c>
      <c r="N165" s="12">
        <v>1.76E-4</v>
      </c>
      <c r="O165" s="13">
        <v>4.5999999999999996</v>
      </c>
      <c r="P165" s="14">
        <v>4.6399999999999997</v>
      </c>
      <c r="Q165" s="12">
        <v>0</v>
      </c>
      <c r="R165" s="13">
        <v>0</v>
      </c>
      <c r="S165" s="14">
        <v>0</v>
      </c>
      <c r="U165" s="17">
        <v>134.5</v>
      </c>
      <c r="V165" s="12">
        <v>7.1800000000000003E-2</v>
      </c>
      <c r="W165" s="13">
        <v>9.3800000000000008</v>
      </c>
      <c r="X165" s="14">
        <v>9.2100000000000009</v>
      </c>
      <c r="Y165" s="12">
        <v>2.14E-3</v>
      </c>
      <c r="Z165" s="13">
        <v>3.99</v>
      </c>
      <c r="AA165" s="14">
        <v>3.98</v>
      </c>
      <c r="AB165" s="12">
        <v>2.2399999999999998E-3</v>
      </c>
      <c r="AC165" s="13">
        <v>8</v>
      </c>
      <c r="AD165" s="14">
        <v>7.93</v>
      </c>
      <c r="AE165" s="12">
        <v>0.39</v>
      </c>
      <c r="AF165" s="13">
        <v>3.08</v>
      </c>
      <c r="AG165" s="14">
        <v>3.04</v>
      </c>
      <c r="AH165" s="12">
        <v>5.3199999999999997E-2</v>
      </c>
      <c r="AI165" s="13">
        <v>3.08</v>
      </c>
      <c r="AJ165" s="14">
        <v>3.04</v>
      </c>
      <c r="AK165" s="12">
        <v>6.0299999999999998E-3</v>
      </c>
      <c r="AL165" s="13">
        <v>2.9896372037671681</v>
      </c>
      <c r="AM165" s="14">
        <v>2.9743604078554977</v>
      </c>
      <c r="AN165" s="11"/>
      <c r="AO165" s="21">
        <v>134.5</v>
      </c>
      <c r="AP165" s="12">
        <v>5.5199999999999997E-4</v>
      </c>
      <c r="AQ165" s="12">
        <v>2.4800000000000001E-4</v>
      </c>
      <c r="AR165" s="12">
        <v>6.41E-5</v>
      </c>
      <c r="AS165" s="12">
        <v>1.2E-4</v>
      </c>
      <c r="AT165" s="12">
        <v>4.2999999999999997E-2</v>
      </c>
      <c r="AU165" s="12">
        <v>1.95E-2</v>
      </c>
      <c r="AV165" s="12">
        <v>4.6699999999999997E-3</v>
      </c>
      <c r="AW165" s="12">
        <v>4.5900000000000003E-3</v>
      </c>
      <c r="AX165" s="12">
        <v>7.4700000000000001E-3</v>
      </c>
      <c r="AY165" s="12">
        <v>4.9800000000000001E-3</v>
      </c>
      <c r="AZ165" s="12">
        <v>5.7200000000000001E-2</v>
      </c>
      <c r="BA165" s="12">
        <v>1.49E-2</v>
      </c>
      <c r="BB165" s="12">
        <v>0.20200000000000001</v>
      </c>
      <c r="BC165" s="12">
        <v>0.442</v>
      </c>
      <c r="BD165" s="191">
        <v>3.08</v>
      </c>
    </row>
    <row r="166" spans="1:56" s="8" customFormat="1">
      <c r="A166" s="17">
        <v>135</v>
      </c>
      <c r="B166" s="12">
        <v>0.40400000000000003</v>
      </c>
      <c r="C166" s="13">
        <v>4.25</v>
      </c>
      <c r="D166" s="14">
        <v>4.32</v>
      </c>
      <c r="E166" s="12">
        <v>4.4900000000000002E-2</v>
      </c>
      <c r="F166" s="13">
        <v>4.75</v>
      </c>
      <c r="G166" s="14">
        <v>4.75</v>
      </c>
      <c r="H166" s="12">
        <v>1.56E-4</v>
      </c>
      <c r="I166" s="13">
        <v>4.96</v>
      </c>
      <c r="J166" s="14">
        <v>4.9400000000000004</v>
      </c>
      <c r="K166" s="12">
        <v>2.0400000000000001E-2</v>
      </c>
      <c r="L166" s="13">
        <v>12.16</v>
      </c>
      <c r="M166" s="14">
        <v>12.09</v>
      </c>
      <c r="N166" s="12">
        <v>1.73E-4</v>
      </c>
      <c r="O166" s="13">
        <v>4.51</v>
      </c>
      <c r="P166" s="14">
        <v>4.67</v>
      </c>
      <c r="Q166" s="12">
        <v>0</v>
      </c>
      <c r="R166" s="13">
        <v>0</v>
      </c>
      <c r="S166" s="14">
        <v>0</v>
      </c>
      <c r="U166" s="17">
        <v>135</v>
      </c>
      <c r="V166" s="12">
        <v>7.0800000000000002E-2</v>
      </c>
      <c r="W166" s="13">
        <v>9.34</v>
      </c>
      <c r="X166" s="14">
        <v>9.17</v>
      </c>
      <c r="Y166" s="12">
        <v>2.1199999999999999E-3</v>
      </c>
      <c r="Z166" s="13">
        <v>3.96</v>
      </c>
      <c r="AA166" s="14">
        <v>3.86</v>
      </c>
      <c r="AB166" s="12">
        <v>2.2699999999999999E-3</v>
      </c>
      <c r="AC166" s="13">
        <v>7.91</v>
      </c>
      <c r="AD166" s="14">
        <v>7.89</v>
      </c>
      <c r="AE166" s="12">
        <v>0.4</v>
      </c>
      <c r="AF166" s="13">
        <v>3.02</v>
      </c>
      <c r="AG166" s="14">
        <v>2.97</v>
      </c>
      <c r="AH166" s="12">
        <v>5.4699999999999999E-2</v>
      </c>
      <c r="AI166" s="13">
        <v>3.02</v>
      </c>
      <c r="AJ166" s="14">
        <v>2.97</v>
      </c>
      <c r="AK166" s="12">
        <v>6.1799999999999997E-3</v>
      </c>
      <c r="AL166" s="13">
        <v>2.92714438974863</v>
      </c>
      <c r="AM166" s="14">
        <v>2.9269166717625641</v>
      </c>
      <c r="AN166" s="11"/>
      <c r="AO166" s="21">
        <v>135</v>
      </c>
      <c r="AP166" s="12">
        <v>5.6700000000000001E-4</v>
      </c>
      <c r="AQ166" s="12">
        <v>2.5500000000000002E-4</v>
      </c>
      <c r="AR166" s="12">
        <v>6.58E-5</v>
      </c>
      <c r="AS166" s="12">
        <v>1.2300000000000001E-4</v>
      </c>
      <c r="AT166" s="12">
        <v>4.41E-2</v>
      </c>
      <c r="AU166" s="12">
        <v>0.02</v>
      </c>
      <c r="AV166" s="12">
        <v>4.79E-3</v>
      </c>
      <c r="AW166" s="12">
        <v>4.7099999999999998E-3</v>
      </c>
      <c r="AX166" s="12">
        <v>7.6800000000000002E-3</v>
      </c>
      <c r="AY166" s="12">
        <v>5.1200000000000004E-3</v>
      </c>
      <c r="AZ166" s="12">
        <v>5.8599999999999999E-2</v>
      </c>
      <c r="BA166" s="12">
        <v>1.5299999999999999E-2</v>
      </c>
      <c r="BB166" s="12">
        <v>0.20799999999999999</v>
      </c>
      <c r="BC166" s="12">
        <v>0.45300000000000001</v>
      </c>
      <c r="BD166" s="191">
        <v>3.02</v>
      </c>
    </row>
    <row r="167" spans="1:56" s="8" customFormat="1">
      <c r="A167" s="17">
        <v>135.5</v>
      </c>
      <c r="B167" s="12">
        <v>0.39500000000000002</v>
      </c>
      <c r="C167" s="13">
        <v>4.32</v>
      </c>
      <c r="D167" s="14">
        <v>4.3499999999999996</v>
      </c>
      <c r="E167" s="12">
        <v>4.3900000000000002E-2</v>
      </c>
      <c r="F167" s="13">
        <v>4.71</v>
      </c>
      <c r="G167" s="14">
        <v>4.66</v>
      </c>
      <c r="H167" s="12">
        <v>1.5200000000000001E-4</v>
      </c>
      <c r="I167" s="13">
        <v>4.87</v>
      </c>
      <c r="J167" s="14">
        <v>4.8600000000000003</v>
      </c>
      <c r="K167" s="12">
        <v>1.9900000000000001E-2</v>
      </c>
      <c r="L167" s="13">
        <v>12.12</v>
      </c>
      <c r="M167" s="14">
        <v>12.15</v>
      </c>
      <c r="N167" s="12">
        <v>1.6899999999999999E-4</v>
      </c>
      <c r="O167" s="13">
        <v>4.5599999999999996</v>
      </c>
      <c r="P167" s="14">
        <v>4.6500000000000004</v>
      </c>
      <c r="Q167" s="12">
        <v>0</v>
      </c>
      <c r="R167" s="13">
        <v>0</v>
      </c>
      <c r="S167" s="14">
        <v>0</v>
      </c>
      <c r="U167" s="17">
        <v>135.5</v>
      </c>
      <c r="V167" s="12">
        <v>6.9699999999999998E-2</v>
      </c>
      <c r="W167" s="13">
        <v>9.3000000000000007</v>
      </c>
      <c r="X167" s="14">
        <v>9.14</v>
      </c>
      <c r="Y167" s="12">
        <v>2.1099999999999999E-3</v>
      </c>
      <c r="Z167" s="13">
        <v>3.87</v>
      </c>
      <c r="AA167" s="14">
        <v>3.85</v>
      </c>
      <c r="AB167" s="12">
        <v>2.2899999999999999E-3</v>
      </c>
      <c r="AC167" s="13">
        <v>7.86</v>
      </c>
      <c r="AD167" s="14">
        <v>7.81</v>
      </c>
      <c r="AE167" s="12">
        <v>0.41</v>
      </c>
      <c r="AF167" s="13">
        <v>2.93</v>
      </c>
      <c r="AG167" s="14">
        <v>2.92</v>
      </c>
      <c r="AH167" s="12">
        <v>5.62E-2</v>
      </c>
      <c r="AI167" s="13">
        <v>2.93</v>
      </c>
      <c r="AJ167" s="14">
        <v>2.92</v>
      </c>
      <c r="AK167" s="12">
        <v>6.3400000000000001E-3</v>
      </c>
      <c r="AL167" s="13">
        <v>2.8914160043455053</v>
      </c>
      <c r="AM167" s="14">
        <v>2.8556653367120046</v>
      </c>
      <c r="AN167" s="11"/>
      <c r="AO167" s="21">
        <v>135.5</v>
      </c>
      <c r="AP167" s="12">
        <v>5.8200000000000005E-4</v>
      </c>
      <c r="AQ167" s="12">
        <v>2.6200000000000003E-4</v>
      </c>
      <c r="AR167" s="12">
        <v>6.7600000000000003E-5</v>
      </c>
      <c r="AS167" s="12">
        <v>1.26E-4</v>
      </c>
      <c r="AT167" s="12">
        <v>4.5199999999999997E-2</v>
      </c>
      <c r="AU167" s="12">
        <v>2.0500000000000001E-2</v>
      </c>
      <c r="AV167" s="12">
        <v>4.9199999999999999E-3</v>
      </c>
      <c r="AW167" s="12">
        <v>4.8300000000000001E-3</v>
      </c>
      <c r="AX167" s="12">
        <v>7.8899999999999994E-3</v>
      </c>
      <c r="AY167" s="12">
        <v>5.2599999999999999E-3</v>
      </c>
      <c r="AZ167" s="12">
        <v>6.0100000000000001E-2</v>
      </c>
      <c r="BA167" s="12">
        <v>1.5699999999999999E-2</v>
      </c>
      <c r="BB167" s="12">
        <v>0.21299999999999999</v>
      </c>
      <c r="BC167" s="12">
        <v>0.46500000000000002</v>
      </c>
      <c r="BD167" s="191">
        <v>2.93</v>
      </c>
    </row>
    <row r="168" spans="1:56" s="8" customFormat="1">
      <c r="A168" s="17">
        <v>136</v>
      </c>
      <c r="B168" s="12">
        <v>0.38600000000000001</v>
      </c>
      <c r="C168" s="13">
        <v>4.3600000000000003</v>
      </c>
      <c r="D168" s="14">
        <v>4.42</v>
      </c>
      <c r="E168" s="12">
        <v>4.2999999999999997E-2</v>
      </c>
      <c r="F168" s="13">
        <v>4.6500000000000004</v>
      </c>
      <c r="G168" s="14">
        <v>4.6399999999999997</v>
      </c>
      <c r="H168" s="12">
        <v>1.4899999999999999E-4</v>
      </c>
      <c r="I168" s="13">
        <v>4.8899999999999997</v>
      </c>
      <c r="J168" s="14">
        <v>4.79</v>
      </c>
      <c r="K168" s="12">
        <v>1.95E-2</v>
      </c>
      <c r="L168" s="13">
        <v>12.15</v>
      </c>
      <c r="M168" s="14">
        <v>12.12</v>
      </c>
      <c r="N168" s="12">
        <v>1.65E-4</v>
      </c>
      <c r="O168" s="13">
        <v>4.58</v>
      </c>
      <c r="P168" s="14">
        <v>4.6100000000000003</v>
      </c>
      <c r="Q168" s="12">
        <v>0</v>
      </c>
      <c r="R168" s="13">
        <v>0</v>
      </c>
      <c r="S168" s="14">
        <v>0</v>
      </c>
      <c r="U168" s="17">
        <v>136</v>
      </c>
      <c r="V168" s="12">
        <v>6.8699999999999997E-2</v>
      </c>
      <c r="W168" s="13">
        <v>9.25</v>
      </c>
      <c r="X168" s="14">
        <v>9.1</v>
      </c>
      <c r="Y168" s="12">
        <v>2.0899999999999998E-3</v>
      </c>
      <c r="Z168" s="13">
        <v>3.79</v>
      </c>
      <c r="AA168" s="14">
        <v>3.79</v>
      </c>
      <c r="AB168" s="12">
        <v>2.32E-3</v>
      </c>
      <c r="AC168" s="13">
        <v>7.79</v>
      </c>
      <c r="AD168" s="14">
        <v>7.79</v>
      </c>
      <c r="AE168" s="12">
        <v>0.42</v>
      </c>
      <c r="AF168" s="13">
        <v>2.88</v>
      </c>
      <c r="AG168" s="14">
        <v>2.84</v>
      </c>
      <c r="AH168" s="12">
        <v>5.7700000000000001E-2</v>
      </c>
      <c r="AI168" s="13">
        <v>2.88</v>
      </c>
      <c r="AJ168" s="14">
        <v>2.84</v>
      </c>
      <c r="AK168" s="12">
        <v>6.5100000000000002E-3</v>
      </c>
      <c r="AL168" s="13">
        <v>2.8179947706527013</v>
      </c>
      <c r="AM168" s="14">
        <v>2.8144392453291642</v>
      </c>
      <c r="AN168" s="11"/>
      <c r="AO168" s="21">
        <v>136</v>
      </c>
      <c r="AP168" s="12">
        <v>5.9699999999999998E-4</v>
      </c>
      <c r="AQ168" s="12">
        <v>2.6800000000000001E-4</v>
      </c>
      <c r="AR168" s="12">
        <v>6.9300000000000004E-5</v>
      </c>
      <c r="AS168" s="12">
        <v>1.2999999999999999E-4</v>
      </c>
      <c r="AT168" s="12">
        <v>4.6399999999999997E-2</v>
      </c>
      <c r="AU168" s="12">
        <v>2.1000000000000001E-2</v>
      </c>
      <c r="AV168" s="12">
        <v>5.0400000000000002E-3</v>
      </c>
      <c r="AW168" s="12">
        <v>4.9500000000000004E-3</v>
      </c>
      <c r="AX168" s="12">
        <v>8.09E-3</v>
      </c>
      <c r="AY168" s="12">
        <v>5.3899999999999998E-3</v>
      </c>
      <c r="AZ168" s="12">
        <v>6.1600000000000002E-2</v>
      </c>
      <c r="BA168" s="12">
        <v>1.61E-2</v>
      </c>
      <c r="BB168" s="12">
        <v>0.218</v>
      </c>
      <c r="BC168" s="12">
        <v>0.47599999999999998</v>
      </c>
      <c r="BD168" s="191">
        <v>2.88</v>
      </c>
    </row>
    <row r="169" spans="1:56" s="8" customFormat="1">
      <c r="A169" s="17">
        <v>136.5</v>
      </c>
      <c r="B169" s="12">
        <v>0.377</v>
      </c>
      <c r="C169" s="13">
        <v>4.42</v>
      </c>
      <c r="D169" s="14">
        <v>4.47</v>
      </c>
      <c r="E169" s="12">
        <v>4.2000000000000003E-2</v>
      </c>
      <c r="F169" s="13">
        <v>4.59</v>
      </c>
      <c r="G169" s="14">
        <v>4.5999999999999996</v>
      </c>
      <c r="H169" s="12">
        <v>1.46E-4</v>
      </c>
      <c r="I169" s="13">
        <v>4.75</v>
      </c>
      <c r="J169" s="14">
        <v>4.8099999999999996</v>
      </c>
      <c r="K169" s="12">
        <v>1.9E-2</v>
      </c>
      <c r="L169" s="13">
        <v>12.11</v>
      </c>
      <c r="M169" s="14">
        <v>12.11</v>
      </c>
      <c r="N169" s="12">
        <v>1.6100000000000001E-4</v>
      </c>
      <c r="O169" s="13">
        <v>4.5599999999999996</v>
      </c>
      <c r="P169" s="14">
        <v>4.6100000000000003</v>
      </c>
      <c r="Q169" s="12">
        <v>0</v>
      </c>
      <c r="R169" s="13">
        <v>0</v>
      </c>
      <c r="S169" s="14">
        <v>0</v>
      </c>
      <c r="U169" s="17">
        <v>136.5</v>
      </c>
      <c r="V169" s="12">
        <v>6.7599999999999993E-2</v>
      </c>
      <c r="W169" s="13">
        <v>9.2100000000000009</v>
      </c>
      <c r="X169" s="14">
        <v>9.06</v>
      </c>
      <c r="Y169" s="12">
        <v>2.0699999999999998E-3</v>
      </c>
      <c r="Z169" s="13">
        <v>3.79</v>
      </c>
      <c r="AA169" s="14">
        <v>3.78</v>
      </c>
      <c r="AB169" s="12">
        <v>2.3400000000000001E-3</v>
      </c>
      <c r="AC169" s="13">
        <v>7.76</v>
      </c>
      <c r="AD169" s="14">
        <v>7.69</v>
      </c>
      <c r="AE169" s="12">
        <v>0.43099999999999999</v>
      </c>
      <c r="AF169" s="13">
        <v>2.81</v>
      </c>
      <c r="AG169" s="14">
        <v>2.78</v>
      </c>
      <c r="AH169" s="12">
        <v>5.91E-2</v>
      </c>
      <c r="AI169" s="13">
        <v>2.82</v>
      </c>
      <c r="AJ169" s="14">
        <v>2.78</v>
      </c>
      <c r="AK169" s="12">
        <v>6.6899999999999998E-3</v>
      </c>
      <c r="AL169" s="13">
        <v>2.7744980669161881</v>
      </c>
      <c r="AM169" s="14">
        <v>2.7630186239166465</v>
      </c>
      <c r="AN169" s="11"/>
      <c r="AO169" s="21">
        <v>136.5</v>
      </c>
      <c r="AP169" s="12">
        <v>6.1200000000000002E-4</v>
      </c>
      <c r="AQ169" s="12">
        <v>2.7500000000000002E-4</v>
      </c>
      <c r="AR169" s="12">
        <v>7.1000000000000005E-5</v>
      </c>
      <c r="AS169" s="12">
        <v>1.3300000000000001E-4</v>
      </c>
      <c r="AT169" s="12">
        <v>4.7500000000000001E-2</v>
      </c>
      <c r="AU169" s="12">
        <v>2.1499999999999998E-2</v>
      </c>
      <c r="AV169" s="12">
        <v>5.1599999999999997E-3</v>
      </c>
      <c r="AW169" s="12">
        <v>5.0699999999999999E-3</v>
      </c>
      <c r="AX169" s="12">
        <v>8.3000000000000001E-3</v>
      </c>
      <c r="AY169" s="12">
        <v>5.5300000000000002E-3</v>
      </c>
      <c r="AZ169" s="12">
        <v>6.3E-2</v>
      </c>
      <c r="BA169" s="12">
        <v>1.6500000000000001E-2</v>
      </c>
      <c r="BB169" s="12">
        <v>0.223</v>
      </c>
      <c r="BC169" s="12">
        <v>0.48799999999999999</v>
      </c>
      <c r="BD169" s="191">
        <v>2.82</v>
      </c>
    </row>
    <row r="170" spans="1:56" s="8" customFormat="1">
      <c r="A170" s="17">
        <v>137</v>
      </c>
      <c r="B170" s="12">
        <v>0.36799999999999999</v>
      </c>
      <c r="C170" s="13">
        <v>4.49</v>
      </c>
      <c r="D170" s="14">
        <v>4.51</v>
      </c>
      <c r="E170" s="12">
        <v>4.1000000000000002E-2</v>
      </c>
      <c r="F170" s="13">
        <v>4.54</v>
      </c>
      <c r="G170" s="14">
        <v>4.55</v>
      </c>
      <c r="H170" s="12">
        <v>1.4200000000000001E-4</v>
      </c>
      <c r="I170" s="13">
        <v>4.67</v>
      </c>
      <c r="J170" s="14">
        <v>4.76</v>
      </c>
      <c r="K170" s="12">
        <v>1.8599999999999998E-2</v>
      </c>
      <c r="L170" s="13">
        <v>12.08</v>
      </c>
      <c r="M170" s="14">
        <v>12.11</v>
      </c>
      <c r="N170" s="12">
        <v>1.5699999999999999E-4</v>
      </c>
      <c r="O170" s="13">
        <v>4.54</v>
      </c>
      <c r="P170" s="14">
        <v>4.6399999999999997</v>
      </c>
      <c r="Q170" s="12">
        <v>0</v>
      </c>
      <c r="R170" s="13">
        <v>0</v>
      </c>
      <c r="S170" s="14">
        <v>0</v>
      </c>
      <c r="U170" s="17">
        <v>137</v>
      </c>
      <c r="V170" s="12">
        <v>6.6500000000000004E-2</v>
      </c>
      <c r="W170" s="13">
        <v>9.17</v>
      </c>
      <c r="X170" s="14">
        <v>9.01</v>
      </c>
      <c r="Y170" s="12">
        <v>2.0500000000000002E-3</v>
      </c>
      <c r="Z170" s="13">
        <v>3.74</v>
      </c>
      <c r="AA170" s="14">
        <v>3.66</v>
      </c>
      <c r="AB170" s="12">
        <v>2.3600000000000001E-3</v>
      </c>
      <c r="AC170" s="13">
        <v>7.73</v>
      </c>
      <c r="AD170" s="14">
        <v>7.65</v>
      </c>
      <c r="AE170" s="12">
        <v>0.441</v>
      </c>
      <c r="AF170" s="13">
        <v>2.74</v>
      </c>
      <c r="AG170" s="14">
        <v>2.73</v>
      </c>
      <c r="AH170" s="12">
        <v>6.0600000000000001E-2</v>
      </c>
      <c r="AI170" s="13">
        <v>2.74</v>
      </c>
      <c r="AJ170" s="14">
        <v>2.73</v>
      </c>
      <c r="AK170" s="12">
        <v>6.8700000000000002E-3</v>
      </c>
      <c r="AL170" s="13">
        <v>2.7282408460438665</v>
      </c>
      <c r="AM170" s="14">
        <v>2.7000998736984214</v>
      </c>
      <c r="AN170" s="11"/>
      <c r="AO170" s="21">
        <v>137</v>
      </c>
      <c r="AP170" s="12">
        <v>6.2699999999999995E-4</v>
      </c>
      <c r="AQ170" s="12">
        <v>2.8200000000000002E-4</v>
      </c>
      <c r="AR170" s="12">
        <v>7.2600000000000003E-5</v>
      </c>
      <c r="AS170" s="12">
        <v>1.36E-4</v>
      </c>
      <c r="AT170" s="12">
        <v>4.8599999999999997E-2</v>
      </c>
      <c r="AU170" s="12">
        <v>2.1999999999999999E-2</v>
      </c>
      <c r="AV170" s="12">
        <v>5.2900000000000004E-3</v>
      </c>
      <c r="AW170" s="12">
        <v>5.1900000000000002E-3</v>
      </c>
      <c r="AX170" s="12">
        <v>8.5000000000000006E-3</v>
      </c>
      <c r="AY170" s="12">
        <v>5.6699999999999997E-3</v>
      </c>
      <c r="AZ170" s="12">
        <v>6.4500000000000002E-2</v>
      </c>
      <c r="BA170" s="12">
        <v>1.6899999999999998E-2</v>
      </c>
      <c r="BB170" s="12">
        <v>0.22900000000000001</v>
      </c>
      <c r="BC170" s="12">
        <v>0.499</v>
      </c>
      <c r="BD170" s="191">
        <v>2.74</v>
      </c>
    </row>
    <row r="171" spans="1:56" s="8" customFormat="1">
      <c r="A171" s="17">
        <v>137.5</v>
      </c>
      <c r="B171" s="12">
        <v>0.35899999999999999</v>
      </c>
      <c r="C171" s="13">
        <v>4.53</v>
      </c>
      <c r="D171" s="14">
        <v>4.59</v>
      </c>
      <c r="E171" s="12">
        <v>0.04</v>
      </c>
      <c r="F171" s="13">
        <v>4.5</v>
      </c>
      <c r="G171" s="14">
        <v>4.51</v>
      </c>
      <c r="H171" s="12">
        <v>1.3899999999999999E-4</v>
      </c>
      <c r="I171" s="13">
        <v>4.7</v>
      </c>
      <c r="J171" s="14">
        <v>4.66</v>
      </c>
      <c r="K171" s="12">
        <v>1.8100000000000002E-2</v>
      </c>
      <c r="L171" s="13">
        <v>12.17</v>
      </c>
      <c r="M171" s="14">
        <v>12.06</v>
      </c>
      <c r="N171" s="12">
        <v>1.5300000000000001E-4</v>
      </c>
      <c r="O171" s="13">
        <v>4.5199999999999996</v>
      </c>
      <c r="P171" s="14">
        <v>4.6100000000000003</v>
      </c>
      <c r="Q171" s="12">
        <v>0</v>
      </c>
      <c r="R171" s="13">
        <v>0</v>
      </c>
      <c r="S171" s="14">
        <v>0</v>
      </c>
      <c r="U171" s="17">
        <v>137.5</v>
      </c>
      <c r="V171" s="12">
        <v>6.54E-2</v>
      </c>
      <c r="W171" s="13">
        <v>9.14</v>
      </c>
      <c r="X171" s="14">
        <v>8.9600000000000009</v>
      </c>
      <c r="Y171" s="12">
        <v>2.0300000000000001E-3</v>
      </c>
      <c r="Z171" s="13">
        <v>3.68</v>
      </c>
      <c r="AA171" s="14">
        <v>3.65</v>
      </c>
      <c r="AB171" s="12">
        <v>2.3800000000000002E-3</v>
      </c>
      <c r="AC171" s="13">
        <v>7.65</v>
      </c>
      <c r="AD171" s="14">
        <v>7.62</v>
      </c>
      <c r="AE171" s="12">
        <v>0.45100000000000001</v>
      </c>
      <c r="AF171" s="13">
        <v>2.68</v>
      </c>
      <c r="AG171" s="14">
        <v>2.66</v>
      </c>
      <c r="AH171" s="12">
        <v>6.2E-2</v>
      </c>
      <c r="AI171" s="13">
        <v>2.68</v>
      </c>
      <c r="AJ171" s="14">
        <v>2.66</v>
      </c>
      <c r="AK171" s="12">
        <v>7.0600000000000003E-3</v>
      </c>
      <c r="AL171" s="13">
        <v>2.6715359034917072</v>
      </c>
      <c r="AM171" s="14">
        <v>2.6547499157423897</v>
      </c>
      <c r="AN171" s="11"/>
      <c r="AO171" s="21">
        <v>137.5</v>
      </c>
      <c r="AP171" s="12">
        <v>6.4199999999999999E-4</v>
      </c>
      <c r="AQ171" s="12">
        <v>2.8800000000000001E-4</v>
      </c>
      <c r="AR171" s="12">
        <v>7.4300000000000004E-5</v>
      </c>
      <c r="AS171" s="12">
        <v>1.3999999999999999E-4</v>
      </c>
      <c r="AT171" s="12">
        <v>4.9700000000000001E-2</v>
      </c>
      <c r="AU171" s="12">
        <v>2.2499999999999999E-2</v>
      </c>
      <c r="AV171" s="12">
        <v>5.4099999999999999E-3</v>
      </c>
      <c r="AW171" s="12">
        <v>5.3099999999999996E-3</v>
      </c>
      <c r="AX171" s="12">
        <v>8.6999999999999994E-3</v>
      </c>
      <c r="AY171" s="12">
        <v>5.7999999999999996E-3</v>
      </c>
      <c r="AZ171" s="12">
        <v>6.6000000000000003E-2</v>
      </c>
      <c r="BA171" s="12">
        <v>1.7299999999999999E-2</v>
      </c>
      <c r="BB171" s="12">
        <v>0.23400000000000001</v>
      </c>
      <c r="BC171" s="12">
        <v>0.51100000000000001</v>
      </c>
      <c r="BD171" s="191">
        <v>2.68</v>
      </c>
    </row>
    <row r="172" spans="1:56" s="8" customFormat="1">
      <c r="A172" s="17">
        <v>138</v>
      </c>
      <c r="B172" s="12">
        <v>0.35</v>
      </c>
      <c r="C172" s="13">
        <v>4.5599999999999996</v>
      </c>
      <c r="D172" s="14">
        <v>4.6399999999999997</v>
      </c>
      <c r="E172" s="12">
        <v>3.9100000000000003E-2</v>
      </c>
      <c r="F172" s="13">
        <v>4.45</v>
      </c>
      <c r="G172" s="14">
        <v>4.4400000000000004</v>
      </c>
      <c r="H172" s="12">
        <v>1.36E-4</v>
      </c>
      <c r="I172" s="13">
        <v>4.59</v>
      </c>
      <c r="J172" s="14">
        <v>4.6399999999999997</v>
      </c>
      <c r="K172" s="12">
        <v>1.77E-2</v>
      </c>
      <c r="L172" s="13">
        <v>12.13</v>
      </c>
      <c r="M172" s="14">
        <v>12.04</v>
      </c>
      <c r="N172" s="12">
        <v>1.4899999999999999E-4</v>
      </c>
      <c r="O172" s="13">
        <v>4.4800000000000004</v>
      </c>
      <c r="P172" s="14">
        <v>4.63</v>
      </c>
      <c r="Q172" s="12">
        <v>0</v>
      </c>
      <c r="R172" s="13">
        <v>0</v>
      </c>
      <c r="S172" s="14">
        <v>0</v>
      </c>
      <c r="U172" s="17">
        <v>138</v>
      </c>
      <c r="V172" s="12">
        <v>6.4299999999999996E-2</v>
      </c>
      <c r="W172" s="13">
        <v>9.08</v>
      </c>
      <c r="X172" s="14">
        <v>8.94</v>
      </c>
      <c r="Y172" s="12">
        <v>2.0100000000000001E-3</v>
      </c>
      <c r="Z172" s="13">
        <v>3.59</v>
      </c>
      <c r="AA172" s="14">
        <v>3.59</v>
      </c>
      <c r="AB172" s="12">
        <v>2.3999999999999998E-3</v>
      </c>
      <c r="AC172" s="13">
        <v>7.57</v>
      </c>
      <c r="AD172" s="14">
        <v>7.6</v>
      </c>
      <c r="AE172" s="12">
        <v>0.46100000000000002</v>
      </c>
      <c r="AF172" s="13">
        <v>2.62</v>
      </c>
      <c r="AG172" s="14">
        <v>2.58</v>
      </c>
      <c r="AH172" s="12">
        <v>6.3399999999999998E-2</v>
      </c>
      <c r="AI172" s="13">
        <v>2.64</v>
      </c>
      <c r="AJ172" s="14">
        <v>2.57</v>
      </c>
      <c r="AK172" s="12">
        <v>7.26E-3</v>
      </c>
      <c r="AL172" s="13">
        <v>2.6054317992151117</v>
      </c>
      <c r="AM172" s="14">
        <v>2.6067766187808274</v>
      </c>
      <c r="AN172" s="11"/>
      <c r="AO172" s="21">
        <v>138</v>
      </c>
      <c r="AP172" s="12">
        <v>6.5600000000000001E-4</v>
      </c>
      <c r="AQ172" s="12">
        <v>2.9399999999999999E-4</v>
      </c>
      <c r="AR172" s="12">
        <v>7.5900000000000002E-5</v>
      </c>
      <c r="AS172" s="12">
        <v>1.4300000000000001E-4</v>
      </c>
      <c r="AT172" s="12">
        <v>5.0900000000000001E-2</v>
      </c>
      <c r="AU172" s="12">
        <v>2.3099999999999999E-2</v>
      </c>
      <c r="AV172" s="12">
        <v>5.5399999999999998E-3</v>
      </c>
      <c r="AW172" s="12">
        <v>5.4200000000000003E-3</v>
      </c>
      <c r="AX172" s="12">
        <v>8.8999999999999999E-3</v>
      </c>
      <c r="AY172" s="12">
        <v>5.9300000000000004E-3</v>
      </c>
      <c r="AZ172" s="12">
        <v>6.7500000000000004E-2</v>
      </c>
      <c r="BA172" s="12">
        <v>1.77E-2</v>
      </c>
      <c r="BB172" s="12">
        <v>0.23899999999999999</v>
      </c>
      <c r="BC172" s="12">
        <v>0.52200000000000002</v>
      </c>
      <c r="BD172" s="191">
        <v>2.64</v>
      </c>
    </row>
    <row r="173" spans="1:56" s="8" customFormat="1">
      <c r="A173" s="17">
        <v>138.5</v>
      </c>
      <c r="B173" s="12">
        <v>0.34100000000000003</v>
      </c>
      <c r="C173" s="13">
        <v>4.6399999999999997</v>
      </c>
      <c r="D173" s="14">
        <v>4.68</v>
      </c>
      <c r="E173" s="12">
        <v>3.8100000000000002E-2</v>
      </c>
      <c r="F173" s="13">
        <v>4.4400000000000004</v>
      </c>
      <c r="G173" s="14">
        <v>4.38</v>
      </c>
      <c r="H173" s="12">
        <v>1.3200000000000001E-4</v>
      </c>
      <c r="I173" s="13">
        <v>4.55</v>
      </c>
      <c r="J173" s="14">
        <v>4.53</v>
      </c>
      <c r="K173" s="12">
        <v>1.72E-2</v>
      </c>
      <c r="L173" s="13">
        <v>12.08</v>
      </c>
      <c r="M173" s="14">
        <v>12.11</v>
      </c>
      <c r="N173" s="12">
        <v>1.46E-4</v>
      </c>
      <c r="O173" s="13">
        <v>4.46</v>
      </c>
      <c r="P173" s="14">
        <v>4.5999999999999996</v>
      </c>
      <c r="Q173" s="12">
        <v>0</v>
      </c>
      <c r="R173" s="13">
        <v>0</v>
      </c>
      <c r="S173" s="14">
        <v>0</v>
      </c>
      <c r="U173" s="17">
        <v>138.5</v>
      </c>
      <c r="V173" s="12">
        <v>6.3100000000000003E-2</v>
      </c>
      <c r="W173" s="13">
        <v>9.0500000000000007</v>
      </c>
      <c r="X173" s="14">
        <v>8.89</v>
      </c>
      <c r="Y173" s="12">
        <v>1.99E-3</v>
      </c>
      <c r="Z173" s="13">
        <v>3.6</v>
      </c>
      <c r="AA173" s="14">
        <v>3.51</v>
      </c>
      <c r="AB173" s="12">
        <v>2.4099999999999998E-3</v>
      </c>
      <c r="AC173" s="13">
        <v>7.56</v>
      </c>
      <c r="AD173" s="14">
        <v>7.51</v>
      </c>
      <c r="AE173" s="12">
        <v>0.47099999999999997</v>
      </c>
      <c r="AF173" s="13">
        <v>2.54</v>
      </c>
      <c r="AG173" s="14">
        <v>2.5299999999999998</v>
      </c>
      <c r="AH173" s="12">
        <v>6.4799999999999996E-2</v>
      </c>
      <c r="AI173" s="13">
        <v>2.5499999999999998</v>
      </c>
      <c r="AJ173" s="14">
        <v>2.5299999999999998</v>
      </c>
      <c r="AK173" s="12">
        <v>7.4700000000000001E-3</v>
      </c>
      <c r="AL173" s="13">
        <v>2.5614839148580231</v>
      </c>
      <c r="AM173" s="14">
        <v>2.5427004249785363</v>
      </c>
      <c r="AN173" s="11"/>
      <c r="AO173" s="21">
        <v>138.5</v>
      </c>
      <c r="AP173" s="12">
        <v>6.7000000000000002E-4</v>
      </c>
      <c r="AQ173" s="12">
        <v>3.01E-4</v>
      </c>
      <c r="AR173" s="12">
        <v>7.75E-5</v>
      </c>
      <c r="AS173" s="12">
        <v>1.46E-4</v>
      </c>
      <c r="AT173" s="12">
        <v>5.1999999999999998E-2</v>
      </c>
      <c r="AU173" s="12">
        <v>2.3599999999999999E-2</v>
      </c>
      <c r="AV173" s="12">
        <v>5.6600000000000001E-3</v>
      </c>
      <c r="AW173" s="12">
        <v>5.5399999999999998E-3</v>
      </c>
      <c r="AX173" s="12">
        <v>9.1000000000000004E-3</v>
      </c>
      <c r="AY173" s="12">
        <v>6.0600000000000003E-3</v>
      </c>
      <c r="AZ173" s="12">
        <v>6.9000000000000006E-2</v>
      </c>
      <c r="BA173" s="12">
        <v>1.8100000000000002E-2</v>
      </c>
      <c r="BB173" s="12">
        <v>0.245</v>
      </c>
      <c r="BC173" s="12">
        <v>0.53400000000000003</v>
      </c>
      <c r="BD173" s="191">
        <v>2.5499999999999998</v>
      </c>
    </row>
    <row r="174" spans="1:56" s="8" customFormat="1">
      <c r="A174" s="17">
        <v>139</v>
      </c>
      <c r="B174" s="12">
        <v>0.33200000000000002</v>
      </c>
      <c r="C174" s="13">
        <v>4.6500000000000004</v>
      </c>
      <c r="D174" s="14">
        <v>4.74</v>
      </c>
      <c r="E174" s="12">
        <v>3.7100000000000001E-2</v>
      </c>
      <c r="F174" s="13">
        <v>4.37</v>
      </c>
      <c r="G174" s="14">
        <v>4.37</v>
      </c>
      <c r="H174" s="12">
        <v>1.2899999999999999E-4</v>
      </c>
      <c r="I174" s="13">
        <v>4.45</v>
      </c>
      <c r="J174" s="14">
        <v>4.58</v>
      </c>
      <c r="K174" s="12">
        <v>1.6799999999999999E-2</v>
      </c>
      <c r="L174" s="13">
        <v>12.09</v>
      </c>
      <c r="M174" s="14">
        <v>12.08</v>
      </c>
      <c r="N174" s="12">
        <v>1.4200000000000001E-4</v>
      </c>
      <c r="O174" s="13">
        <v>4.46</v>
      </c>
      <c r="P174" s="14">
        <v>4.5599999999999996</v>
      </c>
      <c r="Q174" s="12">
        <v>0</v>
      </c>
      <c r="R174" s="13">
        <v>0</v>
      </c>
      <c r="S174" s="14">
        <v>0</v>
      </c>
      <c r="U174" s="17">
        <v>139</v>
      </c>
      <c r="V174" s="12">
        <v>6.2E-2</v>
      </c>
      <c r="W174" s="13">
        <v>9.02</v>
      </c>
      <c r="X174" s="14">
        <v>8.89</v>
      </c>
      <c r="Y174" s="12">
        <v>1.97E-3</v>
      </c>
      <c r="Z174" s="13">
        <v>3.52</v>
      </c>
      <c r="AA174" s="14">
        <v>3.49</v>
      </c>
      <c r="AB174" s="12">
        <v>2.4299999999999999E-3</v>
      </c>
      <c r="AC174" s="13">
        <v>7.46</v>
      </c>
      <c r="AD174" s="14">
        <v>7.48</v>
      </c>
      <c r="AE174" s="12">
        <v>0.48099999999999998</v>
      </c>
      <c r="AF174" s="13">
        <v>2.4900000000000002</v>
      </c>
      <c r="AG174" s="14">
        <v>2.44</v>
      </c>
      <c r="AH174" s="12">
        <v>6.6100000000000006E-2</v>
      </c>
      <c r="AI174" s="13">
        <v>2.4900000000000002</v>
      </c>
      <c r="AJ174" s="14">
        <v>2.44</v>
      </c>
      <c r="AK174" s="12">
        <v>7.7000000000000002E-3</v>
      </c>
      <c r="AL174" s="13">
        <v>2.5248943556565053</v>
      </c>
      <c r="AM174" s="14">
        <v>2.4971721773537086</v>
      </c>
      <c r="AN174" s="11"/>
      <c r="AO174" s="21">
        <v>139</v>
      </c>
      <c r="AP174" s="12">
        <v>6.8400000000000004E-4</v>
      </c>
      <c r="AQ174" s="12">
        <v>3.0699999999999998E-4</v>
      </c>
      <c r="AR174" s="12">
        <v>7.8999999999999996E-5</v>
      </c>
      <c r="AS174" s="12">
        <v>1.4899999999999999E-4</v>
      </c>
      <c r="AT174" s="12">
        <v>5.3100000000000001E-2</v>
      </c>
      <c r="AU174" s="12">
        <v>2.41E-2</v>
      </c>
      <c r="AV174" s="12">
        <v>5.7800000000000004E-3</v>
      </c>
      <c r="AW174" s="12">
        <v>5.6600000000000001E-3</v>
      </c>
      <c r="AX174" s="12">
        <v>9.2899999999999996E-3</v>
      </c>
      <c r="AY174" s="12">
        <v>6.1900000000000002E-3</v>
      </c>
      <c r="AZ174" s="12">
        <v>7.0400000000000004E-2</v>
      </c>
      <c r="BA174" s="12">
        <v>1.8499999999999999E-2</v>
      </c>
      <c r="BB174" s="12">
        <v>0.25</v>
      </c>
      <c r="BC174" s="12">
        <v>0.54500000000000004</v>
      </c>
      <c r="BD174" s="191">
        <v>2.4900000000000002</v>
      </c>
    </row>
    <row r="175" spans="1:56" s="8" customFormat="1">
      <c r="A175" s="17">
        <v>139.5</v>
      </c>
      <c r="B175" s="12">
        <v>0.32400000000000001</v>
      </c>
      <c r="C175" s="13">
        <v>4.74</v>
      </c>
      <c r="D175" s="14">
        <v>4.7699999999999996</v>
      </c>
      <c r="E175" s="12">
        <v>3.6200000000000003E-2</v>
      </c>
      <c r="F175" s="13">
        <v>4.3</v>
      </c>
      <c r="G175" s="14">
        <v>4.3099999999999996</v>
      </c>
      <c r="H175" s="12">
        <v>1.26E-4</v>
      </c>
      <c r="I175" s="13">
        <v>4.3899999999999997</v>
      </c>
      <c r="J175" s="14">
        <v>4.4800000000000004</v>
      </c>
      <c r="K175" s="12">
        <v>1.6299999999999999E-2</v>
      </c>
      <c r="L175" s="13">
        <v>12.08</v>
      </c>
      <c r="M175" s="14">
        <v>12.09</v>
      </c>
      <c r="N175" s="12">
        <v>1.3799999999999999E-4</v>
      </c>
      <c r="O175" s="13">
        <v>4.41</v>
      </c>
      <c r="P175" s="14">
        <v>4.6399999999999997</v>
      </c>
      <c r="Q175" s="12">
        <v>0</v>
      </c>
      <c r="R175" s="13">
        <v>0</v>
      </c>
      <c r="S175" s="14">
        <v>0</v>
      </c>
      <c r="U175" s="17">
        <v>139.5</v>
      </c>
      <c r="V175" s="12">
        <v>6.08E-2</v>
      </c>
      <c r="W175" s="13">
        <v>8.9600000000000009</v>
      </c>
      <c r="X175" s="14">
        <v>8.83</v>
      </c>
      <c r="Y175" s="12">
        <v>1.9499999999999999E-3</v>
      </c>
      <c r="Z175" s="13">
        <v>3.46</v>
      </c>
      <c r="AA175" s="14">
        <v>3.44</v>
      </c>
      <c r="AB175" s="12">
        <v>2.4399999999999999E-3</v>
      </c>
      <c r="AC175" s="13">
        <v>7.43</v>
      </c>
      <c r="AD175" s="14">
        <v>7.41</v>
      </c>
      <c r="AE175" s="12">
        <v>0.49099999999999999</v>
      </c>
      <c r="AF175" s="13">
        <v>2.41</v>
      </c>
      <c r="AG175" s="14">
        <v>2.4</v>
      </c>
      <c r="AH175" s="12">
        <v>6.7500000000000004E-2</v>
      </c>
      <c r="AI175" s="13">
        <v>2.41</v>
      </c>
      <c r="AJ175" s="14">
        <v>2.4</v>
      </c>
      <c r="AK175" s="12">
        <v>7.9299999999999995E-3</v>
      </c>
      <c r="AL175" s="13">
        <v>2.4550268131572457</v>
      </c>
      <c r="AM175" s="14">
        <v>2.4347218405925206</v>
      </c>
      <c r="AN175" s="11"/>
      <c r="AO175" s="21">
        <v>139.5</v>
      </c>
      <c r="AP175" s="12">
        <v>6.9700000000000003E-4</v>
      </c>
      <c r="AQ175" s="12">
        <v>3.1300000000000002E-4</v>
      </c>
      <c r="AR175" s="12">
        <v>8.0500000000000005E-5</v>
      </c>
      <c r="AS175" s="12">
        <v>1.5200000000000001E-4</v>
      </c>
      <c r="AT175" s="12">
        <v>5.4199999999999998E-2</v>
      </c>
      <c r="AU175" s="12">
        <v>2.46E-2</v>
      </c>
      <c r="AV175" s="12">
        <v>5.9100000000000003E-3</v>
      </c>
      <c r="AW175" s="12">
        <v>5.7800000000000004E-3</v>
      </c>
      <c r="AX175" s="12">
        <v>9.4699999999999993E-3</v>
      </c>
      <c r="AY175" s="12">
        <v>6.3099999999999996E-3</v>
      </c>
      <c r="AZ175" s="12">
        <v>7.1900000000000006E-2</v>
      </c>
      <c r="BA175" s="12">
        <v>1.89E-2</v>
      </c>
      <c r="BB175" s="12">
        <v>0.255</v>
      </c>
      <c r="BC175" s="12">
        <v>0.55700000000000005</v>
      </c>
      <c r="BD175" s="191">
        <v>2.41</v>
      </c>
    </row>
    <row r="176" spans="1:56" s="8" customFormat="1">
      <c r="A176" s="17">
        <v>140</v>
      </c>
      <c r="B176" s="12">
        <v>0.315</v>
      </c>
      <c r="C176" s="13">
        <v>4.8</v>
      </c>
      <c r="D176" s="14">
        <v>4.83</v>
      </c>
      <c r="E176" s="12">
        <v>3.5200000000000002E-2</v>
      </c>
      <c r="F176" s="13">
        <v>4.26</v>
      </c>
      <c r="G176" s="14">
        <v>4.26</v>
      </c>
      <c r="H176" s="12">
        <v>1.22E-4</v>
      </c>
      <c r="I176" s="13">
        <v>4.37</v>
      </c>
      <c r="J176" s="14">
        <v>4.4800000000000004</v>
      </c>
      <c r="K176" s="12">
        <v>1.5900000000000001E-2</v>
      </c>
      <c r="L176" s="13">
        <v>12.09</v>
      </c>
      <c r="M176" s="14">
        <v>12.09</v>
      </c>
      <c r="N176" s="12">
        <v>1.34E-4</v>
      </c>
      <c r="O176" s="13">
        <v>4.49</v>
      </c>
      <c r="P176" s="14">
        <v>4.55</v>
      </c>
      <c r="Q176" s="12">
        <v>0</v>
      </c>
      <c r="R176" s="13">
        <v>0</v>
      </c>
      <c r="S176" s="14">
        <v>0</v>
      </c>
      <c r="U176" s="17">
        <v>140</v>
      </c>
      <c r="V176" s="12">
        <v>5.96E-2</v>
      </c>
      <c r="W176" s="13">
        <v>8.92</v>
      </c>
      <c r="X176" s="14">
        <v>8.7799999999999994</v>
      </c>
      <c r="Y176" s="12">
        <v>1.9300000000000001E-3</v>
      </c>
      <c r="Z176" s="13">
        <v>3.39</v>
      </c>
      <c r="AA176" s="14">
        <v>3.41</v>
      </c>
      <c r="AB176" s="12">
        <v>2.4499999999999999E-3</v>
      </c>
      <c r="AC176" s="13">
        <v>7.36</v>
      </c>
      <c r="AD176" s="14">
        <v>7.39</v>
      </c>
      <c r="AE176" s="12">
        <v>0.501</v>
      </c>
      <c r="AF176" s="13">
        <v>2.35</v>
      </c>
      <c r="AG176" s="14">
        <v>2.34</v>
      </c>
      <c r="AH176" s="12">
        <v>6.8699999999999997E-2</v>
      </c>
      <c r="AI176" s="13">
        <v>2.36</v>
      </c>
      <c r="AJ176" s="14">
        <v>2.35</v>
      </c>
      <c r="AK176" s="12">
        <v>8.1700000000000002E-3</v>
      </c>
      <c r="AL176" s="13">
        <v>2.409179290030091</v>
      </c>
      <c r="AM176" s="14">
        <v>2.3902617154912336</v>
      </c>
      <c r="AN176" s="11"/>
      <c r="AO176" s="21">
        <v>140</v>
      </c>
      <c r="AP176" s="12">
        <v>7.1100000000000004E-4</v>
      </c>
      <c r="AQ176" s="12">
        <v>3.19E-4</v>
      </c>
      <c r="AR176" s="12">
        <v>8.2000000000000001E-5</v>
      </c>
      <c r="AS176" s="12">
        <v>1.55E-4</v>
      </c>
      <c r="AT176" s="12">
        <v>5.5300000000000002E-2</v>
      </c>
      <c r="AU176" s="12">
        <v>2.5100000000000001E-2</v>
      </c>
      <c r="AV176" s="12">
        <v>6.0299999999999998E-3</v>
      </c>
      <c r="AW176" s="12">
        <v>5.8999999999999999E-3</v>
      </c>
      <c r="AX176" s="12">
        <v>9.6500000000000006E-3</v>
      </c>
      <c r="AY176" s="12">
        <v>6.4400000000000004E-3</v>
      </c>
      <c r="AZ176" s="12">
        <v>7.3400000000000007E-2</v>
      </c>
      <c r="BA176" s="12">
        <v>1.9199999999999998E-2</v>
      </c>
      <c r="BB176" s="12">
        <v>0.26</v>
      </c>
      <c r="BC176" s="12">
        <v>0.56799999999999995</v>
      </c>
      <c r="BD176" s="191">
        <v>2.36</v>
      </c>
    </row>
    <row r="177" spans="1:56" s="8" customFormat="1">
      <c r="A177" s="17">
        <v>140.5</v>
      </c>
      <c r="B177" s="12">
        <v>0.30599999999999999</v>
      </c>
      <c r="C177" s="13">
        <v>4.83</v>
      </c>
      <c r="D177" s="14">
        <v>4.91</v>
      </c>
      <c r="E177" s="12">
        <v>3.4299999999999997E-2</v>
      </c>
      <c r="F177" s="13">
        <v>4.22</v>
      </c>
      <c r="G177" s="14">
        <v>4.1900000000000004</v>
      </c>
      <c r="H177" s="12">
        <v>1.1900000000000001E-4</v>
      </c>
      <c r="I177" s="13">
        <v>4.3099999999999996</v>
      </c>
      <c r="J177" s="14">
        <v>4.3600000000000003</v>
      </c>
      <c r="K177" s="12">
        <v>1.54E-2</v>
      </c>
      <c r="L177" s="13">
        <v>12.14</v>
      </c>
      <c r="M177" s="14">
        <v>12.04</v>
      </c>
      <c r="N177" s="12">
        <v>1.3100000000000001E-4</v>
      </c>
      <c r="O177" s="13">
        <v>4.49</v>
      </c>
      <c r="P177" s="14">
        <v>4.5199999999999996</v>
      </c>
      <c r="Q177" s="12">
        <v>0</v>
      </c>
      <c r="R177" s="13">
        <v>0</v>
      </c>
      <c r="S177" s="14">
        <v>0</v>
      </c>
      <c r="U177" s="17">
        <v>140.5</v>
      </c>
      <c r="V177" s="12">
        <v>5.8400000000000001E-2</v>
      </c>
      <c r="W177" s="13">
        <v>8.91</v>
      </c>
      <c r="X177" s="14">
        <v>8.73</v>
      </c>
      <c r="Y177" s="12">
        <v>1.9E-3</v>
      </c>
      <c r="Z177" s="13">
        <v>3.39</v>
      </c>
      <c r="AA177" s="14">
        <v>3.3</v>
      </c>
      <c r="AB177" s="12">
        <v>2.4599999999999999E-3</v>
      </c>
      <c r="AC177" s="13">
        <v>7.34</v>
      </c>
      <c r="AD177" s="14">
        <v>7.26</v>
      </c>
      <c r="AE177" s="12">
        <v>0.51100000000000001</v>
      </c>
      <c r="AF177" s="13">
        <v>2.2999999999999998</v>
      </c>
      <c r="AG177" s="14">
        <v>2.27</v>
      </c>
      <c r="AH177" s="12">
        <v>7.0000000000000007E-2</v>
      </c>
      <c r="AI177" s="13">
        <v>2.2999999999999998</v>
      </c>
      <c r="AJ177" s="14">
        <v>2.2799999999999998</v>
      </c>
      <c r="AK177" s="12">
        <v>8.43E-3</v>
      </c>
      <c r="AL177" s="13">
        <v>2.349371037984894</v>
      </c>
      <c r="AM177" s="14">
        <v>2.3461030603320534</v>
      </c>
      <c r="AN177" s="11"/>
      <c r="AO177" s="21">
        <v>140.5</v>
      </c>
      <c r="AP177" s="12">
        <v>7.2300000000000001E-4</v>
      </c>
      <c r="AQ177" s="12">
        <v>3.2499999999999999E-4</v>
      </c>
      <c r="AR177" s="12">
        <v>8.3499999999999997E-5</v>
      </c>
      <c r="AS177" s="12">
        <v>1.5799999999999999E-4</v>
      </c>
      <c r="AT177" s="12">
        <v>5.6500000000000002E-2</v>
      </c>
      <c r="AU177" s="12">
        <v>2.5600000000000001E-2</v>
      </c>
      <c r="AV177" s="12">
        <v>6.1500000000000001E-3</v>
      </c>
      <c r="AW177" s="12">
        <v>6.0200000000000002E-3</v>
      </c>
      <c r="AX177" s="12">
        <v>9.8300000000000002E-3</v>
      </c>
      <c r="AY177" s="12">
        <v>6.5500000000000003E-3</v>
      </c>
      <c r="AZ177" s="12">
        <v>7.4899999999999994E-2</v>
      </c>
      <c r="BA177" s="12">
        <v>1.9599999999999999E-2</v>
      </c>
      <c r="BB177" s="12">
        <v>0.26500000000000001</v>
      </c>
      <c r="BC177" s="12">
        <v>0.57899999999999996</v>
      </c>
      <c r="BD177" s="191">
        <v>2.2999999999999998</v>
      </c>
    </row>
    <row r="178" spans="1:56" s="8" customFormat="1">
      <c r="A178" s="17">
        <v>141</v>
      </c>
      <c r="B178" s="12">
        <v>0.29699999999999999</v>
      </c>
      <c r="C178" s="13">
        <v>4.88</v>
      </c>
      <c r="D178" s="14">
        <v>4.9400000000000004</v>
      </c>
      <c r="E178" s="12">
        <v>3.3300000000000003E-2</v>
      </c>
      <c r="F178" s="13">
        <v>4.1900000000000004</v>
      </c>
      <c r="G178" s="14">
        <v>4.1399999999999997</v>
      </c>
      <c r="H178" s="12">
        <v>1.16E-4</v>
      </c>
      <c r="I178" s="13">
        <v>4.32</v>
      </c>
      <c r="J178" s="14">
        <v>4.3099999999999996</v>
      </c>
      <c r="K178" s="12">
        <v>1.4999999999999999E-2</v>
      </c>
      <c r="L178" s="13">
        <v>12.09</v>
      </c>
      <c r="M178" s="14">
        <v>12.1</v>
      </c>
      <c r="N178" s="12">
        <v>1.27E-4</v>
      </c>
      <c r="O178" s="13">
        <v>4.4400000000000004</v>
      </c>
      <c r="P178" s="14">
        <v>4.5999999999999996</v>
      </c>
      <c r="Q178" s="12">
        <v>0</v>
      </c>
      <c r="R178" s="13">
        <v>0</v>
      </c>
      <c r="S178" s="14">
        <v>0</v>
      </c>
      <c r="U178" s="17">
        <v>141</v>
      </c>
      <c r="V178" s="12">
        <v>5.7200000000000001E-2</v>
      </c>
      <c r="W178" s="13">
        <v>8.86</v>
      </c>
      <c r="X178" s="14">
        <v>8.7100000000000009</v>
      </c>
      <c r="Y178" s="12">
        <v>1.8799999999999999E-3</v>
      </c>
      <c r="Z178" s="13">
        <v>3.26</v>
      </c>
      <c r="AA178" s="14">
        <v>3.3</v>
      </c>
      <c r="AB178" s="12">
        <v>2.47E-3</v>
      </c>
      <c r="AC178" s="13">
        <v>7.25</v>
      </c>
      <c r="AD178" s="14">
        <v>7.27</v>
      </c>
      <c r="AE178" s="12">
        <v>0.52100000000000002</v>
      </c>
      <c r="AF178" s="13">
        <v>2.23</v>
      </c>
      <c r="AG178" s="14">
        <v>2.21</v>
      </c>
      <c r="AH178" s="12">
        <v>7.1199999999999999E-2</v>
      </c>
      <c r="AI178" s="13">
        <v>2.23</v>
      </c>
      <c r="AJ178" s="14">
        <v>2.21</v>
      </c>
      <c r="AK178" s="12">
        <v>8.6999999999999994E-3</v>
      </c>
      <c r="AL178" s="13">
        <v>2.2943664868480478</v>
      </c>
      <c r="AM178" s="14">
        <v>2.2906199594644305</v>
      </c>
      <c r="AN178" s="11"/>
      <c r="AO178" s="21">
        <v>141</v>
      </c>
      <c r="AP178" s="12">
        <v>7.36E-4</v>
      </c>
      <c r="AQ178" s="12">
        <v>3.3E-4</v>
      </c>
      <c r="AR178" s="12">
        <v>8.4800000000000001E-5</v>
      </c>
      <c r="AS178" s="12">
        <v>1.6000000000000001E-4</v>
      </c>
      <c r="AT178" s="12">
        <v>5.7599999999999998E-2</v>
      </c>
      <c r="AU178" s="12">
        <v>2.6100000000000002E-2</v>
      </c>
      <c r="AV178" s="12">
        <v>6.28E-3</v>
      </c>
      <c r="AW178" s="12">
        <v>6.1399999999999996E-3</v>
      </c>
      <c r="AX178" s="12">
        <v>0.01</v>
      </c>
      <c r="AY178" s="12">
        <v>6.6699999999999997E-3</v>
      </c>
      <c r="AZ178" s="12">
        <v>7.6300000000000007E-2</v>
      </c>
      <c r="BA178" s="12">
        <v>1.9900000000000001E-2</v>
      </c>
      <c r="BB178" s="12">
        <v>0.27</v>
      </c>
      <c r="BC178" s="12">
        <v>0.59099999999999997</v>
      </c>
      <c r="BD178" s="191">
        <v>2.23</v>
      </c>
    </row>
    <row r="179" spans="1:56" s="8" customFormat="1">
      <c r="A179" s="17">
        <v>141.5</v>
      </c>
      <c r="B179" s="12">
        <v>0.28899999999999998</v>
      </c>
      <c r="C179" s="13">
        <v>4.9400000000000004</v>
      </c>
      <c r="D179" s="14">
        <v>5.01</v>
      </c>
      <c r="E179" s="12">
        <v>3.2399999999999998E-2</v>
      </c>
      <c r="F179" s="13">
        <v>4.13</v>
      </c>
      <c r="G179" s="14">
        <v>4.1100000000000003</v>
      </c>
      <c r="H179" s="12">
        <v>1.12E-4</v>
      </c>
      <c r="I179" s="13">
        <v>4.22</v>
      </c>
      <c r="J179" s="14">
        <v>4.2</v>
      </c>
      <c r="K179" s="12">
        <v>1.46E-2</v>
      </c>
      <c r="L179" s="13">
        <v>12.1</v>
      </c>
      <c r="M179" s="14">
        <v>12.04</v>
      </c>
      <c r="N179" s="12">
        <v>1.2300000000000001E-4</v>
      </c>
      <c r="O179" s="13">
        <v>4.5199999999999996</v>
      </c>
      <c r="P179" s="14">
        <v>4.47</v>
      </c>
      <c r="Q179" s="12">
        <v>0</v>
      </c>
      <c r="R179" s="13">
        <v>0</v>
      </c>
      <c r="S179" s="14">
        <v>0</v>
      </c>
      <c r="U179" s="17">
        <v>141.5</v>
      </c>
      <c r="V179" s="12">
        <v>5.6000000000000001E-2</v>
      </c>
      <c r="W179" s="13">
        <v>8.83</v>
      </c>
      <c r="X179" s="14">
        <v>8.67</v>
      </c>
      <c r="Y179" s="12">
        <v>1.8500000000000001E-3</v>
      </c>
      <c r="Z179" s="13">
        <v>3.27</v>
      </c>
      <c r="AA179" s="14">
        <v>3.17</v>
      </c>
      <c r="AB179" s="12">
        <v>2.48E-3</v>
      </c>
      <c r="AC179" s="13">
        <v>7.24</v>
      </c>
      <c r="AD179" s="14">
        <v>7.18</v>
      </c>
      <c r="AE179" s="12">
        <v>0.53100000000000003</v>
      </c>
      <c r="AF179" s="13">
        <v>2.17</v>
      </c>
      <c r="AG179" s="14">
        <v>2.15</v>
      </c>
      <c r="AH179" s="12">
        <v>7.2400000000000006E-2</v>
      </c>
      <c r="AI179" s="13">
        <v>2.1800000000000002</v>
      </c>
      <c r="AJ179" s="14">
        <v>2.15</v>
      </c>
      <c r="AK179" s="12">
        <v>8.9800000000000001E-3</v>
      </c>
      <c r="AL179" s="13">
        <v>2.2479490605078882</v>
      </c>
      <c r="AM179" s="14">
        <v>2.244540034508927</v>
      </c>
      <c r="AN179" s="11"/>
      <c r="AO179" s="21">
        <v>141.5</v>
      </c>
      <c r="AP179" s="12">
        <v>7.4799999999999997E-4</v>
      </c>
      <c r="AQ179" s="12">
        <v>3.3500000000000001E-4</v>
      </c>
      <c r="AR179" s="12">
        <v>8.6199999999999995E-5</v>
      </c>
      <c r="AS179" s="12">
        <v>1.63E-4</v>
      </c>
      <c r="AT179" s="12">
        <v>5.8700000000000002E-2</v>
      </c>
      <c r="AU179" s="12">
        <v>2.6599999999999999E-2</v>
      </c>
      <c r="AV179" s="12">
        <v>6.4000000000000003E-3</v>
      </c>
      <c r="AW179" s="12">
        <v>6.2500000000000003E-3</v>
      </c>
      <c r="AX179" s="12">
        <v>1.0200000000000001E-2</v>
      </c>
      <c r="AY179" s="12">
        <v>6.7799999999999996E-3</v>
      </c>
      <c r="AZ179" s="12">
        <v>7.7799999999999994E-2</v>
      </c>
      <c r="BA179" s="12">
        <v>2.0199999999999999E-2</v>
      </c>
      <c r="BB179" s="12">
        <v>0.27600000000000002</v>
      </c>
      <c r="BC179" s="12">
        <v>0.60199999999999998</v>
      </c>
      <c r="BD179" s="191">
        <v>2.1800000000000002</v>
      </c>
    </row>
    <row r="180" spans="1:56" s="8" customFormat="1">
      <c r="A180" s="17">
        <v>142</v>
      </c>
      <c r="B180" s="12">
        <v>0.28000000000000003</v>
      </c>
      <c r="C180" s="13">
        <v>4.99</v>
      </c>
      <c r="D180" s="14">
        <v>5.0199999999999996</v>
      </c>
      <c r="E180" s="12">
        <v>3.15E-2</v>
      </c>
      <c r="F180" s="13">
        <v>4.09</v>
      </c>
      <c r="G180" s="14">
        <v>4.07</v>
      </c>
      <c r="H180" s="12">
        <v>1.0900000000000001E-4</v>
      </c>
      <c r="I180" s="13">
        <v>4.1399999999999997</v>
      </c>
      <c r="J180" s="14">
        <v>4.22</v>
      </c>
      <c r="K180" s="12">
        <v>1.41E-2</v>
      </c>
      <c r="L180" s="13">
        <v>12.15</v>
      </c>
      <c r="M180" s="14">
        <v>12.05</v>
      </c>
      <c r="N180" s="12">
        <v>1.2E-4</v>
      </c>
      <c r="O180" s="13">
        <v>4.5</v>
      </c>
      <c r="P180" s="14">
        <v>4.49</v>
      </c>
      <c r="Q180" s="12">
        <v>0</v>
      </c>
      <c r="R180" s="13">
        <v>0</v>
      </c>
      <c r="S180" s="14">
        <v>0</v>
      </c>
      <c r="U180" s="17">
        <v>142</v>
      </c>
      <c r="V180" s="12">
        <v>5.4800000000000001E-2</v>
      </c>
      <c r="W180" s="13">
        <v>8.7799999999999994</v>
      </c>
      <c r="X180" s="14">
        <v>8.64</v>
      </c>
      <c r="Y180" s="12">
        <v>1.83E-3</v>
      </c>
      <c r="Z180" s="13">
        <v>3.26</v>
      </c>
      <c r="AA180" s="14">
        <v>3.17</v>
      </c>
      <c r="AB180" s="12">
        <v>2.48E-3</v>
      </c>
      <c r="AC180" s="13">
        <v>7.17</v>
      </c>
      <c r="AD180" s="14">
        <v>7.17</v>
      </c>
      <c r="AE180" s="12">
        <v>0.54100000000000004</v>
      </c>
      <c r="AF180" s="13">
        <v>2.1</v>
      </c>
      <c r="AG180" s="14">
        <v>2.09</v>
      </c>
      <c r="AH180" s="12">
        <v>7.3499999999999996E-2</v>
      </c>
      <c r="AI180" s="13">
        <v>2.09</v>
      </c>
      <c r="AJ180" s="14">
        <v>2.1</v>
      </c>
      <c r="AK180" s="12">
        <v>9.2800000000000001E-3</v>
      </c>
      <c r="AL180" s="13">
        <v>2.1947691445334576</v>
      </c>
      <c r="AM180" s="14">
        <v>2.181130376653774</v>
      </c>
      <c r="AN180" s="11"/>
      <c r="AO180" s="21">
        <v>142</v>
      </c>
      <c r="AP180" s="12">
        <v>7.5900000000000002E-4</v>
      </c>
      <c r="AQ180" s="12">
        <v>3.4099999999999999E-4</v>
      </c>
      <c r="AR180" s="12">
        <v>8.7499999999999999E-5</v>
      </c>
      <c r="AS180" s="12">
        <v>1.66E-4</v>
      </c>
      <c r="AT180" s="12">
        <v>5.9799999999999999E-2</v>
      </c>
      <c r="AU180" s="12">
        <v>2.7099999999999999E-2</v>
      </c>
      <c r="AV180" s="12">
        <v>6.5199999999999998E-3</v>
      </c>
      <c r="AW180" s="12">
        <v>6.3699999999999998E-3</v>
      </c>
      <c r="AX180" s="12">
        <v>1.03E-2</v>
      </c>
      <c r="AY180" s="12">
        <v>6.8900000000000003E-3</v>
      </c>
      <c r="AZ180" s="12">
        <v>7.9200000000000007E-2</v>
      </c>
      <c r="BA180" s="12">
        <v>2.06E-2</v>
      </c>
      <c r="BB180" s="12">
        <v>0.28100000000000003</v>
      </c>
      <c r="BC180" s="12">
        <v>0.61299999999999999</v>
      </c>
      <c r="BD180" s="191">
        <v>2.1</v>
      </c>
    </row>
    <row r="181" spans="1:56" s="8" customFormat="1">
      <c r="A181" s="17">
        <v>142.5</v>
      </c>
      <c r="B181" s="12">
        <v>0.27200000000000002</v>
      </c>
      <c r="C181" s="13">
        <v>5.0599999999999996</v>
      </c>
      <c r="D181" s="14">
        <v>5.0599999999999996</v>
      </c>
      <c r="E181" s="12">
        <v>3.0499999999999999E-2</v>
      </c>
      <c r="F181" s="13">
        <v>4.05</v>
      </c>
      <c r="G181" s="14">
        <v>4.01</v>
      </c>
      <c r="H181" s="12">
        <v>1.06E-4</v>
      </c>
      <c r="I181" s="13">
        <v>4.0999999999999996</v>
      </c>
      <c r="J181" s="14">
        <v>4.16</v>
      </c>
      <c r="K181" s="12">
        <v>1.37E-2</v>
      </c>
      <c r="L181" s="13">
        <v>12.08</v>
      </c>
      <c r="M181" s="14">
        <v>12.05</v>
      </c>
      <c r="N181" s="12">
        <v>1.16E-4</v>
      </c>
      <c r="O181" s="13">
        <v>4.38</v>
      </c>
      <c r="P181" s="14">
        <v>4.57</v>
      </c>
      <c r="Q181" s="12">
        <v>0</v>
      </c>
      <c r="R181" s="13">
        <v>0</v>
      </c>
      <c r="S181" s="14">
        <v>0</v>
      </c>
      <c r="U181" s="17">
        <v>142.5</v>
      </c>
      <c r="V181" s="12">
        <v>5.3499999999999999E-2</v>
      </c>
      <c r="W181" s="13">
        <v>8.74</v>
      </c>
      <c r="X181" s="14">
        <v>8.61</v>
      </c>
      <c r="Y181" s="12">
        <v>1.8E-3</v>
      </c>
      <c r="Z181" s="13">
        <v>3.12</v>
      </c>
      <c r="AA181" s="14">
        <v>3.13</v>
      </c>
      <c r="AB181" s="12">
        <v>2.49E-3</v>
      </c>
      <c r="AC181" s="13">
        <v>7.09</v>
      </c>
      <c r="AD181" s="14">
        <v>7.1</v>
      </c>
      <c r="AE181" s="12">
        <v>0.55100000000000005</v>
      </c>
      <c r="AF181" s="13">
        <v>2.0299999999999998</v>
      </c>
      <c r="AG181" s="14">
        <v>2.04</v>
      </c>
      <c r="AH181" s="12">
        <v>7.46E-2</v>
      </c>
      <c r="AI181" s="13">
        <v>2.0299999999999998</v>
      </c>
      <c r="AJ181" s="14">
        <v>2.04</v>
      </c>
      <c r="AK181" s="12">
        <v>9.5899999999999996E-3</v>
      </c>
      <c r="AL181" s="13">
        <v>2.1543264182224151</v>
      </c>
      <c r="AM181" s="14">
        <v>2.1230007388081527</v>
      </c>
      <c r="AN181" s="11"/>
      <c r="AO181" s="21">
        <v>142.5</v>
      </c>
      <c r="AP181" s="12">
        <v>7.7099999999999998E-4</v>
      </c>
      <c r="AQ181" s="12">
        <v>3.4600000000000001E-4</v>
      </c>
      <c r="AR181" s="12">
        <v>8.8700000000000001E-5</v>
      </c>
      <c r="AS181" s="12">
        <v>1.6799999999999999E-4</v>
      </c>
      <c r="AT181" s="12">
        <v>6.0900000000000003E-2</v>
      </c>
      <c r="AU181" s="12">
        <v>2.76E-2</v>
      </c>
      <c r="AV181" s="12">
        <v>6.6400000000000001E-3</v>
      </c>
      <c r="AW181" s="12">
        <v>6.4900000000000001E-3</v>
      </c>
      <c r="AX181" s="12">
        <v>1.0500000000000001E-2</v>
      </c>
      <c r="AY181" s="12">
        <v>6.9899999999999997E-3</v>
      </c>
      <c r="AZ181" s="12">
        <v>8.0699999999999994E-2</v>
      </c>
      <c r="BA181" s="12">
        <v>2.0899999999999998E-2</v>
      </c>
      <c r="BB181" s="12">
        <v>0.28599999999999998</v>
      </c>
      <c r="BC181" s="12">
        <v>0.624</v>
      </c>
      <c r="BD181" s="191">
        <v>2.04</v>
      </c>
    </row>
    <row r="182" spans="1:56" s="8" customFormat="1">
      <c r="A182" s="17">
        <v>143</v>
      </c>
      <c r="B182" s="12">
        <v>0.26400000000000001</v>
      </c>
      <c r="C182" s="13">
        <v>5.05</v>
      </c>
      <c r="D182" s="14">
        <v>5.13</v>
      </c>
      <c r="E182" s="12">
        <v>2.9600000000000001E-2</v>
      </c>
      <c r="F182" s="13">
        <v>4.01</v>
      </c>
      <c r="G182" s="14">
        <v>3.97</v>
      </c>
      <c r="H182" s="12">
        <v>1.03E-4</v>
      </c>
      <c r="I182" s="13">
        <v>4.18</v>
      </c>
      <c r="J182" s="14">
        <v>4.05</v>
      </c>
      <c r="K182" s="12">
        <v>1.3299999999999999E-2</v>
      </c>
      <c r="L182" s="13">
        <v>12.14</v>
      </c>
      <c r="M182" s="14">
        <v>12.04</v>
      </c>
      <c r="N182" s="12">
        <v>1.12E-4</v>
      </c>
      <c r="O182" s="13">
        <v>4.47</v>
      </c>
      <c r="P182" s="14">
        <v>4.47</v>
      </c>
      <c r="Q182" s="12">
        <v>0</v>
      </c>
      <c r="R182" s="13">
        <v>0</v>
      </c>
      <c r="S182" s="14">
        <v>0</v>
      </c>
      <c r="U182" s="17">
        <v>143</v>
      </c>
      <c r="V182" s="12">
        <v>5.2299999999999999E-2</v>
      </c>
      <c r="W182" s="13">
        <v>8.7200000000000006</v>
      </c>
      <c r="X182" s="14">
        <v>8.56</v>
      </c>
      <c r="Y182" s="12">
        <v>1.7799999999999999E-3</v>
      </c>
      <c r="Z182" s="13">
        <v>3.1</v>
      </c>
      <c r="AA182" s="14">
        <v>3.11</v>
      </c>
      <c r="AB182" s="12">
        <v>2.49E-3</v>
      </c>
      <c r="AC182" s="13">
        <v>7.09</v>
      </c>
      <c r="AD182" s="14">
        <v>7.04</v>
      </c>
      <c r="AE182" s="12">
        <v>0.56100000000000005</v>
      </c>
      <c r="AF182" s="13">
        <v>1.98</v>
      </c>
      <c r="AG182" s="14">
        <v>1.95</v>
      </c>
      <c r="AH182" s="12">
        <v>7.5600000000000001E-2</v>
      </c>
      <c r="AI182" s="13">
        <v>1.98</v>
      </c>
      <c r="AJ182" s="14">
        <v>1.95</v>
      </c>
      <c r="AK182" s="12">
        <v>9.92E-3</v>
      </c>
      <c r="AL182" s="13">
        <v>2.0790318057481763</v>
      </c>
      <c r="AM182" s="14">
        <v>2.0830212268700912</v>
      </c>
      <c r="AN182" s="11"/>
      <c r="AO182" s="21">
        <v>143</v>
      </c>
      <c r="AP182" s="12">
        <v>7.8100000000000001E-4</v>
      </c>
      <c r="AQ182" s="12">
        <v>3.5E-4</v>
      </c>
      <c r="AR182" s="12">
        <v>8.9900000000000003E-5</v>
      </c>
      <c r="AS182" s="12">
        <v>1.7000000000000001E-4</v>
      </c>
      <c r="AT182" s="12">
        <v>6.2E-2</v>
      </c>
      <c r="AU182" s="12">
        <v>2.81E-2</v>
      </c>
      <c r="AV182" s="12">
        <v>6.7600000000000004E-3</v>
      </c>
      <c r="AW182" s="12">
        <v>6.6100000000000004E-3</v>
      </c>
      <c r="AX182" s="12">
        <v>1.06E-2</v>
      </c>
      <c r="AY182" s="12">
        <v>7.0800000000000004E-3</v>
      </c>
      <c r="AZ182" s="12">
        <v>8.2100000000000006E-2</v>
      </c>
      <c r="BA182" s="12">
        <v>2.1100000000000001E-2</v>
      </c>
      <c r="BB182" s="12">
        <v>0.29099999999999998</v>
      </c>
      <c r="BC182" s="12">
        <v>0.63500000000000001</v>
      </c>
      <c r="BD182" s="191">
        <v>1.98</v>
      </c>
    </row>
    <row r="183" spans="1:56" s="8" customFormat="1">
      <c r="A183" s="17">
        <v>143.5</v>
      </c>
      <c r="B183" s="12">
        <v>0.25600000000000001</v>
      </c>
      <c r="C183" s="13">
        <v>5.0999999999999996</v>
      </c>
      <c r="D183" s="14">
        <v>5.17</v>
      </c>
      <c r="E183" s="12">
        <v>2.87E-2</v>
      </c>
      <c r="F183" s="13">
        <v>3.95</v>
      </c>
      <c r="G183" s="14">
        <v>3.94</v>
      </c>
      <c r="H183" s="12">
        <v>9.9699999999999998E-5</v>
      </c>
      <c r="I183" s="13">
        <v>4.08</v>
      </c>
      <c r="J183" s="14">
        <v>4.07</v>
      </c>
      <c r="K183" s="12">
        <v>1.29E-2</v>
      </c>
      <c r="L183" s="13">
        <v>12.09</v>
      </c>
      <c r="M183" s="14">
        <v>12.09</v>
      </c>
      <c r="N183" s="12">
        <v>1.0900000000000001E-4</v>
      </c>
      <c r="O183" s="13">
        <v>4.47</v>
      </c>
      <c r="P183" s="14">
        <v>4.4400000000000004</v>
      </c>
      <c r="Q183" s="12">
        <v>0</v>
      </c>
      <c r="R183" s="13">
        <v>0</v>
      </c>
      <c r="S183" s="14">
        <v>0</v>
      </c>
      <c r="U183" s="17">
        <v>143.5</v>
      </c>
      <c r="V183" s="12">
        <v>5.11E-2</v>
      </c>
      <c r="W183" s="13">
        <v>8.6999999999999993</v>
      </c>
      <c r="X183" s="14">
        <v>8.5399999999999991</v>
      </c>
      <c r="Y183" s="12">
        <v>1.75E-3</v>
      </c>
      <c r="Z183" s="13">
        <v>3.06</v>
      </c>
      <c r="AA183" s="14">
        <v>3.06</v>
      </c>
      <c r="AB183" s="12">
        <v>2.49E-3</v>
      </c>
      <c r="AC183" s="13">
        <v>7.03</v>
      </c>
      <c r="AD183" s="14">
        <v>7.03</v>
      </c>
      <c r="AE183" s="12">
        <v>0.57099999999999995</v>
      </c>
      <c r="AF183" s="13">
        <v>1.91</v>
      </c>
      <c r="AG183" s="14">
        <v>1.89</v>
      </c>
      <c r="AH183" s="12">
        <v>7.6600000000000001E-2</v>
      </c>
      <c r="AI183" s="13">
        <v>1.91</v>
      </c>
      <c r="AJ183" s="14">
        <v>1.89</v>
      </c>
      <c r="AK183" s="12">
        <v>1.03E-2</v>
      </c>
      <c r="AL183" s="13">
        <v>2.0303067223136697</v>
      </c>
      <c r="AM183" s="14">
        <v>2.0309061934314081</v>
      </c>
      <c r="AN183" s="11"/>
      <c r="AO183" s="21">
        <v>143.5</v>
      </c>
      <c r="AP183" s="12">
        <v>7.9100000000000004E-4</v>
      </c>
      <c r="AQ183" s="12">
        <v>3.5500000000000001E-4</v>
      </c>
      <c r="AR183" s="12">
        <v>9.1000000000000003E-5</v>
      </c>
      <c r="AS183" s="12">
        <v>1.73E-4</v>
      </c>
      <c r="AT183" s="12">
        <v>6.3100000000000003E-2</v>
      </c>
      <c r="AU183" s="12">
        <v>2.86E-2</v>
      </c>
      <c r="AV183" s="12">
        <v>6.8799999999999998E-3</v>
      </c>
      <c r="AW183" s="12">
        <v>6.7200000000000003E-3</v>
      </c>
      <c r="AX183" s="12">
        <v>1.0800000000000001E-2</v>
      </c>
      <c r="AY183" s="12">
        <v>7.1799999999999998E-3</v>
      </c>
      <c r="AZ183" s="12">
        <v>8.3599999999999994E-2</v>
      </c>
      <c r="BA183" s="12">
        <v>2.1399999999999999E-2</v>
      </c>
      <c r="BB183" s="12">
        <v>0.29599999999999999</v>
      </c>
      <c r="BC183" s="12">
        <v>0.64600000000000002</v>
      </c>
      <c r="BD183" s="191">
        <v>1.91</v>
      </c>
    </row>
    <row r="184" spans="1:56" s="8" customFormat="1">
      <c r="A184" s="17">
        <v>144</v>
      </c>
      <c r="B184" s="12">
        <v>0.247</v>
      </c>
      <c r="C184" s="13">
        <v>5.16</v>
      </c>
      <c r="D184" s="14">
        <v>5.2</v>
      </c>
      <c r="E184" s="12">
        <v>2.7799999999999998E-2</v>
      </c>
      <c r="F184" s="13">
        <v>3.91</v>
      </c>
      <c r="G184" s="14">
        <v>3.93</v>
      </c>
      <c r="H184" s="12">
        <v>9.6500000000000001E-5</v>
      </c>
      <c r="I184" s="13">
        <v>4.01</v>
      </c>
      <c r="J184" s="14">
        <v>4.0199999999999996</v>
      </c>
      <c r="K184" s="12">
        <v>1.2500000000000001E-2</v>
      </c>
      <c r="L184" s="13">
        <v>12.14</v>
      </c>
      <c r="M184" s="14">
        <v>12.02</v>
      </c>
      <c r="N184" s="12">
        <v>1.06E-4</v>
      </c>
      <c r="O184" s="13">
        <v>4.33</v>
      </c>
      <c r="P184" s="14">
        <v>4.53</v>
      </c>
      <c r="Q184" s="12">
        <v>0</v>
      </c>
      <c r="R184" s="13">
        <v>0</v>
      </c>
      <c r="S184" s="14">
        <v>0</v>
      </c>
      <c r="U184" s="17">
        <v>144</v>
      </c>
      <c r="V184" s="12">
        <v>4.9799999999999997E-2</v>
      </c>
      <c r="W184" s="13">
        <v>8.6300000000000008</v>
      </c>
      <c r="X184" s="14">
        <v>8.5299999999999994</v>
      </c>
      <c r="Y184" s="12">
        <v>1.73E-3</v>
      </c>
      <c r="Z184" s="13">
        <v>2.98</v>
      </c>
      <c r="AA184" s="14">
        <v>3.06</v>
      </c>
      <c r="AB184" s="12">
        <v>2.49E-3</v>
      </c>
      <c r="AC184" s="13">
        <v>6.96</v>
      </c>
      <c r="AD184" s="14">
        <v>7.02</v>
      </c>
      <c r="AE184" s="12">
        <v>0.57999999999999996</v>
      </c>
      <c r="AF184" s="13">
        <v>1.85</v>
      </c>
      <c r="AG184" s="14">
        <v>1.84</v>
      </c>
      <c r="AH184" s="12">
        <v>7.7499999999999999E-2</v>
      </c>
      <c r="AI184" s="13">
        <v>1.85</v>
      </c>
      <c r="AJ184" s="14">
        <v>1.83</v>
      </c>
      <c r="AK184" s="12">
        <v>1.06E-2</v>
      </c>
      <c r="AL184" s="13">
        <v>1.9835246750387292</v>
      </c>
      <c r="AM184" s="14">
        <v>1.9815291639613195</v>
      </c>
      <c r="AN184" s="11"/>
      <c r="AO184" s="21">
        <v>144</v>
      </c>
      <c r="AP184" s="12">
        <v>8.0000000000000004E-4</v>
      </c>
      <c r="AQ184" s="12">
        <v>3.59E-4</v>
      </c>
      <c r="AR184" s="12">
        <v>9.2E-5</v>
      </c>
      <c r="AS184" s="12">
        <v>1.75E-4</v>
      </c>
      <c r="AT184" s="12">
        <v>6.4100000000000004E-2</v>
      </c>
      <c r="AU184" s="12">
        <v>2.9100000000000001E-2</v>
      </c>
      <c r="AV184" s="12">
        <v>7.0000000000000001E-3</v>
      </c>
      <c r="AW184" s="12">
        <v>6.8399999999999997E-3</v>
      </c>
      <c r="AX184" s="12">
        <v>1.09E-2</v>
      </c>
      <c r="AY184" s="12">
        <v>7.26E-3</v>
      </c>
      <c r="AZ184" s="12">
        <v>8.5000000000000006E-2</v>
      </c>
      <c r="BA184" s="12">
        <v>2.1700000000000001E-2</v>
      </c>
      <c r="BB184" s="12">
        <v>0.3</v>
      </c>
      <c r="BC184" s="12">
        <v>0.65600000000000003</v>
      </c>
      <c r="BD184" s="191">
        <v>1.85</v>
      </c>
    </row>
    <row r="185" spans="1:56" s="8" customFormat="1">
      <c r="A185" s="17">
        <v>144.5</v>
      </c>
      <c r="B185" s="12">
        <v>0.23899999999999999</v>
      </c>
      <c r="C185" s="13">
        <v>5.21</v>
      </c>
      <c r="D185" s="14">
        <v>5.26</v>
      </c>
      <c r="E185" s="12">
        <v>2.69E-2</v>
      </c>
      <c r="F185" s="13">
        <v>3.83</v>
      </c>
      <c r="G185" s="14">
        <v>3.85</v>
      </c>
      <c r="H185" s="12">
        <v>9.3499999999999996E-5</v>
      </c>
      <c r="I185" s="13">
        <v>3.91</v>
      </c>
      <c r="J185" s="14">
        <v>3.98</v>
      </c>
      <c r="K185" s="12">
        <v>1.21E-2</v>
      </c>
      <c r="L185" s="13">
        <v>12.05</v>
      </c>
      <c r="M185" s="14">
        <v>12.09</v>
      </c>
      <c r="N185" s="12">
        <v>1.02E-4</v>
      </c>
      <c r="O185" s="13">
        <v>4.43</v>
      </c>
      <c r="P185" s="14">
        <v>4.45</v>
      </c>
      <c r="Q185" s="12">
        <v>0</v>
      </c>
      <c r="R185" s="13">
        <v>0</v>
      </c>
      <c r="S185" s="14">
        <v>0</v>
      </c>
      <c r="U185" s="17">
        <v>144.5</v>
      </c>
      <c r="V185" s="12">
        <v>4.8599999999999997E-2</v>
      </c>
      <c r="W185" s="13">
        <v>8.6</v>
      </c>
      <c r="X185" s="14">
        <v>8.48</v>
      </c>
      <c r="Y185" s="12">
        <v>1.6999999999999999E-3</v>
      </c>
      <c r="Z185" s="13">
        <v>2.91</v>
      </c>
      <c r="AA185" s="14">
        <v>2.98</v>
      </c>
      <c r="AB185" s="12">
        <v>2.48E-3</v>
      </c>
      <c r="AC185" s="13">
        <v>6.9</v>
      </c>
      <c r="AD185" s="14">
        <v>6.91</v>
      </c>
      <c r="AE185" s="12">
        <v>0.59</v>
      </c>
      <c r="AF185" s="13">
        <v>1.8</v>
      </c>
      <c r="AG185" s="14">
        <v>1.78</v>
      </c>
      <c r="AH185" s="12">
        <v>7.8399999999999997E-2</v>
      </c>
      <c r="AI185" s="13">
        <v>1.8</v>
      </c>
      <c r="AJ185" s="14">
        <v>1.79</v>
      </c>
      <c r="AK185" s="12">
        <v>1.0999999999999999E-2</v>
      </c>
      <c r="AL185" s="13">
        <v>1.9404305555163721</v>
      </c>
      <c r="AM185" s="14">
        <v>1.9457263942401013</v>
      </c>
      <c r="AN185" s="11"/>
      <c r="AO185" s="21">
        <v>144.5</v>
      </c>
      <c r="AP185" s="12">
        <v>8.0900000000000004E-4</v>
      </c>
      <c r="AQ185" s="12">
        <v>3.6299999999999999E-4</v>
      </c>
      <c r="AR185" s="12">
        <v>9.2899999999999995E-5</v>
      </c>
      <c r="AS185" s="12">
        <v>1.7699999999999999E-4</v>
      </c>
      <c r="AT185" s="12">
        <v>6.5199999999999994E-2</v>
      </c>
      <c r="AU185" s="12">
        <v>2.9600000000000001E-2</v>
      </c>
      <c r="AV185" s="12">
        <v>7.1199999999999996E-3</v>
      </c>
      <c r="AW185" s="12">
        <v>6.9499999999999996E-3</v>
      </c>
      <c r="AX185" s="12">
        <v>1.0999999999999999E-2</v>
      </c>
      <c r="AY185" s="12">
        <v>7.3400000000000002E-3</v>
      </c>
      <c r="AZ185" s="12">
        <v>8.6499999999999994E-2</v>
      </c>
      <c r="BA185" s="12">
        <v>2.1899999999999999E-2</v>
      </c>
      <c r="BB185" s="12">
        <v>0.30499999999999999</v>
      </c>
      <c r="BC185" s="12">
        <v>0.66700000000000004</v>
      </c>
      <c r="BD185" s="191">
        <v>1.8</v>
      </c>
    </row>
    <row r="186" spans="1:56" s="8" customFormat="1">
      <c r="A186" s="17">
        <v>145</v>
      </c>
      <c r="B186" s="12">
        <v>0.23100000000000001</v>
      </c>
      <c r="C186" s="13">
        <v>5.3</v>
      </c>
      <c r="D186" s="14">
        <v>5.27</v>
      </c>
      <c r="E186" s="12">
        <v>2.6100000000000002E-2</v>
      </c>
      <c r="F186" s="13">
        <v>3.8</v>
      </c>
      <c r="G186" s="14">
        <v>3.81</v>
      </c>
      <c r="H186" s="12">
        <v>9.0400000000000002E-5</v>
      </c>
      <c r="I186" s="13">
        <v>3.92</v>
      </c>
      <c r="J186" s="14">
        <v>3.88</v>
      </c>
      <c r="K186" s="12">
        <v>1.17E-2</v>
      </c>
      <c r="L186" s="13">
        <v>11.99</v>
      </c>
      <c r="M186" s="14">
        <v>12.12</v>
      </c>
      <c r="N186" s="12">
        <v>9.87E-5</v>
      </c>
      <c r="O186" s="13">
        <v>4.4400000000000004</v>
      </c>
      <c r="P186" s="14">
        <v>4.49</v>
      </c>
      <c r="Q186" s="12">
        <v>0</v>
      </c>
      <c r="R186" s="13">
        <v>0</v>
      </c>
      <c r="S186" s="14">
        <v>0</v>
      </c>
      <c r="U186" s="17">
        <v>145</v>
      </c>
      <c r="V186" s="12">
        <v>4.7300000000000002E-2</v>
      </c>
      <c r="W186" s="13">
        <v>8.57</v>
      </c>
      <c r="X186" s="14">
        <v>8.4499999999999993</v>
      </c>
      <c r="Y186" s="12">
        <v>1.67E-3</v>
      </c>
      <c r="Z186" s="13">
        <v>2.92</v>
      </c>
      <c r="AA186" s="14">
        <v>2.84</v>
      </c>
      <c r="AB186" s="12">
        <v>2.48E-3</v>
      </c>
      <c r="AC186" s="13">
        <v>6.89</v>
      </c>
      <c r="AD186" s="14">
        <v>6.88</v>
      </c>
      <c r="AE186" s="12">
        <v>0.6</v>
      </c>
      <c r="AF186" s="13">
        <v>1.72</v>
      </c>
      <c r="AG186" s="14">
        <v>1.74</v>
      </c>
      <c r="AH186" s="12">
        <v>7.9200000000000007E-2</v>
      </c>
      <c r="AI186" s="13">
        <v>1.73</v>
      </c>
      <c r="AJ186" s="14">
        <v>1.74</v>
      </c>
      <c r="AK186" s="12">
        <v>1.14E-2</v>
      </c>
      <c r="AL186" s="13">
        <v>1.9077405644461258</v>
      </c>
      <c r="AM186" s="14">
        <v>1.8777864779625688</v>
      </c>
      <c r="AN186" s="11"/>
      <c r="AO186" s="21">
        <v>145</v>
      </c>
      <c r="AP186" s="12">
        <v>8.1700000000000002E-4</v>
      </c>
      <c r="AQ186" s="12">
        <v>3.6600000000000001E-4</v>
      </c>
      <c r="AR186" s="12">
        <v>9.3800000000000003E-5</v>
      </c>
      <c r="AS186" s="12">
        <v>1.7799999999999999E-4</v>
      </c>
      <c r="AT186" s="12">
        <v>6.6299999999999998E-2</v>
      </c>
      <c r="AU186" s="12">
        <v>0.03</v>
      </c>
      <c r="AV186" s="12">
        <v>7.2399999999999999E-3</v>
      </c>
      <c r="AW186" s="12">
        <v>7.0699999999999999E-3</v>
      </c>
      <c r="AX186" s="12">
        <v>1.11E-2</v>
      </c>
      <c r="AY186" s="12">
        <v>7.4200000000000004E-3</v>
      </c>
      <c r="AZ186" s="12">
        <v>8.7900000000000006E-2</v>
      </c>
      <c r="BA186" s="12">
        <v>2.2100000000000002E-2</v>
      </c>
      <c r="BB186" s="12">
        <v>0.31</v>
      </c>
      <c r="BC186" s="12">
        <v>0.67700000000000005</v>
      </c>
      <c r="BD186" s="191">
        <v>1.74</v>
      </c>
    </row>
    <row r="187" spans="1:56" s="8" customFormat="1">
      <c r="A187" s="17">
        <v>145.5</v>
      </c>
      <c r="B187" s="12">
        <v>0.224</v>
      </c>
      <c r="C187" s="13">
        <v>5.28</v>
      </c>
      <c r="D187" s="14">
        <v>5.39</v>
      </c>
      <c r="E187" s="12">
        <v>2.52E-2</v>
      </c>
      <c r="F187" s="13">
        <v>3.74</v>
      </c>
      <c r="G187" s="14">
        <v>3.8</v>
      </c>
      <c r="H187" s="12">
        <v>8.7399999999999997E-5</v>
      </c>
      <c r="I187" s="13">
        <v>3.84</v>
      </c>
      <c r="J187" s="14">
        <v>3.88</v>
      </c>
      <c r="K187" s="12">
        <v>1.1299999999999999E-2</v>
      </c>
      <c r="L187" s="13">
        <v>12.01</v>
      </c>
      <c r="M187" s="14">
        <v>12.04</v>
      </c>
      <c r="N187" s="12">
        <v>9.5400000000000001E-5</v>
      </c>
      <c r="O187" s="13">
        <v>4.3899999999999997</v>
      </c>
      <c r="P187" s="14">
        <v>4.4800000000000004</v>
      </c>
      <c r="Q187" s="12">
        <v>0</v>
      </c>
      <c r="R187" s="13">
        <v>0</v>
      </c>
      <c r="S187" s="14">
        <v>0</v>
      </c>
      <c r="U187" s="17">
        <v>145.5</v>
      </c>
      <c r="V187" s="12">
        <v>4.5999999999999999E-2</v>
      </c>
      <c r="W187" s="13">
        <v>8.5299999999999994</v>
      </c>
      <c r="X187" s="14">
        <v>8.43</v>
      </c>
      <c r="Y187" s="12">
        <v>1.64E-3</v>
      </c>
      <c r="Z187" s="13">
        <v>2.79</v>
      </c>
      <c r="AA187" s="14">
        <v>2.89</v>
      </c>
      <c r="AB187" s="12">
        <v>2.47E-3</v>
      </c>
      <c r="AC187" s="13">
        <v>6.77</v>
      </c>
      <c r="AD187" s="14">
        <v>6.89</v>
      </c>
      <c r="AE187" s="12">
        <v>0.61</v>
      </c>
      <c r="AF187" s="13">
        <v>1.7</v>
      </c>
      <c r="AG187" s="14">
        <v>1.66</v>
      </c>
      <c r="AH187" s="12">
        <v>7.9899999999999999E-2</v>
      </c>
      <c r="AI187" s="13">
        <v>1.7</v>
      </c>
      <c r="AJ187" s="14">
        <v>1.66</v>
      </c>
      <c r="AK187" s="12">
        <v>1.1900000000000001E-2</v>
      </c>
      <c r="AL187" s="13">
        <v>1.8350834988363909</v>
      </c>
      <c r="AM187" s="14">
        <v>1.8638327441622562</v>
      </c>
      <c r="AN187" s="11"/>
      <c r="AO187" s="21">
        <v>145.5</v>
      </c>
      <c r="AP187" s="12">
        <v>8.2399999999999997E-4</v>
      </c>
      <c r="AQ187" s="12">
        <v>3.6900000000000002E-4</v>
      </c>
      <c r="AR187" s="12">
        <v>9.4599999999999996E-5</v>
      </c>
      <c r="AS187" s="12">
        <v>1.8000000000000001E-4</v>
      </c>
      <c r="AT187" s="12">
        <v>6.7299999999999999E-2</v>
      </c>
      <c r="AU187" s="12">
        <v>3.0499999999999999E-2</v>
      </c>
      <c r="AV187" s="12">
        <v>7.3600000000000002E-3</v>
      </c>
      <c r="AW187" s="12">
        <v>7.1799999999999998E-3</v>
      </c>
      <c r="AX187" s="12">
        <v>1.12E-2</v>
      </c>
      <c r="AY187" s="12">
        <v>7.4799999999999997E-3</v>
      </c>
      <c r="AZ187" s="12">
        <v>8.9300000000000004E-2</v>
      </c>
      <c r="BA187" s="12">
        <v>2.23E-2</v>
      </c>
      <c r="BB187" s="12">
        <v>0.315</v>
      </c>
      <c r="BC187" s="12">
        <v>0.68799999999999994</v>
      </c>
      <c r="BD187" s="191">
        <v>1.7</v>
      </c>
    </row>
    <row r="188" spans="1:56" s="8" customFormat="1">
      <c r="A188" s="17">
        <v>146</v>
      </c>
      <c r="B188" s="12">
        <v>0.216</v>
      </c>
      <c r="C188" s="13">
        <v>5.36</v>
      </c>
      <c r="D188" s="14">
        <v>5.36</v>
      </c>
      <c r="E188" s="12">
        <v>2.4299999999999999E-2</v>
      </c>
      <c r="F188" s="13">
        <v>3.75</v>
      </c>
      <c r="G188" s="14">
        <v>3.72</v>
      </c>
      <c r="H188" s="12">
        <v>8.4400000000000005E-5</v>
      </c>
      <c r="I188" s="13">
        <v>3.82</v>
      </c>
      <c r="J188" s="14">
        <v>3.85</v>
      </c>
      <c r="K188" s="12">
        <v>1.09E-2</v>
      </c>
      <c r="L188" s="13">
        <v>12.08</v>
      </c>
      <c r="M188" s="14">
        <v>12.03</v>
      </c>
      <c r="N188" s="12">
        <v>9.2100000000000003E-5</v>
      </c>
      <c r="O188" s="13">
        <v>4.3899999999999997</v>
      </c>
      <c r="P188" s="14">
        <v>4.49</v>
      </c>
      <c r="Q188" s="12">
        <v>0</v>
      </c>
      <c r="R188" s="13">
        <v>0</v>
      </c>
      <c r="S188" s="14">
        <v>0</v>
      </c>
      <c r="U188" s="17">
        <v>146</v>
      </c>
      <c r="V188" s="12">
        <v>4.48E-2</v>
      </c>
      <c r="W188" s="13">
        <v>8.51</v>
      </c>
      <c r="X188" s="14">
        <v>8.39</v>
      </c>
      <c r="Y188" s="12">
        <v>1.6100000000000001E-3</v>
      </c>
      <c r="Z188" s="13">
        <v>2.83</v>
      </c>
      <c r="AA188" s="14">
        <v>2.85</v>
      </c>
      <c r="AB188" s="12">
        <v>2.4599999999999999E-3</v>
      </c>
      <c r="AC188" s="13">
        <v>6.81</v>
      </c>
      <c r="AD188" s="14">
        <v>6.82</v>
      </c>
      <c r="AE188" s="12">
        <v>0.61899999999999999</v>
      </c>
      <c r="AF188" s="13">
        <v>1.61</v>
      </c>
      <c r="AG188" s="14">
        <v>1.61</v>
      </c>
      <c r="AH188" s="12">
        <v>8.0600000000000005E-2</v>
      </c>
      <c r="AI188" s="13">
        <v>1.61</v>
      </c>
      <c r="AJ188" s="14">
        <v>1.62</v>
      </c>
      <c r="AK188" s="12">
        <v>1.23E-2</v>
      </c>
      <c r="AL188" s="13">
        <v>1.8031447420349553</v>
      </c>
      <c r="AM188" s="14">
        <v>1.782694327815743</v>
      </c>
      <c r="AN188" s="11"/>
      <c r="AO188" s="21">
        <v>146</v>
      </c>
      <c r="AP188" s="12">
        <v>8.3100000000000003E-4</v>
      </c>
      <c r="AQ188" s="12">
        <v>3.7199999999999999E-4</v>
      </c>
      <c r="AR188" s="12">
        <v>9.5299999999999999E-5</v>
      </c>
      <c r="AS188" s="12">
        <v>1.8200000000000001E-4</v>
      </c>
      <c r="AT188" s="12">
        <v>6.8400000000000002E-2</v>
      </c>
      <c r="AU188" s="12">
        <v>3.1E-2</v>
      </c>
      <c r="AV188" s="12">
        <v>7.4799999999999997E-3</v>
      </c>
      <c r="AW188" s="12">
        <v>7.3000000000000001E-3</v>
      </c>
      <c r="AX188" s="12">
        <v>1.1299999999999999E-2</v>
      </c>
      <c r="AY188" s="12">
        <v>7.5500000000000003E-3</v>
      </c>
      <c r="AZ188" s="12">
        <v>9.0700000000000003E-2</v>
      </c>
      <c r="BA188" s="12">
        <v>2.2499999999999999E-2</v>
      </c>
      <c r="BB188" s="12">
        <v>0.32</v>
      </c>
      <c r="BC188" s="12">
        <v>0.69799999999999995</v>
      </c>
      <c r="BD188" s="191">
        <v>1.62</v>
      </c>
    </row>
    <row r="189" spans="1:56" s="8" customFormat="1">
      <c r="A189" s="17">
        <v>146.5</v>
      </c>
      <c r="B189" s="12">
        <v>0.20799999999999999</v>
      </c>
      <c r="C189" s="13">
        <v>5.41</v>
      </c>
      <c r="D189" s="14">
        <v>5.42</v>
      </c>
      <c r="E189" s="12">
        <v>2.35E-2</v>
      </c>
      <c r="F189" s="13">
        <v>3.74</v>
      </c>
      <c r="G189" s="14">
        <v>3.62</v>
      </c>
      <c r="H189" s="12">
        <v>8.1500000000000002E-5</v>
      </c>
      <c r="I189" s="13">
        <v>3.78</v>
      </c>
      <c r="J189" s="14">
        <v>3.74</v>
      </c>
      <c r="K189" s="12">
        <v>1.0500000000000001E-2</v>
      </c>
      <c r="L189" s="13">
        <v>12.15</v>
      </c>
      <c r="M189" s="14">
        <v>11.96</v>
      </c>
      <c r="N189" s="12">
        <v>8.8800000000000004E-5</v>
      </c>
      <c r="O189" s="13">
        <v>4.4000000000000004</v>
      </c>
      <c r="P189" s="14">
        <v>4.46</v>
      </c>
      <c r="Q189" s="12">
        <v>0</v>
      </c>
      <c r="R189" s="13">
        <v>0</v>
      </c>
      <c r="S189" s="14">
        <v>0</v>
      </c>
      <c r="U189" s="17">
        <v>146.5</v>
      </c>
      <c r="V189" s="12">
        <v>4.3499999999999997E-2</v>
      </c>
      <c r="W189" s="13">
        <v>8.4700000000000006</v>
      </c>
      <c r="X189" s="14">
        <v>8.35</v>
      </c>
      <c r="Y189" s="12">
        <v>1.58E-3</v>
      </c>
      <c r="Z189" s="13">
        <v>2.84</v>
      </c>
      <c r="AA189" s="14">
        <v>2.7</v>
      </c>
      <c r="AB189" s="12">
        <v>2.4499999999999999E-3</v>
      </c>
      <c r="AC189" s="13">
        <v>6.7</v>
      </c>
      <c r="AD189" s="14">
        <v>6.75</v>
      </c>
      <c r="AE189" s="12">
        <v>0.629</v>
      </c>
      <c r="AF189" s="13">
        <v>1.56</v>
      </c>
      <c r="AG189" s="14">
        <v>1.57</v>
      </c>
      <c r="AH189" s="12">
        <v>8.1100000000000005E-2</v>
      </c>
      <c r="AI189" s="13">
        <v>1.55</v>
      </c>
      <c r="AJ189" s="14">
        <v>1.57</v>
      </c>
      <c r="AK189" s="12">
        <v>1.2800000000000001E-2</v>
      </c>
      <c r="AL189" s="13">
        <v>1.7677638862301441</v>
      </c>
      <c r="AM189" s="14">
        <v>1.7425786383632542</v>
      </c>
      <c r="AN189" s="11"/>
      <c r="AO189" s="21">
        <v>146.5</v>
      </c>
      <c r="AP189" s="12">
        <v>8.3699999999999996E-4</v>
      </c>
      <c r="AQ189" s="12">
        <v>3.7500000000000001E-4</v>
      </c>
      <c r="AR189" s="12">
        <v>9.6000000000000002E-5</v>
      </c>
      <c r="AS189" s="12">
        <v>1.83E-4</v>
      </c>
      <c r="AT189" s="12">
        <v>6.9500000000000006E-2</v>
      </c>
      <c r="AU189" s="12">
        <v>3.15E-2</v>
      </c>
      <c r="AV189" s="12">
        <v>7.6E-3</v>
      </c>
      <c r="AW189" s="12">
        <v>7.4099999999999999E-3</v>
      </c>
      <c r="AX189" s="12">
        <v>1.14E-2</v>
      </c>
      <c r="AY189" s="12">
        <v>7.6E-3</v>
      </c>
      <c r="AZ189" s="12">
        <v>9.2100000000000001E-2</v>
      </c>
      <c r="BA189" s="12">
        <v>2.2700000000000001E-2</v>
      </c>
      <c r="BB189" s="12">
        <v>0.32400000000000001</v>
      </c>
      <c r="BC189" s="12">
        <v>0.70899999999999996</v>
      </c>
      <c r="BD189" s="191">
        <v>1.57</v>
      </c>
    </row>
    <row r="190" spans="1:56" s="8" customFormat="1">
      <c r="A190" s="17">
        <v>147</v>
      </c>
      <c r="B190" s="12">
        <v>0.2</v>
      </c>
      <c r="C190" s="13">
        <v>5.5</v>
      </c>
      <c r="D190" s="14">
        <v>5.42</v>
      </c>
      <c r="E190" s="12">
        <v>2.2599999999999999E-2</v>
      </c>
      <c r="F190" s="13">
        <v>3.62</v>
      </c>
      <c r="G190" s="14">
        <v>3.65</v>
      </c>
      <c r="H190" s="12">
        <v>7.8499999999999997E-5</v>
      </c>
      <c r="I190" s="13">
        <v>3.74</v>
      </c>
      <c r="J190" s="14">
        <v>3.7</v>
      </c>
      <c r="K190" s="12">
        <v>1.01E-2</v>
      </c>
      <c r="L190" s="13">
        <v>12.18</v>
      </c>
      <c r="M190" s="14">
        <v>11.97</v>
      </c>
      <c r="N190" s="12">
        <v>8.5500000000000005E-5</v>
      </c>
      <c r="O190" s="13">
        <v>4.38</v>
      </c>
      <c r="P190" s="14">
        <v>4.46</v>
      </c>
      <c r="Q190" s="12">
        <v>0</v>
      </c>
      <c r="R190" s="13">
        <v>0</v>
      </c>
      <c r="S190" s="14">
        <v>0</v>
      </c>
      <c r="U190" s="17">
        <v>147</v>
      </c>
      <c r="V190" s="12">
        <v>4.2200000000000001E-2</v>
      </c>
      <c r="W190" s="13">
        <v>8.44</v>
      </c>
      <c r="X190" s="14">
        <v>8.32</v>
      </c>
      <c r="Y190" s="12">
        <v>1.5499999999999999E-3</v>
      </c>
      <c r="Z190" s="13">
        <v>2.68</v>
      </c>
      <c r="AA190" s="14">
        <v>2.74</v>
      </c>
      <c r="AB190" s="12">
        <v>2.4299999999999999E-3</v>
      </c>
      <c r="AC190" s="13">
        <v>6.69</v>
      </c>
      <c r="AD190" s="14">
        <v>6.65</v>
      </c>
      <c r="AE190" s="12">
        <v>0.63900000000000001</v>
      </c>
      <c r="AF190" s="13">
        <v>1.49</v>
      </c>
      <c r="AG190" s="14">
        <v>1.52</v>
      </c>
      <c r="AH190" s="12">
        <v>8.1600000000000006E-2</v>
      </c>
      <c r="AI190" s="13">
        <v>1.49</v>
      </c>
      <c r="AJ190" s="14">
        <v>1.52</v>
      </c>
      <c r="AK190" s="12">
        <v>1.3299999999999999E-2</v>
      </c>
      <c r="AL190" s="13">
        <v>1.7298563812988375</v>
      </c>
      <c r="AM190" s="14">
        <v>1.6879955560458502</v>
      </c>
      <c r="AN190" s="11"/>
      <c r="AO190" s="21">
        <v>147</v>
      </c>
      <c r="AP190" s="12">
        <v>8.4099999999999995E-4</v>
      </c>
      <c r="AQ190" s="12">
        <v>3.77E-4</v>
      </c>
      <c r="AR190" s="12">
        <v>9.6500000000000001E-5</v>
      </c>
      <c r="AS190" s="12">
        <v>1.84E-4</v>
      </c>
      <c r="AT190" s="12">
        <v>7.0499999999999993E-2</v>
      </c>
      <c r="AU190" s="12">
        <v>3.2000000000000001E-2</v>
      </c>
      <c r="AV190" s="12">
        <v>7.7200000000000003E-3</v>
      </c>
      <c r="AW190" s="12">
        <v>7.5300000000000002E-3</v>
      </c>
      <c r="AX190" s="12">
        <v>1.15E-2</v>
      </c>
      <c r="AY190" s="12">
        <v>7.6499999999999997E-3</v>
      </c>
      <c r="AZ190" s="12">
        <v>9.3600000000000003E-2</v>
      </c>
      <c r="BA190" s="12">
        <v>2.2800000000000001E-2</v>
      </c>
      <c r="BB190" s="12">
        <v>0.32900000000000001</v>
      </c>
      <c r="BC190" s="12">
        <v>0.71899999999999997</v>
      </c>
      <c r="BD190" s="191">
        <v>1.52</v>
      </c>
    </row>
    <row r="191" spans="1:56" s="8" customFormat="1">
      <c r="A191" s="17">
        <v>147.5</v>
      </c>
      <c r="B191" s="12">
        <v>0.193</v>
      </c>
      <c r="C191" s="13">
        <v>5.5</v>
      </c>
      <c r="D191" s="14">
        <v>5.55</v>
      </c>
      <c r="E191" s="12">
        <v>2.18E-2</v>
      </c>
      <c r="F191" s="13">
        <v>3.55</v>
      </c>
      <c r="G191" s="14">
        <v>3.56</v>
      </c>
      <c r="H191" s="12">
        <v>7.5699999999999997E-5</v>
      </c>
      <c r="I191" s="13">
        <v>3.65</v>
      </c>
      <c r="J191" s="14">
        <v>3.66</v>
      </c>
      <c r="K191" s="12">
        <v>9.7300000000000008E-3</v>
      </c>
      <c r="L191" s="13">
        <v>12.11</v>
      </c>
      <c r="M191" s="14">
        <v>12.01</v>
      </c>
      <c r="N191" s="12">
        <v>8.2299999999999995E-5</v>
      </c>
      <c r="O191" s="13">
        <v>4.37</v>
      </c>
      <c r="P191" s="14">
        <v>4.45</v>
      </c>
      <c r="Q191" s="12">
        <v>0</v>
      </c>
      <c r="R191" s="13">
        <v>0</v>
      </c>
      <c r="S191" s="14">
        <v>0</v>
      </c>
      <c r="U191" s="17">
        <v>147.5</v>
      </c>
      <c r="V191" s="12">
        <v>4.0899999999999999E-2</v>
      </c>
      <c r="W191" s="13">
        <v>8.43</v>
      </c>
      <c r="X191" s="14">
        <v>8.2899999999999991</v>
      </c>
      <c r="Y191" s="12">
        <v>1.5200000000000001E-3</v>
      </c>
      <c r="Z191" s="13">
        <v>2.64</v>
      </c>
      <c r="AA191" s="14">
        <v>2.61</v>
      </c>
      <c r="AB191" s="12">
        <v>2.4199999999999998E-3</v>
      </c>
      <c r="AC191" s="13">
        <v>6.6</v>
      </c>
      <c r="AD191" s="14">
        <v>6.65</v>
      </c>
      <c r="AE191" s="12">
        <v>0.64800000000000002</v>
      </c>
      <c r="AF191" s="13">
        <v>1.46</v>
      </c>
      <c r="AG191" s="14">
        <v>1.46</v>
      </c>
      <c r="AH191" s="12">
        <v>8.2000000000000003E-2</v>
      </c>
      <c r="AI191" s="13">
        <v>1.47</v>
      </c>
      <c r="AJ191" s="14">
        <v>1.46</v>
      </c>
      <c r="AK191" s="12">
        <v>1.3899999999999999E-2</v>
      </c>
      <c r="AL191" s="13">
        <v>1.6753899026570589</v>
      </c>
      <c r="AM191" s="14">
        <v>1.6718509481548807</v>
      </c>
      <c r="AN191" s="11"/>
      <c r="AO191" s="21">
        <v>147.5</v>
      </c>
      <c r="AP191" s="12">
        <v>8.4500000000000005E-4</v>
      </c>
      <c r="AQ191" s="12">
        <v>3.79E-4</v>
      </c>
      <c r="AR191" s="12">
        <v>9.6899999999999997E-5</v>
      </c>
      <c r="AS191" s="12">
        <v>1.85E-4</v>
      </c>
      <c r="AT191" s="12">
        <v>7.1499999999999994E-2</v>
      </c>
      <c r="AU191" s="12">
        <v>3.2399999999999998E-2</v>
      </c>
      <c r="AV191" s="12">
        <v>7.8300000000000002E-3</v>
      </c>
      <c r="AW191" s="12">
        <v>7.6400000000000001E-3</v>
      </c>
      <c r="AX191" s="12">
        <v>1.15E-2</v>
      </c>
      <c r="AY191" s="12">
        <v>7.6800000000000002E-3</v>
      </c>
      <c r="AZ191" s="12">
        <v>9.5000000000000001E-2</v>
      </c>
      <c r="BA191" s="12">
        <v>2.29E-2</v>
      </c>
      <c r="BB191" s="12">
        <v>0.33400000000000002</v>
      </c>
      <c r="BC191" s="12">
        <v>0.72899999999999998</v>
      </c>
      <c r="BD191" s="191">
        <v>1.47</v>
      </c>
    </row>
    <row r="192" spans="1:56" s="8" customFormat="1">
      <c r="A192" s="17">
        <v>148</v>
      </c>
      <c r="B192" s="12">
        <v>0.186</v>
      </c>
      <c r="C192" s="13">
        <v>5.57</v>
      </c>
      <c r="D192" s="14">
        <v>5.51</v>
      </c>
      <c r="E192" s="12">
        <v>2.1000000000000001E-2</v>
      </c>
      <c r="F192" s="13">
        <v>3.57</v>
      </c>
      <c r="G192" s="14">
        <v>3.51</v>
      </c>
      <c r="H192" s="12">
        <v>7.2799999999999994E-5</v>
      </c>
      <c r="I192" s="13">
        <v>3.66</v>
      </c>
      <c r="J192" s="14">
        <v>3.61</v>
      </c>
      <c r="K192" s="12">
        <v>9.3600000000000003E-3</v>
      </c>
      <c r="L192" s="13">
        <v>12.07</v>
      </c>
      <c r="M192" s="14">
        <v>12.01</v>
      </c>
      <c r="N192" s="12">
        <v>7.9200000000000001E-5</v>
      </c>
      <c r="O192" s="13">
        <v>4.37</v>
      </c>
      <c r="P192" s="14">
        <v>4.46</v>
      </c>
      <c r="Q192" s="12">
        <v>0</v>
      </c>
      <c r="R192" s="13">
        <v>0</v>
      </c>
      <c r="S192" s="14">
        <v>0</v>
      </c>
      <c r="U192" s="17">
        <v>148</v>
      </c>
      <c r="V192" s="12">
        <v>3.9699999999999999E-2</v>
      </c>
      <c r="W192" s="13">
        <v>8.39</v>
      </c>
      <c r="X192" s="14">
        <v>8.26</v>
      </c>
      <c r="Y192" s="12">
        <v>1.49E-3</v>
      </c>
      <c r="Z192" s="13">
        <v>2.68</v>
      </c>
      <c r="AA192" s="14">
        <v>2.5499999999999998</v>
      </c>
      <c r="AB192" s="12">
        <v>2.3999999999999998E-3</v>
      </c>
      <c r="AC192" s="13">
        <v>6.64</v>
      </c>
      <c r="AD192" s="14">
        <v>6.57</v>
      </c>
      <c r="AE192" s="12">
        <v>0.65800000000000003</v>
      </c>
      <c r="AF192" s="13">
        <v>1.38</v>
      </c>
      <c r="AG192" s="14">
        <v>1.4</v>
      </c>
      <c r="AH192" s="12">
        <v>8.2299999999999998E-2</v>
      </c>
      <c r="AI192" s="13">
        <v>1.38</v>
      </c>
      <c r="AJ192" s="14">
        <v>1.42</v>
      </c>
      <c r="AK192" s="12">
        <v>1.4500000000000001E-2</v>
      </c>
      <c r="AL192" s="13">
        <v>1.6354678438326296</v>
      </c>
      <c r="AM192" s="14">
        <v>1.6015865298449747</v>
      </c>
      <c r="AN192" s="11"/>
      <c r="AO192" s="21">
        <v>148</v>
      </c>
      <c r="AP192" s="12">
        <v>8.4800000000000001E-4</v>
      </c>
      <c r="AQ192" s="12">
        <v>3.8000000000000002E-4</v>
      </c>
      <c r="AR192" s="12">
        <v>9.7200000000000004E-5</v>
      </c>
      <c r="AS192" s="12">
        <v>1.8599999999999999E-4</v>
      </c>
      <c r="AT192" s="12">
        <v>7.2599999999999998E-2</v>
      </c>
      <c r="AU192" s="12">
        <v>3.2899999999999999E-2</v>
      </c>
      <c r="AV192" s="12">
        <v>7.9500000000000005E-3</v>
      </c>
      <c r="AW192" s="12">
        <v>7.7499999999999999E-3</v>
      </c>
      <c r="AX192" s="12">
        <v>1.1599999999999999E-2</v>
      </c>
      <c r="AY192" s="12">
        <v>7.7099999999999998E-3</v>
      </c>
      <c r="AZ192" s="12">
        <v>9.64E-2</v>
      </c>
      <c r="BA192" s="12">
        <v>2.3E-2</v>
      </c>
      <c r="BB192" s="12">
        <v>0.33800000000000002</v>
      </c>
      <c r="BC192" s="12">
        <v>0.73899999999999999</v>
      </c>
      <c r="BD192" s="191">
        <v>1.42</v>
      </c>
    </row>
    <row r="193" spans="1:56" s="8" customFormat="1">
      <c r="A193" s="17">
        <v>148.5</v>
      </c>
      <c r="B193" s="12">
        <v>0.17799999999999999</v>
      </c>
      <c r="C193" s="13">
        <v>5.52</v>
      </c>
      <c r="D193" s="14">
        <v>5.61</v>
      </c>
      <c r="E193" s="12">
        <v>2.0199999999999999E-2</v>
      </c>
      <c r="F193" s="13">
        <v>3.51</v>
      </c>
      <c r="G193" s="14">
        <v>3.5</v>
      </c>
      <c r="H193" s="12">
        <v>6.9999999999999994E-5</v>
      </c>
      <c r="I193" s="13">
        <v>3.56</v>
      </c>
      <c r="J193" s="14">
        <v>3.62</v>
      </c>
      <c r="K193" s="12">
        <v>8.9899999999999997E-3</v>
      </c>
      <c r="L193" s="13">
        <v>12.06</v>
      </c>
      <c r="M193" s="14">
        <v>12.02</v>
      </c>
      <c r="N193" s="12">
        <v>7.6100000000000007E-5</v>
      </c>
      <c r="O193" s="13">
        <v>4.3600000000000003</v>
      </c>
      <c r="P193" s="14">
        <v>4.46</v>
      </c>
      <c r="Q193" s="12">
        <v>0</v>
      </c>
      <c r="R193" s="13">
        <v>0</v>
      </c>
      <c r="S193" s="14">
        <v>0</v>
      </c>
      <c r="U193" s="17">
        <v>148.5</v>
      </c>
      <c r="V193" s="12">
        <v>3.8399999999999997E-2</v>
      </c>
      <c r="W193" s="13">
        <v>8.36</v>
      </c>
      <c r="X193" s="14">
        <v>8.24</v>
      </c>
      <c r="Y193" s="12">
        <v>1.4599999999999999E-3</v>
      </c>
      <c r="Z193" s="13">
        <v>2.5499999999999998</v>
      </c>
      <c r="AA193" s="14">
        <v>2.59</v>
      </c>
      <c r="AB193" s="12">
        <v>2.3800000000000002E-3</v>
      </c>
      <c r="AC193" s="13">
        <v>6.52</v>
      </c>
      <c r="AD193" s="14">
        <v>6.61</v>
      </c>
      <c r="AE193" s="12">
        <v>0.66800000000000004</v>
      </c>
      <c r="AF193" s="13">
        <v>1.35</v>
      </c>
      <c r="AG193" s="14">
        <v>1.33</v>
      </c>
      <c r="AH193" s="12">
        <v>8.2500000000000004E-2</v>
      </c>
      <c r="AI193" s="13">
        <v>1.34</v>
      </c>
      <c r="AJ193" s="14">
        <v>1.32</v>
      </c>
      <c r="AK193" s="12">
        <v>1.5100000000000001E-2</v>
      </c>
      <c r="AL193" s="13">
        <v>1.5674383287298916</v>
      </c>
      <c r="AM193" s="14">
        <v>1.5782229946680721</v>
      </c>
      <c r="AN193" s="11"/>
      <c r="AO193" s="21">
        <v>148.5</v>
      </c>
      <c r="AP193" s="12">
        <v>8.4999999999999995E-4</v>
      </c>
      <c r="AQ193" s="12">
        <v>3.8099999999999999E-4</v>
      </c>
      <c r="AR193" s="12">
        <v>9.7399999999999996E-5</v>
      </c>
      <c r="AS193" s="12">
        <v>1.8599999999999999E-4</v>
      </c>
      <c r="AT193" s="12">
        <v>7.3599999999999999E-2</v>
      </c>
      <c r="AU193" s="12">
        <v>3.3300000000000003E-2</v>
      </c>
      <c r="AV193" s="12">
        <v>8.0599999999999995E-3</v>
      </c>
      <c r="AW193" s="12">
        <v>7.8700000000000003E-3</v>
      </c>
      <c r="AX193" s="12">
        <v>1.1599999999999999E-2</v>
      </c>
      <c r="AY193" s="12">
        <v>7.7299999999999999E-3</v>
      </c>
      <c r="AZ193" s="12">
        <v>9.7799999999999998E-2</v>
      </c>
      <c r="BA193" s="12">
        <v>2.3099999999999999E-2</v>
      </c>
      <c r="BB193" s="12">
        <v>0.34200000000000003</v>
      </c>
      <c r="BC193" s="12">
        <v>0.748</v>
      </c>
      <c r="BD193" s="191">
        <v>1.35</v>
      </c>
    </row>
    <row r="194" spans="1:56" s="8" customFormat="1">
      <c r="A194" s="17">
        <v>149</v>
      </c>
      <c r="B194" s="12">
        <v>0.17100000000000001</v>
      </c>
      <c r="C194" s="13">
        <v>5.62</v>
      </c>
      <c r="D194" s="14">
        <v>5.67</v>
      </c>
      <c r="E194" s="12">
        <v>1.9400000000000001E-2</v>
      </c>
      <c r="F194" s="13">
        <v>3.39</v>
      </c>
      <c r="G194" s="14">
        <v>3.55</v>
      </c>
      <c r="H194" s="12">
        <v>6.7199999999999994E-5</v>
      </c>
      <c r="I194" s="13">
        <v>3.51</v>
      </c>
      <c r="J194" s="14">
        <v>3.57</v>
      </c>
      <c r="K194" s="12">
        <v>8.6300000000000005E-3</v>
      </c>
      <c r="L194" s="13">
        <v>12.01</v>
      </c>
      <c r="M194" s="14">
        <v>12.05</v>
      </c>
      <c r="N194" s="12">
        <v>7.2999999999999999E-5</v>
      </c>
      <c r="O194" s="13">
        <v>4.3499999999999996</v>
      </c>
      <c r="P194" s="14">
        <v>4.5</v>
      </c>
      <c r="Q194" s="12">
        <v>0</v>
      </c>
      <c r="R194" s="13">
        <v>0</v>
      </c>
      <c r="S194" s="14">
        <v>0</v>
      </c>
      <c r="U194" s="17">
        <v>149</v>
      </c>
      <c r="V194" s="12">
        <v>3.7100000000000001E-2</v>
      </c>
      <c r="W194" s="13">
        <v>8.26</v>
      </c>
      <c r="X194" s="14">
        <v>8.2200000000000006</v>
      </c>
      <c r="Y194" s="12">
        <v>1.4300000000000001E-3</v>
      </c>
      <c r="Z194" s="13">
        <v>2.52</v>
      </c>
      <c r="AA194" s="14">
        <v>2.5</v>
      </c>
      <c r="AB194" s="12">
        <v>2.3600000000000001E-3</v>
      </c>
      <c r="AC194" s="13">
        <v>6.48</v>
      </c>
      <c r="AD194" s="14">
        <v>6.57</v>
      </c>
      <c r="AE194" s="12">
        <v>0.67700000000000005</v>
      </c>
      <c r="AF194" s="13">
        <v>1.3</v>
      </c>
      <c r="AG194" s="14">
        <v>1.28</v>
      </c>
      <c r="AH194" s="12">
        <v>8.2600000000000007E-2</v>
      </c>
      <c r="AI194" s="13">
        <v>1.3</v>
      </c>
      <c r="AJ194" s="14">
        <v>1.29</v>
      </c>
      <c r="AK194" s="12">
        <v>1.5800000000000002E-2</v>
      </c>
      <c r="AL194" s="13">
        <v>1.5312072724559687</v>
      </c>
      <c r="AM194" s="14">
        <v>1.5400122052768539</v>
      </c>
      <c r="AN194" s="11"/>
      <c r="AO194" s="21">
        <v>149</v>
      </c>
      <c r="AP194" s="12">
        <v>8.5099999999999998E-4</v>
      </c>
      <c r="AQ194" s="12">
        <v>3.8099999999999999E-4</v>
      </c>
      <c r="AR194" s="12">
        <v>9.7499999999999998E-5</v>
      </c>
      <c r="AS194" s="12">
        <v>1.8599999999999999E-4</v>
      </c>
      <c r="AT194" s="12">
        <v>7.46E-2</v>
      </c>
      <c r="AU194" s="12">
        <v>3.3799999999999997E-2</v>
      </c>
      <c r="AV194" s="12">
        <v>8.1799999999999998E-3</v>
      </c>
      <c r="AW194" s="12">
        <v>7.9799999999999992E-3</v>
      </c>
      <c r="AX194" s="12">
        <v>1.1599999999999999E-2</v>
      </c>
      <c r="AY194" s="12">
        <v>7.7400000000000004E-3</v>
      </c>
      <c r="AZ194" s="12">
        <v>9.9199999999999997E-2</v>
      </c>
      <c r="BA194" s="12">
        <v>2.3099999999999999E-2</v>
      </c>
      <c r="BB194" s="12">
        <v>0.34699999999999998</v>
      </c>
      <c r="BC194" s="12">
        <v>0.75800000000000001</v>
      </c>
      <c r="BD194" s="191">
        <v>1.3</v>
      </c>
    </row>
    <row r="195" spans="1:56" s="8" customFormat="1">
      <c r="A195" s="17">
        <v>149.5</v>
      </c>
      <c r="B195" s="12">
        <v>0.16400000000000001</v>
      </c>
      <c r="C195" s="13">
        <v>5.68</v>
      </c>
      <c r="D195" s="14">
        <v>5.66</v>
      </c>
      <c r="E195" s="12">
        <v>1.8599999999999998E-2</v>
      </c>
      <c r="F195" s="13">
        <v>3.45</v>
      </c>
      <c r="G195" s="14">
        <v>3.41</v>
      </c>
      <c r="H195" s="12">
        <v>6.4499999999999996E-5</v>
      </c>
      <c r="I195" s="13">
        <v>3.54</v>
      </c>
      <c r="J195" s="14">
        <v>3.47</v>
      </c>
      <c r="K195" s="12">
        <v>8.2699999999999996E-3</v>
      </c>
      <c r="L195" s="13">
        <v>12.1</v>
      </c>
      <c r="M195" s="14">
        <v>11.97</v>
      </c>
      <c r="N195" s="12">
        <v>6.9999999999999994E-5</v>
      </c>
      <c r="O195" s="13">
        <v>4.43</v>
      </c>
      <c r="P195" s="14">
        <v>4.43</v>
      </c>
      <c r="Q195" s="12">
        <v>0</v>
      </c>
      <c r="R195" s="13">
        <v>0</v>
      </c>
      <c r="S195" s="14">
        <v>0</v>
      </c>
      <c r="U195" s="17">
        <v>149.5</v>
      </c>
      <c r="V195" s="12">
        <v>3.5799999999999998E-2</v>
      </c>
      <c r="W195" s="13">
        <v>8.33</v>
      </c>
      <c r="X195" s="14">
        <v>8.1</v>
      </c>
      <c r="Y195" s="12">
        <v>1.39E-3</v>
      </c>
      <c r="Z195" s="13">
        <v>2.5499999999999998</v>
      </c>
      <c r="AA195" s="14">
        <v>2.4300000000000002</v>
      </c>
      <c r="AB195" s="12">
        <v>2.33E-3</v>
      </c>
      <c r="AC195" s="13">
        <v>6.53</v>
      </c>
      <c r="AD195" s="14">
        <v>6.42</v>
      </c>
      <c r="AE195" s="12">
        <v>0.68700000000000006</v>
      </c>
      <c r="AF195" s="13">
        <v>1.23</v>
      </c>
      <c r="AG195" s="14">
        <v>1.25</v>
      </c>
      <c r="AH195" s="12">
        <v>8.2600000000000007E-2</v>
      </c>
      <c r="AI195" s="13">
        <v>1.22</v>
      </c>
      <c r="AJ195" s="14">
        <v>1.26</v>
      </c>
      <c r="AK195" s="12">
        <v>1.6500000000000001E-2</v>
      </c>
      <c r="AL195" s="13">
        <v>1.5024277582840517</v>
      </c>
      <c r="AM195" s="14">
        <v>1.4819270223917897</v>
      </c>
      <c r="AN195" s="11"/>
      <c r="AO195" s="21">
        <v>149.5</v>
      </c>
      <c r="AP195" s="12">
        <v>8.5099999999999998E-4</v>
      </c>
      <c r="AQ195" s="12">
        <v>3.8099999999999999E-4</v>
      </c>
      <c r="AR195" s="12">
        <v>9.7399999999999996E-5</v>
      </c>
      <c r="AS195" s="12">
        <v>1.8599999999999999E-4</v>
      </c>
      <c r="AT195" s="12">
        <v>7.5700000000000003E-2</v>
      </c>
      <c r="AU195" s="12">
        <v>3.4299999999999997E-2</v>
      </c>
      <c r="AV195" s="12">
        <v>8.2900000000000005E-3</v>
      </c>
      <c r="AW195" s="12">
        <v>8.09E-3</v>
      </c>
      <c r="AX195" s="12">
        <v>1.1599999999999999E-2</v>
      </c>
      <c r="AY195" s="12">
        <v>7.7400000000000004E-3</v>
      </c>
      <c r="AZ195" s="12">
        <v>0.10100000000000001</v>
      </c>
      <c r="BA195" s="12">
        <v>2.3099999999999999E-2</v>
      </c>
      <c r="BB195" s="12">
        <v>0.35099999999999998</v>
      </c>
      <c r="BC195" s="12">
        <v>0.76800000000000002</v>
      </c>
      <c r="BD195" s="191">
        <v>1.26</v>
      </c>
    </row>
    <row r="196" spans="1:56" s="8" customFormat="1">
      <c r="A196" s="17">
        <v>150</v>
      </c>
      <c r="B196" s="12">
        <v>0.157</v>
      </c>
      <c r="C196" s="13">
        <v>5.69</v>
      </c>
      <c r="D196" s="14">
        <v>5.73</v>
      </c>
      <c r="E196" s="12">
        <v>1.78E-2</v>
      </c>
      <c r="F196" s="13">
        <v>3.37</v>
      </c>
      <c r="G196" s="14">
        <v>3.43</v>
      </c>
      <c r="H196" s="12">
        <v>6.1799999999999998E-5</v>
      </c>
      <c r="I196" s="13">
        <v>3.45</v>
      </c>
      <c r="J196" s="14">
        <v>3.49</v>
      </c>
      <c r="K196" s="12">
        <v>7.92E-3</v>
      </c>
      <c r="L196" s="13">
        <v>12.04</v>
      </c>
      <c r="M196" s="14">
        <v>12.01</v>
      </c>
      <c r="N196" s="12">
        <v>6.7000000000000002E-5</v>
      </c>
      <c r="O196" s="13">
        <v>4.3600000000000003</v>
      </c>
      <c r="P196" s="14">
        <v>4.4400000000000004</v>
      </c>
      <c r="Q196" s="12">
        <v>0</v>
      </c>
      <c r="R196" s="13">
        <v>0</v>
      </c>
      <c r="S196" s="14">
        <v>0</v>
      </c>
      <c r="U196" s="17">
        <v>150</v>
      </c>
      <c r="V196" s="12">
        <v>3.4599999999999999E-2</v>
      </c>
      <c r="W196" s="13">
        <v>8.27</v>
      </c>
      <c r="X196" s="14">
        <v>8.17</v>
      </c>
      <c r="Y196" s="12">
        <v>1.3600000000000001E-3</v>
      </c>
      <c r="Z196" s="13">
        <v>2.4500000000000002</v>
      </c>
      <c r="AA196" s="14">
        <v>2.4300000000000002</v>
      </c>
      <c r="AB196" s="12">
        <v>2.31E-3</v>
      </c>
      <c r="AC196" s="13">
        <v>6.38</v>
      </c>
      <c r="AD196" s="14">
        <v>6.49</v>
      </c>
      <c r="AE196" s="12">
        <v>0.69599999999999995</v>
      </c>
      <c r="AF196" s="13">
        <v>1.19</v>
      </c>
      <c r="AG196" s="14">
        <v>1.18</v>
      </c>
      <c r="AH196" s="12">
        <v>8.2500000000000004E-2</v>
      </c>
      <c r="AI196" s="13">
        <v>1.19</v>
      </c>
      <c r="AJ196" s="14">
        <v>1.18</v>
      </c>
      <c r="AK196" s="12">
        <v>1.7299999999999999E-2</v>
      </c>
      <c r="AL196" s="13">
        <v>1.4467184088796579</v>
      </c>
      <c r="AM196" s="14">
        <v>1.4482611170955357</v>
      </c>
      <c r="AN196" s="11"/>
      <c r="AO196" s="21">
        <v>150</v>
      </c>
      <c r="AP196" s="12">
        <v>8.4999999999999995E-4</v>
      </c>
      <c r="AQ196" s="12">
        <v>3.8099999999999999E-4</v>
      </c>
      <c r="AR196" s="12">
        <v>9.7200000000000004E-5</v>
      </c>
      <c r="AS196" s="12">
        <v>1.8599999999999999E-4</v>
      </c>
      <c r="AT196" s="12">
        <v>7.6700000000000004E-2</v>
      </c>
      <c r="AU196" s="12">
        <v>3.4700000000000002E-2</v>
      </c>
      <c r="AV196" s="12">
        <v>8.4100000000000008E-3</v>
      </c>
      <c r="AW196" s="12">
        <v>8.2000000000000007E-3</v>
      </c>
      <c r="AX196" s="12">
        <v>1.1599999999999999E-2</v>
      </c>
      <c r="AY196" s="12">
        <v>7.7299999999999999E-3</v>
      </c>
      <c r="AZ196" s="12">
        <v>0.10199999999999999</v>
      </c>
      <c r="BA196" s="12">
        <v>2.3099999999999999E-2</v>
      </c>
      <c r="BB196" s="12">
        <v>0.35599999999999998</v>
      </c>
      <c r="BC196" s="12">
        <v>0.77700000000000002</v>
      </c>
      <c r="BD196" s="191">
        <v>1.19</v>
      </c>
    </row>
    <row r="197" spans="1:56" s="8" customFormat="1">
      <c r="A197" s="17">
        <v>152</v>
      </c>
      <c r="B197" s="12">
        <v>0.13</v>
      </c>
      <c r="C197" s="13">
        <v>5.83</v>
      </c>
      <c r="D197" s="14">
        <v>5.9</v>
      </c>
      <c r="E197" s="12">
        <v>1.4800000000000001E-2</v>
      </c>
      <c r="F197" s="13">
        <v>3.25</v>
      </c>
      <c r="G197" s="14">
        <v>3.3</v>
      </c>
      <c r="H197" s="12">
        <v>5.13E-5</v>
      </c>
      <c r="I197" s="13">
        <v>3.34</v>
      </c>
      <c r="J197" s="14">
        <v>3.27</v>
      </c>
      <c r="K197" s="12">
        <v>6.5599999999999999E-3</v>
      </c>
      <c r="L197" s="13">
        <v>12.05</v>
      </c>
      <c r="M197" s="14">
        <v>11.98</v>
      </c>
      <c r="N197" s="12">
        <v>5.5500000000000001E-5</v>
      </c>
      <c r="O197" s="13">
        <v>4.3499999999999996</v>
      </c>
      <c r="P197" s="14">
        <v>4.42</v>
      </c>
      <c r="Q197" s="12">
        <v>0</v>
      </c>
      <c r="R197" s="13">
        <v>0</v>
      </c>
      <c r="S197" s="14">
        <v>0</v>
      </c>
      <c r="U197" s="17">
        <v>152</v>
      </c>
      <c r="V197" s="12">
        <v>2.9399999999999999E-2</v>
      </c>
      <c r="W197" s="13">
        <v>8.15</v>
      </c>
      <c r="X197" s="14">
        <v>8.07</v>
      </c>
      <c r="Y197" s="12">
        <v>1.2199999999999999E-3</v>
      </c>
      <c r="Z197" s="13">
        <v>2.34</v>
      </c>
      <c r="AA197" s="14">
        <v>2.27</v>
      </c>
      <c r="AB197" s="12">
        <v>2.1800000000000001E-3</v>
      </c>
      <c r="AC197" s="13">
        <v>6.3</v>
      </c>
      <c r="AD197" s="14">
        <v>6.27</v>
      </c>
      <c r="AE197" s="12">
        <v>0.73499999999999999</v>
      </c>
      <c r="AF197" s="13">
        <v>0.99</v>
      </c>
      <c r="AG197" s="14">
        <v>0.98</v>
      </c>
      <c r="AH197" s="12">
        <v>8.0799999999999997E-2</v>
      </c>
      <c r="AI197" s="13">
        <v>0.99</v>
      </c>
      <c r="AJ197" s="14">
        <v>0.98</v>
      </c>
      <c r="AK197" s="12">
        <v>2.1100000000000001E-2</v>
      </c>
      <c r="AL197" s="13">
        <v>1.2832107805845356</v>
      </c>
      <c r="AM197" s="14">
        <v>1.2883208522014971</v>
      </c>
      <c r="AN197" s="11"/>
      <c r="AO197" s="21">
        <v>152</v>
      </c>
      <c r="AP197" s="12">
        <v>8.3100000000000003E-4</v>
      </c>
      <c r="AQ197" s="12">
        <v>3.7199999999999999E-4</v>
      </c>
      <c r="AR197" s="12">
        <v>9.5000000000000005E-5</v>
      </c>
      <c r="AS197" s="12">
        <v>1.8200000000000001E-4</v>
      </c>
      <c r="AT197" s="12">
        <v>8.0699999999999994E-2</v>
      </c>
      <c r="AU197" s="12">
        <v>3.6499999999999998E-2</v>
      </c>
      <c r="AV197" s="12">
        <v>8.8599999999999998E-3</v>
      </c>
      <c r="AW197" s="12">
        <v>8.6599999999999993E-3</v>
      </c>
      <c r="AX197" s="12">
        <v>1.14E-2</v>
      </c>
      <c r="AY197" s="12">
        <v>7.5700000000000003E-3</v>
      </c>
      <c r="AZ197" s="12">
        <v>0.108</v>
      </c>
      <c r="BA197" s="12">
        <v>2.2599999999999999E-2</v>
      </c>
      <c r="BB197" s="12">
        <v>0.372</v>
      </c>
      <c r="BC197" s="12">
        <v>0.81399999999999995</v>
      </c>
      <c r="BD197" s="191">
        <v>0.99</v>
      </c>
    </row>
    <row r="198" spans="1:56" s="8" customFormat="1">
      <c r="A198" s="17">
        <v>154</v>
      </c>
      <c r="B198" s="12">
        <v>0.105</v>
      </c>
      <c r="C198" s="13">
        <v>5.96</v>
      </c>
      <c r="D198" s="14">
        <v>6.01</v>
      </c>
      <c r="E198" s="12">
        <v>1.1900000000000001E-2</v>
      </c>
      <c r="F198" s="13">
        <v>3.07</v>
      </c>
      <c r="G198" s="14">
        <v>3.11</v>
      </c>
      <c r="H198" s="12">
        <v>4.1300000000000001E-5</v>
      </c>
      <c r="I198" s="13">
        <v>3.11</v>
      </c>
      <c r="J198" s="14">
        <v>3.19</v>
      </c>
      <c r="K198" s="12">
        <v>5.2700000000000004E-3</v>
      </c>
      <c r="L198" s="13">
        <v>12</v>
      </c>
      <c r="M198" s="14">
        <v>12.01</v>
      </c>
      <c r="N198" s="12">
        <v>4.46E-5</v>
      </c>
      <c r="O198" s="13">
        <v>4.34</v>
      </c>
      <c r="P198" s="14">
        <v>4.43</v>
      </c>
      <c r="Q198" s="12">
        <v>0</v>
      </c>
      <c r="R198" s="13">
        <v>0</v>
      </c>
      <c r="S198" s="14">
        <v>0</v>
      </c>
      <c r="U198" s="17">
        <v>154</v>
      </c>
      <c r="V198" s="12">
        <v>2.4299999999999999E-2</v>
      </c>
      <c r="W198" s="13">
        <v>8.02</v>
      </c>
      <c r="X198" s="14">
        <v>7.98</v>
      </c>
      <c r="Y198" s="12">
        <v>1.08E-3</v>
      </c>
      <c r="Z198" s="13">
        <v>2.16</v>
      </c>
      <c r="AA198" s="14">
        <v>2.1</v>
      </c>
      <c r="AB198" s="12">
        <v>2.0100000000000001E-3</v>
      </c>
      <c r="AC198" s="13">
        <v>6.12</v>
      </c>
      <c r="AD198" s="14">
        <v>6.11</v>
      </c>
      <c r="AE198" s="12">
        <v>0.77400000000000002</v>
      </c>
      <c r="AF198" s="13">
        <v>0.8</v>
      </c>
      <c r="AG198" s="14">
        <v>0.79</v>
      </c>
      <c r="AH198" s="12">
        <v>7.6600000000000001E-2</v>
      </c>
      <c r="AI198" s="13">
        <v>0.8</v>
      </c>
      <c r="AJ198" s="14">
        <v>0.8</v>
      </c>
      <c r="AK198" s="12">
        <v>2.6599999999999999E-2</v>
      </c>
      <c r="AL198" s="13">
        <v>1.1271173137044159</v>
      </c>
      <c r="AM198" s="14">
        <v>1.1319452376832411</v>
      </c>
      <c r="AN198" s="11"/>
      <c r="AO198" s="21">
        <v>154</v>
      </c>
      <c r="AP198" s="12">
        <v>7.8799999999999996E-4</v>
      </c>
      <c r="AQ198" s="12">
        <v>3.5300000000000002E-4</v>
      </c>
      <c r="AR198" s="12">
        <v>8.9900000000000003E-5</v>
      </c>
      <c r="AS198" s="12">
        <v>1.73E-4</v>
      </c>
      <c r="AT198" s="12">
        <v>8.48E-2</v>
      </c>
      <c r="AU198" s="12">
        <v>3.8300000000000001E-2</v>
      </c>
      <c r="AV198" s="12">
        <v>9.3299999999999998E-3</v>
      </c>
      <c r="AW198" s="12">
        <v>9.1199999999999996E-3</v>
      </c>
      <c r="AX198" s="12">
        <v>1.0800000000000001E-2</v>
      </c>
      <c r="AY198" s="12">
        <v>7.1799999999999998E-3</v>
      </c>
      <c r="AZ198" s="12">
        <v>0.113</v>
      </c>
      <c r="BA198" s="12">
        <v>2.1399999999999999E-2</v>
      </c>
      <c r="BB198" s="12">
        <v>0.38800000000000001</v>
      </c>
      <c r="BC198" s="12">
        <v>0.84899999999999998</v>
      </c>
      <c r="BD198" s="191">
        <v>0.8</v>
      </c>
    </row>
    <row r="199" spans="1:56" s="8" customFormat="1">
      <c r="A199" s="17">
        <v>156</v>
      </c>
      <c r="B199" s="12">
        <v>8.0100000000000005E-2</v>
      </c>
      <c r="C199" s="13">
        <v>6.11</v>
      </c>
      <c r="D199" s="14">
        <v>6.15</v>
      </c>
      <c r="E199" s="12">
        <v>9.1500000000000001E-3</v>
      </c>
      <c r="F199" s="13">
        <v>2.96</v>
      </c>
      <c r="G199" s="14">
        <v>2.99</v>
      </c>
      <c r="H199" s="12">
        <v>3.1699999999999998E-5</v>
      </c>
      <c r="I199" s="13">
        <v>2.99</v>
      </c>
      <c r="J199" s="14">
        <v>3.04</v>
      </c>
      <c r="K199" s="12">
        <v>4.0400000000000002E-3</v>
      </c>
      <c r="L199" s="13">
        <v>11.96</v>
      </c>
      <c r="M199" s="14">
        <v>11.98</v>
      </c>
      <c r="N199" s="12">
        <v>3.4199999999999998E-5</v>
      </c>
      <c r="O199" s="13">
        <v>4.26</v>
      </c>
      <c r="P199" s="14">
        <v>4.4000000000000004</v>
      </c>
      <c r="Q199" s="12">
        <v>0</v>
      </c>
      <c r="R199" s="13">
        <v>0</v>
      </c>
      <c r="S199" s="14">
        <v>0</v>
      </c>
      <c r="U199" s="17">
        <v>156</v>
      </c>
      <c r="V199" s="12">
        <v>1.9199999999999998E-2</v>
      </c>
      <c r="W199" s="13">
        <v>7.94</v>
      </c>
      <c r="X199" s="14">
        <v>7.93</v>
      </c>
      <c r="Y199" s="12">
        <v>9.1399999999999999E-4</v>
      </c>
      <c r="Z199" s="13">
        <v>1.96</v>
      </c>
      <c r="AA199" s="14">
        <v>2.02</v>
      </c>
      <c r="AB199" s="12">
        <v>1.7899999999999999E-3</v>
      </c>
      <c r="AC199" s="13">
        <v>5.99</v>
      </c>
      <c r="AD199" s="14">
        <v>5.96</v>
      </c>
      <c r="AE199" s="12">
        <v>0.81599999999999995</v>
      </c>
      <c r="AF199" s="13">
        <v>0.61</v>
      </c>
      <c r="AG199" s="14">
        <v>0.61</v>
      </c>
      <c r="AH199" s="12">
        <v>6.9199999999999998E-2</v>
      </c>
      <c r="AI199" s="13">
        <v>0.62</v>
      </c>
      <c r="AJ199" s="14">
        <v>0.61</v>
      </c>
      <c r="AK199" s="12">
        <v>3.5099999999999999E-2</v>
      </c>
      <c r="AL199" s="13">
        <v>1.0146845465929037</v>
      </c>
      <c r="AM199" s="14">
        <v>0.98491962389927501</v>
      </c>
      <c r="AN199" s="11"/>
      <c r="AO199" s="21">
        <v>156</v>
      </c>
      <c r="AP199" s="12">
        <v>7.1100000000000004E-4</v>
      </c>
      <c r="AQ199" s="12">
        <v>3.1799999999999998E-4</v>
      </c>
      <c r="AR199" s="12">
        <v>8.1100000000000006E-5</v>
      </c>
      <c r="AS199" s="12">
        <v>1.56E-4</v>
      </c>
      <c r="AT199" s="12">
        <v>8.8999999999999996E-2</v>
      </c>
      <c r="AU199" s="12">
        <v>4.0099999999999997E-2</v>
      </c>
      <c r="AV199" s="12">
        <v>9.8099999999999993E-3</v>
      </c>
      <c r="AW199" s="12">
        <v>9.6100000000000005E-3</v>
      </c>
      <c r="AX199" s="12">
        <v>9.7300000000000008E-3</v>
      </c>
      <c r="AY199" s="12">
        <v>6.4900000000000001E-3</v>
      </c>
      <c r="AZ199" s="12">
        <v>0.11899999999999999</v>
      </c>
      <c r="BA199" s="12">
        <v>1.9400000000000001E-2</v>
      </c>
      <c r="BB199" s="12">
        <v>0.40400000000000003</v>
      </c>
      <c r="BC199" s="12">
        <v>0.88400000000000001</v>
      </c>
      <c r="BD199" s="191">
        <v>0.62</v>
      </c>
    </row>
    <row r="200" spans="1:56" s="8" customFormat="1">
      <c r="A200" s="17">
        <v>158</v>
      </c>
      <c r="B200" s="12">
        <v>5.6599999999999998E-2</v>
      </c>
      <c r="C200" s="13">
        <v>6.28</v>
      </c>
      <c r="D200" s="14">
        <v>6.26</v>
      </c>
      <c r="E200" s="12">
        <v>6.4700000000000001E-3</v>
      </c>
      <c r="F200" s="13">
        <v>2.85</v>
      </c>
      <c r="G200" s="14">
        <v>2.83</v>
      </c>
      <c r="H200" s="12">
        <v>2.2399999999999999E-5</v>
      </c>
      <c r="I200" s="13">
        <v>2.86</v>
      </c>
      <c r="J200" s="14">
        <v>2.86</v>
      </c>
      <c r="K200" s="12">
        <v>2.8500000000000001E-3</v>
      </c>
      <c r="L200" s="13">
        <v>12.03</v>
      </c>
      <c r="M200" s="14">
        <v>11.94</v>
      </c>
      <c r="N200" s="12">
        <v>2.41E-5</v>
      </c>
      <c r="O200" s="13">
        <v>4.3</v>
      </c>
      <c r="P200" s="14">
        <v>4.3899999999999997</v>
      </c>
      <c r="Q200" s="12">
        <v>0</v>
      </c>
      <c r="R200" s="13">
        <v>0</v>
      </c>
      <c r="S200" s="14">
        <v>0</v>
      </c>
      <c r="U200" s="17">
        <v>158</v>
      </c>
      <c r="V200" s="12">
        <v>1.38E-2</v>
      </c>
      <c r="W200" s="13">
        <v>7.87</v>
      </c>
      <c r="X200" s="14">
        <v>7.81</v>
      </c>
      <c r="Y200" s="12">
        <v>7.2900000000000005E-4</v>
      </c>
      <c r="Z200" s="13">
        <v>1.83</v>
      </c>
      <c r="AA200" s="14">
        <v>1.85</v>
      </c>
      <c r="AB200" s="12">
        <v>1.5E-3</v>
      </c>
      <c r="AC200" s="13">
        <v>5.77</v>
      </c>
      <c r="AD200" s="14">
        <v>5.88</v>
      </c>
      <c r="AE200" s="12">
        <v>0.86</v>
      </c>
      <c r="AF200" s="13">
        <v>0.43</v>
      </c>
      <c r="AG200" s="14">
        <v>0.44</v>
      </c>
      <c r="AH200" s="12">
        <v>5.7599999999999998E-2</v>
      </c>
      <c r="AI200" s="13">
        <v>0.44</v>
      </c>
      <c r="AJ200" s="14">
        <v>0.44</v>
      </c>
      <c r="AK200" s="12">
        <v>5.0200000000000002E-2</v>
      </c>
      <c r="AL200" s="13">
        <v>0.84519384323567037</v>
      </c>
      <c r="AM200" s="14">
        <v>0.84292816157222894</v>
      </c>
      <c r="AN200" s="11"/>
      <c r="AO200" s="21">
        <v>158</v>
      </c>
      <c r="AP200" s="12">
        <v>5.9100000000000005E-4</v>
      </c>
      <c r="AQ200" s="12">
        <v>2.6400000000000002E-4</v>
      </c>
      <c r="AR200" s="12">
        <v>6.7299999999999996E-5</v>
      </c>
      <c r="AS200" s="12">
        <v>1.2999999999999999E-4</v>
      </c>
      <c r="AT200" s="12">
        <v>9.3299999999999994E-2</v>
      </c>
      <c r="AU200" s="12">
        <v>4.19E-2</v>
      </c>
      <c r="AV200" s="12">
        <v>1.03E-2</v>
      </c>
      <c r="AW200" s="12">
        <v>1.01E-2</v>
      </c>
      <c r="AX200" s="12">
        <v>8.09E-3</v>
      </c>
      <c r="AY200" s="12">
        <v>5.3899999999999998E-3</v>
      </c>
      <c r="AZ200" s="12">
        <v>0.126</v>
      </c>
      <c r="BA200" s="12">
        <v>1.61E-2</v>
      </c>
      <c r="BB200" s="12">
        <v>0.41799999999999998</v>
      </c>
      <c r="BC200" s="12">
        <v>0.91700000000000004</v>
      </c>
      <c r="BD200" s="191">
        <v>0.44</v>
      </c>
    </row>
    <row r="201" spans="1:56" s="8" customFormat="1">
      <c r="A201" s="17">
        <v>160</v>
      </c>
      <c r="B201" s="12">
        <v>3.4500000000000003E-2</v>
      </c>
      <c r="C201" s="13">
        <v>6.4</v>
      </c>
      <c r="D201" s="14">
        <v>6.37</v>
      </c>
      <c r="E201" s="12">
        <v>3.96E-3</v>
      </c>
      <c r="F201" s="13">
        <v>2.71</v>
      </c>
      <c r="G201" s="14">
        <v>2.75</v>
      </c>
      <c r="H201" s="12">
        <v>1.3699999999999999E-5</v>
      </c>
      <c r="I201" s="13">
        <v>2.79</v>
      </c>
      <c r="J201" s="14">
        <v>2.71</v>
      </c>
      <c r="K201" s="12">
        <v>1.74E-3</v>
      </c>
      <c r="L201" s="13">
        <v>12</v>
      </c>
      <c r="M201" s="14">
        <v>11.9</v>
      </c>
      <c r="N201" s="12">
        <v>1.47E-5</v>
      </c>
      <c r="O201" s="13">
        <v>4.29</v>
      </c>
      <c r="P201" s="14">
        <v>4.37</v>
      </c>
      <c r="Q201" s="12">
        <v>0</v>
      </c>
      <c r="R201" s="13">
        <v>0</v>
      </c>
      <c r="S201" s="14">
        <v>0</v>
      </c>
      <c r="U201" s="17">
        <v>160</v>
      </c>
      <c r="V201" s="12">
        <v>8.6400000000000001E-3</v>
      </c>
      <c r="W201" s="13">
        <v>7.82</v>
      </c>
      <c r="X201" s="14">
        <v>7.73</v>
      </c>
      <c r="Y201" s="12">
        <v>5.3200000000000003E-4</v>
      </c>
      <c r="Z201" s="13">
        <v>1.71</v>
      </c>
      <c r="AA201" s="14">
        <v>1.72</v>
      </c>
      <c r="AB201" s="12">
        <v>1.15E-3</v>
      </c>
      <c r="AC201" s="13">
        <v>5.71</v>
      </c>
      <c r="AD201" s="14">
        <v>5.72</v>
      </c>
      <c r="AE201" s="12">
        <v>0.90800000000000003</v>
      </c>
      <c r="AF201" s="13">
        <v>0.27</v>
      </c>
      <c r="AG201" s="14">
        <v>0.27</v>
      </c>
      <c r="AH201" s="12">
        <v>4.1500000000000002E-2</v>
      </c>
      <c r="AI201" s="13">
        <v>0.28000000000000003</v>
      </c>
      <c r="AJ201" s="14">
        <v>0.28000000000000003</v>
      </c>
      <c r="AK201" s="12">
        <v>8.3099999999999993E-2</v>
      </c>
      <c r="AL201" s="13">
        <v>0.71626734918550905</v>
      </c>
      <c r="AM201" s="14">
        <v>0.71456321253301947</v>
      </c>
      <c r="AN201" s="11"/>
      <c r="AO201" s="21">
        <v>160</v>
      </c>
      <c r="AP201" s="12">
        <v>4.2499999999999998E-4</v>
      </c>
      <c r="AQ201" s="12">
        <v>1.9000000000000001E-4</v>
      </c>
      <c r="AR201" s="12">
        <v>4.8300000000000002E-5</v>
      </c>
      <c r="AS201" s="12">
        <v>9.3399999999999993E-5</v>
      </c>
      <c r="AT201" s="12">
        <v>9.7900000000000001E-2</v>
      </c>
      <c r="AU201" s="12">
        <v>4.3799999999999999E-2</v>
      </c>
      <c r="AV201" s="12">
        <v>1.0800000000000001E-2</v>
      </c>
      <c r="AW201" s="12">
        <v>1.0699999999999999E-2</v>
      </c>
      <c r="AX201" s="12">
        <v>5.8300000000000001E-3</v>
      </c>
      <c r="AY201" s="12">
        <v>3.8800000000000002E-3</v>
      </c>
      <c r="AZ201" s="12">
        <v>0.13300000000000001</v>
      </c>
      <c r="BA201" s="12">
        <v>1.1599999999999999E-2</v>
      </c>
      <c r="BB201" s="12">
        <v>0.432</v>
      </c>
      <c r="BC201" s="12">
        <v>0.94899999999999995</v>
      </c>
      <c r="BD201" s="191">
        <v>0.28000000000000003</v>
      </c>
    </row>
    <row r="202" spans="1:56" s="8" customFormat="1">
      <c r="A202" s="17">
        <v>162</v>
      </c>
      <c r="B202" s="12">
        <v>1.9699999999999999E-2</v>
      </c>
      <c r="C202" s="13">
        <v>6.51</v>
      </c>
      <c r="D202" s="14">
        <v>6.42</v>
      </c>
      <c r="E202" s="12">
        <v>2.2699999999999999E-3</v>
      </c>
      <c r="F202" s="13">
        <v>2.75</v>
      </c>
      <c r="G202" s="14">
        <v>2.61</v>
      </c>
      <c r="H202" s="12">
        <v>7.8699999999999992E-6</v>
      </c>
      <c r="I202" s="13">
        <v>2.72</v>
      </c>
      <c r="J202" s="14">
        <v>2.66</v>
      </c>
      <c r="K202" s="12">
        <v>9.9500000000000001E-4</v>
      </c>
      <c r="L202" s="13">
        <v>12.01</v>
      </c>
      <c r="M202" s="14">
        <v>11.86</v>
      </c>
      <c r="N202" s="12">
        <v>8.4200000000000007E-6</v>
      </c>
      <c r="O202" s="13">
        <v>4.3</v>
      </c>
      <c r="P202" s="14">
        <v>4.29</v>
      </c>
      <c r="Q202" s="12">
        <v>0</v>
      </c>
      <c r="R202" s="13">
        <v>0</v>
      </c>
      <c r="S202" s="14">
        <v>0</v>
      </c>
      <c r="U202" s="17">
        <v>162</v>
      </c>
      <c r="V202" s="12">
        <v>5.0400000000000002E-3</v>
      </c>
      <c r="W202" s="13">
        <v>7.85</v>
      </c>
      <c r="X202" s="14">
        <v>7.65</v>
      </c>
      <c r="Y202" s="12">
        <v>3.6900000000000002E-4</v>
      </c>
      <c r="Z202" s="13">
        <v>1.69</v>
      </c>
      <c r="AA202" s="14">
        <v>1.61</v>
      </c>
      <c r="AB202" s="12">
        <v>8.4099999999999995E-4</v>
      </c>
      <c r="AC202" s="13">
        <v>5.68</v>
      </c>
      <c r="AD202" s="14">
        <v>5.61</v>
      </c>
      <c r="AE202" s="12">
        <v>0.94299999999999995</v>
      </c>
      <c r="AF202" s="13">
        <v>0.15</v>
      </c>
      <c r="AG202" s="14">
        <v>0.15</v>
      </c>
      <c r="AH202" s="12">
        <v>2.8199999999999999E-2</v>
      </c>
      <c r="AI202" s="13">
        <v>0.18</v>
      </c>
      <c r="AJ202" s="14">
        <v>0.18</v>
      </c>
      <c r="AK202" s="12">
        <v>0.14699999999999999</v>
      </c>
      <c r="AL202" s="13">
        <v>0.63747525862802601</v>
      </c>
      <c r="AM202" s="14">
        <v>0.63539166051982443</v>
      </c>
      <c r="AN202" s="11"/>
      <c r="AO202" s="21">
        <v>162</v>
      </c>
      <c r="AP202" s="12">
        <v>2.8899999999999998E-4</v>
      </c>
      <c r="AQ202" s="12">
        <v>1.2899999999999999E-4</v>
      </c>
      <c r="AR202" s="12">
        <v>3.2799999999999998E-5</v>
      </c>
      <c r="AS202" s="12">
        <v>6.3499999999999999E-5</v>
      </c>
      <c r="AT202" s="12">
        <v>0.10100000000000001</v>
      </c>
      <c r="AU202" s="12">
        <v>4.5199999999999997E-2</v>
      </c>
      <c r="AV202" s="12">
        <v>1.12E-2</v>
      </c>
      <c r="AW202" s="12">
        <v>1.11E-2</v>
      </c>
      <c r="AX202" s="12">
        <v>3.96E-3</v>
      </c>
      <c r="AY202" s="12">
        <v>2.64E-3</v>
      </c>
      <c r="AZ202" s="12">
        <v>0.13800000000000001</v>
      </c>
      <c r="BA202" s="12">
        <v>7.8799999999999999E-3</v>
      </c>
      <c r="BB202" s="12">
        <v>0.442</v>
      </c>
      <c r="BC202" s="12">
        <v>0.97</v>
      </c>
      <c r="BD202" s="191">
        <v>0.18</v>
      </c>
    </row>
    <row r="203" spans="1:56" s="8" customFormat="1">
      <c r="A203" s="17">
        <v>164</v>
      </c>
      <c r="B203" s="12">
        <v>1.3599999999999999E-2</v>
      </c>
      <c r="C203" s="13">
        <v>6.52</v>
      </c>
      <c r="D203" s="14">
        <v>6.43</v>
      </c>
      <c r="E203" s="12">
        <v>1.57E-3</v>
      </c>
      <c r="F203" s="13">
        <v>2.6</v>
      </c>
      <c r="G203" s="14">
        <v>2.69</v>
      </c>
      <c r="H203" s="12">
        <v>5.4299999999999997E-6</v>
      </c>
      <c r="I203" s="13">
        <v>2.67</v>
      </c>
      <c r="J203" s="14">
        <v>2.64</v>
      </c>
      <c r="K203" s="12">
        <v>6.8499999999999995E-4</v>
      </c>
      <c r="L203" s="13">
        <v>11.99</v>
      </c>
      <c r="M203" s="14">
        <v>11.87</v>
      </c>
      <c r="N203" s="12">
        <v>5.8000000000000004E-6</v>
      </c>
      <c r="O203" s="13">
        <v>4.28</v>
      </c>
      <c r="P203" s="14">
        <v>4.3</v>
      </c>
      <c r="Q203" s="12">
        <v>0</v>
      </c>
      <c r="R203" s="13">
        <v>0</v>
      </c>
      <c r="S203" s="14">
        <v>0</v>
      </c>
      <c r="U203" s="17">
        <v>164</v>
      </c>
      <c r="V203" s="12">
        <v>3.5400000000000002E-3</v>
      </c>
      <c r="W203" s="13">
        <v>7.82</v>
      </c>
      <c r="X203" s="14">
        <v>7.65</v>
      </c>
      <c r="Y203" s="12">
        <v>2.5900000000000001E-4</v>
      </c>
      <c r="Z203" s="13">
        <v>1.65</v>
      </c>
      <c r="AA203" s="14">
        <v>1.58</v>
      </c>
      <c r="AB203" s="12">
        <v>6.0599999999999998E-4</v>
      </c>
      <c r="AC203" s="13">
        <v>5.6</v>
      </c>
      <c r="AD203" s="14">
        <v>5.6</v>
      </c>
      <c r="AE203" s="12">
        <v>0.95699999999999996</v>
      </c>
      <c r="AF203" s="13">
        <v>0.1</v>
      </c>
      <c r="AG203" s="14">
        <v>0.11</v>
      </c>
      <c r="AH203" s="12">
        <v>2.3099999999999999E-2</v>
      </c>
      <c r="AI203" s="13">
        <v>0.14000000000000001</v>
      </c>
      <c r="AJ203" s="14">
        <v>0.14000000000000001</v>
      </c>
      <c r="AK203" s="12">
        <v>0.215</v>
      </c>
      <c r="AL203" s="13">
        <v>0.60302576932180707</v>
      </c>
      <c r="AM203" s="14">
        <v>0.60329641494924358</v>
      </c>
      <c r="AN203" s="11"/>
      <c r="AO203" s="21">
        <v>164</v>
      </c>
      <c r="AP203" s="12">
        <v>2.3699999999999999E-4</v>
      </c>
      <c r="AQ203" s="12">
        <v>1.06E-4</v>
      </c>
      <c r="AR203" s="12">
        <v>2.69E-5</v>
      </c>
      <c r="AS203" s="12">
        <v>5.2099999999999999E-5</v>
      </c>
      <c r="AT203" s="12">
        <v>0.10199999999999999</v>
      </c>
      <c r="AU203" s="12">
        <v>4.5699999999999998E-2</v>
      </c>
      <c r="AV203" s="12">
        <v>1.14E-2</v>
      </c>
      <c r="AW203" s="12">
        <v>1.1299999999999999E-2</v>
      </c>
      <c r="AX203" s="12">
        <v>3.2499999999999999E-3</v>
      </c>
      <c r="AY203" s="12">
        <v>2.1700000000000001E-3</v>
      </c>
      <c r="AZ203" s="12">
        <v>0.14000000000000001</v>
      </c>
      <c r="BA203" s="12">
        <v>6.4700000000000001E-3</v>
      </c>
      <c r="BB203" s="12">
        <v>0.44600000000000001</v>
      </c>
      <c r="BC203" s="12">
        <v>0.97899999999999998</v>
      </c>
      <c r="BD203" s="191">
        <v>0.14000000000000001</v>
      </c>
    </row>
    <row r="204" spans="1:56" s="8" customFormat="1">
      <c r="A204" s="17">
        <v>165</v>
      </c>
      <c r="B204" s="12">
        <v>1.1900000000000001E-2</v>
      </c>
      <c r="C204" s="13">
        <v>6.54</v>
      </c>
      <c r="D204" s="14">
        <v>6.45</v>
      </c>
      <c r="E204" s="12">
        <v>1.3799999999999999E-3</v>
      </c>
      <c r="F204" s="13">
        <v>2.72</v>
      </c>
      <c r="G204" s="14">
        <v>2.6</v>
      </c>
      <c r="H204" s="12">
        <v>4.78E-6</v>
      </c>
      <c r="I204" s="13">
        <v>2.65</v>
      </c>
      <c r="J204" s="14">
        <v>2.64</v>
      </c>
      <c r="K204" s="12">
        <v>6.02E-4</v>
      </c>
      <c r="L204" s="13">
        <v>12</v>
      </c>
      <c r="M204" s="14">
        <v>11.85</v>
      </c>
      <c r="N204" s="12">
        <v>5.0900000000000004E-6</v>
      </c>
      <c r="O204" s="13">
        <v>4.28</v>
      </c>
      <c r="P204" s="14">
        <v>4.3099999999999996</v>
      </c>
      <c r="Q204" s="12">
        <v>0</v>
      </c>
      <c r="R204" s="13">
        <v>0</v>
      </c>
      <c r="S204" s="14">
        <v>0</v>
      </c>
      <c r="U204" s="17">
        <v>165</v>
      </c>
      <c r="V204" s="12">
        <v>3.14E-3</v>
      </c>
      <c r="W204" s="13">
        <v>7.81</v>
      </c>
      <c r="X204" s="14">
        <v>7.64</v>
      </c>
      <c r="Y204" s="12">
        <v>2.3000000000000001E-4</v>
      </c>
      <c r="Z204" s="13">
        <v>1.63</v>
      </c>
      <c r="AA204" s="14">
        <v>1.6</v>
      </c>
      <c r="AB204" s="12">
        <v>5.4500000000000002E-4</v>
      </c>
      <c r="AC204" s="13">
        <v>5.61</v>
      </c>
      <c r="AD204" s="14">
        <v>5.61</v>
      </c>
      <c r="AE204" s="12">
        <v>0.96</v>
      </c>
      <c r="AF204" s="13">
        <v>0.09</v>
      </c>
      <c r="AG204" s="14">
        <v>0.09</v>
      </c>
      <c r="AH204" s="12">
        <v>2.2200000000000001E-2</v>
      </c>
      <c r="AI204" s="13">
        <v>0.13</v>
      </c>
      <c r="AJ204" s="14">
        <v>0.13</v>
      </c>
      <c r="AK204" s="12">
        <v>0.246</v>
      </c>
      <c r="AL204" s="13">
        <v>0.59549105561805604</v>
      </c>
      <c r="AM204" s="14">
        <v>0.5938785595124737</v>
      </c>
      <c r="AN204" s="11"/>
      <c r="AO204" s="21">
        <v>165</v>
      </c>
      <c r="AP204" s="12">
        <v>2.2699999999999999E-4</v>
      </c>
      <c r="AQ204" s="12">
        <v>1.02E-4</v>
      </c>
      <c r="AR204" s="12">
        <v>2.58E-5</v>
      </c>
      <c r="AS204" s="12">
        <v>5.0000000000000002E-5</v>
      </c>
      <c r="AT204" s="12">
        <v>0.10299999999999999</v>
      </c>
      <c r="AU204" s="12">
        <v>4.5900000000000003E-2</v>
      </c>
      <c r="AV204" s="12">
        <v>1.14E-2</v>
      </c>
      <c r="AW204" s="12">
        <v>1.1299999999999999E-2</v>
      </c>
      <c r="AX204" s="12">
        <v>3.1199999999999999E-3</v>
      </c>
      <c r="AY204" s="12">
        <v>2.0799999999999998E-3</v>
      </c>
      <c r="AZ204" s="12">
        <v>0.14099999999999999</v>
      </c>
      <c r="BA204" s="12">
        <v>6.2100000000000002E-3</v>
      </c>
      <c r="BB204" s="12">
        <v>0.44700000000000001</v>
      </c>
      <c r="BC204" s="12">
        <v>0.98199999999999998</v>
      </c>
      <c r="BD204" s="191">
        <v>0.13</v>
      </c>
    </row>
    <row r="205" spans="1:56" s="8" customFormat="1">
      <c r="A205" s="17">
        <v>166</v>
      </c>
      <c r="B205" s="12">
        <v>1.0699999999999999E-2</v>
      </c>
      <c r="C205" s="13">
        <v>6.57</v>
      </c>
      <c r="D205" s="14">
        <v>6.46</v>
      </c>
      <c r="E205" s="12">
        <v>1.24E-3</v>
      </c>
      <c r="F205" s="13">
        <v>2.72</v>
      </c>
      <c r="G205" s="14">
        <v>2.61</v>
      </c>
      <c r="H205" s="12">
        <v>4.3000000000000003E-6</v>
      </c>
      <c r="I205" s="13">
        <v>2.63</v>
      </c>
      <c r="J205" s="14">
        <v>2.66</v>
      </c>
      <c r="K205" s="12">
        <v>5.4100000000000003E-4</v>
      </c>
      <c r="L205" s="13">
        <v>11.97</v>
      </c>
      <c r="M205" s="14">
        <v>11.89</v>
      </c>
      <c r="N205" s="12">
        <v>4.5800000000000002E-6</v>
      </c>
      <c r="O205" s="13">
        <v>4.24</v>
      </c>
      <c r="P205" s="14">
        <v>4.34</v>
      </c>
      <c r="Q205" s="12">
        <v>0</v>
      </c>
      <c r="R205" s="13">
        <v>0</v>
      </c>
      <c r="S205" s="14">
        <v>0</v>
      </c>
      <c r="U205" s="17">
        <v>166</v>
      </c>
      <c r="V205" s="12">
        <v>2.8500000000000001E-3</v>
      </c>
      <c r="W205" s="13">
        <v>7.76</v>
      </c>
      <c r="X205" s="14">
        <v>7.69</v>
      </c>
      <c r="Y205" s="12">
        <v>2.0799999999999999E-4</v>
      </c>
      <c r="Z205" s="13">
        <v>1.65</v>
      </c>
      <c r="AA205" s="14">
        <v>1.58</v>
      </c>
      <c r="AB205" s="12">
        <v>5.0000000000000001E-4</v>
      </c>
      <c r="AC205" s="13">
        <v>5.6</v>
      </c>
      <c r="AD205" s="14">
        <v>5.6</v>
      </c>
      <c r="AE205" s="12">
        <v>0.96199999999999997</v>
      </c>
      <c r="AF205" s="13">
        <v>0.08</v>
      </c>
      <c r="AG205" s="14">
        <v>0.08</v>
      </c>
      <c r="AH205" s="12">
        <v>2.18E-2</v>
      </c>
      <c r="AI205" s="13">
        <v>0.12</v>
      </c>
      <c r="AJ205" s="14">
        <v>0.12</v>
      </c>
      <c r="AK205" s="12">
        <v>0.27600000000000002</v>
      </c>
      <c r="AL205" s="13">
        <v>0.58877739856622813</v>
      </c>
      <c r="AM205" s="14">
        <v>0.58695559881838677</v>
      </c>
      <c r="AN205" s="11"/>
      <c r="AO205" s="21">
        <v>166</v>
      </c>
      <c r="AP205" s="12">
        <v>2.23E-4</v>
      </c>
      <c r="AQ205" s="12">
        <v>9.98E-5</v>
      </c>
      <c r="AR205" s="12">
        <v>2.5299999999999998E-5</v>
      </c>
      <c r="AS205" s="12">
        <v>4.9200000000000003E-5</v>
      </c>
      <c r="AT205" s="12">
        <v>0.10299999999999999</v>
      </c>
      <c r="AU205" s="12">
        <v>4.5900000000000003E-2</v>
      </c>
      <c r="AV205" s="12">
        <v>1.14E-2</v>
      </c>
      <c r="AW205" s="12">
        <v>1.1299999999999999E-2</v>
      </c>
      <c r="AX205" s="12">
        <v>3.0699999999999998E-3</v>
      </c>
      <c r="AY205" s="12">
        <v>2.0400000000000001E-3</v>
      </c>
      <c r="AZ205" s="12">
        <v>0.14099999999999999</v>
      </c>
      <c r="BA205" s="12">
        <v>6.11E-3</v>
      </c>
      <c r="BB205" s="12">
        <v>0.44800000000000001</v>
      </c>
      <c r="BC205" s="12">
        <v>0.98399999999999999</v>
      </c>
      <c r="BD205" s="191">
        <v>0.12</v>
      </c>
    </row>
    <row r="206" spans="1:56" s="8" customFormat="1">
      <c r="A206" s="17">
        <v>168</v>
      </c>
      <c r="B206" s="12">
        <v>9.0600000000000003E-3</v>
      </c>
      <c r="C206" s="13">
        <v>6.5</v>
      </c>
      <c r="D206" s="14">
        <v>6.5</v>
      </c>
      <c r="E206" s="12">
        <v>1.0499999999999999E-3</v>
      </c>
      <c r="F206" s="13">
        <v>2.6</v>
      </c>
      <c r="G206" s="14">
        <v>2.62</v>
      </c>
      <c r="H206" s="12">
        <v>3.63E-6</v>
      </c>
      <c r="I206" s="13">
        <v>2.62</v>
      </c>
      <c r="J206" s="14">
        <v>2.65</v>
      </c>
      <c r="K206" s="12">
        <v>4.5600000000000003E-4</v>
      </c>
      <c r="L206" s="13">
        <v>11.95</v>
      </c>
      <c r="M206" s="14">
        <v>11.89</v>
      </c>
      <c r="N206" s="12">
        <v>3.8600000000000003E-6</v>
      </c>
      <c r="O206" s="13">
        <v>4.2300000000000004</v>
      </c>
      <c r="P206" s="14">
        <v>4.3600000000000003</v>
      </c>
      <c r="Q206" s="12">
        <v>0</v>
      </c>
      <c r="R206" s="13">
        <v>0</v>
      </c>
      <c r="S206" s="14">
        <v>0</v>
      </c>
      <c r="U206" s="17">
        <v>168</v>
      </c>
      <c r="V206" s="12">
        <v>2.4599999999999999E-3</v>
      </c>
      <c r="W206" s="13">
        <v>7.72</v>
      </c>
      <c r="X206" s="14">
        <v>7.66</v>
      </c>
      <c r="Y206" s="12">
        <v>1.7799999999999999E-4</v>
      </c>
      <c r="Z206" s="13">
        <v>1.56</v>
      </c>
      <c r="AA206" s="14">
        <v>1.69</v>
      </c>
      <c r="AB206" s="12">
        <v>4.3899999999999999E-4</v>
      </c>
      <c r="AC206" s="13">
        <v>5.55</v>
      </c>
      <c r="AD206" s="14">
        <v>5.62</v>
      </c>
      <c r="AE206" s="12">
        <v>0.96399999999999997</v>
      </c>
      <c r="AF206" s="13">
        <v>7.0000000000000007E-2</v>
      </c>
      <c r="AG206" s="14">
        <v>7.0000000000000007E-2</v>
      </c>
      <c r="AH206" s="12">
        <v>2.2200000000000001E-2</v>
      </c>
      <c r="AI206" s="13">
        <v>0.11</v>
      </c>
      <c r="AJ206" s="14">
        <v>0.11</v>
      </c>
      <c r="AK206" s="12">
        <v>0.33</v>
      </c>
      <c r="AL206" s="13">
        <v>0.57948405483150489</v>
      </c>
      <c r="AM206" s="14">
        <v>0.57982574703913836</v>
      </c>
      <c r="AN206" s="11"/>
      <c r="AO206" s="21">
        <v>168</v>
      </c>
      <c r="AP206" s="12">
        <v>2.2699999999999999E-4</v>
      </c>
      <c r="AQ206" s="12">
        <v>1.01E-4</v>
      </c>
      <c r="AR206" s="12">
        <v>2.5700000000000001E-5</v>
      </c>
      <c r="AS206" s="12">
        <v>5.0000000000000002E-5</v>
      </c>
      <c r="AT206" s="12">
        <v>0.10299999999999999</v>
      </c>
      <c r="AU206" s="12">
        <v>4.5999999999999999E-2</v>
      </c>
      <c r="AV206" s="12">
        <v>1.15E-2</v>
      </c>
      <c r="AW206" s="12">
        <v>1.14E-2</v>
      </c>
      <c r="AX206" s="12">
        <v>3.1199999999999999E-3</v>
      </c>
      <c r="AY206" s="12">
        <v>2.0799999999999998E-3</v>
      </c>
      <c r="AZ206" s="12">
        <v>0.14099999999999999</v>
      </c>
      <c r="BA206" s="12">
        <v>6.2100000000000002E-3</v>
      </c>
      <c r="BB206" s="12">
        <v>0.44900000000000001</v>
      </c>
      <c r="BC206" s="12">
        <v>0.98599999999999999</v>
      </c>
      <c r="BD206" s="191">
        <v>0.11</v>
      </c>
    </row>
    <row r="207" spans="1:56" s="8" customFormat="1">
      <c r="A207" s="17">
        <v>170</v>
      </c>
      <c r="B207" s="12">
        <v>7.9299999999999995E-3</v>
      </c>
      <c r="C207" s="13">
        <v>6.52</v>
      </c>
      <c r="D207" s="14">
        <v>6.5</v>
      </c>
      <c r="E207" s="12">
        <v>9.2000000000000003E-4</v>
      </c>
      <c r="F207" s="13">
        <v>2.62</v>
      </c>
      <c r="G207" s="14">
        <v>2.64</v>
      </c>
      <c r="H207" s="12">
        <v>3.19E-6</v>
      </c>
      <c r="I207" s="13">
        <v>2.65</v>
      </c>
      <c r="J207" s="14">
        <v>2.63</v>
      </c>
      <c r="K207" s="12">
        <v>4.0000000000000002E-4</v>
      </c>
      <c r="L207" s="13">
        <v>11.96</v>
      </c>
      <c r="M207" s="14">
        <v>11.9</v>
      </c>
      <c r="N207" s="12">
        <v>3.3799999999999998E-6</v>
      </c>
      <c r="O207" s="13">
        <v>4.26</v>
      </c>
      <c r="P207" s="14">
        <v>4.34</v>
      </c>
      <c r="Q207" s="12">
        <v>0</v>
      </c>
      <c r="R207" s="13">
        <v>0</v>
      </c>
      <c r="S207" s="14">
        <v>0</v>
      </c>
      <c r="U207" s="17">
        <v>170</v>
      </c>
      <c r="V207" s="12">
        <v>2.2000000000000001E-3</v>
      </c>
      <c r="W207" s="13">
        <v>7.73</v>
      </c>
      <c r="X207" s="14">
        <v>7.67</v>
      </c>
      <c r="Y207" s="12">
        <v>1.5799999999999999E-4</v>
      </c>
      <c r="Z207" s="13">
        <v>1.62</v>
      </c>
      <c r="AA207" s="14">
        <v>1.6</v>
      </c>
      <c r="AB207" s="12">
        <v>4.0000000000000002E-4</v>
      </c>
      <c r="AC207" s="13">
        <v>5.59</v>
      </c>
      <c r="AD207" s="14">
        <v>5.59</v>
      </c>
      <c r="AE207" s="12">
        <v>0.96399999999999997</v>
      </c>
      <c r="AF207" s="13">
        <v>0.06</v>
      </c>
      <c r="AG207" s="14">
        <v>0.06</v>
      </c>
      <c r="AH207" s="12">
        <v>2.3599999999999999E-2</v>
      </c>
      <c r="AI207" s="13">
        <v>0.1</v>
      </c>
      <c r="AJ207" s="14">
        <v>0.1</v>
      </c>
      <c r="AK207" s="12">
        <v>0.38</v>
      </c>
      <c r="AL207" s="13">
        <v>0.57302213708621508</v>
      </c>
      <c r="AM207" s="14">
        <v>0.57385932522771077</v>
      </c>
      <c r="AN207" s="11"/>
      <c r="AO207" s="21">
        <v>170</v>
      </c>
      <c r="AP207" s="12">
        <v>2.41E-4</v>
      </c>
      <c r="AQ207" s="12">
        <v>1.08E-4</v>
      </c>
      <c r="AR207" s="12">
        <v>2.73E-5</v>
      </c>
      <c r="AS207" s="12">
        <v>5.3199999999999999E-5</v>
      </c>
      <c r="AT207" s="12">
        <v>0.10299999999999999</v>
      </c>
      <c r="AU207" s="12">
        <v>4.6100000000000002E-2</v>
      </c>
      <c r="AV207" s="12">
        <v>1.15E-2</v>
      </c>
      <c r="AW207" s="12">
        <v>1.14E-2</v>
      </c>
      <c r="AX207" s="12">
        <v>3.32E-3</v>
      </c>
      <c r="AY207" s="12">
        <v>2.2100000000000002E-3</v>
      </c>
      <c r="AZ207" s="12">
        <v>0.14099999999999999</v>
      </c>
      <c r="BA207" s="12">
        <v>6.6100000000000004E-3</v>
      </c>
      <c r="BB207" s="12">
        <v>0.45</v>
      </c>
      <c r="BC207" s="12">
        <v>0.98799999999999999</v>
      </c>
      <c r="BD207" s="191">
        <v>0.1</v>
      </c>
    </row>
    <row r="208" spans="1:56" s="8" customFormat="1">
      <c r="A208" s="17">
        <v>172</v>
      </c>
      <c r="B208" s="12">
        <v>7.1000000000000004E-3</v>
      </c>
      <c r="C208" s="13">
        <v>6.52</v>
      </c>
      <c r="D208" s="14">
        <v>6.52</v>
      </c>
      <c r="E208" s="12">
        <v>8.25E-4</v>
      </c>
      <c r="F208" s="13">
        <v>2.62</v>
      </c>
      <c r="G208" s="14">
        <v>2.61</v>
      </c>
      <c r="H208" s="12">
        <v>2.8600000000000001E-6</v>
      </c>
      <c r="I208" s="13">
        <v>2.62</v>
      </c>
      <c r="J208" s="14">
        <v>2.62</v>
      </c>
      <c r="K208" s="12">
        <v>3.5799999999999997E-4</v>
      </c>
      <c r="L208" s="13">
        <v>11.98</v>
      </c>
      <c r="M208" s="14">
        <v>11.9</v>
      </c>
      <c r="N208" s="12">
        <v>3.0299999999999998E-6</v>
      </c>
      <c r="O208" s="13">
        <v>4.24</v>
      </c>
      <c r="P208" s="14">
        <v>4.3600000000000003</v>
      </c>
      <c r="Q208" s="12">
        <v>0</v>
      </c>
      <c r="R208" s="13">
        <v>0</v>
      </c>
      <c r="S208" s="14">
        <v>0</v>
      </c>
      <c r="U208" s="17">
        <v>172</v>
      </c>
      <c r="V208" s="12">
        <v>2.0200000000000001E-3</v>
      </c>
      <c r="W208" s="13">
        <v>7.72</v>
      </c>
      <c r="X208" s="14">
        <v>7.63</v>
      </c>
      <c r="Y208" s="12">
        <v>1.4300000000000001E-4</v>
      </c>
      <c r="Z208" s="13">
        <v>1.58</v>
      </c>
      <c r="AA208" s="14">
        <v>1.65</v>
      </c>
      <c r="AB208" s="12">
        <v>3.7100000000000002E-4</v>
      </c>
      <c r="AC208" s="13">
        <v>5.57</v>
      </c>
      <c r="AD208" s="14">
        <v>5.59</v>
      </c>
      <c r="AE208" s="12">
        <v>0.96299999999999997</v>
      </c>
      <c r="AF208" s="13">
        <v>0.06</v>
      </c>
      <c r="AG208" s="14">
        <v>0.06</v>
      </c>
      <c r="AH208" s="12">
        <v>2.6100000000000002E-2</v>
      </c>
      <c r="AI208" s="13">
        <v>0.1</v>
      </c>
      <c r="AJ208" s="14">
        <v>0.09</v>
      </c>
      <c r="AK208" s="12">
        <v>0.42899999999999999</v>
      </c>
      <c r="AL208" s="13">
        <v>0.56995279608983829</v>
      </c>
      <c r="AM208" s="14">
        <v>0.56885128575111066</v>
      </c>
      <c r="AN208" s="11"/>
      <c r="AO208" s="21">
        <v>172</v>
      </c>
      <c r="AP208" s="12">
        <v>2.6600000000000001E-4</v>
      </c>
      <c r="AQ208" s="12">
        <v>1.1900000000000001E-4</v>
      </c>
      <c r="AR208" s="12">
        <v>3.0000000000000001E-5</v>
      </c>
      <c r="AS208" s="12">
        <v>5.8699999999999997E-5</v>
      </c>
      <c r="AT208" s="12">
        <v>0.10299999999999999</v>
      </c>
      <c r="AU208" s="12">
        <v>4.6100000000000002E-2</v>
      </c>
      <c r="AV208" s="12">
        <v>1.15E-2</v>
      </c>
      <c r="AW208" s="12">
        <v>1.14E-2</v>
      </c>
      <c r="AX208" s="12">
        <v>3.6700000000000001E-3</v>
      </c>
      <c r="AY208" s="12">
        <v>2.4399999999999999E-3</v>
      </c>
      <c r="AZ208" s="12">
        <v>0.14099999999999999</v>
      </c>
      <c r="BA208" s="12">
        <v>7.3000000000000001E-3</v>
      </c>
      <c r="BB208" s="12">
        <v>0.45</v>
      </c>
      <c r="BC208" s="12">
        <v>0.98899999999999999</v>
      </c>
      <c r="BD208" s="191">
        <v>0.1</v>
      </c>
    </row>
    <row r="209" spans="1:56" s="8" customFormat="1">
      <c r="A209" s="17">
        <v>174</v>
      </c>
      <c r="B209" s="12">
        <v>6.45E-3</v>
      </c>
      <c r="C209" s="13">
        <v>6.54</v>
      </c>
      <c r="D209" s="14">
        <v>6.51</v>
      </c>
      <c r="E209" s="12">
        <v>7.5100000000000004E-4</v>
      </c>
      <c r="F209" s="13">
        <v>2.62</v>
      </c>
      <c r="G209" s="14">
        <v>2.62</v>
      </c>
      <c r="H209" s="12">
        <v>2.6000000000000001E-6</v>
      </c>
      <c r="I209" s="13">
        <v>2.63</v>
      </c>
      <c r="J209" s="14">
        <v>2.65</v>
      </c>
      <c r="K209" s="12">
        <v>3.2499999999999999E-4</v>
      </c>
      <c r="L209" s="13">
        <v>11.98</v>
      </c>
      <c r="M209" s="14">
        <v>11.9</v>
      </c>
      <c r="N209" s="12">
        <v>2.7499999999999999E-6</v>
      </c>
      <c r="O209" s="13">
        <v>4.26</v>
      </c>
      <c r="P209" s="14">
        <v>4.3499999999999996</v>
      </c>
      <c r="Q209" s="12">
        <v>0</v>
      </c>
      <c r="R209" s="13">
        <v>0</v>
      </c>
      <c r="S209" s="14">
        <v>0</v>
      </c>
      <c r="U209" s="17">
        <v>174</v>
      </c>
      <c r="V209" s="12">
        <v>1.8799999999999999E-3</v>
      </c>
      <c r="W209" s="13">
        <v>7.7</v>
      </c>
      <c r="X209" s="14">
        <v>7.67</v>
      </c>
      <c r="Y209" s="12">
        <v>1.3200000000000001E-4</v>
      </c>
      <c r="Z209" s="13">
        <v>1.52</v>
      </c>
      <c r="AA209" s="14">
        <v>1.66</v>
      </c>
      <c r="AB209" s="12">
        <v>3.48E-4</v>
      </c>
      <c r="AC209" s="13">
        <v>5.57</v>
      </c>
      <c r="AD209" s="14">
        <v>5.59</v>
      </c>
      <c r="AE209" s="12">
        <v>0.96</v>
      </c>
      <c r="AF209" s="13">
        <v>0.05</v>
      </c>
      <c r="AG209" s="14">
        <v>0.05</v>
      </c>
      <c r="AH209" s="12">
        <v>2.98E-2</v>
      </c>
      <c r="AI209" s="13">
        <v>0.09</v>
      </c>
      <c r="AJ209" s="14">
        <v>0.09</v>
      </c>
      <c r="AK209" s="12">
        <v>0.47699999999999998</v>
      </c>
      <c r="AL209" s="13">
        <v>0.56611191520600157</v>
      </c>
      <c r="AM209" s="14">
        <v>0.56608955275980655</v>
      </c>
      <c r="AN209" s="11"/>
      <c r="AO209" s="21">
        <v>174</v>
      </c>
      <c r="AP209" s="12">
        <v>3.0400000000000002E-4</v>
      </c>
      <c r="AQ209" s="12">
        <v>1.36E-4</v>
      </c>
      <c r="AR209" s="12">
        <v>3.4199999999999998E-5</v>
      </c>
      <c r="AS209" s="12">
        <v>6.7100000000000005E-5</v>
      </c>
      <c r="AT209" s="12">
        <v>0.10299999999999999</v>
      </c>
      <c r="AU209" s="12">
        <v>4.6100000000000002E-2</v>
      </c>
      <c r="AV209" s="12">
        <v>1.14E-2</v>
      </c>
      <c r="AW209" s="12">
        <v>1.1299999999999999E-2</v>
      </c>
      <c r="AX209" s="12">
        <v>4.1900000000000001E-3</v>
      </c>
      <c r="AY209" s="12">
        <v>2.7899999999999999E-3</v>
      </c>
      <c r="AZ209" s="12">
        <v>0.14099999999999999</v>
      </c>
      <c r="BA209" s="12">
        <v>8.3400000000000002E-3</v>
      </c>
      <c r="BB209" s="12">
        <v>0.45100000000000001</v>
      </c>
      <c r="BC209" s="12">
        <v>0.99</v>
      </c>
      <c r="BD209" s="191">
        <v>0.09</v>
      </c>
    </row>
    <row r="210" spans="1:56" s="8" customFormat="1">
      <c r="A210" s="17">
        <v>175</v>
      </c>
      <c r="B210" s="12">
        <v>6.1700000000000001E-3</v>
      </c>
      <c r="C210" s="13">
        <v>6.56</v>
      </c>
      <c r="D210" s="14">
        <v>6.51</v>
      </c>
      <c r="E210" s="12">
        <v>7.1900000000000002E-4</v>
      </c>
      <c r="F210" s="13">
        <v>2.62</v>
      </c>
      <c r="G210" s="14">
        <v>2.63</v>
      </c>
      <c r="H210" s="12">
        <v>2.4899999999999999E-6</v>
      </c>
      <c r="I210" s="13">
        <v>2.64</v>
      </c>
      <c r="J210" s="14">
        <v>2.64</v>
      </c>
      <c r="K210" s="12">
        <v>3.1100000000000002E-4</v>
      </c>
      <c r="L210" s="13">
        <v>12</v>
      </c>
      <c r="M210" s="14">
        <v>11.91</v>
      </c>
      <c r="N210" s="12">
        <v>2.6299999999999998E-6</v>
      </c>
      <c r="O210" s="13">
        <v>4.3</v>
      </c>
      <c r="P210" s="14">
        <v>4.32</v>
      </c>
      <c r="Q210" s="12">
        <v>0</v>
      </c>
      <c r="R210" s="13">
        <v>0</v>
      </c>
      <c r="S210" s="14">
        <v>0</v>
      </c>
      <c r="U210" s="17">
        <v>175</v>
      </c>
      <c r="V210" s="12">
        <v>1.81E-3</v>
      </c>
      <c r="W210" s="13">
        <v>7.75</v>
      </c>
      <c r="X210" s="14">
        <v>7.56</v>
      </c>
      <c r="Y210" s="12">
        <v>1.27E-4</v>
      </c>
      <c r="Z210" s="13">
        <v>1.64</v>
      </c>
      <c r="AA210" s="14">
        <v>1.59</v>
      </c>
      <c r="AB210" s="12">
        <v>3.3799999999999998E-4</v>
      </c>
      <c r="AC210" s="13">
        <v>5.6</v>
      </c>
      <c r="AD210" s="14">
        <v>5.57</v>
      </c>
      <c r="AE210" s="12">
        <v>0.95799999999999996</v>
      </c>
      <c r="AF210" s="13">
        <v>0.05</v>
      </c>
      <c r="AG210" s="14">
        <v>0.05</v>
      </c>
      <c r="AH210" s="12">
        <v>3.2300000000000002E-2</v>
      </c>
      <c r="AI210" s="13">
        <v>0.08</v>
      </c>
      <c r="AJ210" s="14">
        <v>0.09</v>
      </c>
      <c r="AK210" s="12">
        <v>0.501</v>
      </c>
      <c r="AL210" s="13">
        <v>0.56474350599262146</v>
      </c>
      <c r="AM210" s="14">
        <v>0.56449306346128447</v>
      </c>
      <c r="AN210" s="11"/>
      <c r="AO210" s="21">
        <v>175</v>
      </c>
      <c r="AP210" s="12">
        <v>3.3E-4</v>
      </c>
      <c r="AQ210" s="12">
        <v>1.47E-4</v>
      </c>
      <c r="AR210" s="12">
        <v>3.7100000000000001E-5</v>
      </c>
      <c r="AS210" s="12">
        <v>7.2799999999999994E-5</v>
      </c>
      <c r="AT210" s="12">
        <v>0.10299999999999999</v>
      </c>
      <c r="AU210" s="12">
        <v>4.5999999999999999E-2</v>
      </c>
      <c r="AV210" s="12">
        <v>1.14E-2</v>
      </c>
      <c r="AW210" s="12">
        <v>1.1299999999999999E-2</v>
      </c>
      <c r="AX210" s="12">
        <v>4.5399999999999998E-3</v>
      </c>
      <c r="AY210" s="12">
        <v>3.0300000000000001E-3</v>
      </c>
      <c r="AZ210" s="12">
        <v>0.14000000000000001</v>
      </c>
      <c r="BA210" s="12">
        <v>9.0399999999999994E-3</v>
      </c>
      <c r="BB210" s="12">
        <v>0.45100000000000001</v>
      </c>
      <c r="BC210" s="12">
        <v>0.99</v>
      </c>
      <c r="BD210" s="191">
        <v>0.09</v>
      </c>
    </row>
    <row r="211" spans="1:56" s="8" customFormat="1">
      <c r="A211" s="17">
        <v>176</v>
      </c>
      <c r="B211" s="12">
        <v>5.9100000000000003E-3</v>
      </c>
      <c r="C211" s="13">
        <v>6.54</v>
      </c>
      <c r="D211" s="14">
        <v>6.53</v>
      </c>
      <c r="E211" s="12">
        <v>6.8900000000000005E-4</v>
      </c>
      <c r="F211" s="13">
        <v>2.64</v>
      </c>
      <c r="G211" s="14">
        <v>2.61</v>
      </c>
      <c r="H211" s="12">
        <v>2.39E-6</v>
      </c>
      <c r="I211" s="13">
        <v>2.6</v>
      </c>
      <c r="J211" s="14">
        <v>2.65</v>
      </c>
      <c r="K211" s="12">
        <v>2.9799999999999998E-4</v>
      </c>
      <c r="L211" s="13">
        <v>11.97</v>
      </c>
      <c r="M211" s="14">
        <v>11.92</v>
      </c>
      <c r="N211" s="12">
        <v>2.52E-6</v>
      </c>
      <c r="O211" s="13">
        <v>4.3099999999999996</v>
      </c>
      <c r="P211" s="14">
        <v>4.33</v>
      </c>
      <c r="Q211" s="12">
        <v>0</v>
      </c>
      <c r="R211" s="13">
        <v>0</v>
      </c>
      <c r="S211" s="14">
        <v>0</v>
      </c>
      <c r="U211" s="17">
        <v>176</v>
      </c>
      <c r="V211" s="12">
        <v>1.7600000000000001E-3</v>
      </c>
      <c r="W211" s="13">
        <v>7.7</v>
      </c>
      <c r="X211" s="14">
        <v>7.63</v>
      </c>
      <c r="Y211" s="12">
        <v>1.22E-4</v>
      </c>
      <c r="Z211" s="13">
        <v>1.53</v>
      </c>
      <c r="AA211" s="14">
        <v>1.65</v>
      </c>
      <c r="AB211" s="12">
        <v>3.2899999999999997E-4</v>
      </c>
      <c r="AC211" s="13">
        <v>5.58</v>
      </c>
      <c r="AD211" s="14">
        <v>5.58</v>
      </c>
      <c r="AE211" s="12">
        <v>0.95499999999999996</v>
      </c>
      <c r="AF211" s="13">
        <v>0.05</v>
      </c>
      <c r="AG211" s="14">
        <v>0.05</v>
      </c>
      <c r="AH211" s="12">
        <v>3.5400000000000001E-2</v>
      </c>
      <c r="AI211" s="13">
        <v>0.08</v>
      </c>
      <c r="AJ211" s="14">
        <v>0.08</v>
      </c>
      <c r="AK211" s="12">
        <v>0.52500000000000002</v>
      </c>
      <c r="AL211" s="13">
        <v>0.56357352835861074</v>
      </c>
      <c r="AM211" s="14">
        <v>0.56256125594185225</v>
      </c>
      <c r="AN211" s="11"/>
      <c r="AO211" s="21">
        <v>176</v>
      </c>
      <c r="AP211" s="12">
        <v>3.6099999999999999E-4</v>
      </c>
      <c r="AQ211" s="12">
        <v>1.6100000000000001E-4</v>
      </c>
      <c r="AR211" s="12">
        <v>4.0599999999999998E-5</v>
      </c>
      <c r="AS211" s="12">
        <v>7.9800000000000002E-5</v>
      </c>
      <c r="AT211" s="12">
        <v>0.10299999999999999</v>
      </c>
      <c r="AU211" s="12">
        <v>4.5999999999999999E-2</v>
      </c>
      <c r="AV211" s="12">
        <v>1.14E-2</v>
      </c>
      <c r="AW211" s="12">
        <v>1.1299999999999999E-2</v>
      </c>
      <c r="AX211" s="12">
        <v>4.9800000000000001E-3</v>
      </c>
      <c r="AY211" s="12">
        <v>3.32E-3</v>
      </c>
      <c r="AZ211" s="12">
        <v>0.14000000000000001</v>
      </c>
      <c r="BA211" s="12">
        <v>9.92E-3</v>
      </c>
      <c r="BB211" s="12">
        <v>0.45100000000000001</v>
      </c>
      <c r="BC211" s="12">
        <v>0.99099999999999999</v>
      </c>
      <c r="BD211" s="191">
        <v>0.08</v>
      </c>
    </row>
    <row r="212" spans="1:56" s="8" customFormat="1">
      <c r="A212" s="17">
        <v>178</v>
      </c>
      <c r="B212" s="12">
        <v>5.4400000000000004E-3</v>
      </c>
      <c r="C212" s="13">
        <v>6.55</v>
      </c>
      <c r="D212" s="14">
        <v>6.51</v>
      </c>
      <c r="E212" s="12">
        <v>6.3599999999999996E-4</v>
      </c>
      <c r="F212" s="13">
        <v>2.62</v>
      </c>
      <c r="G212" s="14">
        <v>2.63</v>
      </c>
      <c r="H212" s="12">
        <v>2.21E-6</v>
      </c>
      <c r="I212" s="13">
        <v>2.61</v>
      </c>
      <c r="J212" s="14">
        <v>2.66</v>
      </c>
      <c r="K212" s="12">
        <v>2.7399999999999999E-4</v>
      </c>
      <c r="L212" s="13">
        <v>11.97</v>
      </c>
      <c r="M212" s="14">
        <v>11.91</v>
      </c>
      <c r="N212" s="12">
        <v>2.3199999999999998E-6</v>
      </c>
      <c r="O212" s="13">
        <v>4.29</v>
      </c>
      <c r="P212" s="14">
        <v>4.34</v>
      </c>
      <c r="Q212" s="12">
        <v>0</v>
      </c>
      <c r="R212" s="13">
        <v>0</v>
      </c>
      <c r="S212" s="14">
        <v>0</v>
      </c>
      <c r="U212" s="17">
        <v>178</v>
      </c>
      <c r="V212" s="12">
        <v>1.66E-3</v>
      </c>
      <c r="W212" s="13">
        <v>7.71</v>
      </c>
      <c r="X212" s="14">
        <v>7.6</v>
      </c>
      <c r="Y212" s="12">
        <v>1.13E-4</v>
      </c>
      <c r="Z212" s="13">
        <v>1.61</v>
      </c>
      <c r="AA212" s="14">
        <v>1.61</v>
      </c>
      <c r="AB212" s="12">
        <v>3.1199999999999999E-4</v>
      </c>
      <c r="AC212" s="13">
        <v>5.58</v>
      </c>
      <c r="AD212" s="14">
        <v>5.6</v>
      </c>
      <c r="AE212" s="12">
        <v>0.94699999999999995</v>
      </c>
      <c r="AF212" s="13">
        <v>0.04</v>
      </c>
      <c r="AG212" s="14">
        <v>0.04</v>
      </c>
      <c r="AH212" s="12">
        <v>4.4400000000000002E-2</v>
      </c>
      <c r="AI212" s="13">
        <v>0.09</v>
      </c>
      <c r="AJ212" s="14">
        <v>7.0000000000000007E-2</v>
      </c>
      <c r="AK212" s="12">
        <v>0.57499999999999996</v>
      </c>
      <c r="AL212" s="13">
        <v>0.56049890490591403</v>
      </c>
      <c r="AM212" s="14">
        <v>0.56167807527877456</v>
      </c>
      <c r="AN212" s="11"/>
      <c r="AO212" s="21">
        <v>178</v>
      </c>
      <c r="AP212" s="12">
        <v>4.5199999999999998E-4</v>
      </c>
      <c r="AQ212" s="12">
        <v>2.0100000000000001E-4</v>
      </c>
      <c r="AR212" s="12">
        <v>5.0699999999999999E-5</v>
      </c>
      <c r="AS212" s="12">
        <v>9.9900000000000002E-5</v>
      </c>
      <c r="AT212" s="12">
        <v>0.10199999999999999</v>
      </c>
      <c r="AU212" s="12">
        <v>4.58E-2</v>
      </c>
      <c r="AV212" s="12">
        <v>1.1299999999999999E-2</v>
      </c>
      <c r="AW212" s="12">
        <v>1.12E-2</v>
      </c>
      <c r="AX212" s="12">
        <v>6.2399999999999999E-3</v>
      </c>
      <c r="AY212" s="12">
        <v>4.1599999999999996E-3</v>
      </c>
      <c r="AZ212" s="12">
        <v>0.13900000000000001</v>
      </c>
      <c r="BA212" s="12">
        <v>1.24E-2</v>
      </c>
      <c r="BB212" s="12">
        <v>0.45200000000000001</v>
      </c>
      <c r="BC212" s="12">
        <v>0.99099999999999999</v>
      </c>
      <c r="BD212" s="191">
        <v>0.09</v>
      </c>
    </row>
    <row r="213" spans="1:56" s="8" customFormat="1">
      <c r="A213" s="17">
        <v>180</v>
      </c>
      <c r="B213" s="12">
        <v>5.0099999999999997E-3</v>
      </c>
      <c r="C213" s="13">
        <v>6.56</v>
      </c>
      <c r="D213" s="14">
        <v>6.52</v>
      </c>
      <c r="E213" s="12">
        <v>5.8699999999999996E-4</v>
      </c>
      <c r="F213" s="13">
        <v>2.63</v>
      </c>
      <c r="G213" s="14">
        <v>2.61</v>
      </c>
      <c r="H213" s="12">
        <v>2.03E-6</v>
      </c>
      <c r="I213" s="13">
        <v>2.69</v>
      </c>
      <c r="J213" s="14">
        <v>2.6</v>
      </c>
      <c r="K213" s="12">
        <v>2.52E-4</v>
      </c>
      <c r="L213" s="13">
        <v>11.99</v>
      </c>
      <c r="M213" s="14">
        <v>11.9</v>
      </c>
      <c r="N213" s="12">
        <v>2.1299999999999999E-6</v>
      </c>
      <c r="O213" s="13">
        <v>4.32</v>
      </c>
      <c r="P213" s="14">
        <v>4.34</v>
      </c>
      <c r="Q213" s="12">
        <v>0</v>
      </c>
      <c r="R213" s="13">
        <v>0</v>
      </c>
      <c r="S213" s="14">
        <v>0</v>
      </c>
      <c r="U213" s="17">
        <v>180</v>
      </c>
      <c r="V213" s="12">
        <v>1.56E-3</v>
      </c>
      <c r="W213" s="13">
        <v>7.73</v>
      </c>
      <c r="X213" s="14">
        <v>7.58</v>
      </c>
      <c r="Y213" s="12">
        <v>1.05E-4</v>
      </c>
      <c r="Z213" s="13">
        <v>1.62</v>
      </c>
      <c r="AA213" s="14">
        <v>1.6</v>
      </c>
      <c r="AB213" s="12">
        <v>2.9599999999999998E-4</v>
      </c>
      <c r="AC213" s="13">
        <v>5.61</v>
      </c>
      <c r="AD213" s="14">
        <v>5.53</v>
      </c>
      <c r="AE213" s="12">
        <v>0.93200000000000005</v>
      </c>
      <c r="AF213" s="13">
        <v>0.04</v>
      </c>
      <c r="AG213" s="14">
        <v>0.04</v>
      </c>
      <c r="AH213" s="12">
        <v>6.0199999999999997E-2</v>
      </c>
      <c r="AI213" s="13">
        <v>7.0000000000000007E-2</v>
      </c>
      <c r="AJ213" s="14">
        <v>7.0000000000000007E-2</v>
      </c>
      <c r="AK213" s="12">
        <v>0.63100000000000001</v>
      </c>
      <c r="AL213" s="13">
        <v>0.55805178375879561</v>
      </c>
      <c r="AM213" s="14">
        <v>0.55941049263172138</v>
      </c>
      <c r="AN213" s="11"/>
      <c r="AO213" s="21">
        <v>180</v>
      </c>
      <c r="AP213" s="12">
        <v>6.1200000000000002E-4</v>
      </c>
      <c r="AQ213" s="12">
        <v>2.7300000000000002E-4</v>
      </c>
      <c r="AR213" s="12">
        <v>6.8499999999999998E-5</v>
      </c>
      <c r="AS213" s="12">
        <v>1.36E-4</v>
      </c>
      <c r="AT213" s="12">
        <v>0.10100000000000001</v>
      </c>
      <c r="AU213" s="12">
        <v>4.5499999999999999E-2</v>
      </c>
      <c r="AV213" s="12">
        <v>1.12E-2</v>
      </c>
      <c r="AW213" s="12">
        <v>1.0999999999999999E-2</v>
      </c>
      <c r="AX213" s="12">
        <v>8.4700000000000001E-3</v>
      </c>
      <c r="AY213" s="12">
        <v>5.6499999999999996E-3</v>
      </c>
      <c r="AZ213" s="12">
        <v>0.13700000000000001</v>
      </c>
      <c r="BA213" s="12">
        <v>1.6899999999999998E-2</v>
      </c>
      <c r="BB213" s="12">
        <v>0.45300000000000001</v>
      </c>
      <c r="BC213" s="12">
        <v>0.99199999999999999</v>
      </c>
      <c r="BD213" s="191">
        <v>7.0000000000000007E-2</v>
      </c>
    </row>
    <row r="214" spans="1:56" s="8" customFormat="1">
      <c r="A214" s="17">
        <v>182</v>
      </c>
      <c r="B214" s="12">
        <v>4.5500000000000002E-3</v>
      </c>
      <c r="C214" s="13">
        <v>6.58</v>
      </c>
      <c r="D214" s="14">
        <v>6.54</v>
      </c>
      <c r="E214" s="12">
        <v>5.3399999999999997E-4</v>
      </c>
      <c r="F214" s="13">
        <v>2.64</v>
      </c>
      <c r="G214" s="14">
        <v>2.6</v>
      </c>
      <c r="H214" s="12">
        <v>1.8500000000000001E-6</v>
      </c>
      <c r="I214" s="13">
        <v>2.58</v>
      </c>
      <c r="J214" s="14">
        <v>2.64</v>
      </c>
      <c r="K214" s="12">
        <v>2.2900000000000001E-4</v>
      </c>
      <c r="L214" s="13">
        <v>12.03</v>
      </c>
      <c r="M214" s="14">
        <v>11.9</v>
      </c>
      <c r="N214" s="12">
        <v>1.9400000000000001E-6</v>
      </c>
      <c r="O214" s="13">
        <v>4.28</v>
      </c>
      <c r="P214" s="14">
        <v>4.37</v>
      </c>
      <c r="Q214" s="12">
        <v>0</v>
      </c>
      <c r="R214" s="13">
        <v>0</v>
      </c>
      <c r="S214" s="14">
        <v>0</v>
      </c>
      <c r="U214" s="17">
        <v>182</v>
      </c>
      <c r="V214" s="12">
        <v>1.4400000000000001E-3</v>
      </c>
      <c r="W214" s="13">
        <v>7.7</v>
      </c>
      <c r="X214" s="14">
        <v>7.54</v>
      </c>
      <c r="Y214" s="12">
        <v>9.6799999999999995E-5</v>
      </c>
      <c r="Z214" s="13">
        <v>1.61</v>
      </c>
      <c r="AA214" s="14">
        <v>1.58</v>
      </c>
      <c r="AB214" s="12">
        <v>2.7599999999999999E-4</v>
      </c>
      <c r="AC214" s="13">
        <v>5.6</v>
      </c>
      <c r="AD214" s="14">
        <v>5.58</v>
      </c>
      <c r="AE214" s="12">
        <v>0.90300000000000002</v>
      </c>
      <c r="AF214" s="13">
        <v>0.04</v>
      </c>
      <c r="AG214" s="14">
        <v>0.04</v>
      </c>
      <c r="AH214" s="12">
        <v>0.09</v>
      </c>
      <c r="AI214" s="13">
        <v>0.05</v>
      </c>
      <c r="AJ214" s="14">
        <v>0.05</v>
      </c>
      <c r="AK214" s="12">
        <v>0.7</v>
      </c>
      <c r="AL214" s="13">
        <v>0.55653410473118781</v>
      </c>
      <c r="AM214" s="14">
        <v>0.55582066992730761</v>
      </c>
      <c r="AN214" s="11"/>
      <c r="AO214" s="21">
        <v>182</v>
      </c>
      <c r="AP214" s="12">
        <v>9.1399999999999999E-4</v>
      </c>
      <c r="AQ214" s="12">
        <v>4.0700000000000003E-4</v>
      </c>
      <c r="AR214" s="12">
        <v>1.02E-4</v>
      </c>
      <c r="AS214" s="12">
        <v>2.03E-4</v>
      </c>
      <c r="AT214" s="12">
        <v>9.9400000000000002E-2</v>
      </c>
      <c r="AU214" s="12">
        <v>4.4999999999999998E-2</v>
      </c>
      <c r="AV214" s="12">
        <v>1.0999999999999999E-2</v>
      </c>
      <c r="AW214" s="12">
        <v>1.06E-2</v>
      </c>
      <c r="AX214" s="12">
        <v>1.2699999999999999E-2</v>
      </c>
      <c r="AY214" s="12">
        <v>8.4399999999999996E-3</v>
      </c>
      <c r="AZ214" s="12">
        <v>0.13200000000000001</v>
      </c>
      <c r="BA214" s="12">
        <v>2.52E-2</v>
      </c>
      <c r="BB214" s="12">
        <v>0.45400000000000001</v>
      </c>
      <c r="BC214" s="12">
        <v>0.99299999999999999</v>
      </c>
      <c r="BD214" s="191">
        <v>0.05</v>
      </c>
    </row>
    <row r="215" spans="1:56" s="8" customFormat="1">
      <c r="A215" s="17">
        <v>184</v>
      </c>
      <c r="B215" s="12">
        <v>4.0800000000000003E-3</v>
      </c>
      <c r="C215" s="13">
        <v>6.58</v>
      </c>
      <c r="D215" s="14">
        <v>6.53</v>
      </c>
      <c r="E215" s="12">
        <v>4.8000000000000001E-4</v>
      </c>
      <c r="F215" s="13">
        <v>2.64</v>
      </c>
      <c r="G215" s="14">
        <v>2.59</v>
      </c>
      <c r="H215" s="12">
        <v>1.6700000000000001E-6</v>
      </c>
      <c r="I215" s="13">
        <v>2.59</v>
      </c>
      <c r="J215" s="14">
        <v>2.63</v>
      </c>
      <c r="K215" s="12">
        <v>2.0599999999999999E-4</v>
      </c>
      <c r="L215" s="13">
        <v>11.99</v>
      </c>
      <c r="M215" s="14">
        <v>11.95</v>
      </c>
      <c r="N215" s="12">
        <v>1.7400000000000001E-6</v>
      </c>
      <c r="O215" s="13">
        <v>4.3</v>
      </c>
      <c r="P215" s="14">
        <v>4.34</v>
      </c>
      <c r="Q215" s="12">
        <v>0</v>
      </c>
      <c r="R215" s="13">
        <v>0</v>
      </c>
      <c r="S215" s="14">
        <v>0</v>
      </c>
      <c r="U215" s="17">
        <v>184</v>
      </c>
      <c r="V215" s="12">
        <v>1.32E-3</v>
      </c>
      <c r="W215" s="13">
        <v>7.76</v>
      </c>
      <c r="X215" s="14">
        <v>7.58</v>
      </c>
      <c r="Y215" s="12">
        <v>8.81E-5</v>
      </c>
      <c r="Z215" s="13">
        <v>1.6</v>
      </c>
      <c r="AA215" s="14">
        <v>1.59</v>
      </c>
      <c r="AB215" s="12">
        <v>2.5399999999999999E-4</v>
      </c>
      <c r="AC215" s="13">
        <v>5.57</v>
      </c>
      <c r="AD215" s="14">
        <v>5.6</v>
      </c>
      <c r="AE215" s="12">
        <v>0.86199999999999999</v>
      </c>
      <c r="AF215" s="13">
        <v>0.03</v>
      </c>
      <c r="AG215" s="14">
        <v>0.03</v>
      </c>
      <c r="AH215" s="12">
        <v>0.13100000000000001</v>
      </c>
      <c r="AI215" s="13">
        <v>0.04</v>
      </c>
      <c r="AJ215" s="14">
        <v>0.04</v>
      </c>
      <c r="AK215" s="12">
        <v>0.78800000000000003</v>
      </c>
      <c r="AL215" s="13">
        <v>0.55435867609258083</v>
      </c>
      <c r="AM215" s="14">
        <v>0.55450835063547943</v>
      </c>
      <c r="AN215" s="11"/>
      <c r="AO215" s="21">
        <v>184</v>
      </c>
      <c r="AP215" s="12">
        <v>1.33E-3</v>
      </c>
      <c r="AQ215" s="12">
        <v>5.9299999999999999E-4</v>
      </c>
      <c r="AR215" s="12">
        <v>1.4899999999999999E-4</v>
      </c>
      <c r="AS215" s="12">
        <v>2.9599999999999998E-4</v>
      </c>
      <c r="AT215" s="12">
        <v>9.6699999999999994E-2</v>
      </c>
      <c r="AU215" s="12">
        <v>4.4200000000000003E-2</v>
      </c>
      <c r="AV215" s="12">
        <v>1.0699999999999999E-2</v>
      </c>
      <c r="AW215" s="12">
        <v>1.0200000000000001E-2</v>
      </c>
      <c r="AX215" s="12">
        <v>1.8499999999999999E-2</v>
      </c>
      <c r="AY215" s="12">
        <v>1.23E-2</v>
      </c>
      <c r="AZ215" s="12">
        <v>0.126</v>
      </c>
      <c r="BA215" s="12">
        <v>3.6900000000000002E-2</v>
      </c>
      <c r="BB215" s="12">
        <v>0.45600000000000002</v>
      </c>
      <c r="BC215" s="12">
        <v>0.99299999999999999</v>
      </c>
      <c r="BD215" s="191">
        <v>0.04</v>
      </c>
    </row>
    <row r="216" spans="1:56" s="8" customFormat="1">
      <c r="A216" s="17">
        <v>185</v>
      </c>
      <c r="B216" s="12">
        <v>3.8800000000000002E-3</v>
      </c>
      <c r="C216" s="13">
        <v>6.59</v>
      </c>
      <c r="D216" s="14">
        <v>6.52</v>
      </c>
      <c r="E216" s="12">
        <v>4.57E-4</v>
      </c>
      <c r="F216" s="13">
        <v>2.63</v>
      </c>
      <c r="G216" s="14">
        <v>2.6</v>
      </c>
      <c r="H216" s="12">
        <v>1.59E-6</v>
      </c>
      <c r="I216" s="13">
        <v>2.58</v>
      </c>
      <c r="J216" s="14">
        <v>2.64</v>
      </c>
      <c r="K216" s="12">
        <v>1.95E-4</v>
      </c>
      <c r="L216" s="13">
        <v>12</v>
      </c>
      <c r="M216" s="14">
        <v>11.89</v>
      </c>
      <c r="N216" s="12">
        <v>1.6500000000000001E-6</v>
      </c>
      <c r="O216" s="13">
        <v>4.3099999999999996</v>
      </c>
      <c r="P216" s="14">
        <v>4.3600000000000003</v>
      </c>
      <c r="Q216" s="12">
        <v>0</v>
      </c>
      <c r="R216" s="13">
        <v>0</v>
      </c>
      <c r="S216" s="14">
        <v>0</v>
      </c>
      <c r="U216" s="17">
        <v>185</v>
      </c>
      <c r="V216" s="12">
        <v>1.2700000000000001E-3</v>
      </c>
      <c r="W216" s="13">
        <v>7.68</v>
      </c>
      <c r="X216" s="14">
        <v>7.58</v>
      </c>
      <c r="Y216" s="12">
        <v>8.4300000000000003E-5</v>
      </c>
      <c r="Z216" s="13">
        <v>1.59</v>
      </c>
      <c r="AA216" s="14">
        <v>1.59</v>
      </c>
      <c r="AB216" s="12">
        <v>2.4399999999999999E-4</v>
      </c>
      <c r="AC216" s="13">
        <v>5.56</v>
      </c>
      <c r="AD216" s="14">
        <v>5.59</v>
      </c>
      <c r="AE216" s="12">
        <v>0.84399999999999997</v>
      </c>
      <c r="AF216" s="13">
        <v>0.03</v>
      </c>
      <c r="AG216" s="14">
        <v>0.03</v>
      </c>
      <c r="AH216" s="12">
        <v>0.15</v>
      </c>
      <c r="AI216" s="13">
        <v>0.04</v>
      </c>
      <c r="AJ216" s="14">
        <v>0.04</v>
      </c>
      <c r="AK216" s="12">
        <v>0.83199999999999996</v>
      </c>
      <c r="AL216" s="13">
        <v>0.55312347312428245</v>
      </c>
      <c r="AM216" s="14">
        <v>0.55362526685242586</v>
      </c>
      <c r="AN216" s="11"/>
      <c r="AO216" s="21">
        <v>185</v>
      </c>
      <c r="AP216" s="12">
        <v>1.5200000000000001E-3</v>
      </c>
      <c r="AQ216" s="12">
        <v>6.78E-4</v>
      </c>
      <c r="AR216" s="12">
        <v>1.7000000000000001E-4</v>
      </c>
      <c r="AS216" s="12">
        <v>3.3799999999999998E-4</v>
      </c>
      <c r="AT216" s="12">
        <v>9.5500000000000002E-2</v>
      </c>
      <c r="AU216" s="12">
        <v>4.3799999999999999E-2</v>
      </c>
      <c r="AV216" s="12">
        <v>1.06E-2</v>
      </c>
      <c r="AW216" s="12">
        <v>9.9399999999999992E-3</v>
      </c>
      <c r="AX216" s="12">
        <v>2.1100000000000001E-2</v>
      </c>
      <c r="AY216" s="12">
        <v>1.41E-2</v>
      </c>
      <c r="AZ216" s="12">
        <v>0.124</v>
      </c>
      <c r="BA216" s="12">
        <v>4.2099999999999999E-2</v>
      </c>
      <c r="BB216" s="12">
        <v>0.45700000000000002</v>
      </c>
      <c r="BC216" s="12">
        <v>0.99399999999999999</v>
      </c>
      <c r="BD216" s="191">
        <v>0.04</v>
      </c>
    </row>
    <row r="217" spans="1:56" s="8" customFormat="1">
      <c r="A217" s="17">
        <v>186</v>
      </c>
      <c r="B217" s="12">
        <v>3.7000000000000002E-3</v>
      </c>
      <c r="C217" s="13">
        <v>6.57</v>
      </c>
      <c r="D217" s="14">
        <v>6.53</v>
      </c>
      <c r="E217" s="12">
        <v>4.37E-4</v>
      </c>
      <c r="F217" s="13">
        <v>2.61</v>
      </c>
      <c r="G217" s="14">
        <v>2.63</v>
      </c>
      <c r="H217" s="12">
        <v>1.5099999999999999E-6</v>
      </c>
      <c r="I217" s="13">
        <v>2.58</v>
      </c>
      <c r="J217" s="14">
        <v>2.66</v>
      </c>
      <c r="K217" s="12">
        <v>1.8599999999999999E-4</v>
      </c>
      <c r="L217" s="13">
        <v>12.04</v>
      </c>
      <c r="M217" s="14">
        <v>11.89</v>
      </c>
      <c r="N217" s="12">
        <v>1.5799999999999999E-6</v>
      </c>
      <c r="O217" s="13">
        <v>4.3099999999999996</v>
      </c>
      <c r="P217" s="14">
        <v>4.3499999999999996</v>
      </c>
      <c r="Q217" s="12">
        <v>0</v>
      </c>
      <c r="R217" s="13">
        <v>0</v>
      </c>
      <c r="S217" s="14">
        <v>0</v>
      </c>
      <c r="U217" s="17">
        <v>186</v>
      </c>
      <c r="V217" s="12">
        <v>1.23E-3</v>
      </c>
      <c r="W217" s="13">
        <v>7.66</v>
      </c>
      <c r="X217" s="14">
        <v>7.56</v>
      </c>
      <c r="Y217" s="12">
        <v>8.0900000000000001E-5</v>
      </c>
      <c r="Z217" s="13">
        <v>1.58</v>
      </c>
      <c r="AA217" s="14">
        <v>1.59</v>
      </c>
      <c r="AB217" s="12">
        <v>2.3599999999999999E-4</v>
      </c>
      <c r="AC217" s="13">
        <v>5.56</v>
      </c>
      <c r="AD217" s="14">
        <v>5.55</v>
      </c>
      <c r="AE217" s="12">
        <v>0.82799999999999996</v>
      </c>
      <c r="AF217" s="13">
        <v>0.03</v>
      </c>
      <c r="AG217" s="14">
        <v>0.03</v>
      </c>
      <c r="AH217" s="12">
        <v>0.16600000000000001</v>
      </c>
      <c r="AI217" s="13">
        <v>0.03</v>
      </c>
      <c r="AJ217" s="14">
        <v>0.03</v>
      </c>
      <c r="AK217" s="12">
        <v>0.876</v>
      </c>
      <c r="AL217" s="13">
        <v>0.5516605078376553</v>
      </c>
      <c r="AM217" s="14">
        <v>0.55253474716941353</v>
      </c>
      <c r="AN217" s="11"/>
      <c r="AO217" s="21">
        <v>186</v>
      </c>
      <c r="AP217" s="12">
        <v>1.6900000000000001E-3</v>
      </c>
      <c r="AQ217" s="12">
        <v>7.5000000000000002E-4</v>
      </c>
      <c r="AR217" s="12">
        <v>1.8799999999999999E-4</v>
      </c>
      <c r="AS217" s="12">
        <v>3.7500000000000001E-4</v>
      </c>
      <c r="AT217" s="12">
        <v>9.4500000000000001E-2</v>
      </c>
      <c r="AU217" s="12">
        <v>4.3499999999999997E-2</v>
      </c>
      <c r="AV217" s="12">
        <v>1.0500000000000001E-2</v>
      </c>
      <c r="AW217" s="12">
        <v>9.7599999999999996E-3</v>
      </c>
      <c r="AX217" s="12">
        <v>2.3400000000000001E-2</v>
      </c>
      <c r="AY217" s="12">
        <v>1.5599999999999999E-2</v>
      </c>
      <c r="AZ217" s="12">
        <v>0.121</v>
      </c>
      <c r="BA217" s="12">
        <v>4.6600000000000003E-2</v>
      </c>
      <c r="BB217" s="12">
        <v>0.45700000000000002</v>
      </c>
      <c r="BC217" s="12">
        <v>0.99399999999999999</v>
      </c>
      <c r="BD217" s="191">
        <v>0.03</v>
      </c>
    </row>
    <row r="218" spans="1:56" s="8" customFormat="1">
      <c r="A218" s="17">
        <v>188</v>
      </c>
      <c r="B218" s="12">
        <v>3.4099999999999998E-3</v>
      </c>
      <c r="C218" s="13">
        <v>6.56</v>
      </c>
      <c r="D218" s="14">
        <v>6.55</v>
      </c>
      <c r="E218" s="12">
        <v>4.0299999999999998E-4</v>
      </c>
      <c r="F218" s="13">
        <v>2.59</v>
      </c>
      <c r="G218" s="14">
        <v>2.62</v>
      </c>
      <c r="H218" s="12">
        <v>1.3999999999999999E-6</v>
      </c>
      <c r="I218" s="13">
        <v>2.59</v>
      </c>
      <c r="J218" s="14">
        <v>2.66</v>
      </c>
      <c r="K218" s="12">
        <v>1.7200000000000001E-4</v>
      </c>
      <c r="L218" s="13">
        <v>11.97</v>
      </c>
      <c r="M218" s="14">
        <v>11.91</v>
      </c>
      <c r="N218" s="12">
        <v>1.4500000000000001E-6</v>
      </c>
      <c r="O218" s="13">
        <v>4.2699999999999996</v>
      </c>
      <c r="P218" s="14">
        <v>4.3499999999999996</v>
      </c>
      <c r="Q218" s="12">
        <v>0</v>
      </c>
      <c r="R218" s="13">
        <v>0</v>
      </c>
      <c r="S218" s="14">
        <v>0</v>
      </c>
      <c r="U218" s="17">
        <v>188</v>
      </c>
      <c r="V218" s="12">
        <v>1.15E-3</v>
      </c>
      <c r="W218" s="13">
        <v>7.64</v>
      </c>
      <c r="X218" s="14">
        <v>7.56</v>
      </c>
      <c r="Y218" s="12">
        <v>7.5199999999999998E-5</v>
      </c>
      <c r="Z218" s="13">
        <v>1.6</v>
      </c>
      <c r="AA218" s="14">
        <v>1.58</v>
      </c>
      <c r="AB218" s="12">
        <v>2.22E-4</v>
      </c>
      <c r="AC218" s="13">
        <v>5.63</v>
      </c>
      <c r="AD218" s="14">
        <v>5.56</v>
      </c>
      <c r="AE218" s="12">
        <v>0.80300000000000005</v>
      </c>
      <c r="AF218" s="13">
        <v>0.03</v>
      </c>
      <c r="AG218" s="14">
        <v>0.03</v>
      </c>
      <c r="AH218" s="12">
        <v>0.191</v>
      </c>
      <c r="AI218" s="13">
        <v>0.03</v>
      </c>
      <c r="AJ218" s="14">
        <v>0.03</v>
      </c>
      <c r="AK218" s="12">
        <v>0.96</v>
      </c>
      <c r="AL218" s="13">
        <v>0.55090792987965864</v>
      </c>
      <c r="AM218" s="14">
        <v>0.55106380603992955</v>
      </c>
      <c r="AN218" s="11"/>
      <c r="AO218" s="21">
        <v>188</v>
      </c>
      <c r="AP218" s="12">
        <v>1.9400000000000001E-3</v>
      </c>
      <c r="AQ218" s="12">
        <v>8.6200000000000003E-4</v>
      </c>
      <c r="AR218" s="12">
        <v>2.1599999999999999E-4</v>
      </c>
      <c r="AS218" s="12">
        <v>4.3100000000000001E-4</v>
      </c>
      <c r="AT218" s="12">
        <v>9.2899999999999996E-2</v>
      </c>
      <c r="AU218" s="12">
        <v>4.2999999999999997E-2</v>
      </c>
      <c r="AV218" s="12">
        <v>1.03E-2</v>
      </c>
      <c r="AW218" s="12">
        <v>9.4699999999999993E-3</v>
      </c>
      <c r="AX218" s="12">
        <v>2.69E-2</v>
      </c>
      <c r="AY218" s="12">
        <v>1.7899999999999999E-2</v>
      </c>
      <c r="AZ218" s="12">
        <v>0.11799999999999999</v>
      </c>
      <c r="BA218" s="12">
        <v>5.3600000000000002E-2</v>
      </c>
      <c r="BB218" s="12">
        <v>0.45800000000000002</v>
      </c>
      <c r="BC218" s="12">
        <v>0.99399999999999999</v>
      </c>
      <c r="BD218" s="191">
        <v>0.03</v>
      </c>
    </row>
    <row r="219" spans="1:56" s="8" customFormat="1">
      <c r="A219" s="17">
        <v>190</v>
      </c>
      <c r="B219" s="12">
        <v>3.1700000000000001E-3</v>
      </c>
      <c r="C219" s="13">
        <v>6.56</v>
      </c>
      <c r="D219" s="14">
        <v>6.55</v>
      </c>
      <c r="E219" s="12">
        <v>3.7500000000000001E-4</v>
      </c>
      <c r="F219" s="13">
        <v>2.65</v>
      </c>
      <c r="G219" s="14">
        <v>2.5499999999999998</v>
      </c>
      <c r="H219" s="12">
        <v>1.3E-6</v>
      </c>
      <c r="I219" s="13">
        <v>2.63</v>
      </c>
      <c r="J219" s="14">
        <v>2.5299999999999998</v>
      </c>
      <c r="K219" s="12">
        <v>1.6000000000000001E-4</v>
      </c>
      <c r="L219" s="13">
        <v>12.02</v>
      </c>
      <c r="M219" s="14">
        <v>11.85</v>
      </c>
      <c r="N219" s="12">
        <v>1.35E-6</v>
      </c>
      <c r="O219" s="13">
        <v>4.26</v>
      </c>
      <c r="P219" s="14">
        <v>4.4000000000000004</v>
      </c>
      <c r="Q219" s="12">
        <v>0</v>
      </c>
      <c r="R219" s="13">
        <v>0</v>
      </c>
      <c r="S219" s="14">
        <v>0</v>
      </c>
      <c r="U219" s="17">
        <v>190</v>
      </c>
      <c r="V219" s="12">
        <v>1.09E-3</v>
      </c>
      <c r="W219" s="13">
        <v>7.68</v>
      </c>
      <c r="X219" s="14">
        <v>7.57</v>
      </c>
      <c r="Y219" s="12">
        <v>7.0500000000000006E-5</v>
      </c>
      <c r="Z219" s="13">
        <v>1.63</v>
      </c>
      <c r="AA219" s="14">
        <v>1.54</v>
      </c>
      <c r="AB219" s="12">
        <v>2.1100000000000001E-4</v>
      </c>
      <c r="AC219" s="13">
        <v>5.6</v>
      </c>
      <c r="AD219" s="14">
        <v>5.52</v>
      </c>
      <c r="AE219" s="12">
        <v>0.78600000000000003</v>
      </c>
      <c r="AF219" s="13">
        <v>0.03</v>
      </c>
      <c r="AG219" s="14">
        <v>0.03</v>
      </c>
      <c r="AH219" s="12">
        <v>0.20899999999999999</v>
      </c>
      <c r="AI219" s="13">
        <v>0.03</v>
      </c>
      <c r="AJ219" s="14">
        <v>0.03</v>
      </c>
      <c r="AK219" s="12">
        <v>1.04</v>
      </c>
      <c r="AL219" s="13">
        <v>0.54971734756162416</v>
      </c>
      <c r="AM219" s="14">
        <v>0.54944459822829339</v>
      </c>
      <c r="AN219" s="11"/>
      <c r="AO219" s="21">
        <v>190</v>
      </c>
      <c r="AP219" s="12">
        <v>2.1199999999999999E-3</v>
      </c>
      <c r="AQ219" s="12">
        <v>9.4399999999999996E-4</v>
      </c>
      <c r="AR219" s="12">
        <v>2.3599999999999999E-4</v>
      </c>
      <c r="AS219" s="12">
        <v>4.7199999999999998E-4</v>
      </c>
      <c r="AT219" s="12">
        <v>9.1800000000000007E-2</v>
      </c>
      <c r="AU219" s="12">
        <v>4.2700000000000002E-2</v>
      </c>
      <c r="AV219" s="12">
        <v>1.0200000000000001E-2</v>
      </c>
      <c r="AW219" s="12">
        <v>9.2599999999999991E-3</v>
      </c>
      <c r="AX219" s="12">
        <v>2.9499999999999998E-2</v>
      </c>
      <c r="AY219" s="12">
        <v>1.9699999999999999E-2</v>
      </c>
      <c r="AZ219" s="12">
        <v>0.115</v>
      </c>
      <c r="BA219" s="12">
        <v>5.8700000000000002E-2</v>
      </c>
      <c r="BB219" s="12">
        <v>0.45900000000000002</v>
      </c>
      <c r="BC219" s="12">
        <v>0.995</v>
      </c>
      <c r="BD219" s="191">
        <v>0.03</v>
      </c>
    </row>
    <row r="220" spans="1:56" s="8" customFormat="1">
      <c r="A220" s="17">
        <v>192</v>
      </c>
      <c r="B220" s="12">
        <v>2.97E-3</v>
      </c>
      <c r="C220" s="13">
        <v>6.59</v>
      </c>
      <c r="D220" s="14">
        <v>6.54</v>
      </c>
      <c r="E220" s="12">
        <v>3.5300000000000002E-4</v>
      </c>
      <c r="F220" s="13">
        <v>2.58</v>
      </c>
      <c r="G220" s="14">
        <v>2.63</v>
      </c>
      <c r="H220" s="12">
        <v>1.22E-6</v>
      </c>
      <c r="I220" s="13">
        <v>2.54</v>
      </c>
      <c r="J220" s="14">
        <v>2.63</v>
      </c>
      <c r="K220" s="12">
        <v>1.4999999999999999E-4</v>
      </c>
      <c r="L220" s="13">
        <v>11.94</v>
      </c>
      <c r="M220" s="14">
        <v>11.95</v>
      </c>
      <c r="N220" s="12">
        <v>1.2699999999999999E-6</v>
      </c>
      <c r="O220" s="13">
        <v>4.3600000000000003</v>
      </c>
      <c r="P220" s="14">
        <v>4.3499999999999996</v>
      </c>
      <c r="Q220" s="12">
        <v>0</v>
      </c>
      <c r="R220" s="13">
        <v>0</v>
      </c>
      <c r="S220" s="14">
        <v>0</v>
      </c>
      <c r="U220" s="17">
        <v>192</v>
      </c>
      <c r="V220" s="12">
        <v>1.0499999999999999E-3</v>
      </c>
      <c r="W220" s="13">
        <v>7.65</v>
      </c>
      <c r="X220" s="14">
        <v>7.55</v>
      </c>
      <c r="Y220" s="12">
        <v>6.6600000000000006E-5</v>
      </c>
      <c r="Z220" s="13">
        <v>1.55</v>
      </c>
      <c r="AA220" s="14">
        <v>1.62</v>
      </c>
      <c r="AB220" s="12">
        <v>2.02E-4</v>
      </c>
      <c r="AC220" s="13">
        <v>5.53</v>
      </c>
      <c r="AD220" s="14">
        <v>5.59</v>
      </c>
      <c r="AE220" s="12">
        <v>0.77200000000000002</v>
      </c>
      <c r="AF220" s="13">
        <v>0.02</v>
      </c>
      <c r="AG220" s="14">
        <v>0.03</v>
      </c>
      <c r="AH220" s="12">
        <v>0.223</v>
      </c>
      <c r="AI220" s="13">
        <v>0.04</v>
      </c>
      <c r="AJ220" s="14">
        <v>0.03</v>
      </c>
      <c r="AK220" s="12">
        <v>1.1200000000000001</v>
      </c>
      <c r="AL220" s="13">
        <v>0.54887318612698743</v>
      </c>
      <c r="AM220" s="14">
        <v>0.54882055950490993</v>
      </c>
      <c r="AN220" s="11"/>
      <c r="AO220" s="21">
        <v>192</v>
      </c>
      <c r="AP220" s="12">
        <v>2.2599999999999999E-3</v>
      </c>
      <c r="AQ220" s="12">
        <v>1.01E-3</v>
      </c>
      <c r="AR220" s="12">
        <v>2.52E-4</v>
      </c>
      <c r="AS220" s="12">
        <v>5.0299999999999997E-4</v>
      </c>
      <c r="AT220" s="12">
        <v>9.0899999999999995E-2</v>
      </c>
      <c r="AU220" s="12">
        <v>4.24E-2</v>
      </c>
      <c r="AV220" s="12">
        <v>1.01E-2</v>
      </c>
      <c r="AW220" s="12">
        <v>9.1000000000000004E-3</v>
      </c>
      <c r="AX220" s="12">
        <v>3.1399999999999997E-2</v>
      </c>
      <c r="AY220" s="12">
        <v>2.0899999999999998E-2</v>
      </c>
      <c r="AZ220" s="12">
        <v>0.113</v>
      </c>
      <c r="BA220" s="12">
        <v>6.2600000000000003E-2</v>
      </c>
      <c r="BB220" s="12">
        <v>0.46</v>
      </c>
      <c r="BC220" s="12">
        <v>0.995</v>
      </c>
      <c r="BD220" s="191">
        <v>0.04</v>
      </c>
    </row>
    <row r="221" spans="1:56" s="8" customFormat="1">
      <c r="A221" s="17">
        <v>194</v>
      </c>
      <c r="B221" s="12">
        <v>2.8E-3</v>
      </c>
      <c r="C221" s="13">
        <v>6.59</v>
      </c>
      <c r="D221" s="14">
        <v>6.56</v>
      </c>
      <c r="E221" s="12">
        <v>3.3300000000000002E-4</v>
      </c>
      <c r="F221" s="13">
        <v>2.64</v>
      </c>
      <c r="G221" s="14">
        <v>2.6</v>
      </c>
      <c r="H221" s="12">
        <v>1.15E-6</v>
      </c>
      <c r="I221" s="13">
        <v>2.63</v>
      </c>
      <c r="J221" s="14">
        <v>2.5499999999999998</v>
      </c>
      <c r="K221" s="12">
        <v>1.4100000000000001E-4</v>
      </c>
      <c r="L221" s="13">
        <v>11.96</v>
      </c>
      <c r="M221" s="14">
        <v>11.97</v>
      </c>
      <c r="N221" s="12">
        <v>1.19E-6</v>
      </c>
      <c r="O221" s="13">
        <v>4.34</v>
      </c>
      <c r="P221" s="14">
        <v>4.33</v>
      </c>
      <c r="Q221" s="12">
        <v>0</v>
      </c>
      <c r="R221" s="13">
        <v>0</v>
      </c>
      <c r="S221" s="14">
        <v>0</v>
      </c>
      <c r="U221" s="17">
        <v>194</v>
      </c>
      <c r="V221" s="12">
        <v>1.01E-3</v>
      </c>
      <c r="W221" s="13">
        <v>7.72</v>
      </c>
      <c r="X221" s="14">
        <v>7.55</v>
      </c>
      <c r="Y221" s="12">
        <v>6.3200000000000005E-5</v>
      </c>
      <c r="Z221" s="13">
        <v>1.63</v>
      </c>
      <c r="AA221" s="14">
        <v>1.55</v>
      </c>
      <c r="AB221" s="12">
        <v>1.94E-4</v>
      </c>
      <c r="AC221" s="13">
        <v>5.6</v>
      </c>
      <c r="AD221" s="14">
        <v>5.52</v>
      </c>
      <c r="AE221" s="12">
        <v>0.76100000000000001</v>
      </c>
      <c r="AF221" s="13">
        <v>0.02</v>
      </c>
      <c r="AG221" s="14">
        <v>0.02</v>
      </c>
      <c r="AH221" s="12">
        <v>0.23400000000000001</v>
      </c>
      <c r="AI221" s="13">
        <v>0.03</v>
      </c>
      <c r="AJ221" s="14">
        <v>0.03</v>
      </c>
      <c r="AK221" s="12">
        <v>1.2</v>
      </c>
      <c r="AL221" s="13">
        <v>0.54766057225477793</v>
      </c>
      <c r="AM221" s="14">
        <v>0.5478791622928505</v>
      </c>
      <c r="AN221" s="11"/>
      <c r="AO221" s="21">
        <v>194</v>
      </c>
      <c r="AP221" s="12">
        <v>2.3700000000000001E-3</v>
      </c>
      <c r="AQ221" s="12">
        <v>1.0499999999999999E-3</v>
      </c>
      <c r="AR221" s="12">
        <v>2.6400000000000002E-4</v>
      </c>
      <c r="AS221" s="12">
        <v>5.2700000000000002E-4</v>
      </c>
      <c r="AT221" s="12">
        <v>9.0200000000000002E-2</v>
      </c>
      <c r="AU221" s="12">
        <v>4.2200000000000001E-2</v>
      </c>
      <c r="AV221" s="12">
        <v>0.01</v>
      </c>
      <c r="AW221" s="12">
        <v>8.9800000000000001E-3</v>
      </c>
      <c r="AX221" s="12">
        <v>3.2899999999999999E-2</v>
      </c>
      <c r="AY221" s="12">
        <v>2.1999999999999999E-2</v>
      </c>
      <c r="AZ221" s="12">
        <v>0.112</v>
      </c>
      <c r="BA221" s="12">
        <v>6.5600000000000006E-2</v>
      </c>
      <c r="BB221" s="12">
        <v>0.46</v>
      </c>
      <c r="BC221" s="12">
        <v>0.995</v>
      </c>
      <c r="BD221" s="191">
        <v>0.03</v>
      </c>
    </row>
    <row r="222" spans="1:56" s="8" customFormat="1">
      <c r="A222" s="17">
        <v>195</v>
      </c>
      <c r="B222" s="12">
        <v>2.7299999999999998E-3</v>
      </c>
      <c r="C222" s="13">
        <v>6.58</v>
      </c>
      <c r="D222" s="14">
        <v>6.54</v>
      </c>
      <c r="E222" s="12">
        <v>3.2400000000000001E-4</v>
      </c>
      <c r="F222" s="13">
        <v>2.64</v>
      </c>
      <c r="G222" s="14">
        <v>2.63</v>
      </c>
      <c r="H222" s="12">
        <v>1.13E-6</v>
      </c>
      <c r="I222" s="13">
        <v>2.64</v>
      </c>
      <c r="J222" s="14">
        <v>2.63</v>
      </c>
      <c r="K222" s="12">
        <v>1.37E-4</v>
      </c>
      <c r="L222" s="13">
        <v>12.02</v>
      </c>
      <c r="M222" s="14">
        <v>11.93</v>
      </c>
      <c r="N222" s="12">
        <v>1.1599999999999999E-6</v>
      </c>
      <c r="O222" s="13">
        <v>4.2699999999999996</v>
      </c>
      <c r="P222" s="14">
        <v>4.4400000000000004</v>
      </c>
      <c r="Q222" s="12">
        <v>0</v>
      </c>
      <c r="R222" s="13">
        <v>0</v>
      </c>
      <c r="S222" s="14">
        <v>0</v>
      </c>
      <c r="U222" s="17">
        <v>195</v>
      </c>
      <c r="V222" s="12">
        <v>9.9400000000000009E-4</v>
      </c>
      <c r="W222" s="13">
        <v>7.64</v>
      </c>
      <c r="X222" s="14">
        <v>7.56</v>
      </c>
      <c r="Y222" s="12">
        <v>6.1699999999999995E-5</v>
      </c>
      <c r="Z222" s="13">
        <v>1.63</v>
      </c>
      <c r="AA222" s="14">
        <v>1.63</v>
      </c>
      <c r="AB222" s="12">
        <v>1.9100000000000001E-4</v>
      </c>
      <c r="AC222" s="13">
        <v>5.6</v>
      </c>
      <c r="AD222" s="14">
        <v>5.59</v>
      </c>
      <c r="AE222" s="12">
        <v>0.75700000000000001</v>
      </c>
      <c r="AF222" s="13">
        <v>0.02</v>
      </c>
      <c r="AG222" s="14">
        <v>0.02</v>
      </c>
      <c r="AH222" s="12">
        <v>0.23899999999999999</v>
      </c>
      <c r="AI222" s="13">
        <v>0.03</v>
      </c>
      <c r="AJ222" s="14">
        <v>0.03</v>
      </c>
      <c r="AK222" s="12">
        <v>1.24</v>
      </c>
      <c r="AL222" s="13">
        <v>0.5470849738188065</v>
      </c>
      <c r="AM222" s="14">
        <v>0.54775488540311146</v>
      </c>
      <c r="AN222" s="11"/>
      <c r="AO222" s="21">
        <v>195</v>
      </c>
      <c r="AP222" s="12">
        <v>2.4199999999999998E-3</v>
      </c>
      <c r="AQ222" s="12">
        <v>1.08E-3</v>
      </c>
      <c r="AR222" s="12">
        <v>2.6899999999999998E-4</v>
      </c>
      <c r="AS222" s="12">
        <v>5.3700000000000004E-4</v>
      </c>
      <c r="AT222" s="12">
        <v>8.9899999999999994E-2</v>
      </c>
      <c r="AU222" s="12">
        <v>4.2099999999999999E-2</v>
      </c>
      <c r="AV222" s="12">
        <v>9.9900000000000006E-3</v>
      </c>
      <c r="AW222" s="12">
        <v>8.9200000000000008E-3</v>
      </c>
      <c r="AX222" s="12">
        <v>3.3599999999999998E-2</v>
      </c>
      <c r="AY222" s="12">
        <v>2.24E-2</v>
      </c>
      <c r="AZ222" s="12">
        <v>0.111</v>
      </c>
      <c r="BA222" s="12">
        <v>6.6900000000000001E-2</v>
      </c>
      <c r="BB222" s="12">
        <v>0.46</v>
      </c>
      <c r="BC222" s="12">
        <v>0.996</v>
      </c>
      <c r="BD222" s="191">
        <v>0.03</v>
      </c>
    </row>
    <row r="223" spans="1:56" s="8" customFormat="1">
      <c r="A223" s="17">
        <v>196</v>
      </c>
      <c r="B223" s="12">
        <v>2.65E-3</v>
      </c>
      <c r="C223" s="13">
        <v>6.61</v>
      </c>
      <c r="D223" s="14">
        <v>6.52</v>
      </c>
      <c r="E223" s="12">
        <v>3.1599999999999998E-4</v>
      </c>
      <c r="F223" s="13">
        <v>2.56</v>
      </c>
      <c r="G223" s="14">
        <v>2.64</v>
      </c>
      <c r="H223" s="12">
        <v>1.1000000000000001E-6</v>
      </c>
      <c r="I223" s="13">
        <v>2.56</v>
      </c>
      <c r="J223" s="14">
        <v>2.63</v>
      </c>
      <c r="K223" s="12">
        <v>1.34E-4</v>
      </c>
      <c r="L223" s="13">
        <v>12.08</v>
      </c>
      <c r="M223" s="14">
        <v>11.88</v>
      </c>
      <c r="N223" s="12">
        <v>1.13E-6</v>
      </c>
      <c r="O223" s="13">
        <v>4.29</v>
      </c>
      <c r="P223" s="14">
        <v>4.38</v>
      </c>
      <c r="Q223" s="12">
        <v>0</v>
      </c>
      <c r="R223" s="13">
        <v>0</v>
      </c>
      <c r="S223" s="14">
        <v>0</v>
      </c>
      <c r="U223" s="17">
        <v>196</v>
      </c>
      <c r="V223" s="12">
        <v>9.7799999999999992E-4</v>
      </c>
      <c r="W223" s="13">
        <v>7.66</v>
      </c>
      <c r="X223" s="14">
        <v>7.57</v>
      </c>
      <c r="Y223" s="12">
        <v>6.02E-5</v>
      </c>
      <c r="Z223" s="13">
        <v>1.57</v>
      </c>
      <c r="AA223" s="14">
        <v>1.63</v>
      </c>
      <c r="AB223" s="12">
        <v>1.8699999999999999E-4</v>
      </c>
      <c r="AC223" s="13">
        <v>5.53</v>
      </c>
      <c r="AD223" s="14">
        <v>5.61</v>
      </c>
      <c r="AE223" s="12">
        <v>0.753</v>
      </c>
      <c r="AF223" s="13">
        <v>0.02</v>
      </c>
      <c r="AG223" s="14">
        <v>0.02</v>
      </c>
      <c r="AH223" s="12">
        <v>0.24299999999999999</v>
      </c>
      <c r="AI223" s="13">
        <v>0.03</v>
      </c>
      <c r="AJ223" s="14">
        <v>0.03</v>
      </c>
      <c r="AK223" s="12">
        <v>1.28</v>
      </c>
      <c r="AL223" s="13">
        <v>0.54803952894125618</v>
      </c>
      <c r="AM223" s="14">
        <v>0.54685192613944367</v>
      </c>
      <c r="AN223" s="11"/>
      <c r="AO223" s="21">
        <v>196</v>
      </c>
      <c r="AP223" s="12">
        <v>2.4599999999999999E-3</v>
      </c>
      <c r="AQ223" s="12">
        <v>1.09E-3</v>
      </c>
      <c r="AR223" s="12">
        <v>2.7399999999999999E-4</v>
      </c>
      <c r="AS223" s="12">
        <v>5.4600000000000004E-4</v>
      </c>
      <c r="AT223" s="12">
        <v>8.9700000000000002E-2</v>
      </c>
      <c r="AU223" s="12">
        <v>4.2000000000000003E-2</v>
      </c>
      <c r="AV223" s="12">
        <v>9.9600000000000001E-3</v>
      </c>
      <c r="AW223" s="12">
        <v>8.8800000000000007E-3</v>
      </c>
      <c r="AX223" s="12">
        <v>3.4200000000000001E-2</v>
      </c>
      <c r="AY223" s="12">
        <v>2.2800000000000001E-2</v>
      </c>
      <c r="AZ223" s="12">
        <v>0.11</v>
      </c>
      <c r="BA223" s="12">
        <v>6.8000000000000005E-2</v>
      </c>
      <c r="BB223" s="12">
        <v>0.46100000000000002</v>
      </c>
      <c r="BC223" s="12">
        <v>0.996</v>
      </c>
      <c r="BD223" s="191">
        <v>0.03</v>
      </c>
    </row>
    <row r="224" spans="1:56" s="8" customFormat="1">
      <c r="A224" s="17">
        <v>198</v>
      </c>
      <c r="B224" s="12">
        <v>2.5200000000000001E-3</v>
      </c>
      <c r="C224" s="13">
        <v>6.6</v>
      </c>
      <c r="D224" s="14">
        <v>6.53</v>
      </c>
      <c r="E224" s="12">
        <v>3.01E-4</v>
      </c>
      <c r="F224" s="13">
        <v>2.57</v>
      </c>
      <c r="G224" s="14">
        <v>2.64</v>
      </c>
      <c r="H224" s="12">
        <v>1.04E-6</v>
      </c>
      <c r="I224" s="13">
        <v>2.57</v>
      </c>
      <c r="J224" s="14">
        <v>2.64</v>
      </c>
      <c r="K224" s="12">
        <v>1.27E-4</v>
      </c>
      <c r="L224" s="13">
        <v>12.08</v>
      </c>
      <c r="M224" s="14">
        <v>11.92</v>
      </c>
      <c r="N224" s="12">
        <v>1.0699999999999999E-6</v>
      </c>
      <c r="O224" s="13">
        <v>4.3</v>
      </c>
      <c r="P224" s="14">
        <v>4.3899999999999997</v>
      </c>
      <c r="Q224" s="12">
        <v>0</v>
      </c>
      <c r="R224" s="13">
        <v>0</v>
      </c>
      <c r="S224" s="14">
        <v>0</v>
      </c>
      <c r="U224" s="17">
        <v>198</v>
      </c>
      <c r="V224" s="12">
        <v>9.5E-4</v>
      </c>
      <c r="W224" s="13">
        <v>7.65</v>
      </c>
      <c r="X224" s="14">
        <v>7.57</v>
      </c>
      <c r="Y224" s="12">
        <v>5.7500000000000002E-5</v>
      </c>
      <c r="Z224" s="13">
        <v>1.57</v>
      </c>
      <c r="AA224" s="14">
        <v>1.63</v>
      </c>
      <c r="AB224" s="12">
        <v>1.8100000000000001E-4</v>
      </c>
      <c r="AC224" s="13">
        <v>5.53</v>
      </c>
      <c r="AD224" s="14">
        <v>5.6</v>
      </c>
      <c r="AE224" s="12">
        <v>0.746</v>
      </c>
      <c r="AF224" s="13">
        <v>0.02</v>
      </c>
      <c r="AG224" s="14">
        <v>0.02</v>
      </c>
      <c r="AH224" s="12">
        <v>0.25</v>
      </c>
      <c r="AI224" s="13">
        <v>0.03</v>
      </c>
      <c r="AJ224" s="14">
        <v>0.03</v>
      </c>
      <c r="AK224" s="12">
        <v>1.35</v>
      </c>
      <c r="AL224" s="13">
        <v>0.5462206088073237</v>
      </c>
      <c r="AM224" s="14">
        <v>0.54689847406935144</v>
      </c>
      <c r="AN224" s="11"/>
      <c r="AO224" s="21">
        <v>198</v>
      </c>
      <c r="AP224" s="12">
        <v>2.5300000000000001E-3</v>
      </c>
      <c r="AQ224" s="12">
        <v>1.1199999999999999E-3</v>
      </c>
      <c r="AR224" s="12">
        <v>2.81E-4</v>
      </c>
      <c r="AS224" s="12">
        <v>5.62E-4</v>
      </c>
      <c r="AT224" s="12">
        <v>8.9200000000000002E-2</v>
      </c>
      <c r="AU224" s="12">
        <v>4.19E-2</v>
      </c>
      <c r="AV224" s="12">
        <v>9.9100000000000004E-3</v>
      </c>
      <c r="AW224" s="12">
        <v>8.8000000000000005E-3</v>
      </c>
      <c r="AX224" s="12">
        <v>3.5099999999999999E-2</v>
      </c>
      <c r="AY224" s="12">
        <v>2.3400000000000001E-2</v>
      </c>
      <c r="AZ224" s="12">
        <v>0.109</v>
      </c>
      <c r="BA224" s="12">
        <v>7.0000000000000007E-2</v>
      </c>
      <c r="BB224" s="12">
        <v>0.46100000000000002</v>
      </c>
      <c r="BC224" s="12">
        <v>0.996</v>
      </c>
      <c r="BD224" s="191">
        <v>0.03</v>
      </c>
    </row>
    <row r="225" spans="1:56" s="8" customFormat="1">
      <c r="A225" s="17">
        <v>200</v>
      </c>
      <c r="B225" s="12">
        <v>2.3999999999999998E-3</v>
      </c>
      <c r="C225" s="13">
        <v>6.6</v>
      </c>
      <c r="D225" s="14">
        <v>6.56</v>
      </c>
      <c r="E225" s="12">
        <v>2.8699999999999998E-4</v>
      </c>
      <c r="F225" s="13">
        <v>2.5499999999999998</v>
      </c>
      <c r="G225" s="14">
        <v>2.64</v>
      </c>
      <c r="H225" s="12">
        <v>9.95E-7</v>
      </c>
      <c r="I225" s="13">
        <v>2.57</v>
      </c>
      <c r="J225" s="14">
        <v>2.64</v>
      </c>
      <c r="K225" s="12">
        <v>1.21E-4</v>
      </c>
      <c r="L225" s="13">
        <v>11.97</v>
      </c>
      <c r="M225" s="14">
        <v>11.98</v>
      </c>
      <c r="N225" s="12">
        <v>1.02E-6</v>
      </c>
      <c r="O225" s="13">
        <v>4.29</v>
      </c>
      <c r="P225" s="14">
        <v>4.43</v>
      </c>
      <c r="Q225" s="12">
        <v>0</v>
      </c>
      <c r="R225" s="13">
        <v>0</v>
      </c>
      <c r="S225" s="14">
        <v>0</v>
      </c>
      <c r="U225" s="17">
        <v>200</v>
      </c>
      <c r="V225" s="12">
        <v>9.2599999999999996E-4</v>
      </c>
      <c r="W225" s="13">
        <v>7.64</v>
      </c>
      <c r="X225" s="14">
        <v>7.57</v>
      </c>
      <c r="Y225" s="12">
        <v>5.5099999999999998E-5</v>
      </c>
      <c r="Z225" s="13">
        <v>1.58</v>
      </c>
      <c r="AA225" s="14">
        <v>1.63</v>
      </c>
      <c r="AB225" s="12">
        <v>1.75E-4</v>
      </c>
      <c r="AC225" s="13">
        <v>5.54</v>
      </c>
      <c r="AD225" s="14">
        <v>5.6</v>
      </c>
      <c r="AE225" s="12">
        <v>0.74099999999999999</v>
      </c>
      <c r="AF225" s="13">
        <v>0.02</v>
      </c>
      <c r="AG225" s="14">
        <v>0.02</v>
      </c>
      <c r="AH225" s="12">
        <v>0.255</v>
      </c>
      <c r="AI225" s="13">
        <v>0.02</v>
      </c>
      <c r="AJ225" s="14">
        <v>0.03</v>
      </c>
      <c r="AK225" s="12">
        <v>1.43</v>
      </c>
      <c r="AL225" s="13">
        <v>0.54603447347564493</v>
      </c>
      <c r="AM225" s="14">
        <v>0.54729008368079279</v>
      </c>
      <c r="AN225" s="11"/>
      <c r="AO225" s="21">
        <v>200</v>
      </c>
      <c r="AP225" s="12">
        <v>2.5899999999999999E-3</v>
      </c>
      <c r="AQ225" s="12">
        <v>1.15E-3</v>
      </c>
      <c r="AR225" s="12">
        <v>2.8800000000000001E-4</v>
      </c>
      <c r="AS225" s="12">
        <v>5.7499999999999999E-4</v>
      </c>
      <c r="AT225" s="12">
        <v>8.8900000000000007E-2</v>
      </c>
      <c r="AU225" s="12">
        <v>4.1799999999999997E-2</v>
      </c>
      <c r="AV225" s="12">
        <v>9.8700000000000003E-3</v>
      </c>
      <c r="AW225" s="12">
        <v>8.7299999999999999E-3</v>
      </c>
      <c r="AX225" s="12">
        <v>3.5999999999999997E-2</v>
      </c>
      <c r="AY225" s="12">
        <v>2.4E-2</v>
      </c>
      <c r="AZ225" s="12">
        <v>0.108</v>
      </c>
      <c r="BA225" s="12">
        <v>7.1599999999999997E-2</v>
      </c>
      <c r="BB225" s="12">
        <v>0.46100000000000002</v>
      </c>
      <c r="BC225" s="12">
        <v>0.996</v>
      </c>
      <c r="BD225" s="191">
        <v>0.03</v>
      </c>
    </row>
    <row r="226" spans="1:56" s="8" customFormat="1">
      <c r="A226" s="17">
        <v>202</v>
      </c>
      <c r="B226" s="12">
        <v>2.2899999999999999E-3</v>
      </c>
      <c r="C226" s="13">
        <v>6.64</v>
      </c>
      <c r="D226" s="14">
        <v>6.54</v>
      </c>
      <c r="E226" s="12">
        <v>2.7500000000000002E-4</v>
      </c>
      <c r="F226" s="13">
        <v>2.59</v>
      </c>
      <c r="G226" s="14">
        <v>2.61</v>
      </c>
      <c r="H226" s="12">
        <v>9.5199999999999995E-7</v>
      </c>
      <c r="I226" s="13">
        <v>2.58</v>
      </c>
      <c r="J226" s="14">
        <v>2.63</v>
      </c>
      <c r="K226" s="12">
        <v>1.15E-4</v>
      </c>
      <c r="L226" s="13">
        <v>12.12</v>
      </c>
      <c r="M226" s="14">
        <v>11.89</v>
      </c>
      <c r="N226" s="12">
        <v>9.7699999999999992E-7</v>
      </c>
      <c r="O226" s="13">
        <v>4.38</v>
      </c>
      <c r="P226" s="14">
        <v>4.4000000000000004</v>
      </c>
      <c r="Q226" s="12">
        <v>0</v>
      </c>
      <c r="R226" s="13">
        <v>0</v>
      </c>
      <c r="S226" s="14">
        <v>0</v>
      </c>
      <c r="U226" s="17">
        <v>202</v>
      </c>
      <c r="V226" s="12">
        <v>9.0399999999999996E-4</v>
      </c>
      <c r="W226" s="13">
        <v>7.65</v>
      </c>
      <c r="X226" s="14">
        <v>7.56</v>
      </c>
      <c r="Y226" s="12">
        <v>5.2899999999999998E-5</v>
      </c>
      <c r="Z226" s="13">
        <v>1.56</v>
      </c>
      <c r="AA226" s="14">
        <v>1.64</v>
      </c>
      <c r="AB226" s="12">
        <v>1.7000000000000001E-4</v>
      </c>
      <c r="AC226" s="13">
        <v>5.54</v>
      </c>
      <c r="AD226" s="14">
        <v>5.6</v>
      </c>
      <c r="AE226" s="12">
        <v>0.73599999999999999</v>
      </c>
      <c r="AF226" s="13">
        <v>0.02</v>
      </c>
      <c r="AG226" s="14">
        <v>0.02</v>
      </c>
      <c r="AH226" s="12">
        <v>0.26</v>
      </c>
      <c r="AI226" s="13">
        <v>0.02</v>
      </c>
      <c r="AJ226" s="14">
        <v>0.02</v>
      </c>
      <c r="AK226" s="12">
        <v>1.51</v>
      </c>
      <c r="AL226" s="13">
        <v>0.54408875507097987</v>
      </c>
      <c r="AM226" s="14">
        <v>0.54607504947440955</v>
      </c>
      <c r="AN226" s="11"/>
      <c r="AO226" s="21">
        <v>202</v>
      </c>
      <c r="AP226" s="12">
        <v>2.64E-3</v>
      </c>
      <c r="AQ226" s="12">
        <v>1.17E-3</v>
      </c>
      <c r="AR226" s="12">
        <v>2.9300000000000002E-4</v>
      </c>
      <c r="AS226" s="12">
        <v>5.8600000000000004E-4</v>
      </c>
      <c r="AT226" s="12">
        <v>8.8599999999999998E-2</v>
      </c>
      <c r="AU226" s="12">
        <v>4.1700000000000001E-2</v>
      </c>
      <c r="AV226" s="12">
        <v>9.8399999999999998E-3</v>
      </c>
      <c r="AW226" s="12">
        <v>8.6700000000000006E-3</v>
      </c>
      <c r="AX226" s="12">
        <v>3.6700000000000003E-2</v>
      </c>
      <c r="AY226" s="12">
        <v>2.4400000000000002E-2</v>
      </c>
      <c r="AZ226" s="12">
        <v>0.108</v>
      </c>
      <c r="BA226" s="12">
        <v>7.2999999999999995E-2</v>
      </c>
      <c r="BB226" s="12">
        <v>0.46100000000000002</v>
      </c>
      <c r="BC226" s="12">
        <v>0.996</v>
      </c>
      <c r="BD226" s="191">
        <v>0.02</v>
      </c>
    </row>
    <row r="227" spans="1:56" s="8" customFormat="1">
      <c r="A227" s="17">
        <v>204</v>
      </c>
      <c r="B227" s="12">
        <v>2.1900000000000001E-3</v>
      </c>
      <c r="C227" s="13">
        <v>6.64</v>
      </c>
      <c r="D227" s="14">
        <v>6.53</v>
      </c>
      <c r="E227" s="12">
        <v>2.63E-4</v>
      </c>
      <c r="F227" s="13">
        <v>2.66</v>
      </c>
      <c r="G227" s="14">
        <v>2.5499999999999998</v>
      </c>
      <c r="H227" s="12">
        <v>9.1200000000000001E-7</v>
      </c>
      <c r="I227" s="13">
        <v>2.63</v>
      </c>
      <c r="J227" s="14">
        <v>2.58</v>
      </c>
      <c r="K227" s="12">
        <v>1.1E-4</v>
      </c>
      <c r="L227" s="13">
        <v>12.05</v>
      </c>
      <c r="M227" s="14">
        <v>11.92</v>
      </c>
      <c r="N227" s="12">
        <v>9.3399999999999997E-7</v>
      </c>
      <c r="O227" s="13">
        <v>4.3499999999999996</v>
      </c>
      <c r="P227" s="14">
        <v>4.3899999999999997</v>
      </c>
      <c r="Q227" s="12">
        <v>0</v>
      </c>
      <c r="R227" s="13">
        <v>0</v>
      </c>
      <c r="S227" s="14">
        <v>0</v>
      </c>
      <c r="U227" s="17">
        <v>204</v>
      </c>
      <c r="V227" s="12">
        <v>8.8400000000000002E-4</v>
      </c>
      <c r="W227" s="13">
        <v>7.65</v>
      </c>
      <c r="X227" s="14">
        <v>7.53</v>
      </c>
      <c r="Y227" s="12">
        <v>5.0800000000000002E-5</v>
      </c>
      <c r="Z227" s="13">
        <v>1.62</v>
      </c>
      <c r="AA227" s="14">
        <v>1.58</v>
      </c>
      <c r="AB227" s="12">
        <v>1.65E-4</v>
      </c>
      <c r="AC227" s="13">
        <v>5.6</v>
      </c>
      <c r="AD227" s="14">
        <v>5.54</v>
      </c>
      <c r="AE227" s="12">
        <v>0.73199999999999998</v>
      </c>
      <c r="AF227" s="13">
        <v>0.02</v>
      </c>
      <c r="AG227" s="14">
        <v>0.02</v>
      </c>
      <c r="AH227" s="12">
        <v>0.26500000000000001</v>
      </c>
      <c r="AI227" s="13">
        <v>0.03</v>
      </c>
      <c r="AJ227" s="14">
        <v>0.02</v>
      </c>
      <c r="AK227" s="12">
        <v>1.59</v>
      </c>
      <c r="AL227" s="13">
        <v>0.54381747955820769</v>
      </c>
      <c r="AM227" s="14">
        <v>0.54505355289308999</v>
      </c>
      <c r="AN227" s="11"/>
      <c r="AO227" s="21">
        <v>204</v>
      </c>
      <c r="AP227" s="12">
        <v>2.6800000000000001E-3</v>
      </c>
      <c r="AQ227" s="12">
        <v>1.1900000000000001E-3</v>
      </c>
      <c r="AR227" s="12">
        <v>2.9799999999999998E-4</v>
      </c>
      <c r="AS227" s="12">
        <v>5.9599999999999996E-4</v>
      </c>
      <c r="AT227" s="12">
        <v>8.8300000000000003E-2</v>
      </c>
      <c r="AU227" s="12">
        <v>4.1599999999999998E-2</v>
      </c>
      <c r="AV227" s="12">
        <v>9.8099999999999993E-3</v>
      </c>
      <c r="AW227" s="12">
        <v>8.6199999999999992E-3</v>
      </c>
      <c r="AX227" s="12">
        <v>3.7199999999999997E-2</v>
      </c>
      <c r="AY227" s="12">
        <v>2.4799999999999999E-2</v>
      </c>
      <c r="AZ227" s="12">
        <v>0.107</v>
      </c>
      <c r="BA227" s="12">
        <v>7.4200000000000002E-2</v>
      </c>
      <c r="BB227" s="12">
        <v>0.46200000000000002</v>
      </c>
      <c r="BC227" s="12">
        <v>0.996</v>
      </c>
      <c r="BD227" s="191">
        <v>0.03</v>
      </c>
    </row>
    <row r="228" spans="1:56" s="8" customFormat="1">
      <c r="A228" s="17">
        <v>206</v>
      </c>
      <c r="B228" s="12">
        <v>2.0999999999999999E-3</v>
      </c>
      <c r="C228" s="13">
        <v>6.65</v>
      </c>
      <c r="D228" s="14">
        <v>6.54</v>
      </c>
      <c r="E228" s="12">
        <v>2.5300000000000002E-4</v>
      </c>
      <c r="F228" s="13">
        <v>2.62</v>
      </c>
      <c r="G228" s="14">
        <v>2.62</v>
      </c>
      <c r="H228" s="12">
        <v>8.7599999999999996E-7</v>
      </c>
      <c r="I228" s="13">
        <v>2.59</v>
      </c>
      <c r="J228" s="14">
        <v>2.63</v>
      </c>
      <c r="K228" s="12">
        <v>1.06E-4</v>
      </c>
      <c r="L228" s="13">
        <v>11.99</v>
      </c>
      <c r="M228" s="14">
        <v>11.98</v>
      </c>
      <c r="N228" s="12">
        <v>8.9500000000000001E-7</v>
      </c>
      <c r="O228" s="13">
        <v>4.3499999999999996</v>
      </c>
      <c r="P228" s="14">
        <v>4.4000000000000004</v>
      </c>
      <c r="Q228" s="12">
        <v>0</v>
      </c>
      <c r="R228" s="13">
        <v>0</v>
      </c>
      <c r="S228" s="14">
        <v>0</v>
      </c>
      <c r="U228" s="17">
        <v>206</v>
      </c>
      <c r="V228" s="12">
        <v>8.6600000000000002E-4</v>
      </c>
      <c r="W228" s="13">
        <v>7.64</v>
      </c>
      <c r="X228" s="14">
        <v>7.54</v>
      </c>
      <c r="Y228" s="12">
        <v>4.8900000000000003E-5</v>
      </c>
      <c r="Z228" s="13">
        <v>1.6</v>
      </c>
      <c r="AA228" s="14">
        <v>1.62</v>
      </c>
      <c r="AB228" s="12">
        <v>1.6100000000000001E-4</v>
      </c>
      <c r="AC228" s="13">
        <v>5.55</v>
      </c>
      <c r="AD228" s="14">
        <v>5.6</v>
      </c>
      <c r="AE228" s="12">
        <v>0.72799999999999998</v>
      </c>
      <c r="AF228" s="13">
        <v>0.02</v>
      </c>
      <c r="AG228" s="14">
        <v>0.02</v>
      </c>
      <c r="AH228" s="12">
        <v>0.26800000000000002</v>
      </c>
      <c r="AI228" s="13">
        <v>0.02</v>
      </c>
      <c r="AJ228" s="14">
        <v>0.02</v>
      </c>
      <c r="AK228" s="12">
        <v>1.68</v>
      </c>
      <c r="AL228" s="13">
        <v>0.54473933235718563</v>
      </c>
      <c r="AM228" s="14">
        <v>0.54485236986324836</v>
      </c>
      <c r="AN228" s="11"/>
      <c r="AO228" s="21">
        <v>206</v>
      </c>
      <c r="AP228" s="12">
        <v>2.7200000000000002E-3</v>
      </c>
      <c r="AQ228" s="12">
        <v>1.2099999999999999E-3</v>
      </c>
      <c r="AR228" s="12">
        <v>3.0200000000000002E-4</v>
      </c>
      <c r="AS228" s="12">
        <v>6.0400000000000004E-4</v>
      </c>
      <c r="AT228" s="12">
        <v>8.8099999999999998E-2</v>
      </c>
      <c r="AU228" s="12">
        <v>4.1599999999999998E-2</v>
      </c>
      <c r="AV228" s="12">
        <v>9.7800000000000005E-3</v>
      </c>
      <c r="AW228" s="12">
        <v>8.5800000000000008E-3</v>
      </c>
      <c r="AX228" s="12">
        <v>3.7699999999999997E-2</v>
      </c>
      <c r="AY228" s="12">
        <v>2.52E-2</v>
      </c>
      <c r="AZ228" s="12">
        <v>0.107</v>
      </c>
      <c r="BA228" s="12">
        <v>7.5200000000000003E-2</v>
      </c>
      <c r="BB228" s="12">
        <v>0.46200000000000002</v>
      </c>
      <c r="BC228" s="12">
        <v>0.996</v>
      </c>
      <c r="BD228" s="191">
        <v>0.02</v>
      </c>
    </row>
    <row r="229" spans="1:56" s="8" customFormat="1">
      <c r="A229" s="17">
        <v>208</v>
      </c>
      <c r="B229" s="12">
        <v>2.0200000000000001E-3</v>
      </c>
      <c r="C229" s="13">
        <v>6.61</v>
      </c>
      <c r="D229" s="14">
        <v>6.56</v>
      </c>
      <c r="E229" s="12">
        <v>2.43E-4</v>
      </c>
      <c r="F229" s="13">
        <v>2.67</v>
      </c>
      <c r="G229" s="14">
        <v>2.57</v>
      </c>
      <c r="H229" s="12">
        <v>8.4200000000000005E-7</v>
      </c>
      <c r="I229" s="13">
        <v>2.64</v>
      </c>
      <c r="J229" s="14">
        <v>2.58</v>
      </c>
      <c r="K229" s="12">
        <v>1.02E-4</v>
      </c>
      <c r="L229" s="13">
        <v>11.97</v>
      </c>
      <c r="M229" s="14">
        <v>11.98</v>
      </c>
      <c r="N229" s="12">
        <v>8.5899999999999995E-7</v>
      </c>
      <c r="O229" s="13">
        <v>4.34</v>
      </c>
      <c r="P229" s="14">
        <v>4.41</v>
      </c>
      <c r="Q229" s="12">
        <v>0</v>
      </c>
      <c r="R229" s="13">
        <v>0</v>
      </c>
      <c r="S229" s="14">
        <v>0</v>
      </c>
      <c r="U229" s="17">
        <v>208</v>
      </c>
      <c r="V229" s="12">
        <v>8.4999999999999995E-4</v>
      </c>
      <c r="W229" s="13">
        <v>7.64</v>
      </c>
      <c r="X229" s="14">
        <v>7.52</v>
      </c>
      <c r="Y229" s="12">
        <v>4.71E-5</v>
      </c>
      <c r="Z229" s="13">
        <v>1.63</v>
      </c>
      <c r="AA229" s="14">
        <v>1.59</v>
      </c>
      <c r="AB229" s="12">
        <v>1.56E-4</v>
      </c>
      <c r="AC229" s="13">
        <v>5.66</v>
      </c>
      <c r="AD229" s="14">
        <v>5.52</v>
      </c>
      <c r="AE229" s="12">
        <v>0.72499999999999998</v>
      </c>
      <c r="AF229" s="13">
        <v>0.02</v>
      </c>
      <c r="AG229" s="14">
        <v>0.02</v>
      </c>
      <c r="AH229" s="12">
        <v>0.27100000000000002</v>
      </c>
      <c r="AI229" s="13">
        <v>0.02</v>
      </c>
      <c r="AJ229" s="14">
        <v>0.02</v>
      </c>
      <c r="AK229" s="12">
        <v>1.76</v>
      </c>
      <c r="AL229" s="13">
        <v>0.54452075695058944</v>
      </c>
      <c r="AM229" s="14">
        <v>0.54368012235905472</v>
      </c>
      <c r="AN229" s="11"/>
      <c r="AO229" s="21">
        <v>208</v>
      </c>
      <c r="AP229" s="12">
        <v>2.7499999999999998E-3</v>
      </c>
      <c r="AQ229" s="12">
        <v>1.2199999999999999E-3</v>
      </c>
      <c r="AR229" s="12">
        <v>3.0499999999999999E-4</v>
      </c>
      <c r="AS229" s="12">
        <v>6.11E-4</v>
      </c>
      <c r="AT229" s="12">
        <v>8.7900000000000006E-2</v>
      </c>
      <c r="AU229" s="12">
        <v>4.1500000000000002E-2</v>
      </c>
      <c r="AV229" s="12">
        <v>9.7599999999999996E-3</v>
      </c>
      <c r="AW229" s="12">
        <v>8.5500000000000003E-3</v>
      </c>
      <c r="AX229" s="12">
        <v>3.8199999999999998E-2</v>
      </c>
      <c r="AY229" s="12">
        <v>2.5499999999999998E-2</v>
      </c>
      <c r="AZ229" s="12">
        <v>0.106</v>
      </c>
      <c r="BA229" s="12">
        <v>7.6100000000000001E-2</v>
      </c>
      <c r="BB229" s="12">
        <v>0.46200000000000002</v>
      </c>
      <c r="BC229" s="12">
        <v>0.997</v>
      </c>
      <c r="BD229" s="191">
        <v>0.02</v>
      </c>
    </row>
    <row r="230" spans="1:56" s="8" customFormat="1">
      <c r="A230" s="17">
        <v>210</v>
      </c>
      <c r="B230" s="12">
        <v>1.9400000000000001E-3</v>
      </c>
      <c r="C230" s="13">
        <v>6.6</v>
      </c>
      <c r="D230" s="14">
        <v>6.59</v>
      </c>
      <c r="E230" s="12">
        <v>2.34E-4</v>
      </c>
      <c r="F230" s="13">
        <v>2.63</v>
      </c>
      <c r="G230" s="14">
        <v>2.57</v>
      </c>
      <c r="H230" s="12">
        <v>8.1100000000000005E-7</v>
      </c>
      <c r="I230" s="13">
        <v>2.64</v>
      </c>
      <c r="J230" s="14">
        <v>2.57</v>
      </c>
      <c r="K230" s="12">
        <v>9.7499999999999998E-5</v>
      </c>
      <c r="L230" s="13">
        <v>12.04</v>
      </c>
      <c r="M230" s="14">
        <v>11.93</v>
      </c>
      <c r="N230" s="12">
        <v>8.2600000000000001E-7</v>
      </c>
      <c r="O230" s="13">
        <v>4.3499999999999996</v>
      </c>
      <c r="P230" s="14">
        <v>4.4000000000000004</v>
      </c>
      <c r="Q230" s="12">
        <v>0</v>
      </c>
      <c r="R230" s="13">
        <v>0</v>
      </c>
      <c r="S230" s="14">
        <v>0</v>
      </c>
      <c r="U230" s="17">
        <v>210</v>
      </c>
      <c r="V230" s="12">
        <v>8.3600000000000005E-4</v>
      </c>
      <c r="W230" s="13">
        <v>7.64</v>
      </c>
      <c r="X230" s="14">
        <v>7.54</v>
      </c>
      <c r="Y230" s="12">
        <v>4.5399999999999999E-5</v>
      </c>
      <c r="Z230" s="13">
        <v>1.66</v>
      </c>
      <c r="AA230" s="14">
        <v>1.57</v>
      </c>
      <c r="AB230" s="12">
        <v>1.5200000000000001E-4</v>
      </c>
      <c r="AC230" s="13">
        <v>5.61</v>
      </c>
      <c r="AD230" s="14">
        <v>5.55</v>
      </c>
      <c r="AE230" s="12">
        <v>0.72299999999999998</v>
      </c>
      <c r="AF230" s="13">
        <v>0.02</v>
      </c>
      <c r="AG230" s="14">
        <v>0.02</v>
      </c>
      <c r="AH230" s="12">
        <v>0.27400000000000002</v>
      </c>
      <c r="AI230" s="13">
        <v>0.02</v>
      </c>
      <c r="AJ230" s="14">
        <v>0.02</v>
      </c>
      <c r="AK230" s="12">
        <v>1.85</v>
      </c>
      <c r="AL230" s="13">
        <v>0.54391479954672162</v>
      </c>
      <c r="AM230" s="14">
        <v>0.54365501367192137</v>
      </c>
      <c r="AN230" s="11"/>
      <c r="AO230" s="21">
        <v>210</v>
      </c>
      <c r="AP230" s="12">
        <v>2.7799999999999999E-3</v>
      </c>
      <c r="AQ230" s="12">
        <v>1.23E-3</v>
      </c>
      <c r="AR230" s="12">
        <v>3.0800000000000001E-4</v>
      </c>
      <c r="AS230" s="12">
        <v>6.1700000000000004E-4</v>
      </c>
      <c r="AT230" s="12">
        <v>8.77E-2</v>
      </c>
      <c r="AU230" s="12">
        <v>4.1399999999999999E-2</v>
      </c>
      <c r="AV230" s="12">
        <v>9.7400000000000004E-3</v>
      </c>
      <c r="AW230" s="12">
        <v>8.5199999999999998E-3</v>
      </c>
      <c r="AX230" s="12">
        <v>3.8600000000000002E-2</v>
      </c>
      <c r="AY230" s="12">
        <v>2.5700000000000001E-2</v>
      </c>
      <c r="AZ230" s="12">
        <v>0.106</v>
      </c>
      <c r="BA230" s="12">
        <v>7.6799999999999993E-2</v>
      </c>
      <c r="BB230" s="12">
        <v>0.46200000000000002</v>
      </c>
      <c r="BC230" s="12">
        <v>0.997</v>
      </c>
      <c r="BD230" s="191">
        <v>0.02</v>
      </c>
    </row>
    <row r="231" spans="1:56" s="8" customFormat="1">
      <c r="A231" s="17">
        <v>212</v>
      </c>
      <c r="B231" s="12">
        <v>1.8600000000000001E-3</v>
      </c>
      <c r="C231" s="13">
        <v>6.57</v>
      </c>
      <c r="D231" s="14">
        <v>6.6</v>
      </c>
      <c r="E231" s="12">
        <v>2.2499999999999999E-4</v>
      </c>
      <c r="F231" s="13">
        <v>2.58</v>
      </c>
      <c r="G231" s="14">
        <v>2.64</v>
      </c>
      <c r="H231" s="12">
        <v>7.8199999999999999E-7</v>
      </c>
      <c r="I231" s="13">
        <v>2.58</v>
      </c>
      <c r="J231" s="14">
        <v>2.63</v>
      </c>
      <c r="K231" s="12">
        <v>9.3800000000000003E-5</v>
      </c>
      <c r="L231" s="13">
        <v>12.02</v>
      </c>
      <c r="M231" s="14">
        <v>11.95</v>
      </c>
      <c r="N231" s="12">
        <v>7.9400000000000004E-7</v>
      </c>
      <c r="O231" s="13">
        <v>4.3600000000000003</v>
      </c>
      <c r="P231" s="14">
        <v>4.42</v>
      </c>
      <c r="Q231" s="12">
        <v>0</v>
      </c>
      <c r="R231" s="13">
        <v>0</v>
      </c>
      <c r="S231" s="14">
        <v>0</v>
      </c>
      <c r="U231" s="17">
        <v>212</v>
      </c>
      <c r="V231" s="12">
        <v>8.2200000000000003E-4</v>
      </c>
      <c r="W231" s="13">
        <v>7.62</v>
      </c>
      <c r="X231" s="14">
        <v>7.53</v>
      </c>
      <c r="Y231" s="12">
        <v>4.3900000000000003E-5</v>
      </c>
      <c r="Z231" s="13">
        <v>1.58</v>
      </c>
      <c r="AA231" s="14">
        <v>1.66</v>
      </c>
      <c r="AB231" s="12">
        <v>1.4799999999999999E-4</v>
      </c>
      <c r="AC231" s="13">
        <v>5.52</v>
      </c>
      <c r="AD231" s="14">
        <v>5.61</v>
      </c>
      <c r="AE231" s="12">
        <v>0.72</v>
      </c>
      <c r="AF231" s="13">
        <v>0.02</v>
      </c>
      <c r="AG231" s="14">
        <v>0.02</v>
      </c>
      <c r="AH231" s="12">
        <v>0.27600000000000002</v>
      </c>
      <c r="AI231" s="13">
        <v>0.02</v>
      </c>
      <c r="AJ231" s="14">
        <v>0.02</v>
      </c>
      <c r="AK231" s="12">
        <v>1.93</v>
      </c>
      <c r="AL231" s="13">
        <v>0.54333851164235347</v>
      </c>
      <c r="AM231" s="14">
        <v>0.54330448371429463</v>
      </c>
      <c r="AN231" s="11"/>
      <c r="AO231" s="21">
        <v>212</v>
      </c>
      <c r="AP231" s="12">
        <v>2.8E-3</v>
      </c>
      <c r="AQ231" s="12">
        <v>1.24E-3</v>
      </c>
      <c r="AR231" s="12">
        <v>3.1100000000000002E-4</v>
      </c>
      <c r="AS231" s="12">
        <v>6.2200000000000005E-4</v>
      </c>
      <c r="AT231" s="12">
        <v>8.7599999999999997E-2</v>
      </c>
      <c r="AU231" s="12">
        <v>4.1399999999999999E-2</v>
      </c>
      <c r="AV231" s="12">
        <v>9.7300000000000008E-3</v>
      </c>
      <c r="AW231" s="12">
        <v>8.4899999999999993E-3</v>
      </c>
      <c r="AX231" s="12">
        <v>3.8899999999999997E-2</v>
      </c>
      <c r="AY231" s="12">
        <v>2.5899999999999999E-2</v>
      </c>
      <c r="AZ231" s="12">
        <v>0.106</v>
      </c>
      <c r="BA231" s="12">
        <v>7.7499999999999999E-2</v>
      </c>
      <c r="BB231" s="12">
        <v>0.46200000000000002</v>
      </c>
      <c r="BC231" s="12">
        <v>0.997</v>
      </c>
      <c r="BD231" s="191">
        <v>0.02</v>
      </c>
    </row>
    <row r="232" spans="1:56" s="8" customFormat="1">
      <c r="A232" s="17">
        <v>214</v>
      </c>
      <c r="B232" s="12">
        <v>1.8E-3</v>
      </c>
      <c r="C232" s="13">
        <v>6.65</v>
      </c>
      <c r="D232" s="14">
        <v>6.56</v>
      </c>
      <c r="E232" s="12">
        <v>2.1800000000000001E-4</v>
      </c>
      <c r="F232" s="13">
        <v>2.59</v>
      </c>
      <c r="G232" s="14">
        <v>2.65</v>
      </c>
      <c r="H232" s="12">
        <v>7.54E-7</v>
      </c>
      <c r="I232" s="13">
        <v>2.59</v>
      </c>
      <c r="J232" s="14">
        <v>2.64</v>
      </c>
      <c r="K232" s="12">
        <v>9.0400000000000002E-5</v>
      </c>
      <c r="L232" s="13">
        <v>12.04</v>
      </c>
      <c r="M232" s="14">
        <v>11.95</v>
      </c>
      <c r="N232" s="12">
        <v>7.6499999999999998E-7</v>
      </c>
      <c r="O232" s="13">
        <v>4.3600000000000003</v>
      </c>
      <c r="P232" s="14">
        <v>4.41</v>
      </c>
      <c r="Q232" s="12">
        <v>0</v>
      </c>
      <c r="R232" s="13">
        <v>0</v>
      </c>
      <c r="S232" s="14">
        <v>0</v>
      </c>
      <c r="U232" s="17">
        <v>214</v>
      </c>
      <c r="V232" s="12">
        <v>8.0999999999999996E-4</v>
      </c>
      <c r="W232" s="13">
        <v>7.61</v>
      </c>
      <c r="X232" s="14">
        <v>7.54</v>
      </c>
      <c r="Y232" s="12">
        <v>4.2400000000000001E-5</v>
      </c>
      <c r="Z232" s="13">
        <v>1.6</v>
      </c>
      <c r="AA232" s="14">
        <v>1.63</v>
      </c>
      <c r="AB232" s="12">
        <v>1.45E-4</v>
      </c>
      <c r="AC232" s="13">
        <v>5.56</v>
      </c>
      <c r="AD232" s="14">
        <v>5.61</v>
      </c>
      <c r="AE232" s="12">
        <v>0.71799999999999997</v>
      </c>
      <c r="AF232" s="13">
        <v>0.02</v>
      </c>
      <c r="AG232" s="14">
        <v>0.02</v>
      </c>
      <c r="AH232" s="12">
        <v>0.27800000000000002</v>
      </c>
      <c r="AI232" s="13">
        <v>0.03</v>
      </c>
      <c r="AJ232" s="14">
        <v>0.02</v>
      </c>
      <c r="AK232" s="12">
        <v>2.02</v>
      </c>
      <c r="AL232" s="13">
        <v>0.54442181947125023</v>
      </c>
      <c r="AM232" s="14">
        <v>0.54319415837267704</v>
      </c>
      <c r="AN232" s="11"/>
      <c r="AO232" s="21">
        <v>214</v>
      </c>
      <c r="AP232" s="12">
        <v>2.82E-3</v>
      </c>
      <c r="AQ232" s="12">
        <v>1.25E-3</v>
      </c>
      <c r="AR232" s="12">
        <v>3.1300000000000002E-4</v>
      </c>
      <c r="AS232" s="12">
        <v>6.2699999999999995E-4</v>
      </c>
      <c r="AT232" s="12">
        <v>8.7400000000000005E-2</v>
      </c>
      <c r="AU232" s="12">
        <v>4.1399999999999999E-2</v>
      </c>
      <c r="AV232" s="12">
        <v>9.7099999999999999E-3</v>
      </c>
      <c r="AW232" s="12">
        <v>8.4700000000000001E-3</v>
      </c>
      <c r="AX232" s="12">
        <v>3.9199999999999999E-2</v>
      </c>
      <c r="AY232" s="12">
        <v>2.6100000000000002E-2</v>
      </c>
      <c r="AZ232" s="12">
        <v>0.105</v>
      </c>
      <c r="BA232" s="12">
        <v>7.8100000000000003E-2</v>
      </c>
      <c r="BB232" s="12">
        <v>0.46200000000000002</v>
      </c>
      <c r="BC232" s="12">
        <v>0.997</v>
      </c>
      <c r="BD232" s="191">
        <v>0.03</v>
      </c>
    </row>
    <row r="233" spans="1:56" s="8" customFormat="1">
      <c r="A233" s="17">
        <v>216</v>
      </c>
      <c r="B233" s="12">
        <v>1.73E-3</v>
      </c>
      <c r="C233" s="13">
        <v>6.6</v>
      </c>
      <c r="D233" s="14">
        <v>6.58</v>
      </c>
      <c r="E233" s="12">
        <v>2.1000000000000001E-4</v>
      </c>
      <c r="F233" s="13">
        <v>2.59</v>
      </c>
      <c r="G233" s="14">
        <v>2.63</v>
      </c>
      <c r="H233" s="12">
        <v>7.2799999999999995E-7</v>
      </c>
      <c r="I233" s="13">
        <v>2.59</v>
      </c>
      <c r="J233" s="14">
        <v>2.64</v>
      </c>
      <c r="K233" s="12">
        <v>8.7100000000000003E-5</v>
      </c>
      <c r="L233" s="13">
        <v>12.04</v>
      </c>
      <c r="M233" s="14">
        <v>11.95</v>
      </c>
      <c r="N233" s="12">
        <v>7.37E-7</v>
      </c>
      <c r="O233" s="13">
        <v>4.37</v>
      </c>
      <c r="P233" s="14">
        <v>4.41</v>
      </c>
      <c r="Q233" s="12">
        <v>0</v>
      </c>
      <c r="R233" s="13">
        <v>0</v>
      </c>
      <c r="S233" s="14">
        <v>0</v>
      </c>
      <c r="U233" s="17">
        <v>216</v>
      </c>
      <c r="V233" s="12">
        <v>7.9799999999999999E-4</v>
      </c>
      <c r="W233" s="13">
        <v>7.61</v>
      </c>
      <c r="X233" s="14">
        <v>7.53</v>
      </c>
      <c r="Y233" s="12">
        <v>4.1E-5</v>
      </c>
      <c r="Z233" s="13">
        <v>1.6</v>
      </c>
      <c r="AA233" s="14">
        <v>1.66</v>
      </c>
      <c r="AB233" s="12">
        <v>1.4100000000000001E-4</v>
      </c>
      <c r="AC233" s="13">
        <v>5.63</v>
      </c>
      <c r="AD233" s="14">
        <v>5.54</v>
      </c>
      <c r="AE233" s="12">
        <v>0.71699999999999997</v>
      </c>
      <c r="AF233" s="13">
        <v>0.02</v>
      </c>
      <c r="AG233" s="14">
        <v>0.02</v>
      </c>
      <c r="AH233" s="12">
        <v>0.28000000000000003</v>
      </c>
      <c r="AI233" s="13">
        <v>0.02</v>
      </c>
      <c r="AJ233" s="14">
        <v>0.02</v>
      </c>
      <c r="AK233" s="12">
        <v>2.12</v>
      </c>
      <c r="AL233" s="13">
        <v>0.54223171777036905</v>
      </c>
      <c r="AM233" s="14">
        <v>0.54408307005964429</v>
      </c>
      <c r="AN233" s="11"/>
      <c r="AO233" s="21">
        <v>216</v>
      </c>
      <c r="AP233" s="12">
        <v>2.8400000000000001E-3</v>
      </c>
      <c r="AQ233" s="12">
        <v>1.2600000000000001E-3</v>
      </c>
      <c r="AR233" s="12">
        <v>3.1599999999999998E-4</v>
      </c>
      <c r="AS233" s="12">
        <v>6.3100000000000005E-4</v>
      </c>
      <c r="AT233" s="12">
        <v>8.7300000000000003E-2</v>
      </c>
      <c r="AU233" s="12">
        <v>4.1300000000000003E-2</v>
      </c>
      <c r="AV233" s="12">
        <v>9.7000000000000003E-3</v>
      </c>
      <c r="AW233" s="12">
        <v>8.4499999999999992E-3</v>
      </c>
      <c r="AX233" s="12">
        <v>3.95E-2</v>
      </c>
      <c r="AY233" s="12">
        <v>2.63E-2</v>
      </c>
      <c r="AZ233" s="12">
        <v>0.105</v>
      </c>
      <c r="BA233" s="12">
        <v>7.8600000000000003E-2</v>
      </c>
      <c r="BB233" s="12">
        <v>0.46300000000000002</v>
      </c>
      <c r="BC233" s="12">
        <v>0.997</v>
      </c>
      <c r="BD233" s="191">
        <v>0.02</v>
      </c>
    </row>
    <row r="234" spans="1:56" s="8" customFormat="1">
      <c r="A234" s="17">
        <v>218</v>
      </c>
      <c r="B234" s="12">
        <v>1.67E-3</v>
      </c>
      <c r="C234" s="13">
        <v>6.67</v>
      </c>
      <c r="D234" s="14">
        <v>6.57</v>
      </c>
      <c r="E234" s="12">
        <v>2.03E-4</v>
      </c>
      <c r="F234" s="13">
        <v>2.6</v>
      </c>
      <c r="G234" s="14">
        <v>2.59</v>
      </c>
      <c r="H234" s="12">
        <v>7.0399999999999995E-7</v>
      </c>
      <c r="I234" s="13">
        <v>2.58</v>
      </c>
      <c r="J234" s="14">
        <v>2.59</v>
      </c>
      <c r="K234" s="12">
        <v>8.3999999999999995E-5</v>
      </c>
      <c r="L234" s="13">
        <v>12.04</v>
      </c>
      <c r="M234" s="14">
        <v>11.96</v>
      </c>
      <c r="N234" s="12">
        <v>7.1200000000000002E-7</v>
      </c>
      <c r="O234" s="13">
        <v>4.37</v>
      </c>
      <c r="P234" s="14">
        <v>4.43</v>
      </c>
      <c r="Q234" s="12">
        <v>0</v>
      </c>
      <c r="R234" s="13">
        <v>0</v>
      </c>
      <c r="S234" s="14">
        <v>0</v>
      </c>
      <c r="U234" s="17">
        <v>218</v>
      </c>
      <c r="V234" s="12">
        <v>7.8700000000000005E-4</v>
      </c>
      <c r="W234" s="13">
        <v>7.61</v>
      </c>
      <c r="X234" s="14">
        <v>7.54</v>
      </c>
      <c r="Y234" s="12">
        <v>3.96E-5</v>
      </c>
      <c r="Z234" s="13">
        <v>1.6</v>
      </c>
      <c r="AA234" s="14">
        <v>1.62</v>
      </c>
      <c r="AB234" s="12">
        <v>1.3799999999999999E-4</v>
      </c>
      <c r="AC234" s="13">
        <v>5.61</v>
      </c>
      <c r="AD234" s="14">
        <v>5.51</v>
      </c>
      <c r="AE234" s="12">
        <v>0.71499999999999997</v>
      </c>
      <c r="AF234" s="13">
        <v>0.02</v>
      </c>
      <c r="AG234" s="14">
        <v>0.02</v>
      </c>
      <c r="AH234" s="12">
        <v>0.28199999999999997</v>
      </c>
      <c r="AI234" s="13">
        <v>0.02</v>
      </c>
      <c r="AJ234" s="14">
        <v>0.02</v>
      </c>
      <c r="AK234" s="12">
        <v>2.21</v>
      </c>
      <c r="AL234" s="13">
        <v>0.54267141766533156</v>
      </c>
      <c r="AM234" s="14">
        <v>0.54334647296778005</v>
      </c>
      <c r="AN234" s="11"/>
      <c r="AO234" s="21">
        <v>218</v>
      </c>
      <c r="AP234" s="12">
        <v>2.8600000000000001E-3</v>
      </c>
      <c r="AQ234" s="12">
        <v>1.2700000000000001E-3</v>
      </c>
      <c r="AR234" s="12">
        <v>3.1700000000000001E-4</v>
      </c>
      <c r="AS234" s="12">
        <v>6.3500000000000004E-4</v>
      </c>
      <c r="AT234" s="12">
        <v>8.72E-2</v>
      </c>
      <c r="AU234" s="12">
        <v>4.1300000000000003E-2</v>
      </c>
      <c r="AV234" s="12">
        <v>9.6900000000000007E-3</v>
      </c>
      <c r="AW234" s="12">
        <v>8.43E-3</v>
      </c>
      <c r="AX234" s="12">
        <v>3.9699999999999999E-2</v>
      </c>
      <c r="AY234" s="12">
        <v>2.6499999999999999E-2</v>
      </c>
      <c r="AZ234" s="12">
        <v>0.105</v>
      </c>
      <c r="BA234" s="12">
        <v>7.9100000000000004E-2</v>
      </c>
      <c r="BB234" s="12">
        <v>0.46300000000000002</v>
      </c>
      <c r="BC234" s="12">
        <v>0.997</v>
      </c>
      <c r="BD234" s="191">
        <v>0.02</v>
      </c>
    </row>
    <row r="235" spans="1:56" s="8" customFormat="1">
      <c r="A235" s="17">
        <v>220</v>
      </c>
      <c r="B235" s="12">
        <v>1.6100000000000001E-3</v>
      </c>
      <c r="C235" s="13">
        <v>6.72</v>
      </c>
      <c r="D235" s="14">
        <v>6.54</v>
      </c>
      <c r="E235" s="12">
        <v>1.9599999999999999E-4</v>
      </c>
      <c r="F235" s="13">
        <v>2.65</v>
      </c>
      <c r="G235" s="14">
        <v>2.6</v>
      </c>
      <c r="H235" s="12">
        <v>6.8100000000000002E-7</v>
      </c>
      <c r="I235" s="13">
        <v>2.64</v>
      </c>
      <c r="J235" s="14">
        <v>2.58</v>
      </c>
      <c r="K235" s="12">
        <v>8.1100000000000006E-5</v>
      </c>
      <c r="L235" s="13">
        <v>12.06</v>
      </c>
      <c r="M235" s="14">
        <v>11.95</v>
      </c>
      <c r="N235" s="12">
        <v>6.8700000000000005E-7</v>
      </c>
      <c r="O235" s="13">
        <v>4.37</v>
      </c>
      <c r="P235" s="14">
        <v>4.42</v>
      </c>
      <c r="Q235" s="12">
        <v>0</v>
      </c>
      <c r="R235" s="13">
        <v>0</v>
      </c>
      <c r="S235" s="14">
        <v>0</v>
      </c>
      <c r="U235" s="17">
        <v>220</v>
      </c>
      <c r="V235" s="12">
        <v>7.7700000000000002E-4</v>
      </c>
      <c r="W235" s="13">
        <v>7.63</v>
      </c>
      <c r="X235" s="14">
        <v>7.51</v>
      </c>
      <c r="Y235" s="12">
        <v>3.8399999999999998E-5</v>
      </c>
      <c r="Z235" s="13">
        <v>1.65</v>
      </c>
      <c r="AA235" s="14">
        <v>1.63</v>
      </c>
      <c r="AB235" s="12">
        <v>1.34E-4</v>
      </c>
      <c r="AC235" s="13">
        <v>5.62</v>
      </c>
      <c r="AD235" s="14">
        <v>5.57</v>
      </c>
      <c r="AE235" s="12">
        <v>0.71399999999999997</v>
      </c>
      <c r="AF235" s="13">
        <v>0.02</v>
      </c>
      <c r="AG235" s="14">
        <v>0.02</v>
      </c>
      <c r="AH235" s="12">
        <v>0.28399999999999997</v>
      </c>
      <c r="AI235" s="13">
        <v>0.02</v>
      </c>
      <c r="AJ235" s="14">
        <v>0.02</v>
      </c>
      <c r="AK235" s="12">
        <v>2.31</v>
      </c>
      <c r="AL235" s="13">
        <v>0.54158604625514173</v>
      </c>
      <c r="AM235" s="14">
        <v>0.54307628292816279</v>
      </c>
      <c r="AN235" s="11"/>
      <c r="AO235" s="21">
        <v>220</v>
      </c>
      <c r="AP235" s="12">
        <v>2.8700000000000002E-3</v>
      </c>
      <c r="AQ235" s="12">
        <v>1.2800000000000001E-3</v>
      </c>
      <c r="AR235" s="12">
        <v>3.19E-4</v>
      </c>
      <c r="AS235" s="12">
        <v>6.38E-4</v>
      </c>
      <c r="AT235" s="12">
        <v>8.7099999999999997E-2</v>
      </c>
      <c r="AU235" s="12">
        <v>4.1300000000000003E-2</v>
      </c>
      <c r="AV235" s="12">
        <v>9.6799999999999994E-3</v>
      </c>
      <c r="AW235" s="12">
        <v>8.4100000000000008E-3</v>
      </c>
      <c r="AX235" s="12">
        <v>3.9899999999999998E-2</v>
      </c>
      <c r="AY235" s="12">
        <v>2.6599999999999999E-2</v>
      </c>
      <c r="AZ235" s="12">
        <v>0.105</v>
      </c>
      <c r="BA235" s="12">
        <v>7.9500000000000001E-2</v>
      </c>
      <c r="BB235" s="12">
        <v>0.46300000000000002</v>
      </c>
      <c r="BC235" s="12">
        <v>0.997</v>
      </c>
      <c r="BD235" s="191">
        <v>0.02</v>
      </c>
    </row>
    <row r="236" spans="1:56" s="8" customFormat="1">
      <c r="A236" s="17">
        <v>222</v>
      </c>
      <c r="B236" s="12">
        <v>1.56E-3</v>
      </c>
      <c r="C236" s="13">
        <v>6.6</v>
      </c>
      <c r="D236" s="14">
        <v>6.63</v>
      </c>
      <c r="E236" s="12">
        <v>1.9000000000000001E-4</v>
      </c>
      <c r="F236" s="13">
        <v>2.61</v>
      </c>
      <c r="G236" s="14">
        <v>2.5499999999999998</v>
      </c>
      <c r="H236" s="12">
        <v>6.5899999999999996E-7</v>
      </c>
      <c r="I236" s="13">
        <v>2.59</v>
      </c>
      <c r="J236" s="14">
        <v>2.59</v>
      </c>
      <c r="K236" s="12">
        <v>7.8399999999999995E-5</v>
      </c>
      <c r="L236" s="13">
        <v>12.07</v>
      </c>
      <c r="M236" s="14">
        <v>11.94</v>
      </c>
      <c r="N236" s="12">
        <v>6.6400000000000002E-7</v>
      </c>
      <c r="O236" s="13">
        <v>4.38</v>
      </c>
      <c r="P236" s="14">
        <v>4.42</v>
      </c>
      <c r="Q236" s="12">
        <v>0</v>
      </c>
      <c r="R236" s="13">
        <v>0</v>
      </c>
      <c r="S236" s="14">
        <v>0</v>
      </c>
      <c r="U236" s="17">
        <v>222</v>
      </c>
      <c r="V236" s="12">
        <v>7.6800000000000002E-4</v>
      </c>
      <c r="W236" s="13">
        <v>7.62</v>
      </c>
      <c r="X236" s="14">
        <v>7.52</v>
      </c>
      <c r="Y236" s="12">
        <v>3.7200000000000003E-5</v>
      </c>
      <c r="Z236" s="13">
        <v>1.61</v>
      </c>
      <c r="AA236" s="14">
        <v>1.64</v>
      </c>
      <c r="AB236" s="12">
        <v>1.3100000000000001E-4</v>
      </c>
      <c r="AC236" s="13">
        <v>5.58</v>
      </c>
      <c r="AD236" s="14">
        <v>5.51</v>
      </c>
      <c r="AE236" s="12">
        <v>0.71199999999999997</v>
      </c>
      <c r="AF236" s="13">
        <v>0.01</v>
      </c>
      <c r="AG236" s="14">
        <v>0.02</v>
      </c>
      <c r="AH236" s="12">
        <v>0.28499999999999998</v>
      </c>
      <c r="AI236" s="13">
        <v>0.03</v>
      </c>
      <c r="AJ236" s="14">
        <v>0.03</v>
      </c>
      <c r="AK236" s="12">
        <v>2.4</v>
      </c>
      <c r="AL236" s="13">
        <v>0.54069359211056889</v>
      </c>
      <c r="AM236" s="14">
        <v>0.54173040760870872</v>
      </c>
      <c r="AN236" s="11"/>
      <c r="AO236" s="21">
        <v>222</v>
      </c>
      <c r="AP236" s="12">
        <v>2.8900000000000002E-3</v>
      </c>
      <c r="AQ236" s="12">
        <v>1.2800000000000001E-3</v>
      </c>
      <c r="AR236" s="12">
        <v>3.21E-4</v>
      </c>
      <c r="AS236" s="12">
        <v>6.4099999999999997E-4</v>
      </c>
      <c r="AT236" s="12">
        <v>8.6999999999999994E-2</v>
      </c>
      <c r="AU236" s="12">
        <v>4.1200000000000001E-2</v>
      </c>
      <c r="AV236" s="12">
        <v>9.6699999999999998E-3</v>
      </c>
      <c r="AW236" s="12">
        <v>8.3899999999999999E-3</v>
      </c>
      <c r="AX236" s="12">
        <v>4.0099999999999997E-2</v>
      </c>
      <c r="AY236" s="12">
        <v>2.6700000000000002E-2</v>
      </c>
      <c r="AZ236" s="12">
        <v>0.104</v>
      </c>
      <c r="BA236" s="12">
        <v>7.9899999999999999E-2</v>
      </c>
      <c r="BB236" s="12">
        <v>0.46300000000000002</v>
      </c>
      <c r="BC236" s="12">
        <v>0.997</v>
      </c>
      <c r="BD236" s="191">
        <v>0.03</v>
      </c>
    </row>
    <row r="237" spans="1:56" s="8" customFormat="1">
      <c r="A237" s="17">
        <v>224</v>
      </c>
      <c r="B237" s="12">
        <v>1.5100000000000001E-3</v>
      </c>
      <c r="C237" s="13">
        <v>6.6</v>
      </c>
      <c r="D237" s="14">
        <v>6.59</v>
      </c>
      <c r="E237" s="12">
        <v>1.84E-4</v>
      </c>
      <c r="F237" s="13">
        <v>2.61</v>
      </c>
      <c r="G237" s="14">
        <v>2.61</v>
      </c>
      <c r="H237" s="12">
        <v>6.3799999999999997E-7</v>
      </c>
      <c r="I237" s="13">
        <v>2.6</v>
      </c>
      <c r="J237" s="14">
        <v>2.59</v>
      </c>
      <c r="K237" s="12">
        <v>7.5799999999999999E-5</v>
      </c>
      <c r="L237" s="13">
        <v>12.06</v>
      </c>
      <c r="M237" s="14">
        <v>11.95</v>
      </c>
      <c r="N237" s="12">
        <v>6.4199999999999995E-7</v>
      </c>
      <c r="O237" s="13">
        <v>4.37</v>
      </c>
      <c r="P237" s="14">
        <v>4.43</v>
      </c>
      <c r="Q237" s="12">
        <v>0</v>
      </c>
      <c r="R237" s="13">
        <v>0</v>
      </c>
      <c r="S237" s="14">
        <v>0</v>
      </c>
      <c r="U237" s="17">
        <v>224</v>
      </c>
      <c r="V237" s="12">
        <v>7.5900000000000002E-4</v>
      </c>
      <c r="W237" s="13">
        <v>7.61</v>
      </c>
      <c r="X237" s="14">
        <v>7.52</v>
      </c>
      <c r="Y237" s="12">
        <v>3.6000000000000001E-5</v>
      </c>
      <c r="Z237" s="13">
        <v>1.62</v>
      </c>
      <c r="AA237" s="14">
        <v>1.61</v>
      </c>
      <c r="AB237" s="12">
        <v>1.2799999999999999E-4</v>
      </c>
      <c r="AC237" s="13">
        <v>5.58</v>
      </c>
      <c r="AD237" s="14">
        <v>5.58</v>
      </c>
      <c r="AE237" s="12">
        <v>0.71099999999999997</v>
      </c>
      <c r="AF237" s="13">
        <v>0.01</v>
      </c>
      <c r="AG237" s="14">
        <v>0.02</v>
      </c>
      <c r="AH237" s="12">
        <v>0.28599999999999998</v>
      </c>
      <c r="AI237" s="13">
        <v>0.02</v>
      </c>
      <c r="AJ237" s="14">
        <v>0.02</v>
      </c>
      <c r="AK237" s="12">
        <v>2.5</v>
      </c>
      <c r="AL237" s="13">
        <v>0.54332947609460802</v>
      </c>
      <c r="AM237" s="14">
        <v>0.54176475966210036</v>
      </c>
      <c r="AN237" s="11"/>
      <c r="AO237" s="21">
        <v>224</v>
      </c>
      <c r="AP237" s="12">
        <v>2.8999999999999998E-3</v>
      </c>
      <c r="AQ237" s="12">
        <v>1.2899999999999999E-3</v>
      </c>
      <c r="AR237" s="12">
        <v>3.2200000000000002E-4</v>
      </c>
      <c r="AS237" s="12">
        <v>6.4400000000000004E-4</v>
      </c>
      <c r="AT237" s="12">
        <v>8.6999999999999994E-2</v>
      </c>
      <c r="AU237" s="12">
        <v>4.1200000000000001E-2</v>
      </c>
      <c r="AV237" s="12">
        <v>9.6600000000000002E-3</v>
      </c>
      <c r="AW237" s="12">
        <v>8.3800000000000003E-3</v>
      </c>
      <c r="AX237" s="12">
        <v>4.0300000000000002E-2</v>
      </c>
      <c r="AY237" s="12">
        <v>2.69E-2</v>
      </c>
      <c r="AZ237" s="12">
        <v>0.104</v>
      </c>
      <c r="BA237" s="12">
        <v>8.0199999999999994E-2</v>
      </c>
      <c r="BB237" s="12">
        <v>0.46300000000000002</v>
      </c>
      <c r="BC237" s="12">
        <v>0.997</v>
      </c>
      <c r="BD237" s="191">
        <v>0.02</v>
      </c>
    </row>
    <row r="238" spans="1:56" s="8" customFormat="1">
      <c r="A238" s="17">
        <v>226</v>
      </c>
      <c r="B238" s="12">
        <v>1.4599999999999999E-3</v>
      </c>
      <c r="C238" s="13">
        <v>6.69</v>
      </c>
      <c r="D238" s="14">
        <v>6.54</v>
      </c>
      <c r="E238" s="12">
        <v>1.7799999999999999E-4</v>
      </c>
      <c r="F238" s="13">
        <v>2.62</v>
      </c>
      <c r="G238" s="14">
        <v>2.61</v>
      </c>
      <c r="H238" s="12">
        <v>6.1799999999999995E-7</v>
      </c>
      <c r="I238" s="13">
        <v>2.6</v>
      </c>
      <c r="J238" s="14">
        <v>2.6</v>
      </c>
      <c r="K238" s="12">
        <v>7.3300000000000006E-5</v>
      </c>
      <c r="L238" s="13">
        <v>12.07</v>
      </c>
      <c r="M238" s="14">
        <v>11.95</v>
      </c>
      <c r="N238" s="12">
        <v>6.2099999999999996E-7</v>
      </c>
      <c r="O238" s="13">
        <v>4.38</v>
      </c>
      <c r="P238" s="14">
        <v>4.42</v>
      </c>
      <c r="Q238" s="12">
        <v>0</v>
      </c>
      <c r="R238" s="13">
        <v>0</v>
      </c>
      <c r="S238" s="14">
        <v>0</v>
      </c>
      <c r="U238" s="17">
        <v>226</v>
      </c>
      <c r="V238" s="12">
        <v>7.5000000000000002E-4</v>
      </c>
      <c r="W238" s="13">
        <v>7.62</v>
      </c>
      <c r="X238" s="14">
        <v>7.51</v>
      </c>
      <c r="Y238" s="12">
        <v>3.4900000000000001E-5</v>
      </c>
      <c r="Z238" s="13">
        <v>1.63</v>
      </c>
      <c r="AA238" s="14">
        <v>1.61</v>
      </c>
      <c r="AB238" s="12">
        <v>1.25E-4</v>
      </c>
      <c r="AC238" s="13">
        <v>5.58</v>
      </c>
      <c r="AD238" s="14">
        <v>5.58</v>
      </c>
      <c r="AE238" s="12">
        <v>0.71</v>
      </c>
      <c r="AF238" s="13">
        <v>0.01</v>
      </c>
      <c r="AG238" s="14">
        <v>0.01</v>
      </c>
      <c r="AH238" s="12">
        <v>0.28699999999999998</v>
      </c>
      <c r="AI238" s="13">
        <v>0.02</v>
      </c>
      <c r="AJ238" s="14">
        <v>0.02</v>
      </c>
      <c r="AK238" s="12">
        <v>2.61</v>
      </c>
      <c r="AL238" s="13">
        <v>0.54148162650643472</v>
      </c>
      <c r="AM238" s="14">
        <v>0.54175085640867116</v>
      </c>
      <c r="AN238" s="11"/>
      <c r="AO238" s="21">
        <v>226</v>
      </c>
      <c r="AP238" s="12">
        <v>2.9099999999999998E-3</v>
      </c>
      <c r="AQ238" s="12">
        <v>1.2899999999999999E-3</v>
      </c>
      <c r="AR238" s="12">
        <v>3.2400000000000001E-4</v>
      </c>
      <c r="AS238" s="12">
        <v>6.4700000000000001E-4</v>
      </c>
      <c r="AT238" s="12">
        <v>8.6900000000000005E-2</v>
      </c>
      <c r="AU238" s="12">
        <v>4.1200000000000001E-2</v>
      </c>
      <c r="AV238" s="12">
        <v>9.6500000000000006E-3</v>
      </c>
      <c r="AW238" s="12">
        <v>8.3599999999999994E-3</v>
      </c>
      <c r="AX238" s="12">
        <v>4.0399999999999998E-2</v>
      </c>
      <c r="AY238" s="12">
        <v>2.7E-2</v>
      </c>
      <c r="AZ238" s="12">
        <v>0.104</v>
      </c>
      <c r="BA238" s="12">
        <v>8.0600000000000005E-2</v>
      </c>
      <c r="BB238" s="12">
        <v>0.46300000000000002</v>
      </c>
      <c r="BC238" s="12">
        <v>0.997</v>
      </c>
      <c r="BD238" s="191">
        <v>0.02</v>
      </c>
    </row>
    <row r="239" spans="1:56" s="8" customFormat="1">
      <c r="A239" s="17">
        <v>228</v>
      </c>
      <c r="B239" s="12">
        <v>1.41E-3</v>
      </c>
      <c r="C239" s="13">
        <v>6.63</v>
      </c>
      <c r="D239" s="14">
        <v>6.61</v>
      </c>
      <c r="E239" s="12">
        <v>1.73E-4</v>
      </c>
      <c r="F239" s="13">
        <v>2.64</v>
      </c>
      <c r="G239" s="14">
        <v>2.56</v>
      </c>
      <c r="H239" s="12">
        <v>5.9999999999999997E-7</v>
      </c>
      <c r="I239" s="13">
        <v>2.61</v>
      </c>
      <c r="J239" s="14">
        <v>2.58</v>
      </c>
      <c r="K239" s="12">
        <v>7.1000000000000005E-5</v>
      </c>
      <c r="L239" s="13">
        <v>12.07</v>
      </c>
      <c r="M239" s="14">
        <v>11.96</v>
      </c>
      <c r="N239" s="12">
        <v>6.0100000000000005E-7</v>
      </c>
      <c r="O239" s="13">
        <v>4.3899999999999997</v>
      </c>
      <c r="P239" s="14">
        <v>4.4400000000000004</v>
      </c>
      <c r="Q239" s="12">
        <v>0</v>
      </c>
      <c r="R239" s="13">
        <v>0</v>
      </c>
      <c r="S239" s="14">
        <v>0</v>
      </c>
      <c r="U239" s="17">
        <v>228</v>
      </c>
      <c r="V239" s="12">
        <v>7.4299999999999995E-4</v>
      </c>
      <c r="W239" s="13">
        <v>7.61</v>
      </c>
      <c r="X239" s="14">
        <v>7.53</v>
      </c>
      <c r="Y239" s="12">
        <v>3.3899999999999997E-5</v>
      </c>
      <c r="Z239" s="13">
        <v>1.63</v>
      </c>
      <c r="AA239" s="14">
        <v>1.62</v>
      </c>
      <c r="AB239" s="12">
        <v>1.22E-4</v>
      </c>
      <c r="AC239" s="13">
        <v>5.52</v>
      </c>
      <c r="AD239" s="14">
        <v>5.58</v>
      </c>
      <c r="AE239" s="12">
        <v>0.70899999999999996</v>
      </c>
      <c r="AF239" s="13">
        <v>0.02</v>
      </c>
      <c r="AG239" s="14">
        <v>0.01</v>
      </c>
      <c r="AH239" s="12">
        <v>0.28799999999999998</v>
      </c>
      <c r="AI239" s="13">
        <v>0.01</v>
      </c>
      <c r="AJ239" s="14">
        <v>0.03</v>
      </c>
      <c r="AK239" s="12">
        <v>2.71</v>
      </c>
      <c r="AL239" s="13">
        <v>0.53761435676403391</v>
      </c>
      <c r="AM239" s="14">
        <v>0.54452140313683861</v>
      </c>
      <c r="AN239" s="11"/>
      <c r="AO239" s="21">
        <v>228</v>
      </c>
      <c r="AP239" s="12">
        <v>2.9199999999999999E-3</v>
      </c>
      <c r="AQ239" s="12">
        <v>1.2999999999999999E-3</v>
      </c>
      <c r="AR239" s="12">
        <v>3.2499999999999999E-4</v>
      </c>
      <c r="AS239" s="12">
        <v>6.4899999999999995E-4</v>
      </c>
      <c r="AT239" s="12">
        <v>8.6800000000000002E-2</v>
      </c>
      <c r="AU239" s="12">
        <v>4.1200000000000001E-2</v>
      </c>
      <c r="AV239" s="12">
        <v>9.6500000000000006E-3</v>
      </c>
      <c r="AW239" s="12">
        <v>8.3499999999999998E-3</v>
      </c>
      <c r="AX239" s="12">
        <v>4.0599999999999997E-2</v>
      </c>
      <c r="AY239" s="12">
        <v>2.7099999999999999E-2</v>
      </c>
      <c r="AZ239" s="12">
        <v>0.104</v>
      </c>
      <c r="BA239" s="12">
        <v>8.09E-2</v>
      </c>
      <c r="BB239" s="12">
        <v>0.46300000000000002</v>
      </c>
      <c r="BC239" s="12">
        <v>0.997</v>
      </c>
      <c r="BD239" s="191">
        <v>0.03</v>
      </c>
    </row>
    <row r="240" spans="1:56" s="8" customFormat="1">
      <c r="A240" s="17">
        <v>230</v>
      </c>
      <c r="B240" s="12">
        <v>1.3699999999999999E-3</v>
      </c>
      <c r="C240" s="13">
        <v>6.71</v>
      </c>
      <c r="D240" s="14">
        <v>6.55</v>
      </c>
      <c r="E240" s="12">
        <v>1.6799999999999999E-4</v>
      </c>
      <c r="F240" s="13">
        <v>2.57</v>
      </c>
      <c r="G240" s="14">
        <v>2.62</v>
      </c>
      <c r="H240" s="12">
        <v>5.82E-7</v>
      </c>
      <c r="I240" s="13">
        <v>2.59</v>
      </c>
      <c r="J240" s="14">
        <v>2.61</v>
      </c>
      <c r="K240" s="12">
        <v>6.8800000000000005E-5</v>
      </c>
      <c r="L240" s="13">
        <v>12.07</v>
      </c>
      <c r="M240" s="14">
        <v>11.97</v>
      </c>
      <c r="N240" s="12">
        <v>5.82E-7</v>
      </c>
      <c r="O240" s="13">
        <v>4.4000000000000004</v>
      </c>
      <c r="P240" s="14">
        <v>4.43</v>
      </c>
      <c r="Q240" s="12">
        <v>0</v>
      </c>
      <c r="R240" s="13">
        <v>0</v>
      </c>
      <c r="S240" s="14">
        <v>0</v>
      </c>
      <c r="U240" s="17">
        <v>230</v>
      </c>
      <c r="V240" s="12">
        <v>7.3499999999999998E-4</v>
      </c>
      <c r="W240" s="13">
        <v>7.61</v>
      </c>
      <c r="X240" s="14">
        <v>7.51</v>
      </c>
      <c r="Y240" s="12">
        <v>3.2799999999999998E-5</v>
      </c>
      <c r="Z240" s="13">
        <v>1.63</v>
      </c>
      <c r="AA240" s="14">
        <v>1.62</v>
      </c>
      <c r="AB240" s="12">
        <v>1.1900000000000001E-4</v>
      </c>
      <c r="AC240" s="13">
        <v>5.59</v>
      </c>
      <c r="AD240" s="14">
        <v>5.51</v>
      </c>
      <c r="AE240" s="12">
        <v>0.70799999999999996</v>
      </c>
      <c r="AF240" s="13">
        <v>0.01</v>
      </c>
      <c r="AG240" s="14">
        <v>0.01</v>
      </c>
      <c r="AH240" s="12">
        <v>0.28899999999999998</v>
      </c>
      <c r="AI240" s="13">
        <v>0.02</v>
      </c>
      <c r="AJ240" s="14">
        <v>0.02</v>
      </c>
      <c r="AK240" s="12">
        <v>2.82</v>
      </c>
      <c r="AL240" s="13">
        <v>0.5409022905234806</v>
      </c>
      <c r="AM240" s="14">
        <v>0.54153099541320138</v>
      </c>
      <c r="AN240" s="11"/>
      <c r="AO240" s="21">
        <v>230</v>
      </c>
      <c r="AP240" s="12">
        <v>2.9299999999999999E-3</v>
      </c>
      <c r="AQ240" s="12">
        <v>1.2999999999999999E-3</v>
      </c>
      <c r="AR240" s="12">
        <v>3.2600000000000001E-4</v>
      </c>
      <c r="AS240" s="12">
        <v>6.5200000000000002E-4</v>
      </c>
      <c r="AT240" s="12">
        <v>8.6800000000000002E-2</v>
      </c>
      <c r="AU240" s="12">
        <v>4.1200000000000001E-2</v>
      </c>
      <c r="AV240" s="12">
        <v>9.6399999999999993E-3</v>
      </c>
      <c r="AW240" s="12">
        <v>8.3400000000000002E-3</v>
      </c>
      <c r="AX240" s="12">
        <v>4.07E-2</v>
      </c>
      <c r="AY240" s="12">
        <v>2.7199999999999998E-2</v>
      </c>
      <c r="AZ240" s="12">
        <v>0.104</v>
      </c>
      <c r="BA240" s="12">
        <v>8.1199999999999994E-2</v>
      </c>
      <c r="BB240" s="12">
        <v>0.46300000000000002</v>
      </c>
      <c r="BC240" s="12">
        <v>0.998</v>
      </c>
      <c r="BD240" s="191">
        <v>0.02</v>
      </c>
    </row>
    <row r="241" spans="1:56" s="8" customFormat="1">
      <c r="A241" s="17">
        <v>232</v>
      </c>
      <c r="B241" s="12">
        <v>1.33E-3</v>
      </c>
      <c r="C241" s="13">
        <v>6.63</v>
      </c>
      <c r="D241" s="14">
        <v>6.57</v>
      </c>
      <c r="E241" s="12">
        <v>1.63E-4</v>
      </c>
      <c r="F241" s="13">
        <v>2.63</v>
      </c>
      <c r="G241" s="14">
        <v>2.56</v>
      </c>
      <c r="H241" s="12">
        <v>5.6499999999999999E-7</v>
      </c>
      <c r="I241" s="13">
        <v>2.6</v>
      </c>
      <c r="J241" s="14">
        <v>2.59</v>
      </c>
      <c r="K241" s="12">
        <v>6.6699999999999995E-5</v>
      </c>
      <c r="L241" s="13">
        <v>12.08</v>
      </c>
      <c r="M241" s="14">
        <v>11.97</v>
      </c>
      <c r="N241" s="12">
        <v>5.6499999999999999E-7</v>
      </c>
      <c r="O241" s="13">
        <v>4.4000000000000004</v>
      </c>
      <c r="P241" s="14">
        <v>4.45</v>
      </c>
      <c r="Q241" s="12">
        <v>0</v>
      </c>
      <c r="R241" s="13">
        <v>0</v>
      </c>
      <c r="S241" s="14">
        <v>0</v>
      </c>
      <c r="U241" s="17">
        <v>232</v>
      </c>
      <c r="V241" s="12">
        <v>7.2900000000000005E-4</v>
      </c>
      <c r="W241" s="13">
        <v>7.61</v>
      </c>
      <c r="X241" s="14">
        <v>7.53</v>
      </c>
      <c r="Y241" s="12">
        <v>3.1900000000000003E-5</v>
      </c>
      <c r="Z241" s="13">
        <v>1.63</v>
      </c>
      <c r="AA241" s="14">
        <v>1.63</v>
      </c>
      <c r="AB241" s="12">
        <v>1.17E-4</v>
      </c>
      <c r="AC241" s="13">
        <v>5.51</v>
      </c>
      <c r="AD241" s="14">
        <v>5.59</v>
      </c>
      <c r="AE241" s="12">
        <v>0.70699999999999996</v>
      </c>
      <c r="AF241" s="13">
        <v>0.01</v>
      </c>
      <c r="AG241" s="14">
        <v>0.01</v>
      </c>
      <c r="AH241" s="12">
        <v>0.28999999999999998</v>
      </c>
      <c r="AI241" s="13">
        <v>0.02</v>
      </c>
      <c r="AJ241" s="14">
        <v>0.02</v>
      </c>
      <c r="AK241" s="12">
        <v>2.93</v>
      </c>
      <c r="AL241" s="13">
        <v>0.54067574759428949</v>
      </c>
      <c r="AM241" s="14">
        <v>0.54088587026864687</v>
      </c>
      <c r="AN241" s="11"/>
      <c r="AO241" s="21">
        <v>232</v>
      </c>
      <c r="AP241" s="12">
        <v>2.9399999999999999E-3</v>
      </c>
      <c r="AQ241" s="12">
        <v>1.31E-3</v>
      </c>
      <c r="AR241" s="12">
        <v>3.2699999999999998E-4</v>
      </c>
      <c r="AS241" s="12">
        <v>6.5399999999999996E-4</v>
      </c>
      <c r="AT241" s="12">
        <v>8.6699999999999999E-2</v>
      </c>
      <c r="AU241" s="12">
        <v>4.1099999999999998E-2</v>
      </c>
      <c r="AV241" s="12">
        <v>9.6299999999999997E-3</v>
      </c>
      <c r="AW241" s="12">
        <v>8.3300000000000006E-3</v>
      </c>
      <c r="AX241" s="12">
        <v>4.0899999999999999E-2</v>
      </c>
      <c r="AY241" s="12">
        <v>2.7300000000000001E-2</v>
      </c>
      <c r="AZ241" s="12">
        <v>0.104</v>
      </c>
      <c r="BA241" s="12">
        <v>8.14E-2</v>
      </c>
      <c r="BB241" s="12">
        <v>0.46300000000000002</v>
      </c>
      <c r="BC241" s="12">
        <v>0.998</v>
      </c>
      <c r="BD241" s="191">
        <v>0.02</v>
      </c>
    </row>
    <row r="242" spans="1:56" s="8" customFormat="1">
      <c r="A242" s="17">
        <v>234</v>
      </c>
      <c r="B242" s="12">
        <v>1.2899999999999999E-3</v>
      </c>
      <c r="C242" s="13">
        <v>6.59</v>
      </c>
      <c r="D242" s="14">
        <v>6.63</v>
      </c>
      <c r="E242" s="12">
        <v>1.5799999999999999E-4</v>
      </c>
      <c r="F242" s="13">
        <v>2.64</v>
      </c>
      <c r="G242" s="14">
        <v>2.57</v>
      </c>
      <c r="H242" s="12">
        <v>5.4899999999999995E-7</v>
      </c>
      <c r="I242" s="13">
        <v>2.6</v>
      </c>
      <c r="J242" s="14">
        <v>2.6</v>
      </c>
      <c r="K242" s="12">
        <v>6.4700000000000001E-5</v>
      </c>
      <c r="L242" s="13">
        <v>12.07</v>
      </c>
      <c r="M242" s="14">
        <v>11.97</v>
      </c>
      <c r="N242" s="12">
        <v>5.4799999999999998E-7</v>
      </c>
      <c r="O242" s="13">
        <v>4.3899999999999997</v>
      </c>
      <c r="P242" s="14">
        <v>4.4400000000000004</v>
      </c>
      <c r="Q242" s="12">
        <v>0</v>
      </c>
      <c r="R242" s="13">
        <v>0</v>
      </c>
      <c r="S242" s="14">
        <v>0</v>
      </c>
      <c r="U242" s="17">
        <v>234</v>
      </c>
      <c r="V242" s="12">
        <v>7.2199999999999999E-4</v>
      </c>
      <c r="W242" s="13">
        <v>7.61</v>
      </c>
      <c r="X242" s="14">
        <v>7.52</v>
      </c>
      <c r="Y242" s="12">
        <v>3.0899999999999999E-5</v>
      </c>
      <c r="Z242" s="13">
        <v>1.65</v>
      </c>
      <c r="AA242" s="14">
        <v>1.63</v>
      </c>
      <c r="AB242" s="12">
        <v>1.1400000000000001E-4</v>
      </c>
      <c r="AC242" s="13">
        <v>5.6</v>
      </c>
      <c r="AD242" s="14">
        <v>5.59</v>
      </c>
      <c r="AE242" s="12">
        <v>0.70599999999999996</v>
      </c>
      <c r="AF242" s="13">
        <v>0.01</v>
      </c>
      <c r="AG242" s="14">
        <v>0.01</v>
      </c>
      <c r="AH242" s="12">
        <v>0.29099999999999998</v>
      </c>
      <c r="AI242" s="13">
        <v>0.02</v>
      </c>
      <c r="AJ242" s="14">
        <v>0.02</v>
      </c>
      <c r="AK242" s="12">
        <v>3.04</v>
      </c>
      <c r="AL242" s="13">
        <v>0.53999461114836012</v>
      </c>
      <c r="AM242" s="14">
        <v>0.54128938355508449</v>
      </c>
      <c r="AN242" s="11"/>
      <c r="AO242" s="21">
        <v>234</v>
      </c>
      <c r="AP242" s="12">
        <v>2.9499999999999999E-3</v>
      </c>
      <c r="AQ242" s="12">
        <v>1.31E-3</v>
      </c>
      <c r="AR242" s="12">
        <v>3.28E-4</v>
      </c>
      <c r="AS242" s="12">
        <v>6.5600000000000001E-4</v>
      </c>
      <c r="AT242" s="12">
        <v>8.6699999999999999E-2</v>
      </c>
      <c r="AU242" s="12">
        <v>4.1099999999999998E-2</v>
      </c>
      <c r="AV242" s="12">
        <v>9.6299999999999997E-3</v>
      </c>
      <c r="AW242" s="12">
        <v>8.3199999999999993E-3</v>
      </c>
      <c r="AX242" s="12">
        <v>4.1000000000000002E-2</v>
      </c>
      <c r="AY242" s="12">
        <v>2.7300000000000001E-2</v>
      </c>
      <c r="AZ242" s="12">
        <v>0.10299999999999999</v>
      </c>
      <c r="BA242" s="12">
        <v>8.1699999999999995E-2</v>
      </c>
      <c r="BB242" s="12">
        <v>0.46300000000000002</v>
      </c>
      <c r="BC242" s="12">
        <v>0.998</v>
      </c>
      <c r="BD242" s="191">
        <v>0.02</v>
      </c>
    </row>
    <row r="243" spans="1:56" s="8" customFormat="1">
      <c r="A243" s="17">
        <v>236</v>
      </c>
      <c r="B243" s="12">
        <v>1.25E-3</v>
      </c>
      <c r="C243" s="13">
        <v>6.67</v>
      </c>
      <c r="D243" s="14">
        <v>6.6</v>
      </c>
      <c r="E243" s="12">
        <v>1.54E-4</v>
      </c>
      <c r="F243" s="13">
        <v>2.64</v>
      </c>
      <c r="G243" s="14">
        <v>2.57</v>
      </c>
      <c r="H243" s="12">
        <v>5.3300000000000002E-7</v>
      </c>
      <c r="I243" s="13">
        <v>2.59</v>
      </c>
      <c r="J243" s="14">
        <v>2.61</v>
      </c>
      <c r="K243" s="12">
        <v>6.2700000000000006E-5</v>
      </c>
      <c r="L243" s="13">
        <v>12.08</v>
      </c>
      <c r="M243" s="14">
        <v>11.97</v>
      </c>
      <c r="N243" s="12">
        <v>5.3099999999999998E-7</v>
      </c>
      <c r="O243" s="13">
        <v>4.4000000000000004</v>
      </c>
      <c r="P243" s="14">
        <v>4.45</v>
      </c>
      <c r="Q243" s="12">
        <v>0</v>
      </c>
      <c r="R243" s="13">
        <v>0</v>
      </c>
      <c r="S243" s="14">
        <v>0</v>
      </c>
      <c r="U243" s="17">
        <v>236</v>
      </c>
      <c r="V243" s="12">
        <v>7.1599999999999995E-4</v>
      </c>
      <c r="W243" s="13">
        <v>7.62</v>
      </c>
      <c r="X243" s="14">
        <v>7.5</v>
      </c>
      <c r="Y243" s="12">
        <v>3.01E-5</v>
      </c>
      <c r="Z243" s="13">
        <v>1.64</v>
      </c>
      <c r="AA243" s="14">
        <v>1.64</v>
      </c>
      <c r="AB243" s="12">
        <v>1.11E-4</v>
      </c>
      <c r="AC243" s="13">
        <v>5.6</v>
      </c>
      <c r="AD243" s="14">
        <v>5.51</v>
      </c>
      <c r="AE243" s="12">
        <v>0.70599999999999996</v>
      </c>
      <c r="AF243" s="13">
        <v>0.01</v>
      </c>
      <c r="AG243" s="14">
        <v>0.01</v>
      </c>
      <c r="AH243" s="12">
        <v>0.29199999999999998</v>
      </c>
      <c r="AI243" s="13">
        <v>0.02</v>
      </c>
      <c r="AJ243" s="14">
        <v>0.02</v>
      </c>
      <c r="AK243" s="12">
        <v>3.16</v>
      </c>
      <c r="AL243" s="13">
        <v>0.54029564066023827</v>
      </c>
      <c r="AM243" s="14">
        <v>0.54031616225447798</v>
      </c>
      <c r="AN243" s="11"/>
      <c r="AO243" s="21">
        <v>236</v>
      </c>
      <c r="AP243" s="12">
        <v>2.96E-3</v>
      </c>
      <c r="AQ243" s="12">
        <v>1.32E-3</v>
      </c>
      <c r="AR243" s="12">
        <v>3.2899999999999997E-4</v>
      </c>
      <c r="AS243" s="12">
        <v>6.5799999999999995E-4</v>
      </c>
      <c r="AT243" s="12">
        <v>8.6599999999999996E-2</v>
      </c>
      <c r="AU243" s="12">
        <v>4.1099999999999998E-2</v>
      </c>
      <c r="AV243" s="12">
        <v>9.6200000000000001E-3</v>
      </c>
      <c r="AW243" s="12">
        <v>8.3099999999999997E-3</v>
      </c>
      <c r="AX243" s="12">
        <v>4.1099999999999998E-2</v>
      </c>
      <c r="AY243" s="12">
        <v>2.7400000000000001E-2</v>
      </c>
      <c r="AZ243" s="12">
        <v>0.10299999999999999</v>
      </c>
      <c r="BA243" s="12">
        <v>8.1900000000000001E-2</v>
      </c>
      <c r="BB243" s="12">
        <v>0.46300000000000002</v>
      </c>
      <c r="BC243" s="12">
        <v>0.998</v>
      </c>
      <c r="BD243" s="191">
        <v>0.02</v>
      </c>
    </row>
    <row r="244" spans="1:56" s="8" customFormat="1">
      <c r="A244" s="17">
        <v>238</v>
      </c>
      <c r="B244" s="12">
        <v>1.2099999999999999E-3</v>
      </c>
      <c r="C244" s="13">
        <v>6.73</v>
      </c>
      <c r="D244" s="14">
        <v>6.57</v>
      </c>
      <c r="E244" s="12">
        <v>1.4999999999999999E-4</v>
      </c>
      <c r="F244" s="13">
        <v>2.64</v>
      </c>
      <c r="G244" s="14">
        <v>2.61</v>
      </c>
      <c r="H244" s="12">
        <v>5.1900000000000003E-7</v>
      </c>
      <c r="I244" s="13">
        <v>2.61</v>
      </c>
      <c r="J244" s="14">
        <v>2.61</v>
      </c>
      <c r="K244" s="12">
        <v>6.0900000000000003E-5</v>
      </c>
      <c r="L244" s="13">
        <v>12.08</v>
      </c>
      <c r="M244" s="14">
        <v>11.98</v>
      </c>
      <c r="N244" s="12">
        <v>5.1600000000000001E-7</v>
      </c>
      <c r="O244" s="13">
        <v>4.4000000000000004</v>
      </c>
      <c r="P244" s="14">
        <v>4.46</v>
      </c>
      <c r="Q244" s="12">
        <v>0</v>
      </c>
      <c r="R244" s="13">
        <v>0</v>
      </c>
      <c r="S244" s="14">
        <v>0</v>
      </c>
      <c r="U244" s="17">
        <v>238</v>
      </c>
      <c r="V244" s="12">
        <v>7.1000000000000002E-4</v>
      </c>
      <c r="W244" s="13">
        <v>7.59</v>
      </c>
      <c r="X244" s="14">
        <v>7.52</v>
      </c>
      <c r="Y244" s="12">
        <v>2.9200000000000002E-5</v>
      </c>
      <c r="Z244" s="13">
        <v>1.65</v>
      </c>
      <c r="AA244" s="14">
        <v>1.68</v>
      </c>
      <c r="AB244" s="12">
        <v>1.0900000000000001E-4</v>
      </c>
      <c r="AC244" s="13">
        <v>5.6</v>
      </c>
      <c r="AD244" s="14">
        <v>5.55</v>
      </c>
      <c r="AE244" s="12">
        <v>0.70499999999999996</v>
      </c>
      <c r="AF244" s="13">
        <v>0.01</v>
      </c>
      <c r="AG244" s="14">
        <v>0.01</v>
      </c>
      <c r="AH244" s="12">
        <v>0.29299999999999998</v>
      </c>
      <c r="AI244" s="13">
        <v>0.02</v>
      </c>
      <c r="AJ244" s="14">
        <v>0.02</v>
      </c>
      <c r="AK244" s="12">
        <v>3.27</v>
      </c>
      <c r="AL244" s="13">
        <v>0.53971979806664561</v>
      </c>
      <c r="AM244" s="14">
        <v>0.54062500806663538</v>
      </c>
      <c r="AN244" s="11"/>
      <c r="AO244" s="21">
        <v>238</v>
      </c>
      <c r="AP244" s="12">
        <v>2.97E-3</v>
      </c>
      <c r="AQ244" s="12">
        <v>1.32E-3</v>
      </c>
      <c r="AR244" s="12">
        <v>3.3E-4</v>
      </c>
      <c r="AS244" s="12">
        <v>6.5899999999999997E-4</v>
      </c>
      <c r="AT244" s="12">
        <v>8.6599999999999996E-2</v>
      </c>
      <c r="AU244" s="12">
        <v>4.1099999999999998E-2</v>
      </c>
      <c r="AV244" s="12">
        <v>9.6200000000000001E-3</v>
      </c>
      <c r="AW244" s="12">
        <v>8.3000000000000001E-3</v>
      </c>
      <c r="AX244" s="12">
        <v>4.1200000000000001E-2</v>
      </c>
      <c r="AY244" s="12">
        <v>2.75E-2</v>
      </c>
      <c r="AZ244" s="12">
        <v>0.10299999999999999</v>
      </c>
      <c r="BA244" s="12">
        <v>8.2100000000000006E-2</v>
      </c>
      <c r="BB244" s="12">
        <v>0.46300000000000002</v>
      </c>
      <c r="BC244" s="12">
        <v>0.998</v>
      </c>
      <c r="BD244" s="191">
        <v>0.02</v>
      </c>
    </row>
    <row r="245" spans="1:56" s="8" customFormat="1">
      <c r="A245" s="17">
        <v>240</v>
      </c>
      <c r="B245" s="12">
        <v>1.1800000000000001E-3</v>
      </c>
      <c r="C245" s="13">
        <v>6.67</v>
      </c>
      <c r="D245" s="14">
        <v>6.55</v>
      </c>
      <c r="E245" s="12">
        <v>1.45E-4</v>
      </c>
      <c r="F245" s="13">
        <v>2.65</v>
      </c>
      <c r="G245" s="14">
        <v>2.58</v>
      </c>
      <c r="H245" s="12">
        <v>5.0399999999999996E-7</v>
      </c>
      <c r="I245" s="13">
        <v>2.59</v>
      </c>
      <c r="J245" s="14">
        <v>2.61</v>
      </c>
      <c r="K245" s="12">
        <v>5.91E-5</v>
      </c>
      <c r="L245" s="13">
        <v>12.09</v>
      </c>
      <c r="M245" s="14">
        <v>11.97</v>
      </c>
      <c r="N245" s="12">
        <v>5.0100000000000005E-7</v>
      </c>
      <c r="O245" s="13">
        <v>4.4000000000000004</v>
      </c>
      <c r="P245" s="14">
        <v>4.45</v>
      </c>
      <c r="Q245" s="12">
        <v>0</v>
      </c>
      <c r="R245" s="13">
        <v>0</v>
      </c>
      <c r="S245" s="14">
        <v>0</v>
      </c>
      <c r="U245" s="17">
        <v>240</v>
      </c>
      <c r="V245" s="12">
        <v>7.0500000000000001E-4</v>
      </c>
      <c r="W245" s="13">
        <v>7.62</v>
      </c>
      <c r="X245" s="14">
        <v>7.52</v>
      </c>
      <c r="Y245" s="12">
        <v>2.8399999999999999E-5</v>
      </c>
      <c r="Z245" s="13">
        <v>1.66</v>
      </c>
      <c r="AA245" s="14">
        <v>1.65</v>
      </c>
      <c r="AB245" s="12">
        <v>1.07E-4</v>
      </c>
      <c r="AC245" s="13">
        <v>5.52</v>
      </c>
      <c r="AD245" s="14">
        <v>5.6</v>
      </c>
      <c r="AE245" s="12">
        <v>0.70399999999999996</v>
      </c>
      <c r="AF245" s="13">
        <v>0.01</v>
      </c>
      <c r="AG245" s="14">
        <v>0.01</v>
      </c>
      <c r="AH245" s="12">
        <v>0.29399999999999998</v>
      </c>
      <c r="AI245" s="13">
        <v>0.02</v>
      </c>
      <c r="AJ245" s="14">
        <v>0.02</v>
      </c>
      <c r="AK245" s="12">
        <v>3.4</v>
      </c>
      <c r="AL245" s="13">
        <v>0.53954001215096303</v>
      </c>
      <c r="AM245" s="14">
        <v>0.54035675639154324</v>
      </c>
      <c r="AN245" s="11"/>
      <c r="AO245" s="21">
        <v>240</v>
      </c>
      <c r="AP245" s="12">
        <v>2.97E-3</v>
      </c>
      <c r="AQ245" s="12">
        <v>1.32E-3</v>
      </c>
      <c r="AR245" s="12">
        <v>3.3100000000000002E-4</v>
      </c>
      <c r="AS245" s="12">
        <v>6.6100000000000002E-4</v>
      </c>
      <c r="AT245" s="12">
        <v>8.6499999999999994E-2</v>
      </c>
      <c r="AU245" s="12">
        <v>4.1099999999999998E-2</v>
      </c>
      <c r="AV245" s="12">
        <v>9.6100000000000005E-3</v>
      </c>
      <c r="AW245" s="12">
        <v>8.2900000000000005E-3</v>
      </c>
      <c r="AX245" s="12">
        <v>4.1300000000000003E-2</v>
      </c>
      <c r="AY245" s="12">
        <v>2.76E-2</v>
      </c>
      <c r="AZ245" s="12">
        <v>0.10299999999999999</v>
      </c>
      <c r="BA245" s="12">
        <v>8.2299999999999998E-2</v>
      </c>
      <c r="BB245" s="12">
        <v>0.46300000000000002</v>
      </c>
      <c r="BC245" s="12">
        <v>0.998</v>
      </c>
      <c r="BD245" s="191">
        <v>0.02</v>
      </c>
    </row>
    <row r="246" spans="1:56" s="8" customFormat="1">
      <c r="A246" s="17">
        <v>242</v>
      </c>
      <c r="B246" s="12">
        <v>1.14E-3</v>
      </c>
      <c r="C246" s="13">
        <v>6.62</v>
      </c>
      <c r="D246" s="14">
        <v>6.67</v>
      </c>
      <c r="E246" s="12">
        <v>1.4200000000000001E-4</v>
      </c>
      <c r="F246" s="13">
        <v>2.58</v>
      </c>
      <c r="G246" s="14">
        <v>2.58</v>
      </c>
      <c r="H246" s="12">
        <v>4.9100000000000004E-7</v>
      </c>
      <c r="I246" s="13">
        <v>2.62</v>
      </c>
      <c r="J246" s="14">
        <v>2.59</v>
      </c>
      <c r="K246" s="12">
        <v>5.7399999999999999E-5</v>
      </c>
      <c r="L246" s="13">
        <v>12.09</v>
      </c>
      <c r="M246" s="14">
        <v>11.98</v>
      </c>
      <c r="N246" s="12">
        <v>4.8699999999999995E-7</v>
      </c>
      <c r="O246" s="13">
        <v>4.41</v>
      </c>
      <c r="P246" s="14">
        <v>4.47</v>
      </c>
      <c r="Q246" s="12">
        <v>0</v>
      </c>
      <c r="R246" s="13">
        <v>0</v>
      </c>
      <c r="S246" s="14">
        <v>0</v>
      </c>
      <c r="U246" s="17">
        <v>242</v>
      </c>
      <c r="V246" s="12">
        <v>6.9999999999999999E-4</v>
      </c>
      <c r="W246" s="13">
        <v>7.62</v>
      </c>
      <c r="X246" s="14">
        <v>7.51</v>
      </c>
      <c r="Y246" s="12">
        <v>2.76E-5</v>
      </c>
      <c r="Z246" s="13">
        <v>1.66</v>
      </c>
      <c r="AA246" s="14">
        <v>1.65</v>
      </c>
      <c r="AB246" s="12">
        <v>1.0399999999999999E-4</v>
      </c>
      <c r="AC246" s="13">
        <v>5.61</v>
      </c>
      <c r="AD246" s="14">
        <v>5.51</v>
      </c>
      <c r="AE246" s="12">
        <v>0.70399999999999996</v>
      </c>
      <c r="AF246" s="13">
        <v>0.01</v>
      </c>
      <c r="AG246" s="14">
        <v>0.01</v>
      </c>
      <c r="AH246" s="12">
        <v>0.29399999999999998</v>
      </c>
      <c r="AI246" s="13">
        <v>0.02</v>
      </c>
      <c r="AJ246" s="14">
        <v>0.02</v>
      </c>
      <c r="AK246" s="12">
        <v>3.52</v>
      </c>
      <c r="AL246" s="13">
        <v>0.5391719871690499</v>
      </c>
      <c r="AM246" s="14">
        <v>0.54017024809554282</v>
      </c>
      <c r="AN246" s="11"/>
      <c r="AO246" s="21">
        <v>242</v>
      </c>
      <c r="AP246" s="12">
        <v>2.98E-3</v>
      </c>
      <c r="AQ246" s="12">
        <v>1.32E-3</v>
      </c>
      <c r="AR246" s="12">
        <v>3.3100000000000002E-4</v>
      </c>
      <c r="AS246" s="12">
        <v>6.6200000000000005E-4</v>
      </c>
      <c r="AT246" s="12">
        <v>8.6499999999999994E-2</v>
      </c>
      <c r="AU246" s="12">
        <v>4.1099999999999998E-2</v>
      </c>
      <c r="AV246" s="12">
        <v>9.6100000000000005E-3</v>
      </c>
      <c r="AW246" s="12">
        <v>8.2900000000000005E-3</v>
      </c>
      <c r="AX246" s="12">
        <v>4.1399999999999999E-2</v>
      </c>
      <c r="AY246" s="12">
        <v>2.76E-2</v>
      </c>
      <c r="AZ246" s="12">
        <v>0.10299999999999999</v>
      </c>
      <c r="BA246" s="12">
        <v>8.2500000000000004E-2</v>
      </c>
      <c r="BB246" s="12">
        <v>0.46300000000000002</v>
      </c>
      <c r="BC246" s="12">
        <v>0.998</v>
      </c>
      <c r="BD246" s="191">
        <v>0.02</v>
      </c>
    </row>
    <row r="247" spans="1:56" s="8" customFormat="1">
      <c r="A247" s="17">
        <v>244</v>
      </c>
      <c r="B247" s="12">
        <v>1.1100000000000001E-3</v>
      </c>
      <c r="C247" s="13">
        <v>6.61</v>
      </c>
      <c r="D247" s="14">
        <v>6.68</v>
      </c>
      <c r="E247" s="12">
        <v>1.3799999999999999E-4</v>
      </c>
      <c r="F247" s="13">
        <v>2.59</v>
      </c>
      <c r="G247" s="14">
        <v>2.61</v>
      </c>
      <c r="H247" s="12">
        <v>4.7800000000000002E-7</v>
      </c>
      <c r="I247" s="13">
        <v>2.62</v>
      </c>
      <c r="J247" s="14">
        <v>2.62</v>
      </c>
      <c r="K247" s="12">
        <v>5.5800000000000001E-5</v>
      </c>
      <c r="L247" s="13">
        <v>12.09</v>
      </c>
      <c r="M247" s="14">
        <v>11.98</v>
      </c>
      <c r="N247" s="12">
        <v>4.7300000000000001E-7</v>
      </c>
      <c r="O247" s="13">
        <v>4.4000000000000004</v>
      </c>
      <c r="P247" s="14">
        <v>4.46</v>
      </c>
      <c r="Q247" s="12">
        <v>0</v>
      </c>
      <c r="R247" s="13">
        <v>0</v>
      </c>
      <c r="S247" s="14">
        <v>0</v>
      </c>
      <c r="U247" s="17">
        <v>244</v>
      </c>
      <c r="V247" s="12">
        <v>6.9499999999999998E-4</v>
      </c>
      <c r="W247" s="13">
        <v>7.61</v>
      </c>
      <c r="X247" s="14">
        <v>7.51</v>
      </c>
      <c r="Y247" s="12">
        <v>2.6800000000000001E-5</v>
      </c>
      <c r="Z247" s="13">
        <v>1.67</v>
      </c>
      <c r="AA247" s="14">
        <v>1.68</v>
      </c>
      <c r="AB247" s="12">
        <v>1.02E-4</v>
      </c>
      <c r="AC247" s="13">
        <v>5.61</v>
      </c>
      <c r="AD247" s="14">
        <v>5.54</v>
      </c>
      <c r="AE247" s="12">
        <v>0.70299999999999996</v>
      </c>
      <c r="AF247" s="13">
        <v>0.01</v>
      </c>
      <c r="AG247" s="14">
        <v>0.01</v>
      </c>
      <c r="AH247" s="12">
        <v>0.29499999999999998</v>
      </c>
      <c r="AI247" s="13">
        <v>0.02</v>
      </c>
      <c r="AJ247" s="14">
        <v>0.02</v>
      </c>
      <c r="AK247" s="12">
        <v>3.64</v>
      </c>
      <c r="AL247" s="13">
        <v>0.53865649667104443</v>
      </c>
      <c r="AM247" s="14">
        <v>0.54060254300014776</v>
      </c>
      <c r="AN247" s="11"/>
      <c r="AO247" s="21">
        <v>244</v>
      </c>
      <c r="AP247" s="12">
        <v>2.99E-3</v>
      </c>
      <c r="AQ247" s="12">
        <v>1.33E-3</v>
      </c>
      <c r="AR247" s="12">
        <v>3.3199999999999999E-4</v>
      </c>
      <c r="AS247" s="12">
        <v>6.6399999999999999E-4</v>
      </c>
      <c r="AT247" s="12">
        <v>8.6400000000000005E-2</v>
      </c>
      <c r="AU247" s="12">
        <v>4.1099999999999998E-2</v>
      </c>
      <c r="AV247" s="12">
        <v>9.5999999999999992E-3</v>
      </c>
      <c r="AW247" s="12">
        <v>8.2799999999999992E-3</v>
      </c>
      <c r="AX247" s="12">
        <v>4.1500000000000002E-2</v>
      </c>
      <c r="AY247" s="12">
        <v>2.7699999999999999E-2</v>
      </c>
      <c r="AZ247" s="12">
        <v>0.10299999999999999</v>
      </c>
      <c r="BA247" s="12">
        <v>8.2699999999999996E-2</v>
      </c>
      <c r="BB247" s="12">
        <v>0.46400000000000002</v>
      </c>
      <c r="BC247" s="12">
        <v>0.998</v>
      </c>
      <c r="BD247" s="191">
        <v>0.02</v>
      </c>
    </row>
    <row r="248" spans="1:56" s="8" customFormat="1">
      <c r="A248" s="17">
        <v>246</v>
      </c>
      <c r="B248" s="12">
        <v>1.08E-3</v>
      </c>
      <c r="C248" s="13">
        <v>6.65</v>
      </c>
      <c r="D248" s="14">
        <v>6.65</v>
      </c>
      <c r="E248" s="12">
        <v>1.34E-4</v>
      </c>
      <c r="F248" s="13">
        <v>2.59</v>
      </c>
      <c r="G248" s="14">
        <v>2.58</v>
      </c>
      <c r="H248" s="12">
        <v>4.6499999999999999E-7</v>
      </c>
      <c r="I248" s="13">
        <v>2.6</v>
      </c>
      <c r="J248" s="14">
        <v>2.62</v>
      </c>
      <c r="K248" s="12">
        <v>5.4299999999999998E-5</v>
      </c>
      <c r="L248" s="13">
        <v>12.09</v>
      </c>
      <c r="M248" s="14">
        <v>11.98</v>
      </c>
      <c r="N248" s="12">
        <v>4.5999999999999999E-7</v>
      </c>
      <c r="O248" s="13">
        <v>4.42</v>
      </c>
      <c r="P248" s="14">
        <v>4.46</v>
      </c>
      <c r="Q248" s="12">
        <v>0</v>
      </c>
      <c r="R248" s="13">
        <v>0</v>
      </c>
      <c r="S248" s="14">
        <v>0</v>
      </c>
      <c r="U248" s="17">
        <v>246</v>
      </c>
      <c r="V248" s="12">
        <v>6.8999999999999997E-4</v>
      </c>
      <c r="W248" s="13">
        <v>7.62</v>
      </c>
      <c r="X248" s="14">
        <v>7.53</v>
      </c>
      <c r="Y248" s="12">
        <v>2.6100000000000001E-5</v>
      </c>
      <c r="Z248" s="13">
        <v>1.67</v>
      </c>
      <c r="AA248" s="14">
        <v>1.66</v>
      </c>
      <c r="AB248" s="12">
        <v>9.9599999999999995E-5</v>
      </c>
      <c r="AC248" s="13">
        <v>5.57</v>
      </c>
      <c r="AD248" s="14">
        <v>5.57</v>
      </c>
      <c r="AE248" s="12">
        <v>0.70199999999999996</v>
      </c>
      <c r="AF248" s="13">
        <v>0.01</v>
      </c>
      <c r="AG248" s="14">
        <v>0.01</v>
      </c>
      <c r="AH248" s="12">
        <v>0.29599999999999999</v>
      </c>
      <c r="AI248" s="13">
        <v>0.02</v>
      </c>
      <c r="AJ248" s="14">
        <v>0.02</v>
      </c>
      <c r="AK248" s="12">
        <v>3.77</v>
      </c>
      <c r="AL248" s="13">
        <v>0.53849476268985841</v>
      </c>
      <c r="AM248" s="14">
        <v>0.53973791854515141</v>
      </c>
      <c r="AN248" s="11"/>
      <c r="AO248" s="21">
        <v>246</v>
      </c>
      <c r="AP248" s="12">
        <v>2.99E-3</v>
      </c>
      <c r="AQ248" s="12">
        <v>1.33E-3</v>
      </c>
      <c r="AR248" s="12">
        <v>3.3300000000000002E-4</v>
      </c>
      <c r="AS248" s="12">
        <v>6.6500000000000001E-4</v>
      </c>
      <c r="AT248" s="12">
        <v>8.6400000000000005E-2</v>
      </c>
      <c r="AU248" s="12">
        <v>4.1000000000000002E-2</v>
      </c>
      <c r="AV248" s="12">
        <v>9.5999999999999992E-3</v>
      </c>
      <c r="AW248" s="12">
        <v>8.2699999999999996E-3</v>
      </c>
      <c r="AX248" s="12">
        <v>4.1599999999999998E-2</v>
      </c>
      <c r="AY248" s="12">
        <v>2.7699999999999999E-2</v>
      </c>
      <c r="AZ248" s="12">
        <v>0.10299999999999999</v>
      </c>
      <c r="BA248" s="12">
        <v>8.2900000000000001E-2</v>
      </c>
      <c r="BB248" s="12">
        <v>0.46400000000000002</v>
      </c>
      <c r="BC248" s="12">
        <v>0.998</v>
      </c>
      <c r="BD248" s="191">
        <v>0.02</v>
      </c>
    </row>
    <row r="249" spans="1:56" s="8" customFormat="1">
      <c r="A249" s="17">
        <v>248</v>
      </c>
      <c r="B249" s="12">
        <v>1.0499999999999999E-3</v>
      </c>
      <c r="C249" s="13">
        <v>6.7</v>
      </c>
      <c r="D249" s="14">
        <v>6.56</v>
      </c>
      <c r="E249" s="12">
        <v>1.3100000000000001E-4</v>
      </c>
      <c r="F249" s="13">
        <v>2.59</v>
      </c>
      <c r="G249" s="14">
        <v>2.59</v>
      </c>
      <c r="H249" s="12">
        <v>4.5299999999999999E-7</v>
      </c>
      <c r="I249" s="13">
        <v>2.6</v>
      </c>
      <c r="J249" s="14">
        <v>2.6</v>
      </c>
      <c r="K249" s="12">
        <v>5.2800000000000003E-5</v>
      </c>
      <c r="L249" s="13">
        <v>12.09</v>
      </c>
      <c r="M249" s="14">
        <v>11.98</v>
      </c>
      <c r="N249" s="12">
        <v>4.4700000000000002E-7</v>
      </c>
      <c r="O249" s="13">
        <v>4.42</v>
      </c>
      <c r="P249" s="14">
        <v>4.46</v>
      </c>
      <c r="Q249" s="12">
        <v>0</v>
      </c>
      <c r="R249" s="13">
        <v>0</v>
      </c>
      <c r="S249" s="14">
        <v>0</v>
      </c>
      <c r="U249" s="17">
        <v>248</v>
      </c>
      <c r="V249" s="12">
        <v>6.8599999999999998E-4</v>
      </c>
      <c r="W249" s="13">
        <v>7.62</v>
      </c>
      <c r="X249" s="14">
        <v>7.51</v>
      </c>
      <c r="Y249" s="12">
        <v>2.5400000000000001E-5</v>
      </c>
      <c r="Z249" s="13">
        <v>1.67</v>
      </c>
      <c r="AA249" s="14">
        <v>1.67</v>
      </c>
      <c r="AB249" s="12">
        <v>9.7499999999999998E-5</v>
      </c>
      <c r="AC249" s="13">
        <v>5.58</v>
      </c>
      <c r="AD249" s="14">
        <v>5.57</v>
      </c>
      <c r="AE249" s="12">
        <v>0.70199999999999996</v>
      </c>
      <c r="AF249" s="13">
        <v>0.01</v>
      </c>
      <c r="AG249" s="14">
        <v>0.01</v>
      </c>
      <c r="AH249" s="12">
        <v>0.29599999999999999</v>
      </c>
      <c r="AI249" s="13">
        <v>0.02</v>
      </c>
      <c r="AJ249" s="14">
        <v>0.02</v>
      </c>
      <c r="AK249" s="12">
        <v>3.91</v>
      </c>
      <c r="AL249" s="13">
        <v>0.53849104446615559</v>
      </c>
      <c r="AM249" s="14">
        <v>0.53912869516809381</v>
      </c>
      <c r="AN249" s="11"/>
      <c r="AO249" s="21">
        <v>248</v>
      </c>
      <c r="AP249" s="12">
        <v>3.0000000000000001E-3</v>
      </c>
      <c r="AQ249" s="12">
        <v>1.33E-3</v>
      </c>
      <c r="AR249" s="12">
        <v>3.3300000000000002E-4</v>
      </c>
      <c r="AS249" s="12">
        <v>6.6699999999999995E-4</v>
      </c>
      <c r="AT249" s="12">
        <v>8.6400000000000005E-2</v>
      </c>
      <c r="AU249" s="12">
        <v>4.1000000000000002E-2</v>
      </c>
      <c r="AV249" s="12">
        <v>9.5899999999999996E-3</v>
      </c>
      <c r="AW249" s="12">
        <v>8.2699999999999996E-3</v>
      </c>
      <c r="AX249" s="12">
        <v>4.1700000000000001E-2</v>
      </c>
      <c r="AY249" s="12">
        <v>2.7799999999999998E-2</v>
      </c>
      <c r="AZ249" s="12">
        <v>0.10299999999999999</v>
      </c>
      <c r="BA249" s="12">
        <v>8.3000000000000004E-2</v>
      </c>
      <c r="BB249" s="12">
        <v>0.46400000000000002</v>
      </c>
      <c r="BC249" s="12">
        <v>0.998</v>
      </c>
      <c r="BD249" s="191">
        <v>0.02</v>
      </c>
    </row>
    <row r="250" spans="1:56" s="8" customFormat="1">
      <c r="A250" s="17">
        <v>250</v>
      </c>
      <c r="B250" s="12">
        <v>1.0200000000000001E-3</v>
      </c>
      <c r="C250" s="13">
        <v>6.68</v>
      </c>
      <c r="D250" s="14">
        <v>6.64</v>
      </c>
      <c r="E250" s="12">
        <v>1.27E-4</v>
      </c>
      <c r="F250" s="13">
        <v>2.59</v>
      </c>
      <c r="G250" s="14">
        <v>2.69</v>
      </c>
      <c r="H250" s="12">
        <v>4.4200000000000001E-7</v>
      </c>
      <c r="I250" s="13">
        <v>2.61</v>
      </c>
      <c r="J250" s="14">
        <v>2.6</v>
      </c>
      <c r="K250" s="12">
        <v>5.1400000000000003E-5</v>
      </c>
      <c r="L250" s="13">
        <v>12.08</v>
      </c>
      <c r="M250" s="14">
        <v>12</v>
      </c>
      <c r="N250" s="12">
        <v>4.3500000000000002E-7</v>
      </c>
      <c r="O250" s="13">
        <v>4.4400000000000004</v>
      </c>
      <c r="P250" s="14">
        <v>4.46</v>
      </c>
      <c r="Q250" s="12">
        <v>0</v>
      </c>
      <c r="R250" s="13">
        <v>0</v>
      </c>
      <c r="S250" s="14">
        <v>0</v>
      </c>
      <c r="U250" s="17">
        <v>250</v>
      </c>
      <c r="V250" s="12">
        <v>6.8199999999999999E-4</v>
      </c>
      <c r="W250" s="13">
        <v>7.63</v>
      </c>
      <c r="X250" s="14">
        <v>7.51</v>
      </c>
      <c r="Y250" s="12">
        <v>2.4700000000000001E-5</v>
      </c>
      <c r="Z250" s="13">
        <v>1.69</v>
      </c>
      <c r="AA250" s="14">
        <v>1.67</v>
      </c>
      <c r="AB250" s="12">
        <v>9.5400000000000001E-5</v>
      </c>
      <c r="AC250" s="13">
        <v>5.58</v>
      </c>
      <c r="AD250" s="14">
        <v>5.57</v>
      </c>
      <c r="AE250" s="12">
        <v>0.70099999999999996</v>
      </c>
      <c r="AF250" s="13">
        <v>0.01</v>
      </c>
      <c r="AG250" s="14">
        <v>0.01</v>
      </c>
      <c r="AH250" s="12">
        <v>0.29699999999999999</v>
      </c>
      <c r="AI250" s="13">
        <v>0.02</v>
      </c>
      <c r="AJ250" s="14">
        <v>0.02</v>
      </c>
      <c r="AK250" s="12">
        <v>4.04</v>
      </c>
      <c r="AL250" s="13">
        <v>0.53794093671101884</v>
      </c>
      <c r="AM250" s="14">
        <v>0.53872003880563057</v>
      </c>
      <c r="AN250" s="11"/>
      <c r="AO250" s="21">
        <v>250</v>
      </c>
      <c r="AP250" s="12">
        <v>3.0100000000000001E-3</v>
      </c>
      <c r="AQ250" s="12">
        <v>1.34E-3</v>
      </c>
      <c r="AR250" s="12">
        <v>3.3399999999999999E-4</v>
      </c>
      <c r="AS250" s="12">
        <v>6.6799999999999997E-4</v>
      </c>
      <c r="AT250" s="12">
        <v>8.6300000000000002E-2</v>
      </c>
      <c r="AU250" s="12">
        <v>4.1000000000000002E-2</v>
      </c>
      <c r="AV250" s="12">
        <v>9.5899999999999996E-3</v>
      </c>
      <c r="AW250" s="12">
        <v>8.26E-3</v>
      </c>
      <c r="AX250" s="12">
        <v>4.1799999999999997E-2</v>
      </c>
      <c r="AY250" s="12">
        <v>2.7799999999999998E-2</v>
      </c>
      <c r="AZ250" s="12">
        <v>0.10299999999999999</v>
      </c>
      <c r="BA250" s="12">
        <v>8.3199999999999996E-2</v>
      </c>
      <c r="BB250" s="12">
        <v>0.46400000000000002</v>
      </c>
      <c r="BC250" s="12">
        <v>0.998</v>
      </c>
      <c r="BD250" s="191">
        <v>0.02</v>
      </c>
    </row>
    <row r="251" spans="1:56" s="8" customFormat="1">
      <c r="A251" s="17">
        <v>252</v>
      </c>
      <c r="B251" s="12">
        <v>9.9500000000000001E-4</v>
      </c>
      <c r="C251" s="13">
        <v>6.71</v>
      </c>
      <c r="D251" s="14">
        <v>6.61</v>
      </c>
      <c r="E251" s="12">
        <v>1.2400000000000001E-4</v>
      </c>
      <c r="F251" s="13">
        <v>2.6</v>
      </c>
      <c r="G251" s="14">
        <v>2.59</v>
      </c>
      <c r="H251" s="12">
        <v>4.3000000000000001E-7</v>
      </c>
      <c r="I251" s="13">
        <v>2.61</v>
      </c>
      <c r="J251" s="14">
        <v>2.58</v>
      </c>
      <c r="K251" s="12">
        <v>5.0000000000000002E-5</v>
      </c>
      <c r="L251" s="13">
        <v>12.07</v>
      </c>
      <c r="M251" s="14">
        <v>12.02</v>
      </c>
      <c r="N251" s="12">
        <v>4.2399999999999999E-7</v>
      </c>
      <c r="O251" s="13">
        <v>4.43</v>
      </c>
      <c r="P251" s="14">
        <v>4.47</v>
      </c>
      <c r="Q251" s="12">
        <v>0</v>
      </c>
      <c r="R251" s="13">
        <v>0</v>
      </c>
      <c r="S251" s="14">
        <v>0</v>
      </c>
      <c r="U251" s="17">
        <v>252</v>
      </c>
      <c r="V251" s="12">
        <v>6.78E-4</v>
      </c>
      <c r="W251" s="13">
        <v>7.64</v>
      </c>
      <c r="X251" s="14">
        <v>7.52</v>
      </c>
      <c r="Y251" s="12">
        <v>2.41E-5</v>
      </c>
      <c r="Z251" s="13">
        <v>1.64</v>
      </c>
      <c r="AA251" s="14">
        <v>1.73</v>
      </c>
      <c r="AB251" s="12">
        <v>9.3300000000000005E-5</v>
      </c>
      <c r="AC251" s="13">
        <v>5.57</v>
      </c>
      <c r="AD251" s="14">
        <v>5.58</v>
      </c>
      <c r="AE251" s="12">
        <v>0.70099999999999996</v>
      </c>
      <c r="AF251" s="13">
        <v>0.01</v>
      </c>
      <c r="AG251" s="14">
        <v>0.01</v>
      </c>
      <c r="AH251" s="12">
        <v>0.29699999999999999</v>
      </c>
      <c r="AI251" s="13">
        <v>0.02</v>
      </c>
      <c r="AJ251" s="14">
        <v>0.02</v>
      </c>
      <c r="AK251" s="12">
        <v>4.18</v>
      </c>
      <c r="AL251" s="13">
        <v>0.53805058160278885</v>
      </c>
      <c r="AM251" s="14">
        <v>0.53868050864514949</v>
      </c>
      <c r="AN251" s="11"/>
      <c r="AO251" s="21">
        <v>252</v>
      </c>
      <c r="AP251" s="12">
        <v>3.0100000000000001E-3</v>
      </c>
      <c r="AQ251" s="12">
        <v>1.34E-3</v>
      </c>
      <c r="AR251" s="12">
        <v>3.3500000000000001E-4</v>
      </c>
      <c r="AS251" s="12">
        <v>6.69E-4</v>
      </c>
      <c r="AT251" s="12">
        <v>8.6300000000000002E-2</v>
      </c>
      <c r="AU251" s="12">
        <v>4.1000000000000002E-2</v>
      </c>
      <c r="AV251" s="12">
        <v>9.5899999999999996E-3</v>
      </c>
      <c r="AW251" s="12">
        <v>8.2500000000000004E-3</v>
      </c>
      <c r="AX251" s="12">
        <v>4.1799999999999997E-2</v>
      </c>
      <c r="AY251" s="12">
        <v>2.7900000000000001E-2</v>
      </c>
      <c r="AZ251" s="12">
        <v>0.10299999999999999</v>
      </c>
      <c r="BA251" s="12">
        <v>8.3400000000000002E-2</v>
      </c>
      <c r="BB251" s="12">
        <v>0.46400000000000002</v>
      </c>
      <c r="BC251" s="12">
        <v>0.998</v>
      </c>
      <c r="BD251" s="191">
        <v>0.02</v>
      </c>
    </row>
    <row r="252" spans="1:56" s="8" customFormat="1">
      <c r="A252" s="17">
        <v>254</v>
      </c>
      <c r="B252" s="12">
        <v>9.68E-4</v>
      </c>
      <c r="C252" s="13">
        <v>6.66</v>
      </c>
      <c r="D252" s="14">
        <v>6.62</v>
      </c>
      <c r="E252" s="12">
        <v>1.21E-4</v>
      </c>
      <c r="F252" s="13">
        <v>2.68</v>
      </c>
      <c r="G252" s="14">
        <v>2.59</v>
      </c>
      <c r="H252" s="12">
        <v>4.2E-7</v>
      </c>
      <c r="I252" s="13">
        <v>2.61</v>
      </c>
      <c r="J252" s="14">
        <v>2.58</v>
      </c>
      <c r="K252" s="12">
        <v>4.8699999999999998E-5</v>
      </c>
      <c r="L252" s="13">
        <v>12.09</v>
      </c>
      <c r="M252" s="14">
        <v>12</v>
      </c>
      <c r="N252" s="12">
        <v>4.1300000000000001E-7</v>
      </c>
      <c r="O252" s="13">
        <v>4.4400000000000004</v>
      </c>
      <c r="P252" s="14">
        <v>4.4800000000000004</v>
      </c>
      <c r="Q252" s="12">
        <v>0</v>
      </c>
      <c r="R252" s="13">
        <v>0</v>
      </c>
      <c r="S252" s="14">
        <v>0</v>
      </c>
      <c r="U252" s="17">
        <v>254</v>
      </c>
      <c r="V252" s="12">
        <v>6.7500000000000004E-4</v>
      </c>
      <c r="W252" s="13">
        <v>7.62</v>
      </c>
      <c r="X252" s="14">
        <v>7.54</v>
      </c>
      <c r="Y252" s="12">
        <v>2.34E-5</v>
      </c>
      <c r="Z252" s="13">
        <v>1.69</v>
      </c>
      <c r="AA252" s="14">
        <v>1.68</v>
      </c>
      <c r="AB252" s="12">
        <v>9.1299999999999997E-5</v>
      </c>
      <c r="AC252" s="13">
        <v>5.57</v>
      </c>
      <c r="AD252" s="14">
        <v>5.58</v>
      </c>
      <c r="AE252" s="12">
        <v>0.7</v>
      </c>
      <c r="AF252" s="13">
        <v>0.01</v>
      </c>
      <c r="AG252" s="14">
        <v>0.01</v>
      </c>
      <c r="AH252" s="12">
        <v>0.29799999999999999</v>
      </c>
      <c r="AI252" s="13">
        <v>0.02</v>
      </c>
      <c r="AJ252" s="14">
        <v>0.02</v>
      </c>
      <c r="AK252" s="12">
        <v>4.32</v>
      </c>
      <c r="AL252" s="13">
        <v>0.53739990920709979</v>
      </c>
      <c r="AM252" s="14">
        <v>0.53886258090742378</v>
      </c>
      <c r="AN252" s="11"/>
      <c r="AO252" s="21">
        <v>254</v>
      </c>
      <c r="AP252" s="12">
        <v>3.0200000000000001E-3</v>
      </c>
      <c r="AQ252" s="12">
        <v>1.34E-3</v>
      </c>
      <c r="AR252" s="12">
        <v>3.3500000000000001E-4</v>
      </c>
      <c r="AS252" s="12">
        <v>6.7000000000000002E-4</v>
      </c>
      <c r="AT252" s="12">
        <v>8.6199999999999999E-2</v>
      </c>
      <c r="AU252" s="12">
        <v>4.1000000000000002E-2</v>
      </c>
      <c r="AV252" s="12">
        <v>9.58E-3</v>
      </c>
      <c r="AW252" s="12">
        <v>8.2500000000000004E-3</v>
      </c>
      <c r="AX252" s="12">
        <v>4.19E-2</v>
      </c>
      <c r="AY252" s="12">
        <v>2.7900000000000001E-2</v>
      </c>
      <c r="AZ252" s="12">
        <v>0.10299999999999999</v>
      </c>
      <c r="BA252" s="12">
        <v>8.3500000000000005E-2</v>
      </c>
      <c r="BB252" s="12">
        <v>0.46400000000000002</v>
      </c>
      <c r="BC252" s="12">
        <v>0.998</v>
      </c>
      <c r="BD252" s="191">
        <v>0.02</v>
      </c>
    </row>
    <row r="253" spans="1:56" s="8" customFormat="1">
      <c r="A253" s="17">
        <v>256</v>
      </c>
      <c r="B253" s="12">
        <v>9.4300000000000004E-4</v>
      </c>
      <c r="C253" s="13">
        <v>6.67</v>
      </c>
      <c r="D253" s="14">
        <v>6.65</v>
      </c>
      <c r="E253" s="12">
        <v>1.18E-4</v>
      </c>
      <c r="F253" s="13">
        <v>2.58</v>
      </c>
      <c r="G253" s="14">
        <v>2.6</v>
      </c>
      <c r="H253" s="12">
        <v>4.0999999999999999E-7</v>
      </c>
      <c r="I253" s="13">
        <v>2.59</v>
      </c>
      <c r="J253" s="14">
        <v>2.61</v>
      </c>
      <c r="K253" s="12">
        <v>4.74E-5</v>
      </c>
      <c r="L253" s="13">
        <v>12.11</v>
      </c>
      <c r="M253" s="14">
        <v>12</v>
      </c>
      <c r="N253" s="12">
        <v>4.0200000000000003E-7</v>
      </c>
      <c r="O253" s="13">
        <v>4.42</v>
      </c>
      <c r="P253" s="14">
        <v>4.51</v>
      </c>
      <c r="Q253" s="12">
        <v>0</v>
      </c>
      <c r="R253" s="13">
        <v>0</v>
      </c>
      <c r="S253" s="14">
        <v>0</v>
      </c>
      <c r="U253" s="17">
        <v>256</v>
      </c>
      <c r="V253" s="12">
        <v>6.7199999999999996E-4</v>
      </c>
      <c r="W253" s="13">
        <v>7.61</v>
      </c>
      <c r="X253" s="14">
        <v>7.54</v>
      </c>
      <c r="Y253" s="12">
        <v>2.2799999999999999E-5</v>
      </c>
      <c r="Z253" s="13">
        <v>1.63</v>
      </c>
      <c r="AA253" s="14">
        <v>1.7</v>
      </c>
      <c r="AB253" s="12">
        <v>8.9400000000000005E-5</v>
      </c>
      <c r="AC253" s="13">
        <v>5.56</v>
      </c>
      <c r="AD253" s="14">
        <v>5.57</v>
      </c>
      <c r="AE253" s="12">
        <v>0.7</v>
      </c>
      <c r="AF253" s="13">
        <v>0.01</v>
      </c>
      <c r="AG253" s="14">
        <v>0.01</v>
      </c>
      <c r="AH253" s="12">
        <v>0.29799999999999999</v>
      </c>
      <c r="AI253" s="13">
        <v>0.02</v>
      </c>
      <c r="AJ253" s="14">
        <v>0.02</v>
      </c>
      <c r="AK253" s="12">
        <v>4.46</v>
      </c>
      <c r="AL253" s="13">
        <v>0.53725093405002056</v>
      </c>
      <c r="AM253" s="14">
        <v>0.53890255911942386</v>
      </c>
      <c r="AN253" s="11"/>
      <c r="AO253" s="21">
        <v>256</v>
      </c>
      <c r="AP253" s="12">
        <v>3.0200000000000001E-3</v>
      </c>
      <c r="AQ253" s="12">
        <v>1.34E-3</v>
      </c>
      <c r="AR253" s="12">
        <v>3.3599999999999998E-4</v>
      </c>
      <c r="AS253" s="12">
        <v>6.7100000000000005E-4</v>
      </c>
      <c r="AT253" s="12">
        <v>8.6199999999999999E-2</v>
      </c>
      <c r="AU253" s="12">
        <v>4.1000000000000002E-2</v>
      </c>
      <c r="AV253" s="12">
        <v>9.58E-3</v>
      </c>
      <c r="AW253" s="12">
        <v>8.2400000000000008E-3</v>
      </c>
      <c r="AX253" s="12">
        <v>4.2000000000000003E-2</v>
      </c>
      <c r="AY253" s="12">
        <v>2.8000000000000001E-2</v>
      </c>
      <c r="AZ253" s="12">
        <v>0.10199999999999999</v>
      </c>
      <c r="BA253" s="12">
        <v>8.3699999999999997E-2</v>
      </c>
      <c r="BB253" s="12">
        <v>0.46400000000000002</v>
      </c>
      <c r="BC253" s="12">
        <v>0.998</v>
      </c>
      <c r="BD253" s="191">
        <v>0.02</v>
      </c>
    </row>
    <row r="254" spans="1:56" s="8" customFormat="1">
      <c r="A254" s="17">
        <v>258</v>
      </c>
      <c r="B254" s="12">
        <v>9.19E-4</v>
      </c>
      <c r="C254" s="13">
        <v>6.68</v>
      </c>
      <c r="D254" s="14">
        <v>6.62</v>
      </c>
      <c r="E254" s="12">
        <v>1.15E-4</v>
      </c>
      <c r="F254" s="13">
        <v>2.61</v>
      </c>
      <c r="G254" s="14">
        <v>2.6</v>
      </c>
      <c r="H254" s="12">
        <v>3.9999999999999998E-7</v>
      </c>
      <c r="I254" s="13">
        <v>2.59</v>
      </c>
      <c r="J254" s="14">
        <v>2.62</v>
      </c>
      <c r="K254" s="12">
        <v>4.6199999999999998E-5</v>
      </c>
      <c r="L254" s="13">
        <v>12.11</v>
      </c>
      <c r="M254" s="14">
        <v>11.99</v>
      </c>
      <c r="N254" s="12">
        <v>3.9200000000000002E-7</v>
      </c>
      <c r="O254" s="13">
        <v>4.42</v>
      </c>
      <c r="P254" s="14">
        <v>4.49</v>
      </c>
      <c r="Q254" s="12">
        <v>2.4600000000000002E-9</v>
      </c>
      <c r="R254" s="13">
        <v>3226.45</v>
      </c>
      <c r="S254" s="14">
        <v>106.96</v>
      </c>
      <c r="U254" s="17">
        <v>258</v>
      </c>
      <c r="V254" s="12">
        <v>6.69E-4</v>
      </c>
      <c r="W254" s="13">
        <v>7.63</v>
      </c>
      <c r="X254" s="14">
        <v>7.55</v>
      </c>
      <c r="Y254" s="12">
        <v>2.2200000000000001E-5</v>
      </c>
      <c r="Z254" s="13">
        <v>1.71</v>
      </c>
      <c r="AA254" s="14">
        <v>1.69</v>
      </c>
      <c r="AB254" s="12">
        <v>8.7499999999999999E-5</v>
      </c>
      <c r="AC254" s="13">
        <v>5.58</v>
      </c>
      <c r="AD254" s="14">
        <v>5.58</v>
      </c>
      <c r="AE254" s="12">
        <v>0.69899999999999995</v>
      </c>
      <c r="AF254" s="13">
        <v>0.01</v>
      </c>
      <c r="AG254" s="14">
        <v>0.01</v>
      </c>
      <c r="AH254" s="12">
        <v>0.29899999999999999</v>
      </c>
      <c r="AI254" s="13">
        <v>0.02</v>
      </c>
      <c r="AJ254" s="14">
        <v>0.02</v>
      </c>
      <c r="AK254" s="12">
        <v>4.6100000000000003</v>
      </c>
      <c r="AL254" s="13">
        <v>0.53704591536346757</v>
      </c>
      <c r="AM254" s="14">
        <v>0.53871768905462458</v>
      </c>
      <c r="AN254" s="11"/>
      <c r="AO254" s="21">
        <v>258</v>
      </c>
      <c r="AP254" s="12">
        <v>3.0300000000000001E-3</v>
      </c>
      <c r="AQ254" s="12">
        <v>1.3500000000000001E-3</v>
      </c>
      <c r="AR254" s="12">
        <v>3.3700000000000001E-4</v>
      </c>
      <c r="AS254" s="12">
        <v>6.7299999999999999E-4</v>
      </c>
      <c r="AT254" s="12">
        <v>8.6199999999999999E-2</v>
      </c>
      <c r="AU254" s="12">
        <v>4.1000000000000002E-2</v>
      </c>
      <c r="AV254" s="12">
        <v>9.58E-3</v>
      </c>
      <c r="AW254" s="12">
        <v>8.2400000000000008E-3</v>
      </c>
      <c r="AX254" s="12">
        <v>4.2099999999999999E-2</v>
      </c>
      <c r="AY254" s="12">
        <v>2.8000000000000001E-2</v>
      </c>
      <c r="AZ254" s="12">
        <v>0.10199999999999999</v>
      </c>
      <c r="BA254" s="12">
        <v>8.3799999999999999E-2</v>
      </c>
      <c r="BB254" s="12">
        <v>0.46400000000000002</v>
      </c>
      <c r="BC254" s="12">
        <v>0.998</v>
      </c>
      <c r="BD254" s="191">
        <v>0.02</v>
      </c>
    </row>
    <row r="255" spans="1:56" s="8" customFormat="1">
      <c r="A255" s="17">
        <v>260</v>
      </c>
      <c r="B255" s="12">
        <v>8.9599999999999999E-4</v>
      </c>
      <c r="C255" s="13">
        <v>6.67</v>
      </c>
      <c r="D255" s="14">
        <v>6.62</v>
      </c>
      <c r="E255" s="12">
        <v>1.12E-4</v>
      </c>
      <c r="F255" s="13">
        <v>2.61</v>
      </c>
      <c r="G255" s="14">
        <v>2.6</v>
      </c>
      <c r="H255" s="12">
        <v>3.9000000000000002E-7</v>
      </c>
      <c r="I255" s="13">
        <v>2.6</v>
      </c>
      <c r="J255" s="14">
        <v>2.59</v>
      </c>
      <c r="K255" s="12">
        <v>4.5099999999999998E-5</v>
      </c>
      <c r="L255" s="13">
        <v>12.12</v>
      </c>
      <c r="M255" s="14">
        <v>12</v>
      </c>
      <c r="N255" s="12">
        <v>3.8200000000000001E-7</v>
      </c>
      <c r="O255" s="13">
        <v>4.41</v>
      </c>
      <c r="P255" s="14">
        <v>4.49</v>
      </c>
      <c r="Q255" s="12">
        <v>5.1499999999999998E-8</v>
      </c>
      <c r="R255" s="13">
        <v>406.54</v>
      </c>
      <c r="S255" s="14">
        <v>105.37</v>
      </c>
      <c r="U255" s="17">
        <v>260</v>
      </c>
      <c r="V255" s="12">
        <v>6.6600000000000003E-4</v>
      </c>
      <c r="W255" s="13">
        <v>7.65</v>
      </c>
      <c r="X255" s="14">
        <v>7.54</v>
      </c>
      <c r="Y255" s="12">
        <v>2.16E-5</v>
      </c>
      <c r="Z255" s="13">
        <v>1.71</v>
      </c>
      <c r="AA255" s="14">
        <v>1.7</v>
      </c>
      <c r="AB255" s="12">
        <v>8.5699999999999996E-5</v>
      </c>
      <c r="AC255" s="13">
        <v>5.58</v>
      </c>
      <c r="AD255" s="14">
        <v>5.57</v>
      </c>
      <c r="AE255" s="12">
        <v>0.69899999999999995</v>
      </c>
      <c r="AF255" s="13">
        <v>0.01</v>
      </c>
      <c r="AG255" s="14">
        <v>0.01</v>
      </c>
      <c r="AH255" s="12">
        <v>0.29899999999999999</v>
      </c>
      <c r="AI255" s="13">
        <v>0.02</v>
      </c>
      <c r="AJ255" s="14">
        <v>0.02</v>
      </c>
      <c r="AK255" s="12">
        <v>4.76</v>
      </c>
      <c r="AL255" s="13">
        <v>0.53729540455607494</v>
      </c>
      <c r="AM255" s="14">
        <v>0.53790146489507618</v>
      </c>
      <c r="AN255" s="11"/>
      <c r="AO255" s="21">
        <v>260</v>
      </c>
      <c r="AP255" s="12">
        <v>3.0300000000000001E-3</v>
      </c>
      <c r="AQ255" s="12">
        <v>1.3500000000000001E-3</v>
      </c>
      <c r="AR255" s="12">
        <v>3.3700000000000001E-4</v>
      </c>
      <c r="AS255" s="12">
        <v>6.7400000000000001E-4</v>
      </c>
      <c r="AT255" s="12">
        <v>8.6199999999999999E-2</v>
      </c>
      <c r="AU255" s="12">
        <v>4.1000000000000002E-2</v>
      </c>
      <c r="AV255" s="12">
        <v>9.5700000000000004E-3</v>
      </c>
      <c r="AW255" s="12">
        <v>8.2299999999999995E-3</v>
      </c>
      <c r="AX255" s="12">
        <v>4.2099999999999999E-2</v>
      </c>
      <c r="AY255" s="12">
        <v>2.81E-2</v>
      </c>
      <c r="AZ255" s="12">
        <v>0.10199999999999999</v>
      </c>
      <c r="BA255" s="12">
        <v>8.3900000000000002E-2</v>
      </c>
      <c r="BB255" s="12">
        <v>0.46400000000000002</v>
      </c>
      <c r="BC255" s="12">
        <v>0.998</v>
      </c>
      <c r="BD255" s="191">
        <v>0.02</v>
      </c>
    </row>
    <row r="256" spans="1:56" s="8" customFormat="1">
      <c r="A256" s="17">
        <v>262</v>
      </c>
      <c r="B256" s="12">
        <v>8.7399999999999999E-4</v>
      </c>
      <c r="C256" s="13">
        <v>6.67</v>
      </c>
      <c r="D256" s="14">
        <v>6.62</v>
      </c>
      <c r="E256" s="12">
        <v>1.1E-4</v>
      </c>
      <c r="F256" s="13">
        <v>2.61</v>
      </c>
      <c r="G256" s="14">
        <v>2.6</v>
      </c>
      <c r="H256" s="12">
        <v>3.8099999999999998E-7</v>
      </c>
      <c r="I256" s="13">
        <v>2.6</v>
      </c>
      <c r="J256" s="14">
        <v>2.59</v>
      </c>
      <c r="K256" s="12">
        <v>4.3900000000000003E-5</v>
      </c>
      <c r="L256" s="13">
        <v>12.1</v>
      </c>
      <c r="M256" s="14">
        <v>12.01</v>
      </c>
      <c r="N256" s="12">
        <v>3.72E-7</v>
      </c>
      <c r="O256" s="13">
        <v>4.43</v>
      </c>
      <c r="P256" s="14">
        <v>4.4800000000000004</v>
      </c>
      <c r="Q256" s="12">
        <v>1.8900000000000001E-7</v>
      </c>
      <c r="R256" s="13">
        <v>208.61</v>
      </c>
      <c r="S256" s="14">
        <v>89.58</v>
      </c>
      <c r="U256" s="17">
        <v>262</v>
      </c>
      <c r="V256" s="12">
        <v>6.6299999999999996E-4</v>
      </c>
      <c r="W256" s="13">
        <v>7.65</v>
      </c>
      <c r="X256" s="14">
        <v>7.55</v>
      </c>
      <c r="Y256" s="12">
        <v>2.1100000000000001E-5</v>
      </c>
      <c r="Z256" s="13">
        <v>1.71</v>
      </c>
      <c r="AA256" s="14">
        <v>1.7</v>
      </c>
      <c r="AB256" s="12">
        <v>8.3900000000000006E-5</v>
      </c>
      <c r="AC256" s="13">
        <v>5.58</v>
      </c>
      <c r="AD256" s="14">
        <v>5.57</v>
      </c>
      <c r="AE256" s="12">
        <v>0.69799999999999995</v>
      </c>
      <c r="AF256" s="13">
        <v>0.01</v>
      </c>
      <c r="AG256" s="14">
        <v>0.01</v>
      </c>
      <c r="AH256" s="12">
        <v>0.3</v>
      </c>
      <c r="AI256" s="13">
        <v>0.02</v>
      </c>
      <c r="AJ256" s="14">
        <v>0.02</v>
      </c>
      <c r="AK256" s="12">
        <v>4.91</v>
      </c>
      <c r="AL256" s="13">
        <v>0.53579394866928909</v>
      </c>
      <c r="AM256" s="14">
        <v>0.53713662278705887</v>
      </c>
      <c r="AN256" s="11"/>
      <c r="AO256" s="21">
        <v>262</v>
      </c>
      <c r="AP256" s="12">
        <v>3.0400000000000002E-3</v>
      </c>
      <c r="AQ256" s="12">
        <v>1.3500000000000001E-3</v>
      </c>
      <c r="AR256" s="12">
        <v>3.3799999999999998E-4</v>
      </c>
      <c r="AS256" s="12">
        <v>6.7500000000000004E-4</v>
      </c>
      <c r="AT256" s="12">
        <v>8.6099999999999996E-2</v>
      </c>
      <c r="AU256" s="12">
        <v>4.1000000000000002E-2</v>
      </c>
      <c r="AV256" s="12">
        <v>9.5700000000000004E-3</v>
      </c>
      <c r="AW256" s="12">
        <v>8.2199999999999999E-3</v>
      </c>
      <c r="AX256" s="12">
        <v>4.2200000000000001E-2</v>
      </c>
      <c r="AY256" s="12">
        <v>2.81E-2</v>
      </c>
      <c r="AZ256" s="12">
        <v>0.10199999999999999</v>
      </c>
      <c r="BA256" s="12">
        <v>8.4099999999999994E-2</v>
      </c>
      <c r="BB256" s="12">
        <v>0.46400000000000002</v>
      </c>
      <c r="BC256" s="12">
        <v>0.998</v>
      </c>
      <c r="BD256" s="191">
        <v>0.02</v>
      </c>
    </row>
    <row r="257" spans="1:56" s="8" customFormat="1">
      <c r="A257" s="17">
        <v>264</v>
      </c>
      <c r="B257" s="12">
        <v>8.52E-4</v>
      </c>
      <c r="C257" s="13">
        <v>6.69</v>
      </c>
      <c r="D257" s="14">
        <v>6.63</v>
      </c>
      <c r="E257" s="12">
        <v>1.07E-4</v>
      </c>
      <c r="F257" s="13">
        <v>2.61</v>
      </c>
      <c r="G257" s="14">
        <v>2.61</v>
      </c>
      <c r="H257" s="12">
        <v>3.72E-7</v>
      </c>
      <c r="I257" s="13">
        <v>2.6</v>
      </c>
      <c r="J257" s="14">
        <v>2.59</v>
      </c>
      <c r="K257" s="12">
        <v>4.2799999999999997E-5</v>
      </c>
      <c r="L257" s="13">
        <v>12.13</v>
      </c>
      <c r="M257" s="14">
        <v>11.99</v>
      </c>
      <c r="N257" s="12">
        <v>3.6300000000000001E-7</v>
      </c>
      <c r="O257" s="13">
        <v>4.45</v>
      </c>
      <c r="P257" s="14">
        <v>4.4800000000000004</v>
      </c>
      <c r="Q257" s="12">
        <v>4.4900000000000001E-7</v>
      </c>
      <c r="R257" s="13">
        <v>142.25</v>
      </c>
      <c r="S257" s="14">
        <v>75.33</v>
      </c>
      <c r="U257" s="17">
        <v>264</v>
      </c>
      <c r="V257" s="12">
        <v>6.6100000000000002E-4</v>
      </c>
      <c r="W257" s="13">
        <v>7.67</v>
      </c>
      <c r="X257" s="14">
        <v>7.56</v>
      </c>
      <c r="Y257" s="12">
        <v>2.0599999999999999E-5</v>
      </c>
      <c r="Z257" s="13">
        <v>1.71</v>
      </c>
      <c r="AA257" s="14">
        <v>1.71</v>
      </c>
      <c r="AB257" s="12">
        <v>8.2100000000000003E-5</v>
      </c>
      <c r="AC257" s="13">
        <v>5.58</v>
      </c>
      <c r="AD257" s="14">
        <v>5.57</v>
      </c>
      <c r="AE257" s="12">
        <v>0.69799999999999995</v>
      </c>
      <c r="AF257" s="13">
        <v>0.01</v>
      </c>
      <c r="AG257" s="14">
        <v>0.01</v>
      </c>
      <c r="AH257" s="12">
        <v>0.3</v>
      </c>
      <c r="AI257" s="13">
        <v>0.02</v>
      </c>
      <c r="AJ257" s="14">
        <v>0.02</v>
      </c>
      <c r="AK257" s="12">
        <v>5.07</v>
      </c>
      <c r="AL257" s="13">
        <v>0.53621977656443787</v>
      </c>
      <c r="AM257" s="14">
        <v>0.53688502839218433</v>
      </c>
      <c r="AN257" s="11"/>
      <c r="AO257" s="21">
        <v>264</v>
      </c>
      <c r="AP257" s="12">
        <v>3.0400000000000002E-3</v>
      </c>
      <c r="AQ257" s="12">
        <v>1.3500000000000001E-3</v>
      </c>
      <c r="AR257" s="12">
        <v>3.3799999999999998E-4</v>
      </c>
      <c r="AS257" s="12">
        <v>6.7599999999999995E-4</v>
      </c>
      <c r="AT257" s="12">
        <v>8.6099999999999996E-2</v>
      </c>
      <c r="AU257" s="12">
        <v>4.1000000000000002E-2</v>
      </c>
      <c r="AV257" s="12">
        <v>9.5700000000000004E-3</v>
      </c>
      <c r="AW257" s="12">
        <v>8.2199999999999999E-3</v>
      </c>
      <c r="AX257" s="12">
        <v>4.2299999999999997E-2</v>
      </c>
      <c r="AY257" s="12">
        <v>2.8199999999999999E-2</v>
      </c>
      <c r="AZ257" s="12">
        <v>0.10199999999999999</v>
      </c>
      <c r="BA257" s="12">
        <v>8.4199999999999997E-2</v>
      </c>
      <c r="BB257" s="12">
        <v>0.46400000000000002</v>
      </c>
      <c r="BC257" s="12">
        <v>0.998</v>
      </c>
      <c r="BD257" s="191">
        <v>0.02</v>
      </c>
    </row>
    <row r="258" spans="1:56" s="8" customFormat="1">
      <c r="A258" s="17">
        <v>266</v>
      </c>
      <c r="B258" s="12">
        <v>8.3100000000000003E-4</v>
      </c>
      <c r="C258" s="13">
        <v>6.68</v>
      </c>
      <c r="D258" s="14">
        <v>6.63</v>
      </c>
      <c r="E258" s="12">
        <v>1.05E-4</v>
      </c>
      <c r="F258" s="13">
        <v>2.52</v>
      </c>
      <c r="G258" s="14">
        <v>2.61</v>
      </c>
      <c r="H258" s="12">
        <v>3.6300000000000001E-7</v>
      </c>
      <c r="I258" s="13">
        <v>2.63</v>
      </c>
      <c r="J258" s="14">
        <v>2.6</v>
      </c>
      <c r="K258" s="12">
        <v>4.18E-5</v>
      </c>
      <c r="L258" s="13">
        <v>12.11</v>
      </c>
      <c r="M258" s="14">
        <v>12.02</v>
      </c>
      <c r="N258" s="12">
        <v>3.5400000000000002E-7</v>
      </c>
      <c r="O258" s="13">
        <v>4.4400000000000004</v>
      </c>
      <c r="P258" s="14">
        <v>4.49</v>
      </c>
      <c r="Q258" s="12">
        <v>8.6400000000000001E-7</v>
      </c>
      <c r="R258" s="13">
        <v>109.22</v>
      </c>
      <c r="S258" s="14">
        <v>65.27</v>
      </c>
      <c r="U258" s="17">
        <v>266</v>
      </c>
      <c r="V258" s="12">
        <v>6.5899999999999997E-4</v>
      </c>
      <c r="W258" s="13">
        <v>7.68</v>
      </c>
      <c r="X258" s="14">
        <v>7.56</v>
      </c>
      <c r="Y258" s="12">
        <v>2.0100000000000001E-5</v>
      </c>
      <c r="Z258" s="13">
        <v>1.67</v>
      </c>
      <c r="AA258" s="14">
        <v>1.71</v>
      </c>
      <c r="AB258" s="12">
        <v>8.0500000000000005E-5</v>
      </c>
      <c r="AC258" s="13">
        <v>5.58</v>
      </c>
      <c r="AD258" s="14">
        <v>5.58</v>
      </c>
      <c r="AE258" s="12">
        <v>0.69799999999999995</v>
      </c>
      <c r="AF258" s="13">
        <v>0.01</v>
      </c>
      <c r="AG258" s="14">
        <v>0.01</v>
      </c>
      <c r="AH258" s="12">
        <v>0.30099999999999999</v>
      </c>
      <c r="AI258" s="13">
        <v>0.02</v>
      </c>
      <c r="AJ258" s="14">
        <v>0.02</v>
      </c>
      <c r="AK258" s="12">
        <v>5.23</v>
      </c>
      <c r="AL258" s="13">
        <v>0.53560615496712238</v>
      </c>
      <c r="AM258" s="14">
        <v>0.53541025866152858</v>
      </c>
      <c r="AN258" s="11"/>
      <c r="AO258" s="21">
        <v>266</v>
      </c>
      <c r="AP258" s="12">
        <v>3.0500000000000002E-3</v>
      </c>
      <c r="AQ258" s="12">
        <v>1.3500000000000001E-3</v>
      </c>
      <c r="AR258" s="12">
        <v>3.39E-4</v>
      </c>
      <c r="AS258" s="12">
        <v>6.7699999999999998E-4</v>
      </c>
      <c r="AT258" s="12">
        <v>8.6099999999999996E-2</v>
      </c>
      <c r="AU258" s="12">
        <v>4.0899999999999999E-2</v>
      </c>
      <c r="AV258" s="12">
        <v>9.5600000000000008E-3</v>
      </c>
      <c r="AW258" s="12">
        <v>8.2100000000000003E-3</v>
      </c>
      <c r="AX258" s="12">
        <v>4.2299999999999997E-2</v>
      </c>
      <c r="AY258" s="12">
        <v>2.8199999999999999E-2</v>
      </c>
      <c r="AZ258" s="12">
        <v>0.10199999999999999</v>
      </c>
      <c r="BA258" s="12">
        <v>8.43E-2</v>
      </c>
      <c r="BB258" s="12">
        <v>0.46400000000000002</v>
      </c>
      <c r="BC258" s="12">
        <v>0.998</v>
      </c>
      <c r="BD258" s="191">
        <v>0.02</v>
      </c>
    </row>
    <row r="259" spans="1:56" s="8" customFormat="1">
      <c r="A259" s="17">
        <v>268</v>
      </c>
      <c r="B259" s="12">
        <v>8.1099999999999998E-4</v>
      </c>
      <c r="C259" s="13">
        <v>6.69</v>
      </c>
      <c r="D259" s="14">
        <v>6.63</v>
      </c>
      <c r="E259" s="12">
        <v>1.02E-4</v>
      </c>
      <c r="F259" s="13">
        <v>2.62</v>
      </c>
      <c r="G259" s="14">
        <v>2.61</v>
      </c>
      <c r="H259" s="12">
        <v>3.5499999999999999E-7</v>
      </c>
      <c r="I259" s="13">
        <v>2.61</v>
      </c>
      <c r="J259" s="14">
        <v>2.6</v>
      </c>
      <c r="K259" s="12">
        <v>4.0800000000000002E-5</v>
      </c>
      <c r="L259" s="13">
        <v>12.13</v>
      </c>
      <c r="M259" s="14">
        <v>12</v>
      </c>
      <c r="N259" s="12">
        <v>3.46E-7</v>
      </c>
      <c r="O259" s="13">
        <v>4.45</v>
      </c>
      <c r="P259" s="14">
        <v>4.5</v>
      </c>
      <c r="Q259" s="12">
        <v>1.4699999999999999E-6</v>
      </c>
      <c r="R259" s="13">
        <v>89.69</v>
      </c>
      <c r="S259" s="14">
        <v>57.91</v>
      </c>
      <c r="U259" s="17">
        <v>268</v>
      </c>
      <c r="V259" s="12">
        <v>6.5700000000000003E-4</v>
      </c>
      <c r="W259" s="13">
        <v>7.69</v>
      </c>
      <c r="X259" s="14">
        <v>7.55</v>
      </c>
      <c r="Y259" s="12">
        <v>1.9599999999999999E-5</v>
      </c>
      <c r="Z259" s="13">
        <v>1.73</v>
      </c>
      <c r="AA259" s="14">
        <v>1.72</v>
      </c>
      <c r="AB259" s="12">
        <v>7.8800000000000004E-5</v>
      </c>
      <c r="AC259" s="13">
        <v>5.59</v>
      </c>
      <c r="AD259" s="14">
        <v>5.58</v>
      </c>
      <c r="AE259" s="12">
        <v>0.69699999999999995</v>
      </c>
      <c r="AF259" s="13">
        <v>0.01</v>
      </c>
      <c r="AG259" s="14">
        <v>0.01</v>
      </c>
      <c r="AH259" s="12">
        <v>0.30099999999999999</v>
      </c>
      <c r="AI259" s="13">
        <v>0.02</v>
      </c>
      <c r="AJ259" s="14">
        <v>0.02</v>
      </c>
      <c r="AK259" s="12">
        <v>5.39</v>
      </c>
      <c r="AL259" s="13">
        <v>0.53395502831367947</v>
      </c>
      <c r="AM259" s="14">
        <v>0.53757599110543652</v>
      </c>
      <c r="AN259" s="11"/>
      <c r="AO259" s="21">
        <v>268</v>
      </c>
      <c r="AP259" s="12">
        <v>3.0500000000000002E-3</v>
      </c>
      <c r="AQ259" s="12">
        <v>1.3600000000000001E-3</v>
      </c>
      <c r="AR259" s="12">
        <v>3.39E-4</v>
      </c>
      <c r="AS259" s="12">
        <v>6.78E-4</v>
      </c>
      <c r="AT259" s="12">
        <v>8.5999999999999993E-2</v>
      </c>
      <c r="AU259" s="12">
        <v>4.0899999999999999E-2</v>
      </c>
      <c r="AV259" s="12">
        <v>9.5600000000000008E-3</v>
      </c>
      <c r="AW259" s="12">
        <v>8.2100000000000003E-3</v>
      </c>
      <c r="AX259" s="12">
        <v>4.24E-2</v>
      </c>
      <c r="AY259" s="12">
        <v>2.8299999999999999E-2</v>
      </c>
      <c r="AZ259" s="12">
        <v>0.10199999999999999</v>
      </c>
      <c r="BA259" s="12">
        <v>8.4400000000000003E-2</v>
      </c>
      <c r="BB259" s="12">
        <v>0.46400000000000002</v>
      </c>
      <c r="BC259" s="12">
        <v>0.998</v>
      </c>
      <c r="BD259" s="191">
        <v>0.02</v>
      </c>
    </row>
    <row r="260" spans="1:56" s="8" customFormat="1">
      <c r="A260" s="17">
        <v>270</v>
      </c>
      <c r="B260" s="12">
        <v>7.9199999999999995E-4</v>
      </c>
      <c r="C260" s="13">
        <v>6.69</v>
      </c>
      <c r="D260" s="14">
        <v>6.62</v>
      </c>
      <c r="E260" s="12">
        <v>1E-4</v>
      </c>
      <c r="F260" s="13">
        <v>2.61</v>
      </c>
      <c r="G260" s="14">
        <v>2.59</v>
      </c>
      <c r="H260" s="12">
        <v>3.4700000000000002E-7</v>
      </c>
      <c r="I260" s="13">
        <v>2.61</v>
      </c>
      <c r="J260" s="14">
        <v>2.6</v>
      </c>
      <c r="K260" s="12">
        <v>3.9799999999999998E-5</v>
      </c>
      <c r="L260" s="13">
        <v>12.13</v>
      </c>
      <c r="M260" s="14">
        <v>12</v>
      </c>
      <c r="N260" s="12">
        <v>3.3700000000000001E-7</v>
      </c>
      <c r="O260" s="13">
        <v>4.42</v>
      </c>
      <c r="P260" s="14">
        <v>4.51</v>
      </c>
      <c r="Q260" s="12">
        <v>2.2900000000000001E-6</v>
      </c>
      <c r="R260" s="13">
        <v>76.58</v>
      </c>
      <c r="S260" s="14">
        <v>52.32</v>
      </c>
      <c r="U260" s="17">
        <v>270</v>
      </c>
      <c r="V260" s="12">
        <v>6.5499999999999998E-4</v>
      </c>
      <c r="W260" s="13">
        <v>7.69</v>
      </c>
      <c r="X260" s="14">
        <v>7.57</v>
      </c>
      <c r="Y260" s="12">
        <v>1.91E-5</v>
      </c>
      <c r="Z260" s="13">
        <v>1.73</v>
      </c>
      <c r="AA260" s="14">
        <v>1.72</v>
      </c>
      <c r="AB260" s="12">
        <v>7.7200000000000006E-5</v>
      </c>
      <c r="AC260" s="13">
        <v>5.58</v>
      </c>
      <c r="AD260" s="14">
        <v>5.58</v>
      </c>
      <c r="AE260" s="12">
        <v>0.69699999999999995</v>
      </c>
      <c r="AF260" s="13">
        <v>0.01</v>
      </c>
      <c r="AG260" s="14">
        <v>0.01</v>
      </c>
      <c r="AH260" s="12">
        <v>0.30199999999999999</v>
      </c>
      <c r="AI260" s="13">
        <v>0.02</v>
      </c>
      <c r="AJ260" s="14">
        <v>0.02</v>
      </c>
      <c r="AK260" s="12">
        <v>5.55</v>
      </c>
      <c r="AL260" s="13">
        <v>0.53495913060084166</v>
      </c>
      <c r="AM260" s="14">
        <v>0.53554499634122665</v>
      </c>
      <c r="AN260" s="11"/>
      <c r="AO260" s="21">
        <v>270</v>
      </c>
      <c r="AP260" s="12">
        <v>3.0500000000000002E-3</v>
      </c>
      <c r="AQ260" s="12">
        <v>1.3600000000000001E-3</v>
      </c>
      <c r="AR260" s="12">
        <v>3.4000000000000002E-4</v>
      </c>
      <c r="AS260" s="12">
        <v>6.7900000000000002E-4</v>
      </c>
      <c r="AT260" s="12">
        <v>8.5999999999999993E-2</v>
      </c>
      <c r="AU260" s="12">
        <v>4.0899999999999999E-2</v>
      </c>
      <c r="AV260" s="12">
        <v>9.5600000000000008E-3</v>
      </c>
      <c r="AW260" s="12">
        <v>8.2100000000000003E-3</v>
      </c>
      <c r="AX260" s="12">
        <v>4.24E-2</v>
      </c>
      <c r="AY260" s="12">
        <v>2.8299999999999999E-2</v>
      </c>
      <c r="AZ260" s="12">
        <v>0.10199999999999999</v>
      </c>
      <c r="BA260" s="12">
        <v>8.4500000000000006E-2</v>
      </c>
      <c r="BB260" s="12">
        <v>0.46400000000000002</v>
      </c>
      <c r="BC260" s="12">
        <v>0.998</v>
      </c>
      <c r="BD260" s="191">
        <v>0.02</v>
      </c>
    </row>
    <row r="261" spans="1:56" s="8" customFormat="1">
      <c r="A261" s="17">
        <v>272</v>
      </c>
      <c r="B261" s="12">
        <v>7.7300000000000003E-4</v>
      </c>
      <c r="C261" s="13">
        <v>6.69</v>
      </c>
      <c r="D261" s="14">
        <v>6.64</v>
      </c>
      <c r="E261" s="12">
        <v>9.7899999999999994E-5</v>
      </c>
      <c r="F261" s="13">
        <v>2.6</v>
      </c>
      <c r="G261" s="14">
        <v>2.6</v>
      </c>
      <c r="H261" s="12">
        <v>3.39E-7</v>
      </c>
      <c r="I261" s="13">
        <v>2.61</v>
      </c>
      <c r="J261" s="14">
        <v>2.6</v>
      </c>
      <c r="K261" s="12">
        <v>3.8899999999999997E-5</v>
      </c>
      <c r="L261" s="13">
        <v>12.08</v>
      </c>
      <c r="M261" s="14">
        <v>12.03</v>
      </c>
      <c r="N261" s="12">
        <v>3.2899999999999999E-7</v>
      </c>
      <c r="O261" s="13">
        <v>4.46</v>
      </c>
      <c r="P261" s="14">
        <v>4.49</v>
      </c>
      <c r="Q261" s="12">
        <v>3.3699999999999999E-6</v>
      </c>
      <c r="R261" s="13">
        <v>67.38</v>
      </c>
      <c r="S261" s="14">
        <v>47.96</v>
      </c>
      <c r="U261" s="17">
        <v>272</v>
      </c>
      <c r="V261" s="12">
        <v>6.5399999999999996E-4</v>
      </c>
      <c r="W261" s="13">
        <v>7.68</v>
      </c>
      <c r="X261" s="14">
        <v>7.59</v>
      </c>
      <c r="Y261" s="12">
        <v>1.8600000000000001E-5</v>
      </c>
      <c r="Z261" s="13">
        <v>1.68</v>
      </c>
      <c r="AA261" s="14">
        <v>1.73</v>
      </c>
      <c r="AB261" s="12">
        <v>7.5599999999999994E-5</v>
      </c>
      <c r="AC261" s="13">
        <v>5.59</v>
      </c>
      <c r="AD261" s="14">
        <v>5.58</v>
      </c>
      <c r="AE261" s="12">
        <v>0.69599999999999995</v>
      </c>
      <c r="AF261" s="13">
        <v>0.01</v>
      </c>
      <c r="AG261" s="14">
        <v>0.01</v>
      </c>
      <c r="AH261" s="12">
        <v>0.30199999999999999</v>
      </c>
      <c r="AI261" s="13">
        <v>0.02</v>
      </c>
      <c r="AJ261" s="14">
        <v>0.02</v>
      </c>
      <c r="AK261" s="12">
        <v>5.72</v>
      </c>
      <c r="AL261" s="13">
        <v>0.53472181216452142</v>
      </c>
      <c r="AM261" s="14">
        <v>0.53493647871329419</v>
      </c>
      <c r="AN261" s="11"/>
      <c r="AO261" s="21">
        <v>272</v>
      </c>
      <c r="AP261" s="12">
        <v>3.0599999999999998E-3</v>
      </c>
      <c r="AQ261" s="12">
        <v>1.3600000000000001E-3</v>
      </c>
      <c r="AR261" s="12">
        <v>3.4000000000000002E-4</v>
      </c>
      <c r="AS261" s="12">
        <v>6.8000000000000005E-4</v>
      </c>
      <c r="AT261" s="12">
        <v>8.5999999999999993E-2</v>
      </c>
      <c r="AU261" s="12">
        <v>4.0899999999999999E-2</v>
      </c>
      <c r="AV261" s="12">
        <v>9.5499999999999995E-3</v>
      </c>
      <c r="AW261" s="12">
        <v>8.2000000000000007E-3</v>
      </c>
      <c r="AX261" s="12">
        <v>4.2500000000000003E-2</v>
      </c>
      <c r="AY261" s="12">
        <v>2.8299999999999999E-2</v>
      </c>
      <c r="AZ261" s="12">
        <v>0.10199999999999999</v>
      </c>
      <c r="BA261" s="12">
        <v>8.4699999999999998E-2</v>
      </c>
      <c r="BB261" s="12">
        <v>0.46400000000000002</v>
      </c>
      <c r="BC261" s="12">
        <v>0.998</v>
      </c>
      <c r="BD261" s="191">
        <v>0.02</v>
      </c>
    </row>
    <row r="262" spans="1:56" s="8" customFormat="1">
      <c r="A262" s="17">
        <v>274</v>
      </c>
      <c r="B262" s="12">
        <v>7.5600000000000005E-4</v>
      </c>
      <c r="C262" s="13">
        <v>6.7</v>
      </c>
      <c r="D262" s="14">
        <v>6.64</v>
      </c>
      <c r="E262" s="12">
        <v>9.5799999999999998E-5</v>
      </c>
      <c r="F262" s="13">
        <v>2.6</v>
      </c>
      <c r="G262" s="14">
        <v>2.59</v>
      </c>
      <c r="H262" s="12">
        <v>3.3200000000000001E-7</v>
      </c>
      <c r="I262" s="13">
        <v>2.58</v>
      </c>
      <c r="J262" s="14">
        <v>2.61</v>
      </c>
      <c r="K262" s="12">
        <v>3.8000000000000002E-5</v>
      </c>
      <c r="L262" s="13">
        <v>12.15</v>
      </c>
      <c r="M262" s="14">
        <v>12.01</v>
      </c>
      <c r="N262" s="12">
        <v>3.22E-7</v>
      </c>
      <c r="O262" s="13">
        <v>4.46</v>
      </c>
      <c r="P262" s="14">
        <v>4.5199999999999996</v>
      </c>
      <c r="Q262" s="12">
        <v>4.7299999999999996E-6</v>
      </c>
      <c r="R262" s="13">
        <v>60.52</v>
      </c>
      <c r="S262" s="14">
        <v>44.42</v>
      </c>
      <c r="U262" s="17">
        <v>274</v>
      </c>
      <c r="V262" s="12">
        <v>6.5200000000000002E-4</v>
      </c>
      <c r="W262" s="13">
        <v>7.71</v>
      </c>
      <c r="X262" s="14">
        <v>7.58</v>
      </c>
      <c r="Y262" s="12">
        <v>1.8199999999999999E-5</v>
      </c>
      <c r="Z262" s="13">
        <v>1.69</v>
      </c>
      <c r="AA262" s="14">
        <v>1.73</v>
      </c>
      <c r="AB262" s="12">
        <v>7.4099999999999999E-5</v>
      </c>
      <c r="AC262" s="13">
        <v>5.59</v>
      </c>
      <c r="AD262" s="14">
        <v>5.58</v>
      </c>
      <c r="AE262" s="12">
        <v>0.69599999999999995</v>
      </c>
      <c r="AF262" s="13">
        <v>0.01</v>
      </c>
      <c r="AG262" s="14">
        <v>0.01</v>
      </c>
      <c r="AH262" s="12">
        <v>0.30199999999999999</v>
      </c>
      <c r="AI262" s="13">
        <v>0.02</v>
      </c>
      <c r="AJ262" s="14">
        <v>0.02</v>
      </c>
      <c r="AK262" s="12">
        <v>5.89</v>
      </c>
      <c r="AL262" s="13">
        <v>0.53367151555788028</v>
      </c>
      <c r="AM262" s="14">
        <v>0.53495336433431651</v>
      </c>
      <c r="AN262" s="11"/>
      <c r="AO262" s="21">
        <v>274</v>
      </c>
      <c r="AP262" s="12">
        <v>3.0599999999999998E-3</v>
      </c>
      <c r="AQ262" s="12">
        <v>1.3600000000000001E-3</v>
      </c>
      <c r="AR262" s="12">
        <v>3.4000000000000002E-4</v>
      </c>
      <c r="AS262" s="12">
        <v>6.8000000000000005E-4</v>
      </c>
      <c r="AT262" s="12">
        <v>8.5999999999999993E-2</v>
      </c>
      <c r="AU262" s="12">
        <v>4.0899999999999999E-2</v>
      </c>
      <c r="AV262" s="12">
        <v>9.5499999999999995E-3</v>
      </c>
      <c r="AW262" s="12">
        <v>8.2000000000000007E-3</v>
      </c>
      <c r="AX262" s="12">
        <v>4.2599999999999999E-2</v>
      </c>
      <c r="AY262" s="12">
        <v>2.8400000000000002E-2</v>
      </c>
      <c r="AZ262" s="12">
        <v>0.10199999999999999</v>
      </c>
      <c r="BA262" s="12">
        <v>8.48E-2</v>
      </c>
      <c r="BB262" s="12">
        <v>0.46400000000000002</v>
      </c>
      <c r="BC262" s="12">
        <v>0.998</v>
      </c>
      <c r="BD262" s="191">
        <v>0.02</v>
      </c>
    </row>
    <row r="263" spans="1:56" s="8" customFormat="1">
      <c r="A263" s="17">
        <v>276</v>
      </c>
      <c r="B263" s="12">
        <v>7.3800000000000005E-4</v>
      </c>
      <c r="C263" s="13">
        <v>6.69</v>
      </c>
      <c r="D263" s="14">
        <v>6.64</v>
      </c>
      <c r="E263" s="12">
        <v>9.3700000000000001E-5</v>
      </c>
      <c r="F263" s="13">
        <v>2.61</v>
      </c>
      <c r="G263" s="14">
        <v>2.6</v>
      </c>
      <c r="H263" s="12">
        <v>3.2500000000000001E-7</v>
      </c>
      <c r="I263" s="13">
        <v>2.58</v>
      </c>
      <c r="J263" s="14">
        <v>2.61</v>
      </c>
      <c r="K263" s="12">
        <v>3.7100000000000001E-5</v>
      </c>
      <c r="L263" s="13">
        <v>12.12</v>
      </c>
      <c r="M263" s="14">
        <v>12</v>
      </c>
      <c r="N263" s="12">
        <v>3.1399999999999998E-7</v>
      </c>
      <c r="O263" s="13">
        <v>4.46</v>
      </c>
      <c r="P263" s="14">
        <v>4.5199999999999996</v>
      </c>
      <c r="Q263" s="12">
        <v>6.4099999999999996E-6</v>
      </c>
      <c r="R263" s="13">
        <v>55.23</v>
      </c>
      <c r="S263" s="14">
        <v>41.55</v>
      </c>
      <c r="U263" s="17">
        <v>276</v>
      </c>
      <c r="V263" s="12">
        <v>6.5099999999999999E-4</v>
      </c>
      <c r="W263" s="13">
        <v>7.73</v>
      </c>
      <c r="X263" s="14">
        <v>7.61</v>
      </c>
      <c r="Y263" s="12">
        <v>1.77E-5</v>
      </c>
      <c r="Z263" s="13">
        <v>1.75</v>
      </c>
      <c r="AA263" s="14">
        <v>1.74</v>
      </c>
      <c r="AB263" s="12">
        <v>7.2600000000000003E-5</v>
      </c>
      <c r="AC263" s="13">
        <v>5.57</v>
      </c>
      <c r="AD263" s="14">
        <v>5.58</v>
      </c>
      <c r="AE263" s="12">
        <v>0.69599999999999995</v>
      </c>
      <c r="AF263" s="13">
        <v>0.01</v>
      </c>
      <c r="AG263" s="14">
        <v>0.01</v>
      </c>
      <c r="AH263" s="12">
        <v>0.30299999999999999</v>
      </c>
      <c r="AI263" s="13">
        <v>0.02</v>
      </c>
      <c r="AJ263" s="14">
        <v>0.02</v>
      </c>
      <c r="AK263" s="12">
        <v>6.07</v>
      </c>
      <c r="AL263" s="13">
        <v>0.53375332253865182</v>
      </c>
      <c r="AM263" s="14">
        <v>0.53411278965463849</v>
      </c>
      <c r="AN263" s="11"/>
      <c r="AO263" s="21">
        <v>276</v>
      </c>
      <c r="AP263" s="12">
        <v>3.0699999999999998E-3</v>
      </c>
      <c r="AQ263" s="12">
        <v>1.3600000000000001E-3</v>
      </c>
      <c r="AR263" s="12">
        <v>3.4099999999999999E-4</v>
      </c>
      <c r="AS263" s="12">
        <v>6.8099999999999996E-4</v>
      </c>
      <c r="AT263" s="12">
        <v>8.5900000000000004E-2</v>
      </c>
      <c r="AU263" s="12">
        <v>4.0899999999999999E-2</v>
      </c>
      <c r="AV263" s="12">
        <v>9.5499999999999995E-3</v>
      </c>
      <c r="AW263" s="12">
        <v>8.1899999999999994E-3</v>
      </c>
      <c r="AX263" s="12">
        <v>4.2599999999999999E-2</v>
      </c>
      <c r="AY263" s="12">
        <v>2.8400000000000002E-2</v>
      </c>
      <c r="AZ263" s="12">
        <v>0.10199999999999999</v>
      </c>
      <c r="BA263" s="12">
        <v>8.4900000000000003E-2</v>
      </c>
      <c r="BB263" s="12">
        <v>0.46400000000000002</v>
      </c>
      <c r="BC263" s="12">
        <v>0.998</v>
      </c>
      <c r="BD263" s="191">
        <v>0.02</v>
      </c>
    </row>
    <row r="264" spans="1:56" s="8" customFormat="1">
      <c r="A264" s="17">
        <v>278</v>
      </c>
      <c r="B264" s="12">
        <v>7.2099999999999996E-4</v>
      </c>
      <c r="C264" s="13">
        <v>6.7</v>
      </c>
      <c r="D264" s="14">
        <v>6.64</v>
      </c>
      <c r="E264" s="12">
        <v>9.1700000000000006E-5</v>
      </c>
      <c r="F264" s="13">
        <v>2.61</v>
      </c>
      <c r="G264" s="14">
        <v>2.59</v>
      </c>
      <c r="H264" s="12">
        <v>3.1800000000000002E-7</v>
      </c>
      <c r="I264" s="13">
        <v>2.61</v>
      </c>
      <c r="J264" s="14">
        <v>2.58</v>
      </c>
      <c r="K264" s="12">
        <v>3.6300000000000001E-5</v>
      </c>
      <c r="L264" s="13">
        <v>12.11</v>
      </c>
      <c r="M264" s="14">
        <v>12.03</v>
      </c>
      <c r="N264" s="12">
        <v>3.0699999999999998E-7</v>
      </c>
      <c r="O264" s="13">
        <v>4.45</v>
      </c>
      <c r="P264" s="14">
        <v>4.51</v>
      </c>
      <c r="Q264" s="12">
        <v>8.4500000000000004E-6</v>
      </c>
      <c r="R264" s="13">
        <v>51.06</v>
      </c>
      <c r="S264" s="14">
        <v>39.159999999999997</v>
      </c>
      <c r="U264" s="17">
        <v>278</v>
      </c>
      <c r="V264" s="12">
        <v>6.4999999999999997E-4</v>
      </c>
      <c r="W264" s="13">
        <v>7.73</v>
      </c>
      <c r="X264" s="14">
        <v>7.61</v>
      </c>
      <c r="Y264" s="12">
        <v>1.73E-5</v>
      </c>
      <c r="Z264" s="13">
        <v>1.75</v>
      </c>
      <c r="AA264" s="14">
        <v>1.75</v>
      </c>
      <c r="AB264" s="12">
        <v>7.1199999999999996E-5</v>
      </c>
      <c r="AC264" s="13">
        <v>5.59</v>
      </c>
      <c r="AD264" s="14">
        <v>5.58</v>
      </c>
      <c r="AE264" s="12">
        <v>0.69499999999999995</v>
      </c>
      <c r="AF264" s="13">
        <v>0.01</v>
      </c>
      <c r="AG264" s="14">
        <v>0.01</v>
      </c>
      <c r="AH264" s="12">
        <v>0.30299999999999999</v>
      </c>
      <c r="AI264" s="13">
        <v>0.02</v>
      </c>
      <c r="AJ264" s="14">
        <v>0.02</v>
      </c>
      <c r="AK264" s="12">
        <v>6.25</v>
      </c>
      <c r="AL264" s="13">
        <v>0.53226214436503594</v>
      </c>
      <c r="AM264" s="14">
        <v>0.53413164919951539</v>
      </c>
      <c r="AN264" s="11"/>
      <c r="AO264" s="21">
        <v>278</v>
      </c>
      <c r="AP264" s="12">
        <v>3.0699999999999998E-3</v>
      </c>
      <c r="AQ264" s="12">
        <v>1.3600000000000001E-3</v>
      </c>
      <c r="AR264" s="12">
        <v>3.4099999999999999E-4</v>
      </c>
      <c r="AS264" s="12">
        <v>6.8199999999999999E-4</v>
      </c>
      <c r="AT264" s="12">
        <v>8.5900000000000004E-2</v>
      </c>
      <c r="AU264" s="12">
        <v>4.0899999999999999E-2</v>
      </c>
      <c r="AV264" s="12">
        <v>9.5499999999999995E-3</v>
      </c>
      <c r="AW264" s="12">
        <v>8.1899999999999994E-3</v>
      </c>
      <c r="AX264" s="12">
        <v>4.2700000000000002E-2</v>
      </c>
      <c r="AY264" s="12">
        <v>2.8400000000000002E-2</v>
      </c>
      <c r="AZ264" s="12">
        <v>0.10199999999999999</v>
      </c>
      <c r="BA264" s="12">
        <v>8.5000000000000006E-2</v>
      </c>
      <c r="BB264" s="12">
        <v>0.46400000000000002</v>
      </c>
      <c r="BC264" s="12">
        <v>0.998</v>
      </c>
      <c r="BD264" s="191">
        <v>0.02</v>
      </c>
    </row>
    <row r="265" spans="1:56" s="8" customFormat="1">
      <c r="A265" s="17">
        <v>280</v>
      </c>
      <c r="B265" s="12">
        <v>7.0500000000000001E-4</v>
      </c>
      <c r="C265" s="13">
        <v>6.68</v>
      </c>
      <c r="D265" s="14">
        <v>6.65</v>
      </c>
      <c r="E265" s="12">
        <v>8.9699999999999998E-5</v>
      </c>
      <c r="F265" s="13">
        <v>2.61</v>
      </c>
      <c r="G265" s="14">
        <v>2.59</v>
      </c>
      <c r="H265" s="12">
        <v>3.1100000000000002E-7</v>
      </c>
      <c r="I265" s="13">
        <v>2.58</v>
      </c>
      <c r="J265" s="14">
        <v>2.61</v>
      </c>
      <c r="K265" s="12">
        <v>3.5500000000000002E-5</v>
      </c>
      <c r="L265" s="13">
        <v>12.14</v>
      </c>
      <c r="M265" s="14">
        <v>12.01</v>
      </c>
      <c r="N265" s="12">
        <v>2.9999999999999999E-7</v>
      </c>
      <c r="O265" s="13">
        <v>4.4400000000000004</v>
      </c>
      <c r="P265" s="14">
        <v>4.5</v>
      </c>
      <c r="Q265" s="12">
        <v>1.0900000000000001E-5</v>
      </c>
      <c r="R265" s="13">
        <v>47.66</v>
      </c>
      <c r="S265" s="14">
        <v>37.15</v>
      </c>
      <c r="U265" s="17">
        <v>280</v>
      </c>
      <c r="V265" s="12">
        <v>6.4999999999999997E-4</v>
      </c>
      <c r="W265" s="13">
        <v>7.74</v>
      </c>
      <c r="X265" s="14">
        <v>7.63</v>
      </c>
      <c r="Y265" s="12">
        <v>1.6900000000000001E-5</v>
      </c>
      <c r="Z265" s="13">
        <v>1.76</v>
      </c>
      <c r="AA265" s="14">
        <v>1.75</v>
      </c>
      <c r="AB265" s="12">
        <v>6.9800000000000003E-5</v>
      </c>
      <c r="AC265" s="13">
        <v>5.59</v>
      </c>
      <c r="AD265" s="14">
        <v>5.58</v>
      </c>
      <c r="AE265" s="12">
        <v>0.69499999999999995</v>
      </c>
      <c r="AF265" s="13">
        <v>0.01</v>
      </c>
      <c r="AG265" s="14">
        <v>0.01</v>
      </c>
      <c r="AH265" s="12">
        <v>0.30399999999999999</v>
      </c>
      <c r="AI265" s="13">
        <v>0.02</v>
      </c>
      <c r="AJ265" s="14">
        <v>0.02</v>
      </c>
      <c r="AK265" s="12">
        <v>6.43</v>
      </c>
      <c r="AL265" s="13">
        <v>0.53199267084763346</v>
      </c>
      <c r="AM265" s="14">
        <v>0.53330834879382005</v>
      </c>
      <c r="AN265" s="11"/>
      <c r="AO265" s="21">
        <v>280</v>
      </c>
      <c r="AP265" s="12">
        <v>3.0699999999999998E-3</v>
      </c>
      <c r="AQ265" s="12">
        <v>1.3699999999999999E-3</v>
      </c>
      <c r="AR265" s="12">
        <v>3.4200000000000002E-4</v>
      </c>
      <c r="AS265" s="12">
        <v>6.8300000000000001E-4</v>
      </c>
      <c r="AT265" s="12">
        <v>8.5900000000000004E-2</v>
      </c>
      <c r="AU265" s="12">
        <v>4.0899999999999999E-2</v>
      </c>
      <c r="AV265" s="12">
        <v>9.5399999999999999E-3</v>
      </c>
      <c r="AW265" s="12">
        <v>8.1799999999999998E-3</v>
      </c>
      <c r="AX265" s="12">
        <v>4.2700000000000002E-2</v>
      </c>
      <c r="AY265" s="12">
        <v>2.8500000000000001E-2</v>
      </c>
      <c r="AZ265" s="12">
        <v>0.10199999999999999</v>
      </c>
      <c r="BA265" s="12">
        <v>8.5099999999999995E-2</v>
      </c>
      <c r="BB265" s="12">
        <v>0.46400000000000002</v>
      </c>
      <c r="BC265" s="12">
        <v>0.998</v>
      </c>
      <c r="BD265" s="191">
        <v>0.02</v>
      </c>
    </row>
    <row r="266" spans="1:56" s="8" customFormat="1">
      <c r="A266" s="17">
        <v>282</v>
      </c>
      <c r="B266" s="12">
        <v>6.8999999999999997E-4</v>
      </c>
      <c r="C266" s="13">
        <v>6.71</v>
      </c>
      <c r="D266" s="14">
        <v>6.64</v>
      </c>
      <c r="E266" s="12">
        <v>8.7899999999999995E-5</v>
      </c>
      <c r="F266" s="13">
        <v>2.6</v>
      </c>
      <c r="G266" s="14">
        <v>2.59</v>
      </c>
      <c r="H266" s="12">
        <v>3.0499999999999999E-7</v>
      </c>
      <c r="I266" s="13">
        <v>2.59</v>
      </c>
      <c r="J266" s="14">
        <v>2.61</v>
      </c>
      <c r="K266" s="12">
        <v>3.4700000000000003E-5</v>
      </c>
      <c r="L266" s="13">
        <v>12.11</v>
      </c>
      <c r="M266" s="14">
        <v>12.03</v>
      </c>
      <c r="N266" s="12">
        <v>2.9400000000000001E-7</v>
      </c>
      <c r="O266" s="13">
        <v>4.46</v>
      </c>
      <c r="P266" s="14">
        <v>4.49</v>
      </c>
      <c r="Q266" s="12">
        <v>1.38E-5</v>
      </c>
      <c r="R266" s="13">
        <v>44.89</v>
      </c>
      <c r="S266" s="14">
        <v>35.46</v>
      </c>
      <c r="U266" s="17">
        <v>282</v>
      </c>
      <c r="V266" s="12">
        <v>6.4899999999999995E-4</v>
      </c>
      <c r="W266" s="13">
        <v>7.77</v>
      </c>
      <c r="X266" s="14">
        <v>7.63</v>
      </c>
      <c r="Y266" s="12">
        <v>1.6500000000000001E-5</v>
      </c>
      <c r="Z266" s="13">
        <v>1.76</v>
      </c>
      <c r="AA266" s="14">
        <v>1.76</v>
      </c>
      <c r="AB266" s="12">
        <v>6.8399999999999996E-5</v>
      </c>
      <c r="AC266" s="13">
        <v>5.58</v>
      </c>
      <c r="AD266" s="14">
        <v>5.59</v>
      </c>
      <c r="AE266" s="12">
        <v>0.69499999999999995</v>
      </c>
      <c r="AF266" s="13">
        <v>0.01</v>
      </c>
      <c r="AG266" s="14">
        <v>0.01</v>
      </c>
      <c r="AH266" s="12">
        <v>0.30399999999999999</v>
      </c>
      <c r="AI266" s="13">
        <v>0.02</v>
      </c>
      <c r="AJ266" s="14">
        <v>0.02</v>
      </c>
      <c r="AK266" s="12">
        <v>6.61</v>
      </c>
      <c r="AL266" s="13">
        <v>0.53119156025619552</v>
      </c>
      <c r="AM266" s="14">
        <v>0.53249221358495502</v>
      </c>
      <c r="AN266" s="11"/>
      <c r="AO266" s="21">
        <v>282</v>
      </c>
      <c r="AP266" s="12">
        <v>3.0799999999999998E-3</v>
      </c>
      <c r="AQ266" s="12">
        <v>1.3699999999999999E-3</v>
      </c>
      <c r="AR266" s="12">
        <v>3.4200000000000002E-4</v>
      </c>
      <c r="AS266" s="12">
        <v>6.8400000000000004E-4</v>
      </c>
      <c r="AT266" s="12">
        <v>8.5900000000000004E-2</v>
      </c>
      <c r="AU266" s="12">
        <v>4.0899999999999999E-2</v>
      </c>
      <c r="AV266" s="12">
        <v>9.5399999999999999E-3</v>
      </c>
      <c r="AW266" s="12">
        <v>8.1799999999999998E-3</v>
      </c>
      <c r="AX266" s="12">
        <v>4.2799999999999998E-2</v>
      </c>
      <c r="AY266" s="12">
        <v>2.8500000000000001E-2</v>
      </c>
      <c r="AZ266" s="12">
        <v>0.10199999999999999</v>
      </c>
      <c r="BA266" s="12">
        <v>8.5199999999999998E-2</v>
      </c>
      <c r="BB266" s="12">
        <v>0.46400000000000002</v>
      </c>
      <c r="BC266" s="12">
        <v>0.998</v>
      </c>
      <c r="BD266" s="191">
        <v>0.02</v>
      </c>
    </row>
    <row r="267" spans="1:56" s="8" customFormat="1">
      <c r="A267" s="17">
        <v>284</v>
      </c>
      <c r="B267" s="12">
        <v>6.7400000000000001E-4</v>
      </c>
      <c r="C267" s="13">
        <v>6.7</v>
      </c>
      <c r="D267" s="14">
        <v>6.64</v>
      </c>
      <c r="E267" s="12">
        <v>8.6000000000000003E-5</v>
      </c>
      <c r="F267" s="13">
        <v>2.6</v>
      </c>
      <c r="G267" s="14">
        <v>2.59</v>
      </c>
      <c r="H267" s="12">
        <v>2.9799999999999999E-7</v>
      </c>
      <c r="I267" s="13">
        <v>2.59</v>
      </c>
      <c r="J267" s="14">
        <v>2.61</v>
      </c>
      <c r="K267" s="12">
        <v>3.3899999999999997E-5</v>
      </c>
      <c r="L267" s="13">
        <v>12.13</v>
      </c>
      <c r="M267" s="14">
        <v>12.04</v>
      </c>
      <c r="N267" s="12">
        <v>2.8700000000000002E-7</v>
      </c>
      <c r="O267" s="13">
        <v>4.45</v>
      </c>
      <c r="P267" s="14">
        <v>4.51</v>
      </c>
      <c r="Q267" s="12">
        <v>1.7099999999999999E-5</v>
      </c>
      <c r="R267" s="13">
        <v>42.69</v>
      </c>
      <c r="S267" s="14">
        <v>33.96</v>
      </c>
      <c r="U267" s="17">
        <v>284</v>
      </c>
      <c r="V267" s="12">
        <v>6.4899999999999995E-4</v>
      </c>
      <c r="W267" s="13">
        <v>7.77</v>
      </c>
      <c r="X267" s="14">
        <v>7.65</v>
      </c>
      <c r="Y267" s="12">
        <v>1.6099999999999998E-5</v>
      </c>
      <c r="Z267" s="13">
        <v>1.71</v>
      </c>
      <c r="AA267" s="14">
        <v>1.76</v>
      </c>
      <c r="AB267" s="12">
        <v>6.7100000000000005E-5</v>
      </c>
      <c r="AC267" s="13">
        <v>5.59</v>
      </c>
      <c r="AD267" s="14">
        <v>5.57</v>
      </c>
      <c r="AE267" s="12">
        <v>0.69399999999999995</v>
      </c>
      <c r="AF267" s="13">
        <v>0.01</v>
      </c>
      <c r="AG267" s="14">
        <v>0.01</v>
      </c>
      <c r="AH267" s="12">
        <v>0.30399999999999999</v>
      </c>
      <c r="AI267" s="13">
        <v>0.02</v>
      </c>
      <c r="AJ267" s="14">
        <v>0.02</v>
      </c>
      <c r="AK267" s="12">
        <v>6.8</v>
      </c>
      <c r="AL267" s="13">
        <v>0.53058353332204033</v>
      </c>
      <c r="AM267" s="14">
        <v>0.531784468972063</v>
      </c>
      <c r="AN267" s="11"/>
      <c r="AO267" s="21">
        <v>284</v>
      </c>
      <c r="AP267" s="12">
        <v>3.0799999999999998E-3</v>
      </c>
      <c r="AQ267" s="12">
        <v>1.3699999999999999E-3</v>
      </c>
      <c r="AR267" s="12">
        <v>3.4299999999999999E-4</v>
      </c>
      <c r="AS267" s="12">
        <v>6.8499999999999995E-4</v>
      </c>
      <c r="AT267" s="12">
        <v>8.5900000000000004E-2</v>
      </c>
      <c r="AU267" s="12">
        <v>4.0899999999999999E-2</v>
      </c>
      <c r="AV267" s="12">
        <v>9.5399999999999999E-3</v>
      </c>
      <c r="AW267" s="12">
        <v>8.1799999999999998E-3</v>
      </c>
      <c r="AX267" s="12">
        <v>4.2799999999999998E-2</v>
      </c>
      <c r="AY267" s="12">
        <v>2.8500000000000001E-2</v>
      </c>
      <c r="AZ267" s="12">
        <v>0.10199999999999999</v>
      </c>
      <c r="BA267" s="12">
        <v>8.5300000000000001E-2</v>
      </c>
      <c r="BB267" s="12">
        <v>0.46400000000000002</v>
      </c>
      <c r="BC267" s="12">
        <v>0.998</v>
      </c>
      <c r="BD267" s="191">
        <v>0.02</v>
      </c>
    </row>
    <row r="268" spans="1:56" s="8" customFormat="1">
      <c r="A268" s="17">
        <v>286</v>
      </c>
      <c r="B268" s="12">
        <v>6.6E-4</v>
      </c>
      <c r="C268" s="13">
        <v>6.7</v>
      </c>
      <c r="D268" s="14">
        <v>6.65</v>
      </c>
      <c r="E268" s="12">
        <v>8.4300000000000003E-5</v>
      </c>
      <c r="F268" s="13">
        <v>2.6</v>
      </c>
      <c r="G268" s="14">
        <v>2.58</v>
      </c>
      <c r="H268" s="12">
        <v>2.9200000000000002E-7</v>
      </c>
      <c r="I268" s="13">
        <v>2.59</v>
      </c>
      <c r="J268" s="14">
        <v>2.62</v>
      </c>
      <c r="K268" s="12">
        <v>3.3200000000000001E-5</v>
      </c>
      <c r="L268" s="13">
        <v>12.13</v>
      </c>
      <c r="M268" s="14">
        <v>12.02</v>
      </c>
      <c r="N268" s="12">
        <v>2.8099999999999999E-7</v>
      </c>
      <c r="O268" s="13">
        <v>4.5</v>
      </c>
      <c r="P268" s="14">
        <v>4.5</v>
      </c>
      <c r="Q268" s="12">
        <v>2.0999999999999999E-5</v>
      </c>
      <c r="R268" s="13">
        <v>40.76</v>
      </c>
      <c r="S268" s="14">
        <v>32.700000000000003</v>
      </c>
      <c r="U268" s="17">
        <v>286</v>
      </c>
      <c r="V268" s="12">
        <v>6.4899999999999995E-4</v>
      </c>
      <c r="W268" s="13">
        <v>7.8</v>
      </c>
      <c r="X268" s="14">
        <v>7.65</v>
      </c>
      <c r="Y268" s="12">
        <v>1.5699999999999999E-5</v>
      </c>
      <c r="Z268" s="13">
        <v>1.71</v>
      </c>
      <c r="AA268" s="14">
        <v>1.77</v>
      </c>
      <c r="AB268" s="12">
        <v>6.5699999999999998E-5</v>
      </c>
      <c r="AC268" s="13">
        <v>5.58</v>
      </c>
      <c r="AD268" s="14">
        <v>5.57</v>
      </c>
      <c r="AE268" s="12">
        <v>0.69399999999999995</v>
      </c>
      <c r="AF268" s="13">
        <v>0.01</v>
      </c>
      <c r="AG268" s="14">
        <v>0.01</v>
      </c>
      <c r="AH268" s="12">
        <v>0.30499999999999999</v>
      </c>
      <c r="AI268" s="13">
        <v>0.02</v>
      </c>
      <c r="AJ268" s="14">
        <v>0.02</v>
      </c>
      <c r="AK268" s="12">
        <v>6.99</v>
      </c>
      <c r="AL268" s="13">
        <v>0.53027805212037804</v>
      </c>
      <c r="AM268" s="14">
        <v>0.53115241851143058</v>
      </c>
      <c r="AN268" s="11"/>
      <c r="AO268" s="21">
        <v>286</v>
      </c>
      <c r="AP268" s="12">
        <v>3.0799999999999998E-3</v>
      </c>
      <c r="AQ268" s="12">
        <v>1.3699999999999999E-3</v>
      </c>
      <c r="AR268" s="12">
        <v>3.4299999999999999E-4</v>
      </c>
      <c r="AS268" s="12">
        <v>6.8499999999999995E-4</v>
      </c>
      <c r="AT268" s="12">
        <v>8.5800000000000001E-2</v>
      </c>
      <c r="AU268" s="12">
        <v>4.0899999999999999E-2</v>
      </c>
      <c r="AV268" s="12">
        <v>9.5399999999999999E-3</v>
      </c>
      <c r="AW268" s="12">
        <v>8.1700000000000002E-3</v>
      </c>
      <c r="AX268" s="12">
        <v>4.2900000000000001E-2</v>
      </c>
      <c r="AY268" s="12">
        <v>2.86E-2</v>
      </c>
      <c r="AZ268" s="12">
        <v>0.10199999999999999</v>
      </c>
      <c r="BA268" s="12">
        <v>8.5400000000000004E-2</v>
      </c>
      <c r="BB268" s="12">
        <v>0.46400000000000002</v>
      </c>
      <c r="BC268" s="12">
        <v>0.998</v>
      </c>
      <c r="BD268" s="191">
        <v>0.02</v>
      </c>
    </row>
    <row r="269" spans="1:56" s="8" customFormat="1">
      <c r="A269" s="17">
        <v>288</v>
      </c>
      <c r="B269" s="12">
        <v>6.4599999999999998E-4</v>
      </c>
      <c r="C269" s="13">
        <v>6.69</v>
      </c>
      <c r="D269" s="14">
        <v>6.66</v>
      </c>
      <c r="E269" s="12">
        <v>8.2600000000000002E-5</v>
      </c>
      <c r="F269" s="13">
        <v>2.59</v>
      </c>
      <c r="G269" s="14">
        <v>2.6</v>
      </c>
      <c r="H269" s="12">
        <v>2.8599999999999999E-7</v>
      </c>
      <c r="I269" s="13">
        <v>2.59</v>
      </c>
      <c r="J269" s="14">
        <v>2.62</v>
      </c>
      <c r="K269" s="12">
        <v>3.2499999999999997E-5</v>
      </c>
      <c r="L269" s="13">
        <v>12.12</v>
      </c>
      <c r="M269" s="14">
        <v>12.03</v>
      </c>
      <c r="N269" s="12">
        <v>2.7500000000000001E-7</v>
      </c>
      <c r="O269" s="13">
        <v>4.4800000000000004</v>
      </c>
      <c r="P269" s="14">
        <v>4.51</v>
      </c>
      <c r="Q269" s="12">
        <v>2.55E-5</v>
      </c>
      <c r="R269" s="13">
        <v>39.159999999999997</v>
      </c>
      <c r="S269" s="14">
        <v>31.65</v>
      </c>
      <c r="U269" s="17">
        <v>288</v>
      </c>
      <c r="V269" s="12">
        <v>6.4899999999999995E-4</v>
      </c>
      <c r="W269" s="13">
        <v>7.82</v>
      </c>
      <c r="X269" s="14">
        <v>7.68</v>
      </c>
      <c r="Y269" s="12">
        <v>1.5400000000000002E-5</v>
      </c>
      <c r="Z269" s="13">
        <v>1.72</v>
      </c>
      <c r="AA269" s="14">
        <v>1.77</v>
      </c>
      <c r="AB269" s="12">
        <v>6.4499999999999996E-5</v>
      </c>
      <c r="AC269" s="13">
        <v>5.58</v>
      </c>
      <c r="AD269" s="14">
        <v>5.57</v>
      </c>
      <c r="AE269" s="12">
        <v>0.69299999999999995</v>
      </c>
      <c r="AF269" s="13">
        <v>0.01</v>
      </c>
      <c r="AG269" s="14">
        <v>0.01</v>
      </c>
      <c r="AH269" s="12">
        <v>0.30499999999999999</v>
      </c>
      <c r="AI269" s="13">
        <v>0.02</v>
      </c>
      <c r="AJ269" s="14">
        <v>0.02</v>
      </c>
      <c r="AK269" s="12">
        <v>7.19</v>
      </c>
      <c r="AL269" s="13">
        <v>0.52944622748089731</v>
      </c>
      <c r="AM269" s="14">
        <v>0.53120975339450915</v>
      </c>
      <c r="AN269" s="11"/>
      <c r="AO269" s="21">
        <v>288</v>
      </c>
      <c r="AP269" s="12">
        <v>3.0899999999999999E-3</v>
      </c>
      <c r="AQ269" s="12">
        <v>1.3699999999999999E-3</v>
      </c>
      <c r="AR269" s="12">
        <v>3.4299999999999999E-4</v>
      </c>
      <c r="AS269" s="12">
        <v>6.8599999999999998E-4</v>
      </c>
      <c r="AT269" s="12">
        <v>8.5800000000000001E-2</v>
      </c>
      <c r="AU269" s="12">
        <v>4.0899999999999999E-2</v>
      </c>
      <c r="AV269" s="12">
        <v>9.5300000000000003E-3</v>
      </c>
      <c r="AW269" s="12">
        <v>8.1700000000000002E-3</v>
      </c>
      <c r="AX269" s="12">
        <v>4.2900000000000001E-2</v>
      </c>
      <c r="AY269" s="12">
        <v>2.86E-2</v>
      </c>
      <c r="AZ269" s="12">
        <v>0.10199999999999999</v>
      </c>
      <c r="BA269" s="12">
        <v>8.5500000000000007E-2</v>
      </c>
      <c r="BB269" s="12">
        <v>0.46400000000000002</v>
      </c>
      <c r="BC269" s="12">
        <v>0.998</v>
      </c>
      <c r="BD269" s="191">
        <v>0.02</v>
      </c>
    </row>
    <row r="270" spans="1:56" s="8" customFormat="1">
      <c r="A270" s="17">
        <v>290</v>
      </c>
      <c r="B270" s="12">
        <v>6.3199999999999997E-4</v>
      </c>
      <c r="C270" s="13">
        <v>6.69</v>
      </c>
      <c r="D270" s="14">
        <v>6.65</v>
      </c>
      <c r="E270" s="12">
        <v>8.0900000000000001E-5</v>
      </c>
      <c r="F270" s="13">
        <v>2.61</v>
      </c>
      <c r="G270" s="14">
        <v>2.59</v>
      </c>
      <c r="H270" s="12">
        <v>2.8000000000000002E-7</v>
      </c>
      <c r="I270" s="13">
        <v>2.63</v>
      </c>
      <c r="J270" s="14">
        <v>2.58</v>
      </c>
      <c r="K270" s="12">
        <v>3.18E-5</v>
      </c>
      <c r="L270" s="13">
        <v>12.16</v>
      </c>
      <c r="M270" s="14">
        <v>12.03</v>
      </c>
      <c r="N270" s="12">
        <v>2.6899999999999999E-7</v>
      </c>
      <c r="O270" s="13">
        <v>4.49</v>
      </c>
      <c r="P270" s="14">
        <v>4.5199999999999996</v>
      </c>
      <c r="Q270" s="12">
        <v>3.0599999999999998E-5</v>
      </c>
      <c r="R270" s="13">
        <v>37.82</v>
      </c>
      <c r="S270" s="14">
        <v>30.71</v>
      </c>
      <c r="U270" s="17">
        <v>290</v>
      </c>
      <c r="V270" s="12">
        <v>6.4899999999999995E-4</v>
      </c>
      <c r="W270" s="13">
        <v>7.86</v>
      </c>
      <c r="X270" s="14">
        <v>7.7</v>
      </c>
      <c r="Y270" s="12">
        <v>1.5E-5</v>
      </c>
      <c r="Z270" s="13">
        <v>1.79</v>
      </c>
      <c r="AA270" s="14">
        <v>1.78</v>
      </c>
      <c r="AB270" s="12">
        <v>6.3200000000000005E-5</v>
      </c>
      <c r="AC270" s="13">
        <v>5.58</v>
      </c>
      <c r="AD270" s="14">
        <v>5.57</v>
      </c>
      <c r="AE270" s="12">
        <v>0.69299999999999995</v>
      </c>
      <c r="AF270" s="13">
        <v>0.01</v>
      </c>
      <c r="AG270" s="14">
        <v>0.01</v>
      </c>
      <c r="AH270" s="12">
        <v>0.30499999999999999</v>
      </c>
      <c r="AI270" s="13">
        <v>0.02</v>
      </c>
      <c r="AJ270" s="14">
        <v>0.02</v>
      </c>
      <c r="AK270" s="12">
        <v>7.39</v>
      </c>
      <c r="AL270" s="13">
        <v>0.52786221911227849</v>
      </c>
      <c r="AM270" s="14">
        <v>0.53095317783765594</v>
      </c>
      <c r="AN270" s="11"/>
      <c r="AO270" s="21">
        <v>290</v>
      </c>
      <c r="AP270" s="12">
        <v>3.0899999999999999E-3</v>
      </c>
      <c r="AQ270" s="12">
        <v>1.3699999999999999E-3</v>
      </c>
      <c r="AR270" s="12">
        <v>3.4400000000000001E-4</v>
      </c>
      <c r="AS270" s="12">
        <v>6.87E-4</v>
      </c>
      <c r="AT270" s="12">
        <v>8.5800000000000001E-2</v>
      </c>
      <c r="AU270" s="12">
        <v>4.0899999999999999E-2</v>
      </c>
      <c r="AV270" s="12">
        <v>9.5300000000000003E-3</v>
      </c>
      <c r="AW270" s="12">
        <v>8.1600000000000006E-3</v>
      </c>
      <c r="AX270" s="12">
        <v>4.2999999999999997E-2</v>
      </c>
      <c r="AY270" s="12">
        <v>2.86E-2</v>
      </c>
      <c r="AZ270" s="12">
        <v>0.10199999999999999</v>
      </c>
      <c r="BA270" s="12">
        <v>8.5599999999999996E-2</v>
      </c>
      <c r="BB270" s="12">
        <v>0.46400000000000002</v>
      </c>
      <c r="BC270" s="12">
        <v>0.998</v>
      </c>
      <c r="BD270" s="191">
        <v>0.02</v>
      </c>
    </row>
    <row r="271" spans="1:56" s="8" customFormat="1">
      <c r="A271" s="17">
        <v>292</v>
      </c>
      <c r="B271" s="12">
        <v>6.1899999999999998E-4</v>
      </c>
      <c r="C271" s="13">
        <v>6.7</v>
      </c>
      <c r="D271" s="14">
        <v>6.67</v>
      </c>
      <c r="E271" s="12">
        <v>7.9300000000000003E-5</v>
      </c>
      <c r="F271" s="13">
        <v>2.59</v>
      </c>
      <c r="G271" s="14">
        <v>2.59</v>
      </c>
      <c r="H271" s="12">
        <v>2.7500000000000001E-7</v>
      </c>
      <c r="I271" s="13">
        <v>2.59</v>
      </c>
      <c r="J271" s="14">
        <v>2.6</v>
      </c>
      <c r="K271" s="12">
        <v>3.1099999999999997E-5</v>
      </c>
      <c r="L271" s="13">
        <v>12.16</v>
      </c>
      <c r="M271" s="14">
        <v>12.04</v>
      </c>
      <c r="N271" s="12">
        <v>2.6300000000000001E-7</v>
      </c>
      <c r="O271" s="13">
        <v>4.5</v>
      </c>
      <c r="P271" s="14">
        <v>4.5</v>
      </c>
      <c r="Q271" s="12">
        <v>3.65E-5</v>
      </c>
      <c r="R271" s="13">
        <v>36.700000000000003</v>
      </c>
      <c r="S271" s="14">
        <v>29.89</v>
      </c>
      <c r="U271" s="17">
        <v>292</v>
      </c>
      <c r="V271" s="12">
        <v>6.4899999999999995E-4</v>
      </c>
      <c r="W271" s="13">
        <v>7.87</v>
      </c>
      <c r="X271" s="14">
        <v>7.72</v>
      </c>
      <c r="Y271" s="12">
        <v>1.47E-5</v>
      </c>
      <c r="Z271" s="13">
        <v>1.79</v>
      </c>
      <c r="AA271" s="14">
        <v>1.8</v>
      </c>
      <c r="AB271" s="12">
        <v>6.2000000000000003E-5</v>
      </c>
      <c r="AC271" s="13">
        <v>5.6</v>
      </c>
      <c r="AD271" s="14">
        <v>5.59</v>
      </c>
      <c r="AE271" s="12">
        <v>0.69299999999999995</v>
      </c>
      <c r="AF271" s="13">
        <v>0.01</v>
      </c>
      <c r="AG271" s="14">
        <v>0.01</v>
      </c>
      <c r="AH271" s="12">
        <v>0.30599999999999999</v>
      </c>
      <c r="AI271" s="13">
        <v>0.02</v>
      </c>
      <c r="AJ271" s="14">
        <v>0.02</v>
      </c>
      <c r="AK271" s="12">
        <v>7.59</v>
      </c>
      <c r="AL271" s="13">
        <v>0.52826747576968081</v>
      </c>
      <c r="AM271" s="14">
        <v>0.52957009484479511</v>
      </c>
      <c r="AN271" s="11"/>
      <c r="AO271" s="21">
        <v>292</v>
      </c>
      <c r="AP271" s="12">
        <v>3.0899999999999999E-3</v>
      </c>
      <c r="AQ271" s="12">
        <v>1.3799999999999999E-3</v>
      </c>
      <c r="AR271" s="12">
        <v>3.4400000000000001E-4</v>
      </c>
      <c r="AS271" s="12">
        <v>6.87E-4</v>
      </c>
      <c r="AT271" s="12">
        <v>8.5800000000000001E-2</v>
      </c>
      <c r="AU271" s="12">
        <v>4.0899999999999999E-2</v>
      </c>
      <c r="AV271" s="12">
        <v>9.5300000000000003E-3</v>
      </c>
      <c r="AW271" s="12">
        <v>8.1600000000000006E-3</v>
      </c>
      <c r="AX271" s="12">
        <v>4.2999999999999997E-2</v>
      </c>
      <c r="AY271" s="12">
        <v>2.87E-2</v>
      </c>
      <c r="AZ271" s="12">
        <v>0.10100000000000001</v>
      </c>
      <c r="BA271" s="12">
        <v>8.5699999999999998E-2</v>
      </c>
      <c r="BB271" s="12">
        <v>0.46400000000000002</v>
      </c>
      <c r="BC271" s="12">
        <v>0.998</v>
      </c>
      <c r="BD271" s="191">
        <v>0.02</v>
      </c>
    </row>
    <row r="272" spans="1:56" s="8" customFormat="1">
      <c r="A272" s="17">
        <v>294</v>
      </c>
      <c r="B272" s="12">
        <v>6.0599999999999998E-4</v>
      </c>
      <c r="C272" s="13">
        <v>6.7</v>
      </c>
      <c r="D272" s="14">
        <v>6.67</v>
      </c>
      <c r="E272" s="12">
        <v>7.7799999999999994E-5</v>
      </c>
      <c r="F272" s="13">
        <v>2.59</v>
      </c>
      <c r="G272" s="14">
        <v>2.6</v>
      </c>
      <c r="H272" s="12">
        <v>2.7000000000000001E-7</v>
      </c>
      <c r="I272" s="13">
        <v>2.59</v>
      </c>
      <c r="J272" s="14">
        <v>2.6</v>
      </c>
      <c r="K272" s="12">
        <v>3.0499999999999999E-5</v>
      </c>
      <c r="L272" s="13">
        <v>12.13</v>
      </c>
      <c r="M272" s="14">
        <v>12.02</v>
      </c>
      <c r="N272" s="12">
        <v>2.5800000000000001E-7</v>
      </c>
      <c r="O272" s="13">
        <v>4.47</v>
      </c>
      <c r="P272" s="14">
        <v>4.54</v>
      </c>
      <c r="Q272" s="12">
        <v>4.3099999999999997E-5</v>
      </c>
      <c r="R272" s="13">
        <v>35.76</v>
      </c>
      <c r="S272" s="14">
        <v>29.23</v>
      </c>
      <c r="U272" s="17">
        <v>294</v>
      </c>
      <c r="V272" s="12">
        <v>6.4999999999999997E-4</v>
      </c>
      <c r="W272" s="13">
        <v>7.88</v>
      </c>
      <c r="X272" s="14">
        <v>7.74</v>
      </c>
      <c r="Y272" s="12">
        <v>1.4399999999999999E-5</v>
      </c>
      <c r="Z272" s="13">
        <v>1.73</v>
      </c>
      <c r="AA272" s="14">
        <v>1.81</v>
      </c>
      <c r="AB272" s="12">
        <v>6.0800000000000001E-5</v>
      </c>
      <c r="AC272" s="13">
        <v>5.58</v>
      </c>
      <c r="AD272" s="14">
        <v>5.59</v>
      </c>
      <c r="AE272" s="12">
        <v>0.69299999999999995</v>
      </c>
      <c r="AF272" s="13">
        <v>0.01</v>
      </c>
      <c r="AG272" s="14">
        <v>0.01</v>
      </c>
      <c r="AH272" s="12">
        <v>0.30599999999999999</v>
      </c>
      <c r="AI272" s="13">
        <v>0.02</v>
      </c>
      <c r="AJ272" s="14">
        <v>0.03</v>
      </c>
      <c r="AK272" s="12">
        <v>7.79</v>
      </c>
      <c r="AL272" s="13">
        <v>0.52465337256593436</v>
      </c>
      <c r="AM272" s="14">
        <v>0.52871767438128192</v>
      </c>
      <c r="AN272" s="11"/>
      <c r="AO272" s="21">
        <v>294</v>
      </c>
      <c r="AP272" s="12">
        <v>3.0999999999999999E-3</v>
      </c>
      <c r="AQ272" s="12">
        <v>1.3799999999999999E-3</v>
      </c>
      <c r="AR272" s="12">
        <v>3.4400000000000001E-4</v>
      </c>
      <c r="AS272" s="12">
        <v>6.8800000000000003E-4</v>
      </c>
      <c r="AT272" s="12">
        <v>8.5699999999999998E-2</v>
      </c>
      <c r="AU272" s="12">
        <v>4.0899999999999999E-2</v>
      </c>
      <c r="AV272" s="12">
        <v>9.5300000000000003E-3</v>
      </c>
      <c r="AW272" s="12">
        <v>8.1600000000000006E-3</v>
      </c>
      <c r="AX272" s="12">
        <v>4.3099999999999999E-2</v>
      </c>
      <c r="AY272" s="12">
        <v>2.87E-2</v>
      </c>
      <c r="AZ272" s="12">
        <v>0.10100000000000001</v>
      </c>
      <c r="BA272" s="12">
        <v>8.5800000000000001E-2</v>
      </c>
      <c r="BB272" s="12">
        <v>0.46400000000000002</v>
      </c>
      <c r="BC272" s="12">
        <v>0.998</v>
      </c>
      <c r="BD272" s="191">
        <v>0.03</v>
      </c>
    </row>
    <row r="273" spans="1:56" s="8" customFormat="1">
      <c r="A273" s="17">
        <v>296</v>
      </c>
      <c r="B273" s="12">
        <v>5.9299999999999999E-4</v>
      </c>
      <c r="C273" s="13">
        <v>6.7</v>
      </c>
      <c r="D273" s="14">
        <v>6.65</v>
      </c>
      <c r="E273" s="12">
        <v>7.6199999999999995E-5</v>
      </c>
      <c r="F273" s="13">
        <v>2.6</v>
      </c>
      <c r="G273" s="14">
        <v>2.57</v>
      </c>
      <c r="H273" s="12">
        <v>2.6399999999999998E-7</v>
      </c>
      <c r="I273" s="13">
        <v>2.59</v>
      </c>
      <c r="J273" s="14">
        <v>2.58</v>
      </c>
      <c r="K273" s="12">
        <v>2.9799999999999999E-5</v>
      </c>
      <c r="L273" s="13">
        <v>12.17</v>
      </c>
      <c r="M273" s="14">
        <v>12.01</v>
      </c>
      <c r="N273" s="12">
        <v>2.53E-7</v>
      </c>
      <c r="O273" s="13">
        <v>4.47</v>
      </c>
      <c r="P273" s="14">
        <v>4.55</v>
      </c>
      <c r="Q273" s="12">
        <v>5.0599999999999997E-5</v>
      </c>
      <c r="R273" s="13">
        <v>34.979999999999997</v>
      </c>
      <c r="S273" s="14">
        <v>28.62</v>
      </c>
      <c r="U273" s="17">
        <v>296</v>
      </c>
      <c r="V273" s="12">
        <v>6.5099999999999999E-4</v>
      </c>
      <c r="W273" s="13">
        <v>7.93</v>
      </c>
      <c r="X273" s="14">
        <v>7.76</v>
      </c>
      <c r="Y273" s="12">
        <v>1.4100000000000001E-5</v>
      </c>
      <c r="Z273" s="13">
        <v>1.73</v>
      </c>
      <c r="AA273" s="14">
        <v>1.79</v>
      </c>
      <c r="AB273" s="12">
        <v>5.9700000000000001E-5</v>
      </c>
      <c r="AC273" s="13">
        <v>5.58</v>
      </c>
      <c r="AD273" s="14">
        <v>5.58</v>
      </c>
      <c r="AE273" s="12">
        <v>0.69199999999999995</v>
      </c>
      <c r="AF273" s="13">
        <v>0.01</v>
      </c>
      <c r="AG273" s="14">
        <v>0.01</v>
      </c>
      <c r="AH273" s="12">
        <v>0.30599999999999999</v>
      </c>
      <c r="AI273" s="13">
        <v>0.02</v>
      </c>
      <c r="AJ273" s="14">
        <v>0.03</v>
      </c>
      <c r="AK273" s="12">
        <v>8</v>
      </c>
      <c r="AL273" s="13">
        <v>0.52430175053407657</v>
      </c>
      <c r="AM273" s="14">
        <v>0.5282665457498773</v>
      </c>
      <c r="AN273" s="11"/>
      <c r="AO273" s="21">
        <v>296</v>
      </c>
      <c r="AP273" s="12">
        <v>3.0999999999999999E-3</v>
      </c>
      <c r="AQ273" s="12">
        <v>1.3799999999999999E-3</v>
      </c>
      <c r="AR273" s="12">
        <v>3.4499999999999998E-4</v>
      </c>
      <c r="AS273" s="12">
        <v>6.8900000000000005E-4</v>
      </c>
      <c r="AT273" s="12">
        <v>8.5699999999999998E-2</v>
      </c>
      <c r="AU273" s="12">
        <v>4.0800000000000003E-2</v>
      </c>
      <c r="AV273" s="12">
        <v>9.5200000000000007E-3</v>
      </c>
      <c r="AW273" s="12">
        <v>8.1499999999999993E-3</v>
      </c>
      <c r="AX273" s="12">
        <v>4.3099999999999999E-2</v>
      </c>
      <c r="AY273" s="12">
        <v>2.87E-2</v>
      </c>
      <c r="AZ273" s="12">
        <v>0.10100000000000001</v>
      </c>
      <c r="BA273" s="12">
        <v>8.5800000000000001E-2</v>
      </c>
      <c r="BB273" s="12">
        <v>0.46400000000000002</v>
      </c>
      <c r="BC273" s="12">
        <v>0.999</v>
      </c>
      <c r="BD273" s="191">
        <v>0.03</v>
      </c>
    </row>
    <row r="274" spans="1:56" s="8" customFormat="1">
      <c r="A274" s="17">
        <v>298</v>
      </c>
      <c r="B274" s="12">
        <v>5.8100000000000003E-4</v>
      </c>
      <c r="C274" s="13">
        <v>6.7</v>
      </c>
      <c r="D274" s="14">
        <v>6.66</v>
      </c>
      <c r="E274" s="12">
        <v>7.4800000000000002E-5</v>
      </c>
      <c r="F274" s="13">
        <v>2.61</v>
      </c>
      <c r="G274" s="14">
        <v>2.58</v>
      </c>
      <c r="H274" s="12">
        <v>2.5899999999999998E-7</v>
      </c>
      <c r="I274" s="13">
        <v>2.61</v>
      </c>
      <c r="J274" s="14">
        <v>2.59</v>
      </c>
      <c r="K274" s="12">
        <v>2.9200000000000002E-5</v>
      </c>
      <c r="L274" s="13">
        <v>12.18</v>
      </c>
      <c r="M274" s="14">
        <v>12.02</v>
      </c>
      <c r="N274" s="12">
        <v>2.4699999999999998E-7</v>
      </c>
      <c r="O274" s="13">
        <v>4.5199999999999996</v>
      </c>
      <c r="P274" s="14">
        <v>4.51</v>
      </c>
      <c r="Q274" s="12">
        <v>5.91E-5</v>
      </c>
      <c r="R274" s="13">
        <v>34.36</v>
      </c>
      <c r="S274" s="14">
        <v>28.11</v>
      </c>
      <c r="U274" s="17">
        <v>298</v>
      </c>
      <c r="V274" s="12">
        <v>6.5200000000000002E-4</v>
      </c>
      <c r="W274" s="13">
        <v>7.95</v>
      </c>
      <c r="X274" s="14">
        <v>7.77</v>
      </c>
      <c r="Y274" s="12">
        <v>1.3699999999999999E-5</v>
      </c>
      <c r="Z274" s="13">
        <v>1.82</v>
      </c>
      <c r="AA274" s="14">
        <v>1.8</v>
      </c>
      <c r="AB274" s="12">
        <v>5.8600000000000001E-5</v>
      </c>
      <c r="AC274" s="13">
        <v>5.6</v>
      </c>
      <c r="AD274" s="14">
        <v>5.58</v>
      </c>
      <c r="AE274" s="12">
        <v>0.69199999999999995</v>
      </c>
      <c r="AF274" s="13">
        <v>0.01</v>
      </c>
      <c r="AG274" s="14">
        <v>0.01</v>
      </c>
      <c r="AH274" s="12">
        <v>0.307</v>
      </c>
      <c r="AI274" s="13">
        <v>0.02</v>
      </c>
      <c r="AJ274" s="14">
        <v>0.02</v>
      </c>
      <c r="AK274" s="12">
        <v>8.2200000000000006</v>
      </c>
      <c r="AL274" s="13">
        <v>0.52448770616948781</v>
      </c>
      <c r="AM274" s="14">
        <v>0.52617583675521495</v>
      </c>
      <c r="AN274" s="11"/>
      <c r="AO274" s="21">
        <v>298</v>
      </c>
      <c r="AP274" s="12">
        <v>3.0999999999999999E-3</v>
      </c>
      <c r="AQ274" s="12">
        <v>1.3799999999999999E-3</v>
      </c>
      <c r="AR274" s="12">
        <v>3.4499999999999998E-4</v>
      </c>
      <c r="AS274" s="12">
        <v>6.8900000000000005E-4</v>
      </c>
      <c r="AT274" s="12">
        <v>8.5699999999999998E-2</v>
      </c>
      <c r="AU274" s="12">
        <v>4.0800000000000003E-2</v>
      </c>
      <c r="AV274" s="12">
        <v>9.5200000000000007E-3</v>
      </c>
      <c r="AW274" s="12">
        <v>8.1499999999999993E-3</v>
      </c>
      <c r="AX274" s="12">
        <v>4.3099999999999999E-2</v>
      </c>
      <c r="AY274" s="12">
        <v>2.8799999999999999E-2</v>
      </c>
      <c r="AZ274" s="12">
        <v>0.10100000000000001</v>
      </c>
      <c r="BA274" s="12">
        <v>8.5900000000000004E-2</v>
      </c>
      <c r="BB274" s="12">
        <v>0.46400000000000002</v>
      </c>
      <c r="BC274" s="12">
        <v>0.999</v>
      </c>
      <c r="BD274" s="191">
        <v>0.02</v>
      </c>
    </row>
    <row r="275" spans="1:56" s="8" customFormat="1">
      <c r="A275" s="17">
        <v>300</v>
      </c>
      <c r="B275" s="12">
        <v>5.6899999999999995E-4</v>
      </c>
      <c r="C275" s="13">
        <v>6.7</v>
      </c>
      <c r="D275" s="14">
        <v>6.66</v>
      </c>
      <c r="E275" s="12">
        <v>7.3399999999999995E-5</v>
      </c>
      <c r="F275" s="13">
        <v>2.58</v>
      </c>
      <c r="G275" s="14">
        <v>2.59</v>
      </c>
      <c r="H275" s="12">
        <v>2.5400000000000002E-7</v>
      </c>
      <c r="I275" s="13">
        <v>2.59</v>
      </c>
      <c r="J275" s="14">
        <v>2.6</v>
      </c>
      <c r="K275" s="12">
        <v>2.8600000000000001E-5</v>
      </c>
      <c r="L275" s="13">
        <v>12.12</v>
      </c>
      <c r="M275" s="14">
        <v>12.04</v>
      </c>
      <c r="N275" s="12">
        <v>2.4200000000000002E-7</v>
      </c>
      <c r="O275" s="13">
        <v>4.51</v>
      </c>
      <c r="P275" s="14">
        <v>4.51</v>
      </c>
      <c r="Q275" s="12">
        <v>6.8700000000000003E-5</v>
      </c>
      <c r="R275" s="13">
        <v>33.840000000000003</v>
      </c>
      <c r="S275" s="14">
        <v>27.71</v>
      </c>
      <c r="U275" s="17">
        <v>300</v>
      </c>
      <c r="V275" s="12">
        <v>6.5300000000000004E-4</v>
      </c>
      <c r="W275" s="13">
        <v>7.97</v>
      </c>
      <c r="X275" s="14">
        <v>7.82</v>
      </c>
      <c r="Y275" s="12">
        <v>1.34E-5</v>
      </c>
      <c r="Z275" s="13">
        <v>1.81</v>
      </c>
      <c r="AA275" s="14">
        <v>1.82</v>
      </c>
      <c r="AB275" s="12">
        <v>5.7500000000000002E-5</v>
      </c>
      <c r="AC275" s="13">
        <v>5.58</v>
      </c>
      <c r="AD275" s="14">
        <v>5.59</v>
      </c>
      <c r="AE275" s="12">
        <v>0.69199999999999995</v>
      </c>
      <c r="AF275" s="13">
        <v>0.01</v>
      </c>
      <c r="AG275" s="14">
        <v>0.01</v>
      </c>
      <c r="AH275" s="12">
        <v>0.307</v>
      </c>
      <c r="AI275" s="13">
        <v>0.03</v>
      </c>
      <c r="AJ275" s="14">
        <v>0.02</v>
      </c>
      <c r="AK275" s="12">
        <v>8.43</v>
      </c>
      <c r="AL275" s="13">
        <v>0.52355364031947071</v>
      </c>
      <c r="AM275" s="14">
        <v>0.52353976047460349</v>
      </c>
      <c r="AN275" s="11"/>
      <c r="AO275" s="21">
        <v>300</v>
      </c>
      <c r="AP275" s="12">
        <v>3.1099999999999999E-3</v>
      </c>
      <c r="AQ275" s="12">
        <v>1.3799999999999999E-3</v>
      </c>
      <c r="AR275" s="12">
        <v>3.4499999999999998E-4</v>
      </c>
      <c r="AS275" s="12">
        <v>6.8999999999999997E-4</v>
      </c>
      <c r="AT275" s="12">
        <v>8.5699999999999998E-2</v>
      </c>
      <c r="AU275" s="12">
        <v>4.0800000000000003E-2</v>
      </c>
      <c r="AV275" s="12">
        <v>9.5200000000000007E-3</v>
      </c>
      <c r="AW275" s="12">
        <v>8.1499999999999993E-3</v>
      </c>
      <c r="AX275" s="12">
        <v>4.3200000000000002E-2</v>
      </c>
      <c r="AY275" s="12">
        <v>2.8799999999999999E-2</v>
      </c>
      <c r="AZ275" s="12">
        <v>0.10100000000000001</v>
      </c>
      <c r="BA275" s="12">
        <v>8.5999999999999993E-2</v>
      </c>
      <c r="BB275" s="12">
        <v>0.46400000000000002</v>
      </c>
      <c r="BC275" s="12">
        <v>0.999</v>
      </c>
      <c r="BD275" s="191">
        <v>0.03</v>
      </c>
    </row>
    <row r="276" spans="1:56" s="8" customFormat="1">
      <c r="A276" s="17">
        <v>305</v>
      </c>
      <c r="B276" s="12">
        <v>5.4199999999999995E-4</v>
      </c>
      <c r="C276" s="13">
        <v>6.73</v>
      </c>
      <c r="D276" s="14">
        <v>6.66</v>
      </c>
      <c r="E276" s="12">
        <v>6.9999999999999994E-5</v>
      </c>
      <c r="F276" s="13">
        <v>2.58</v>
      </c>
      <c r="G276" s="14">
        <v>2.59</v>
      </c>
      <c r="H276" s="12">
        <v>2.4299999999999999E-7</v>
      </c>
      <c r="I276" s="13">
        <v>2.57</v>
      </c>
      <c r="J276" s="14">
        <v>2.6</v>
      </c>
      <c r="K276" s="12">
        <v>2.72E-5</v>
      </c>
      <c r="L276" s="13">
        <v>12.17</v>
      </c>
      <c r="M276" s="14">
        <v>12</v>
      </c>
      <c r="N276" s="12">
        <v>2.3099999999999999E-7</v>
      </c>
      <c r="O276" s="13">
        <v>4.46</v>
      </c>
      <c r="P276" s="14">
        <v>4.54</v>
      </c>
      <c r="Q276" s="12">
        <v>9.8200000000000002E-5</v>
      </c>
      <c r="R276" s="13">
        <v>33.1</v>
      </c>
      <c r="S276" s="14">
        <v>26.95</v>
      </c>
      <c r="U276" s="17">
        <v>305</v>
      </c>
      <c r="V276" s="12">
        <v>6.5799999999999995E-4</v>
      </c>
      <c r="W276" s="13">
        <v>8.08</v>
      </c>
      <c r="X276" s="14">
        <v>7.86</v>
      </c>
      <c r="Y276" s="12">
        <v>1.27E-5</v>
      </c>
      <c r="Z276" s="13">
        <v>1.84</v>
      </c>
      <c r="AA276" s="14">
        <v>1.83</v>
      </c>
      <c r="AB276" s="12">
        <v>5.4799999999999997E-5</v>
      </c>
      <c r="AC276" s="13">
        <v>5.58</v>
      </c>
      <c r="AD276" s="14">
        <v>5.59</v>
      </c>
      <c r="AE276" s="12">
        <v>0.69099999999999995</v>
      </c>
      <c r="AF276" s="13">
        <v>0.01</v>
      </c>
      <c r="AG276" s="14">
        <v>0.01</v>
      </c>
      <c r="AH276" s="12">
        <v>0.308</v>
      </c>
      <c r="AI276" s="13">
        <v>0.03</v>
      </c>
      <c r="AJ276" s="14">
        <v>0.02</v>
      </c>
      <c r="AK276" s="12">
        <v>8.99</v>
      </c>
      <c r="AL276" s="13">
        <v>0.52077887052824712</v>
      </c>
      <c r="AM276" s="14">
        <v>0.52224130658458878</v>
      </c>
      <c r="AN276" s="11"/>
      <c r="AO276" s="21">
        <v>305</v>
      </c>
      <c r="AP276" s="12">
        <v>3.1099999999999999E-3</v>
      </c>
      <c r="AQ276" s="12">
        <v>1.3799999999999999E-3</v>
      </c>
      <c r="AR276" s="12">
        <v>3.4600000000000001E-4</v>
      </c>
      <c r="AS276" s="12">
        <v>6.9200000000000002E-4</v>
      </c>
      <c r="AT276" s="12">
        <v>8.5599999999999996E-2</v>
      </c>
      <c r="AU276" s="12">
        <v>4.0800000000000003E-2</v>
      </c>
      <c r="AV276" s="12">
        <v>9.5200000000000007E-3</v>
      </c>
      <c r="AW276" s="12">
        <v>8.1399999999999997E-3</v>
      </c>
      <c r="AX276" s="12">
        <v>4.3299999999999998E-2</v>
      </c>
      <c r="AY276" s="12">
        <v>2.8799999999999999E-2</v>
      </c>
      <c r="AZ276" s="12">
        <v>0.10100000000000001</v>
      </c>
      <c r="BA276" s="12">
        <v>8.6199999999999999E-2</v>
      </c>
      <c r="BB276" s="12">
        <v>0.46400000000000002</v>
      </c>
      <c r="BC276" s="12">
        <v>0.999</v>
      </c>
      <c r="BD276" s="191">
        <v>0.03</v>
      </c>
    </row>
    <row r="277" spans="1:56" s="8" customFormat="1">
      <c r="A277" s="17">
        <v>310</v>
      </c>
      <c r="B277" s="12">
        <v>5.1599999999999997E-4</v>
      </c>
      <c r="C277" s="13">
        <v>6.71</v>
      </c>
      <c r="D277" s="14">
        <v>6.67</v>
      </c>
      <c r="E277" s="12">
        <v>6.6799999999999997E-5</v>
      </c>
      <c r="F277" s="13">
        <v>2.59</v>
      </c>
      <c r="G277" s="14">
        <v>2.56</v>
      </c>
      <c r="H277" s="12">
        <v>2.3200000000000001E-7</v>
      </c>
      <c r="I277" s="13">
        <v>2.62</v>
      </c>
      <c r="J277" s="14">
        <v>2.56</v>
      </c>
      <c r="K277" s="12">
        <v>2.5899999999999999E-5</v>
      </c>
      <c r="L277" s="13">
        <v>12.19</v>
      </c>
      <c r="M277" s="14">
        <v>12.04</v>
      </c>
      <c r="N277" s="12">
        <v>2.2000000000000001E-7</v>
      </c>
      <c r="O277" s="13">
        <v>4.5199999999999996</v>
      </c>
      <c r="P277" s="14">
        <v>4.5199999999999996</v>
      </c>
      <c r="Q277" s="12">
        <v>1.3799999999999999E-4</v>
      </c>
      <c r="R277" s="13">
        <v>33.1</v>
      </c>
      <c r="S277" s="14">
        <v>26.56</v>
      </c>
      <c r="U277" s="17">
        <v>310</v>
      </c>
      <c r="V277" s="12">
        <v>6.6399999999999999E-4</v>
      </c>
      <c r="W277" s="13">
        <v>8.19</v>
      </c>
      <c r="X277" s="14">
        <v>7.95</v>
      </c>
      <c r="Y277" s="12">
        <v>1.2099999999999999E-5</v>
      </c>
      <c r="Z277" s="13">
        <v>1.86</v>
      </c>
      <c r="AA277" s="14">
        <v>1.85</v>
      </c>
      <c r="AB277" s="12">
        <v>5.24E-5</v>
      </c>
      <c r="AC277" s="13">
        <v>5.59</v>
      </c>
      <c r="AD277" s="14">
        <v>5.58</v>
      </c>
      <c r="AE277" s="12">
        <v>0.69</v>
      </c>
      <c r="AF277" s="13">
        <v>0.01</v>
      </c>
      <c r="AG277" s="14">
        <v>0.01</v>
      </c>
      <c r="AH277" s="12">
        <v>0.308</v>
      </c>
      <c r="AI277" s="13">
        <v>0.03</v>
      </c>
      <c r="AJ277" s="14">
        <v>0.03</v>
      </c>
      <c r="AK277" s="12">
        <v>9.57</v>
      </c>
      <c r="AL277" s="13">
        <v>0.5121262461210202</v>
      </c>
      <c r="AM277" s="14">
        <v>0.51685808578074277</v>
      </c>
      <c r="AN277" s="11"/>
      <c r="AO277" s="21">
        <v>310</v>
      </c>
      <c r="AP277" s="12">
        <v>3.1199999999999999E-3</v>
      </c>
      <c r="AQ277" s="12">
        <v>1.39E-3</v>
      </c>
      <c r="AR277" s="12">
        <v>3.4699999999999998E-4</v>
      </c>
      <c r="AS277" s="12">
        <v>6.9300000000000004E-4</v>
      </c>
      <c r="AT277" s="12">
        <v>8.5599999999999996E-2</v>
      </c>
      <c r="AU277" s="12">
        <v>4.0800000000000003E-2</v>
      </c>
      <c r="AV277" s="12">
        <v>9.5099999999999994E-3</v>
      </c>
      <c r="AW277" s="12">
        <v>8.1300000000000001E-3</v>
      </c>
      <c r="AX277" s="12">
        <v>4.3400000000000001E-2</v>
      </c>
      <c r="AY277" s="12">
        <v>2.8899999999999999E-2</v>
      </c>
      <c r="AZ277" s="12">
        <v>0.10100000000000001</v>
      </c>
      <c r="BA277" s="12">
        <v>8.6400000000000005E-2</v>
      </c>
      <c r="BB277" s="12">
        <v>0.46400000000000002</v>
      </c>
      <c r="BC277" s="12">
        <v>0.999</v>
      </c>
      <c r="BD277" s="191">
        <v>0.03</v>
      </c>
    </row>
    <row r="278" spans="1:56" s="8" customFormat="1">
      <c r="A278" s="17">
        <v>315</v>
      </c>
      <c r="B278" s="12">
        <v>4.9200000000000003E-4</v>
      </c>
      <c r="C278" s="13">
        <v>6.71</v>
      </c>
      <c r="D278" s="14">
        <v>6.69</v>
      </c>
      <c r="E278" s="12">
        <v>6.3899999999999995E-5</v>
      </c>
      <c r="F278" s="13">
        <v>2.56</v>
      </c>
      <c r="G278" s="14">
        <v>2.5499999999999998</v>
      </c>
      <c r="H278" s="12">
        <v>2.22E-7</v>
      </c>
      <c r="I278" s="13">
        <v>2.56</v>
      </c>
      <c r="J278" s="14">
        <v>2.58</v>
      </c>
      <c r="K278" s="12">
        <v>2.4700000000000001E-5</v>
      </c>
      <c r="L278" s="13">
        <v>12.18</v>
      </c>
      <c r="M278" s="14">
        <v>12.01</v>
      </c>
      <c r="N278" s="12">
        <v>2.0900000000000001E-7</v>
      </c>
      <c r="O278" s="13">
        <v>4.4800000000000004</v>
      </c>
      <c r="P278" s="14">
        <v>4.57</v>
      </c>
      <c r="Q278" s="12">
        <v>1.92E-4</v>
      </c>
      <c r="R278" s="13">
        <v>33.79</v>
      </c>
      <c r="S278" s="14">
        <v>26.61</v>
      </c>
      <c r="U278" s="17">
        <v>315</v>
      </c>
      <c r="V278" s="12">
        <v>6.7100000000000005E-4</v>
      </c>
      <c r="W278" s="13">
        <v>8.36</v>
      </c>
      <c r="X278" s="14">
        <v>8.06</v>
      </c>
      <c r="Y278" s="12">
        <v>1.1399999999999999E-5</v>
      </c>
      <c r="Z278" s="13">
        <v>1.86</v>
      </c>
      <c r="AA278" s="14">
        <v>1.85</v>
      </c>
      <c r="AB278" s="12">
        <v>5.0000000000000002E-5</v>
      </c>
      <c r="AC278" s="13">
        <v>5.57</v>
      </c>
      <c r="AD278" s="14">
        <v>5.56</v>
      </c>
      <c r="AE278" s="12">
        <v>0.69</v>
      </c>
      <c r="AF278" s="13">
        <v>0.01</v>
      </c>
      <c r="AG278" s="14">
        <v>0.01</v>
      </c>
      <c r="AH278" s="12">
        <v>0.309</v>
      </c>
      <c r="AI278" s="13">
        <v>0.03</v>
      </c>
      <c r="AJ278" s="14">
        <v>0.04</v>
      </c>
      <c r="AK278" s="12">
        <v>10.199999999999999</v>
      </c>
      <c r="AL278" s="13">
        <v>0.50831079811495172</v>
      </c>
      <c r="AM278" s="14">
        <v>0.51234943102350805</v>
      </c>
      <c r="AN278" s="11"/>
      <c r="AO278" s="21">
        <v>315</v>
      </c>
      <c r="AP278" s="12">
        <v>3.13E-3</v>
      </c>
      <c r="AQ278" s="12">
        <v>1.39E-3</v>
      </c>
      <c r="AR278" s="12">
        <v>3.48E-4</v>
      </c>
      <c r="AS278" s="12">
        <v>6.9399999999999996E-4</v>
      </c>
      <c r="AT278" s="12">
        <v>8.5599999999999996E-2</v>
      </c>
      <c r="AU278" s="12">
        <v>4.0800000000000003E-2</v>
      </c>
      <c r="AV278" s="12">
        <v>9.5099999999999994E-3</v>
      </c>
      <c r="AW278" s="12">
        <v>8.1200000000000005E-3</v>
      </c>
      <c r="AX278" s="12">
        <v>4.3400000000000001E-2</v>
      </c>
      <c r="AY278" s="12">
        <v>2.9000000000000001E-2</v>
      </c>
      <c r="AZ278" s="12">
        <v>0.10100000000000001</v>
      </c>
      <c r="BA278" s="12">
        <v>8.6599999999999996E-2</v>
      </c>
      <c r="BB278" s="12">
        <v>0.46400000000000002</v>
      </c>
      <c r="BC278" s="12">
        <v>0.999</v>
      </c>
      <c r="BD278" s="191">
        <v>0.04</v>
      </c>
    </row>
    <row r="279" spans="1:56" s="8" customFormat="1">
      <c r="A279" s="17">
        <v>320</v>
      </c>
      <c r="B279" s="12">
        <v>4.6900000000000002E-4</v>
      </c>
      <c r="C279" s="13">
        <v>6.81</v>
      </c>
      <c r="D279" s="14">
        <v>6.6</v>
      </c>
      <c r="E279" s="12">
        <v>6.1199999999999997E-5</v>
      </c>
      <c r="F279" s="13">
        <v>2.7</v>
      </c>
      <c r="G279" s="14">
        <v>2.52</v>
      </c>
      <c r="H279" s="12">
        <v>2.1199999999999999E-7</v>
      </c>
      <c r="I279" s="13">
        <v>2.7</v>
      </c>
      <c r="J279" s="14">
        <v>2.5299999999999998</v>
      </c>
      <c r="K279" s="12">
        <v>2.3600000000000001E-5</v>
      </c>
      <c r="L279" s="13">
        <v>12.18</v>
      </c>
      <c r="M279" s="14">
        <v>11.97</v>
      </c>
      <c r="N279" s="12">
        <v>1.9999999999999999E-7</v>
      </c>
      <c r="O279" s="13">
        <v>4.5199999999999996</v>
      </c>
      <c r="P279" s="14">
        <v>4.47</v>
      </c>
      <c r="Q279" s="12">
        <v>2.6499999999999999E-4</v>
      </c>
      <c r="R279" s="13">
        <v>35.33</v>
      </c>
      <c r="S279" s="14">
        <v>27.01</v>
      </c>
      <c r="U279" s="17">
        <v>320</v>
      </c>
      <c r="V279" s="12">
        <v>6.8000000000000005E-4</v>
      </c>
      <c r="W279" s="13">
        <v>8.6300000000000008</v>
      </c>
      <c r="X279" s="14">
        <v>8.15</v>
      </c>
      <c r="Y279" s="12">
        <v>1.0900000000000001E-5</v>
      </c>
      <c r="Z279" s="13">
        <v>1.9</v>
      </c>
      <c r="AA279" s="14">
        <v>1.86</v>
      </c>
      <c r="AB279" s="12">
        <v>4.7800000000000003E-5</v>
      </c>
      <c r="AC279" s="13">
        <v>5.69</v>
      </c>
      <c r="AD279" s="14">
        <v>5.55</v>
      </c>
      <c r="AE279" s="12">
        <v>0.68899999999999995</v>
      </c>
      <c r="AF279" s="13">
        <v>0.01</v>
      </c>
      <c r="AG279" s="14">
        <v>0.01</v>
      </c>
      <c r="AH279" s="12">
        <v>0.309</v>
      </c>
      <c r="AI279" s="13">
        <v>0.04</v>
      </c>
      <c r="AJ279" s="14">
        <v>0.04</v>
      </c>
      <c r="AK279" s="12">
        <v>10.8</v>
      </c>
      <c r="AL279" s="13">
        <v>0.5081978626698721</v>
      </c>
      <c r="AM279" s="14">
        <v>0.52053924523153794</v>
      </c>
      <c r="AN279" s="11"/>
      <c r="AO279" s="21">
        <v>320</v>
      </c>
      <c r="AP279" s="12">
        <v>3.13E-3</v>
      </c>
      <c r="AQ279" s="12">
        <v>1.39E-3</v>
      </c>
      <c r="AR279" s="12">
        <v>3.48E-4</v>
      </c>
      <c r="AS279" s="12">
        <v>6.96E-4</v>
      </c>
      <c r="AT279" s="12">
        <v>8.5500000000000007E-2</v>
      </c>
      <c r="AU279" s="12">
        <v>4.0800000000000003E-2</v>
      </c>
      <c r="AV279" s="12">
        <v>9.4999999999999998E-3</v>
      </c>
      <c r="AW279" s="12">
        <v>8.1099999999999992E-3</v>
      </c>
      <c r="AX279" s="12">
        <v>4.3499999999999997E-2</v>
      </c>
      <c r="AY279" s="12">
        <v>2.9000000000000001E-2</v>
      </c>
      <c r="AZ279" s="12">
        <v>0.10100000000000001</v>
      </c>
      <c r="BA279" s="12">
        <v>8.6699999999999999E-2</v>
      </c>
      <c r="BB279" s="12">
        <v>0.46400000000000002</v>
      </c>
      <c r="BC279" s="12">
        <v>0.998</v>
      </c>
      <c r="BD279" s="191">
        <v>0.04</v>
      </c>
    </row>
    <row r="280" spans="1:56" s="8" customFormat="1">
      <c r="A280" s="17">
        <v>325</v>
      </c>
      <c r="B280" s="12">
        <v>4.4900000000000002E-4</v>
      </c>
      <c r="C280" s="13">
        <v>6.72</v>
      </c>
      <c r="D280" s="14">
        <v>6.69</v>
      </c>
      <c r="E280" s="12">
        <v>5.8600000000000001E-5</v>
      </c>
      <c r="F280" s="13">
        <v>2.5099999999999998</v>
      </c>
      <c r="G280" s="14">
        <v>2.5499999999999998</v>
      </c>
      <c r="H280" s="12">
        <v>2.03E-7</v>
      </c>
      <c r="I280" s="13">
        <v>2.54</v>
      </c>
      <c r="J280" s="14">
        <v>2.5499999999999998</v>
      </c>
      <c r="K280" s="12">
        <v>2.26E-5</v>
      </c>
      <c r="L280" s="13">
        <v>12.15</v>
      </c>
      <c r="M280" s="14">
        <v>12.07</v>
      </c>
      <c r="N280" s="12">
        <v>1.91E-7</v>
      </c>
      <c r="O280" s="13">
        <v>4.54</v>
      </c>
      <c r="P280" s="14">
        <v>4.54</v>
      </c>
      <c r="Q280" s="12">
        <v>3.6900000000000002E-4</v>
      </c>
      <c r="R280" s="13">
        <v>38.119999999999997</v>
      </c>
      <c r="S280" s="14">
        <v>28.08</v>
      </c>
      <c r="U280" s="17">
        <v>325</v>
      </c>
      <c r="V280" s="12">
        <v>6.9300000000000004E-4</v>
      </c>
      <c r="W280" s="13">
        <v>8.76</v>
      </c>
      <c r="X280" s="14">
        <v>8.4</v>
      </c>
      <c r="Y280" s="12">
        <v>1.03E-5</v>
      </c>
      <c r="Z280" s="13">
        <v>1.88</v>
      </c>
      <c r="AA280" s="14">
        <v>1.94</v>
      </c>
      <c r="AB280" s="12">
        <v>4.5800000000000002E-5</v>
      </c>
      <c r="AC280" s="13">
        <v>5.53</v>
      </c>
      <c r="AD280" s="14">
        <v>5.58</v>
      </c>
      <c r="AE280" s="12">
        <v>0.68799999999999994</v>
      </c>
      <c r="AF280" s="13">
        <v>0.01</v>
      </c>
      <c r="AG280" s="14">
        <v>0.01</v>
      </c>
      <c r="AH280" s="12">
        <v>0.31</v>
      </c>
      <c r="AI280" s="13">
        <v>0.04</v>
      </c>
      <c r="AJ280" s="14">
        <v>0.05</v>
      </c>
      <c r="AK280" s="12">
        <v>11.4</v>
      </c>
      <c r="AL280" s="13">
        <v>0.52119492619473562</v>
      </c>
      <c r="AM280" s="14">
        <v>0.53973213666138475</v>
      </c>
      <c r="AN280" s="11"/>
      <c r="AO280" s="21">
        <v>325</v>
      </c>
      <c r="AP280" s="12">
        <v>3.14E-3</v>
      </c>
      <c r="AQ280" s="12">
        <v>1.39E-3</v>
      </c>
      <c r="AR280" s="12">
        <v>3.4900000000000003E-4</v>
      </c>
      <c r="AS280" s="12">
        <v>6.9700000000000003E-4</v>
      </c>
      <c r="AT280" s="12">
        <v>8.5500000000000007E-2</v>
      </c>
      <c r="AU280" s="12">
        <v>4.0800000000000003E-2</v>
      </c>
      <c r="AV280" s="12">
        <v>9.4900000000000002E-3</v>
      </c>
      <c r="AW280" s="12">
        <v>8.1099999999999992E-3</v>
      </c>
      <c r="AX280" s="12">
        <v>4.36E-2</v>
      </c>
      <c r="AY280" s="12">
        <v>2.9100000000000001E-2</v>
      </c>
      <c r="AZ280" s="12">
        <v>0.10100000000000001</v>
      </c>
      <c r="BA280" s="12">
        <v>8.6800000000000002E-2</v>
      </c>
      <c r="BB280" s="12">
        <v>0.46400000000000002</v>
      </c>
      <c r="BC280" s="12">
        <v>0.998</v>
      </c>
      <c r="BD280" s="191">
        <v>0.05</v>
      </c>
    </row>
    <row r="281" spans="1:56" s="8" customFormat="1">
      <c r="A281" s="17">
        <v>330</v>
      </c>
      <c r="B281" s="12">
        <v>4.2900000000000002E-4</v>
      </c>
      <c r="C281" s="13">
        <v>6.76</v>
      </c>
      <c r="D281" s="14">
        <v>6.67</v>
      </c>
      <c r="E281" s="12">
        <v>5.63E-5</v>
      </c>
      <c r="F281" s="13">
        <v>2.5499999999999998</v>
      </c>
      <c r="G281" s="14">
        <v>2.5099999999999998</v>
      </c>
      <c r="H281" s="12">
        <v>1.9500000000000001E-7</v>
      </c>
      <c r="I281" s="13">
        <v>2.5499999999999998</v>
      </c>
      <c r="J281" s="14">
        <v>2.5099999999999998</v>
      </c>
      <c r="K281" s="12">
        <v>2.16E-5</v>
      </c>
      <c r="L281" s="13">
        <v>12.15</v>
      </c>
      <c r="M281" s="14">
        <v>12.07</v>
      </c>
      <c r="N281" s="12">
        <v>1.8300000000000001E-7</v>
      </c>
      <c r="O281" s="13">
        <v>4.5</v>
      </c>
      <c r="P281" s="14">
        <v>4.6100000000000003</v>
      </c>
      <c r="Q281" s="12">
        <v>5.2099999999999998E-4</v>
      </c>
      <c r="R281" s="13">
        <v>43.64</v>
      </c>
      <c r="S281" s="14">
        <v>29.73</v>
      </c>
      <c r="U281" s="17">
        <v>330</v>
      </c>
      <c r="V281" s="12">
        <v>7.0699999999999995E-4</v>
      </c>
      <c r="W281" s="13">
        <v>9.1300000000000008</v>
      </c>
      <c r="X281" s="14">
        <v>8.58</v>
      </c>
      <c r="Y281" s="12">
        <v>9.8300000000000008E-6</v>
      </c>
      <c r="Z281" s="13">
        <v>1.93</v>
      </c>
      <c r="AA281" s="14">
        <v>1.96</v>
      </c>
      <c r="AB281" s="12">
        <v>4.3800000000000001E-5</v>
      </c>
      <c r="AC281" s="13">
        <v>5.6</v>
      </c>
      <c r="AD281" s="14">
        <v>5.52</v>
      </c>
      <c r="AE281" s="12">
        <v>0.68799999999999994</v>
      </c>
      <c r="AF281" s="13">
        <v>0.01</v>
      </c>
      <c r="AG281" s="14">
        <v>0.01</v>
      </c>
      <c r="AH281" s="12">
        <v>0.31</v>
      </c>
      <c r="AI281" s="13">
        <v>0.05</v>
      </c>
      <c r="AJ281" s="14">
        <v>0.06</v>
      </c>
      <c r="AK281" s="12">
        <v>12.1</v>
      </c>
      <c r="AL281" s="13">
        <v>0.54278480694179154</v>
      </c>
      <c r="AM281" s="14">
        <v>0.57486586074128743</v>
      </c>
      <c r="AN281" s="11"/>
      <c r="AO281" s="21">
        <v>330</v>
      </c>
      <c r="AP281" s="12">
        <v>3.14E-3</v>
      </c>
      <c r="AQ281" s="12">
        <v>1.4E-3</v>
      </c>
      <c r="AR281" s="12">
        <v>3.4900000000000003E-4</v>
      </c>
      <c r="AS281" s="12">
        <v>6.9800000000000005E-4</v>
      </c>
      <c r="AT281" s="12">
        <v>8.5400000000000004E-2</v>
      </c>
      <c r="AU281" s="12">
        <v>4.07E-2</v>
      </c>
      <c r="AV281" s="12">
        <v>9.4900000000000002E-3</v>
      </c>
      <c r="AW281" s="12">
        <v>8.0999999999999996E-3</v>
      </c>
      <c r="AX281" s="12">
        <v>4.3700000000000003E-2</v>
      </c>
      <c r="AY281" s="12">
        <v>2.9100000000000001E-2</v>
      </c>
      <c r="AZ281" s="12">
        <v>0.10100000000000001</v>
      </c>
      <c r="BA281" s="12">
        <v>8.6999999999999994E-2</v>
      </c>
      <c r="BB281" s="12">
        <v>0.46400000000000002</v>
      </c>
      <c r="BC281" s="12">
        <v>0.998</v>
      </c>
      <c r="BD281" s="191">
        <v>0.06</v>
      </c>
    </row>
    <row r="282" spans="1:56" s="8" customFormat="1">
      <c r="A282" s="17">
        <v>335</v>
      </c>
      <c r="B282" s="12">
        <v>4.1199999999999999E-4</v>
      </c>
      <c r="C282" s="13">
        <v>6.75</v>
      </c>
      <c r="D282" s="14">
        <v>6.68</v>
      </c>
      <c r="E282" s="12">
        <v>5.41E-5</v>
      </c>
      <c r="F282" s="13">
        <v>2.5299999999999998</v>
      </c>
      <c r="G282" s="14">
        <v>2.54</v>
      </c>
      <c r="H282" s="12">
        <v>1.8699999999999999E-7</v>
      </c>
      <c r="I282" s="13">
        <v>2.52</v>
      </c>
      <c r="J282" s="14">
        <v>2.5099999999999998</v>
      </c>
      <c r="K282" s="12">
        <v>2.0699999999999998E-5</v>
      </c>
      <c r="L282" s="13">
        <v>12.2</v>
      </c>
      <c r="M282" s="14">
        <v>12.04</v>
      </c>
      <c r="N282" s="12">
        <v>1.7499999999999999E-7</v>
      </c>
      <c r="O282" s="13">
        <v>4.5599999999999996</v>
      </c>
      <c r="P282" s="14">
        <v>4.5599999999999996</v>
      </c>
      <c r="Q282" s="12">
        <v>7.6099999999999996E-4</v>
      </c>
      <c r="R282" s="13">
        <v>55.84</v>
      </c>
      <c r="S282" s="14">
        <v>32.74</v>
      </c>
      <c r="U282" s="17">
        <v>335</v>
      </c>
      <c r="V282" s="12">
        <v>7.2599999999999997E-4</v>
      </c>
      <c r="W282" s="13">
        <v>9.6300000000000008</v>
      </c>
      <c r="X282" s="14">
        <v>8.9600000000000009</v>
      </c>
      <c r="Y282" s="12">
        <v>9.3700000000000001E-6</v>
      </c>
      <c r="Z282" s="13">
        <v>1.93</v>
      </c>
      <c r="AA282" s="14">
        <v>2</v>
      </c>
      <c r="AB282" s="12">
        <v>4.21E-5</v>
      </c>
      <c r="AC282" s="13">
        <v>5.54</v>
      </c>
      <c r="AD282" s="14">
        <v>5.52</v>
      </c>
      <c r="AE282" s="12">
        <v>0.68700000000000006</v>
      </c>
      <c r="AF282" s="13">
        <v>0.02</v>
      </c>
      <c r="AG282" s="14">
        <v>0.03</v>
      </c>
      <c r="AH282" s="12">
        <v>0.311</v>
      </c>
      <c r="AI282" s="13">
        <v>7.0000000000000007E-2</v>
      </c>
      <c r="AJ282" s="14">
        <v>0.09</v>
      </c>
      <c r="AK282" s="12">
        <v>12.8</v>
      </c>
      <c r="AL282" s="13">
        <v>0.57898224226956263</v>
      </c>
      <c r="AM282" s="14">
        <v>0.64848259410457199</v>
      </c>
      <c r="AN282" s="11"/>
      <c r="AO282" s="21">
        <v>335</v>
      </c>
      <c r="AP282" s="12">
        <v>3.14E-3</v>
      </c>
      <c r="AQ282" s="12">
        <v>1.4E-3</v>
      </c>
      <c r="AR282" s="12">
        <v>3.5E-4</v>
      </c>
      <c r="AS282" s="12">
        <v>6.9899999999999997E-4</v>
      </c>
      <c r="AT282" s="12">
        <v>8.5400000000000004E-2</v>
      </c>
      <c r="AU282" s="12">
        <v>4.07E-2</v>
      </c>
      <c r="AV282" s="12">
        <v>9.4800000000000006E-3</v>
      </c>
      <c r="AW282" s="12">
        <v>8.09E-3</v>
      </c>
      <c r="AX282" s="12">
        <v>4.3700000000000003E-2</v>
      </c>
      <c r="AY282" s="12">
        <v>2.9100000000000001E-2</v>
      </c>
      <c r="AZ282" s="12">
        <v>0.10100000000000001</v>
      </c>
      <c r="BA282" s="12">
        <v>8.7099999999999997E-2</v>
      </c>
      <c r="BB282" s="12">
        <v>0.46400000000000002</v>
      </c>
      <c r="BC282" s="12">
        <v>0.998</v>
      </c>
      <c r="BD282" s="191">
        <v>0.09</v>
      </c>
    </row>
    <row r="283" spans="1:56" s="8" customFormat="1">
      <c r="A283" s="17">
        <v>340</v>
      </c>
      <c r="B283" s="12">
        <v>3.9500000000000001E-4</v>
      </c>
      <c r="C283" s="13">
        <v>6.74</v>
      </c>
      <c r="D283" s="14">
        <v>6.71</v>
      </c>
      <c r="E283" s="12">
        <v>5.1999999999999997E-5</v>
      </c>
      <c r="F283" s="13">
        <v>2.69</v>
      </c>
      <c r="G283" s="14">
        <v>2.5499999999999998</v>
      </c>
      <c r="H283" s="12">
        <v>1.8E-7</v>
      </c>
      <c r="I283" s="13">
        <v>2.66</v>
      </c>
      <c r="J283" s="14">
        <v>2.54</v>
      </c>
      <c r="K283" s="12">
        <v>1.9899999999999999E-5</v>
      </c>
      <c r="L283" s="13">
        <v>12.13</v>
      </c>
      <c r="M283" s="14">
        <v>12.11</v>
      </c>
      <c r="N283" s="12">
        <v>1.68E-7</v>
      </c>
      <c r="O283" s="13">
        <v>4.55</v>
      </c>
      <c r="P283" s="14">
        <v>4.6100000000000003</v>
      </c>
      <c r="Q283" s="12">
        <v>1.1999999999999999E-3</v>
      </c>
      <c r="R283" s="13">
        <v>174.09</v>
      </c>
      <c r="S283" s="14">
        <v>38.58</v>
      </c>
      <c r="U283" s="17">
        <v>340</v>
      </c>
      <c r="V283" s="12">
        <v>7.5000000000000002E-4</v>
      </c>
      <c r="W283" s="13">
        <v>10.77</v>
      </c>
      <c r="X283" s="14">
        <v>9.41</v>
      </c>
      <c r="Y283" s="12">
        <v>8.9099999999999994E-6</v>
      </c>
      <c r="Z283" s="13">
        <v>2.06</v>
      </c>
      <c r="AA283" s="14">
        <v>2.52</v>
      </c>
      <c r="AB283" s="12">
        <v>4.0299999999999997E-5</v>
      </c>
      <c r="AC283" s="13">
        <v>5.62</v>
      </c>
      <c r="AD283" s="14">
        <v>5.51</v>
      </c>
      <c r="AE283" s="12">
        <v>0.68700000000000006</v>
      </c>
      <c r="AF283" s="13">
        <v>0.03</v>
      </c>
      <c r="AG283" s="14">
        <v>0.19</v>
      </c>
      <c r="AH283" s="12">
        <v>0.311</v>
      </c>
      <c r="AI283" s="13">
        <v>0.1</v>
      </c>
      <c r="AJ283" s="14">
        <v>0.27</v>
      </c>
      <c r="AK283" s="12">
        <v>13.5</v>
      </c>
      <c r="AL283" s="13">
        <v>0.65501560693409211</v>
      </c>
      <c r="AM283" s="14">
        <v>0.73454062165256007</v>
      </c>
      <c r="AN283" s="11"/>
      <c r="AO283" s="21">
        <v>340</v>
      </c>
      <c r="AP283" s="12">
        <v>3.15E-3</v>
      </c>
      <c r="AQ283" s="12">
        <v>1.4E-3</v>
      </c>
      <c r="AR283" s="12">
        <v>3.5E-4</v>
      </c>
      <c r="AS283" s="12">
        <v>6.9899999999999997E-4</v>
      </c>
      <c r="AT283" s="12">
        <v>8.5300000000000001E-2</v>
      </c>
      <c r="AU283" s="12">
        <v>4.07E-2</v>
      </c>
      <c r="AV283" s="12">
        <v>9.4800000000000006E-3</v>
      </c>
      <c r="AW283" s="12">
        <v>8.0800000000000004E-3</v>
      </c>
      <c r="AX283" s="12">
        <v>4.3700000000000003E-2</v>
      </c>
      <c r="AY283" s="12">
        <v>2.92E-2</v>
      </c>
      <c r="AZ283" s="12">
        <v>0.10100000000000001</v>
      </c>
      <c r="BA283" s="12">
        <v>8.72E-2</v>
      </c>
      <c r="BB283" s="12">
        <v>0.46400000000000002</v>
      </c>
      <c r="BC283" s="12">
        <v>0.998</v>
      </c>
      <c r="BD283" s="191">
        <v>0.27</v>
      </c>
    </row>
    <row r="284" spans="1:56" s="8" customFormat="1">
      <c r="A284" s="17">
        <v>345</v>
      </c>
      <c r="B284" s="12">
        <v>3.8000000000000002E-4</v>
      </c>
      <c r="C284" s="13">
        <v>6.76</v>
      </c>
      <c r="D284" s="14">
        <v>6.97</v>
      </c>
      <c r="E284" s="12">
        <v>5.02E-5</v>
      </c>
      <c r="F284" s="13">
        <v>2.52</v>
      </c>
      <c r="G284" s="14">
        <v>4.05</v>
      </c>
      <c r="H284" s="12">
        <v>1.74E-7</v>
      </c>
      <c r="I284" s="13">
        <v>2.52</v>
      </c>
      <c r="J284" s="14">
        <v>4.07</v>
      </c>
      <c r="K284" s="12">
        <v>1.91E-5</v>
      </c>
      <c r="L284" s="13">
        <v>12.22</v>
      </c>
      <c r="M284" s="14">
        <v>12.21</v>
      </c>
      <c r="N284" s="12">
        <v>1.6199999999999999E-7</v>
      </c>
      <c r="O284" s="13">
        <v>4.53</v>
      </c>
      <c r="P284" s="14">
        <v>4.88</v>
      </c>
      <c r="Q284" s="12">
        <v>3.2799999999999999E-3</v>
      </c>
      <c r="R284" s="13">
        <v>394.49</v>
      </c>
      <c r="S284" s="14">
        <v>67.19</v>
      </c>
      <c r="U284" s="17">
        <v>345</v>
      </c>
      <c r="V284" s="12">
        <v>7.8299999999999995E-4</v>
      </c>
      <c r="W284" s="13">
        <v>9.4499999999999993</v>
      </c>
      <c r="X284" s="14">
        <v>10.19</v>
      </c>
      <c r="Y284" s="12">
        <v>8.4400000000000005E-6</v>
      </c>
      <c r="Z284" s="13">
        <v>3.35</v>
      </c>
      <c r="AA284" s="14">
        <v>6.12</v>
      </c>
      <c r="AB284" s="12">
        <v>3.8800000000000001E-5</v>
      </c>
      <c r="AC284" s="13">
        <v>5.52</v>
      </c>
      <c r="AD284" s="14">
        <v>7.54</v>
      </c>
      <c r="AE284" s="12">
        <v>0.68500000000000005</v>
      </c>
      <c r="AF284" s="13">
        <v>0.2</v>
      </c>
      <c r="AG284" s="14">
        <v>1.28</v>
      </c>
      <c r="AH284" s="12">
        <v>0.311</v>
      </c>
      <c r="AI284" s="13">
        <v>0.28999999999999998</v>
      </c>
      <c r="AJ284" s="14">
        <v>1.37</v>
      </c>
      <c r="AK284" s="12">
        <v>14.2</v>
      </c>
      <c r="AL284" s="13">
        <v>1.9906675552280737</v>
      </c>
      <c r="AM284" s="14">
        <v>0.52051291842525338</v>
      </c>
      <c r="AN284" s="11"/>
      <c r="AO284" s="21">
        <v>345</v>
      </c>
      <c r="AP284" s="12">
        <v>3.14E-3</v>
      </c>
      <c r="AQ284" s="12">
        <v>1.4E-3</v>
      </c>
      <c r="AR284" s="12">
        <v>3.4900000000000003E-4</v>
      </c>
      <c r="AS284" s="12">
        <v>6.9800000000000005E-4</v>
      </c>
      <c r="AT284" s="12">
        <v>8.5099999999999995E-2</v>
      </c>
      <c r="AU284" s="12">
        <v>4.0599999999999997E-2</v>
      </c>
      <c r="AV284" s="12">
        <v>9.4500000000000001E-3</v>
      </c>
      <c r="AW284" s="12">
        <v>8.0599999999999995E-3</v>
      </c>
      <c r="AX284" s="12">
        <v>4.3700000000000003E-2</v>
      </c>
      <c r="AY284" s="12">
        <v>2.9100000000000001E-2</v>
      </c>
      <c r="AZ284" s="12">
        <v>0.1</v>
      </c>
      <c r="BA284" s="12">
        <v>8.7099999999999997E-2</v>
      </c>
      <c r="BB284" s="12">
        <v>0.46300000000000002</v>
      </c>
      <c r="BC284" s="12">
        <v>0.995</v>
      </c>
      <c r="BD284" s="191">
        <v>1.37</v>
      </c>
    </row>
    <row r="285" spans="1:56" s="8" customFormat="1">
      <c r="A285" s="17">
        <v>350</v>
      </c>
      <c r="B285" s="12">
        <v>3.6000000000000002E-4</v>
      </c>
      <c r="C285" s="13">
        <v>7.09</v>
      </c>
      <c r="D285" s="14">
        <v>7.4</v>
      </c>
      <c r="E285" s="12">
        <v>4.7599999999999998E-5</v>
      </c>
      <c r="F285" s="13">
        <v>4.09</v>
      </c>
      <c r="G285" s="14">
        <v>4.95</v>
      </c>
      <c r="H285" s="12">
        <v>1.6500000000000001E-7</v>
      </c>
      <c r="I285" s="13">
        <v>4.1100000000000003</v>
      </c>
      <c r="J285" s="14">
        <v>4.9400000000000004</v>
      </c>
      <c r="K285" s="12">
        <v>1.8099999999999999E-5</v>
      </c>
      <c r="L285" s="13">
        <v>12.39</v>
      </c>
      <c r="M285" s="14">
        <v>12.48</v>
      </c>
      <c r="N285" s="12">
        <v>1.5300000000000001E-7</v>
      </c>
      <c r="O285" s="13">
        <v>4.91</v>
      </c>
      <c r="P285" s="14">
        <v>5.35</v>
      </c>
      <c r="Q285" s="12">
        <v>1.5599999999999999E-2</v>
      </c>
      <c r="R285" s="13">
        <v>126.35</v>
      </c>
      <c r="S285" s="14">
        <v>84.06</v>
      </c>
      <c r="U285" s="17">
        <v>350</v>
      </c>
      <c r="V285" s="12">
        <v>8.1400000000000005E-4</v>
      </c>
      <c r="W285" s="13">
        <v>9.39</v>
      </c>
      <c r="X285" s="14">
        <v>10.54</v>
      </c>
      <c r="Y285" s="12">
        <v>7.7300000000000005E-6</v>
      </c>
      <c r="Z285" s="13">
        <v>6.02</v>
      </c>
      <c r="AA285" s="14">
        <v>7.98</v>
      </c>
      <c r="AB285" s="12">
        <v>3.65E-5</v>
      </c>
      <c r="AC285" s="13">
        <v>7.57</v>
      </c>
      <c r="AD285" s="14">
        <v>8.6999999999999993</v>
      </c>
      <c r="AE285" s="12">
        <v>0.67600000000000005</v>
      </c>
      <c r="AF285" s="13">
        <v>1.31</v>
      </c>
      <c r="AG285" s="14">
        <v>1.99</v>
      </c>
      <c r="AH285" s="12">
        <v>0.307</v>
      </c>
      <c r="AI285" s="13">
        <v>1.41</v>
      </c>
      <c r="AJ285" s="14">
        <v>2.06</v>
      </c>
      <c r="AK285" s="12">
        <v>15.2</v>
      </c>
      <c r="AL285" s="13">
        <v>2.9557491263980116</v>
      </c>
      <c r="AM285" s="14">
        <v>1.9726495969037634</v>
      </c>
      <c r="AN285" s="11"/>
      <c r="AO285" s="21">
        <v>350</v>
      </c>
      <c r="AP285" s="12">
        <v>3.1099999999999999E-3</v>
      </c>
      <c r="AQ285" s="12">
        <v>1.3799999999999999E-3</v>
      </c>
      <c r="AR285" s="12">
        <v>3.4499999999999998E-4</v>
      </c>
      <c r="AS285" s="12">
        <v>6.8999999999999997E-4</v>
      </c>
      <c r="AT285" s="12">
        <v>8.4000000000000005E-2</v>
      </c>
      <c r="AU285" s="12">
        <v>4.0099999999999997E-2</v>
      </c>
      <c r="AV285" s="12">
        <v>9.3299999999999998E-3</v>
      </c>
      <c r="AW285" s="12">
        <v>7.9600000000000001E-3</v>
      </c>
      <c r="AX285" s="12">
        <v>4.3200000000000002E-2</v>
      </c>
      <c r="AY285" s="12">
        <v>2.8799999999999999E-2</v>
      </c>
      <c r="AZ285" s="12">
        <v>9.9000000000000005E-2</v>
      </c>
      <c r="BA285" s="12">
        <v>8.6099999999999996E-2</v>
      </c>
      <c r="BB285" s="12">
        <v>0.45700000000000002</v>
      </c>
      <c r="BC285" s="12">
        <v>0.98299999999999998</v>
      </c>
      <c r="BD285" s="191">
        <v>2.06</v>
      </c>
    </row>
    <row r="286" spans="1:56" s="8" customFormat="1">
      <c r="A286" s="17">
        <v>360</v>
      </c>
      <c r="B286" s="12">
        <v>3.1799999999999998E-4</v>
      </c>
      <c r="C286" s="13">
        <v>7.65</v>
      </c>
      <c r="D286" s="14">
        <v>7.53</v>
      </c>
      <c r="E286" s="12">
        <v>4.2299999999999998E-5</v>
      </c>
      <c r="F286" s="13">
        <v>5.19</v>
      </c>
      <c r="G286" s="14">
        <v>5.07</v>
      </c>
      <c r="H286" s="12">
        <v>1.4700000000000001E-7</v>
      </c>
      <c r="I286" s="13">
        <v>5.19</v>
      </c>
      <c r="J286" s="14">
        <v>5.09</v>
      </c>
      <c r="K286" s="12">
        <v>1.5999999999999999E-5</v>
      </c>
      <c r="L286" s="13">
        <v>12.79</v>
      </c>
      <c r="M286" s="14">
        <v>12.61</v>
      </c>
      <c r="N286" s="12">
        <v>1.35E-7</v>
      </c>
      <c r="O286" s="13">
        <v>5.5</v>
      </c>
      <c r="P286" s="14">
        <v>5.46</v>
      </c>
      <c r="Q286" s="12">
        <v>5.1400000000000001E-2</v>
      </c>
      <c r="R286" s="13">
        <v>40.85</v>
      </c>
      <c r="S286" s="14">
        <v>41.43</v>
      </c>
      <c r="U286" s="17">
        <v>360</v>
      </c>
      <c r="V286" s="12">
        <v>8.5099999999999998E-4</v>
      </c>
      <c r="W286" s="13">
        <v>8.18</v>
      </c>
      <c r="X286" s="14">
        <v>8.6</v>
      </c>
      <c r="Y286" s="12">
        <v>6.2500000000000003E-6</v>
      </c>
      <c r="Z286" s="13">
        <v>8.9700000000000006</v>
      </c>
      <c r="AA286" s="14">
        <v>8.86</v>
      </c>
      <c r="AB286" s="12">
        <v>3.1699999999999998E-5</v>
      </c>
      <c r="AC286" s="13">
        <v>9.07</v>
      </c>
      <c r="AD286" s="14">
        <v>8.98</v>
      </c>
      <c r="AE286" s="12">
        <v>0.65100000000000002</v>
      </c>
      <c r="AF286" s="13">
        <v>2.23</v>
      </c>
      <c r="AG286" s="14">
        <v>2.21</v>
      </c>
      <c r="AH286" s="12">
        <v>0.29699999999999999</v>
      </c>
      <c r="AI286" s="13">
        <v>2.29</v>
      </c>
      <c r="AJ286" s="14">
        <v>2.2400000000000002</v>
      </c>
      <c r="AK286" s="12">
        <v>17.600000000000001</v>
      </c>
      <c r="AL286" s="13">
        <v>3.0951986150563555</v>
      </c>
      <c r="AM286" s="14">
        <v>3.0649613288204378</v>
      </c>
      <c r="AN286" s="11"/>
      <c r="AO286" s="21">
        <v>360</v>
      </c>
      <c r="AP286" s="12">
        <v>3.0000000000000001E-3</v>
      </c>
      <c r="AQ286" s="12">
        <v>1.33E-3</v>
      </c>
      <c r="AR286" s="12">
        <v>3.3399999999999999E-4</v>
      </c>
      <c r="AS286" s="12">
        <v>6.6699999999999995E-4</v>
      </c>
      <c r="AT286" s="12">
        <v>8.09E-2</v>
      </c>
      <c r="AU286" s="12">
        <v>3.8600000000000002E-2</v>
      </c>
      <c r="AV286" s="12">
        <v>8.9899999999999997E-3</v>
      </c>
      <c r="AW286" s="12">
        <v>7.6600000000000001E-3</v>
      </c>
      <c r="AX286" s="12">
        <v>4.1700000000000001E-2</v>
      </c>
      <c r="AY286" s="12">
        <v>2.7799999999999998E-2</v>
      </c>
      <c r="AZ286" s="12">
        <v>9.5299999999999996E-2</v>
      </c>
      <c r="BA286" s="12">
        <v>8.3099999999999993E-2</v>
      </c>
      <c r="BB286" s="12">
        <v>0.441</v>
      </c>
      <c r="BC286" s="12">
        <v>0.94699999999999995</v>
      </c>
      <c r="BD286" s="191">
        <v>2.29</v>
      </c>
    </row>
    <row r="287" spans="1:56" s="8" customFormat="1">
      <c r="A287" s="17">
        <v>370</v>
      </c>
      <c r="B287" s="12">
        <v>2.8299999999999999E-4</v>
      </c>
      <c r="C287" s="13">
        <v>7.74</v>
      </c>
      <c r="D287" s="14">
        <v>7.6</v>
      </c>
      <c r="E287" s="12">
        <v>3.7799999999999997E-5</v>
      </c>
      <c r="F287" s="13">
        <v>5.14</v>
      </c>
      <c r="G287" s="14">
        <v>5.01</v>
      </c>
      <c r="H287" s="12">
        <v>1.31E-7</v>
      </c>
      <c r="I287" s="13">
        <v>5.16</v>
      </c>
      <c r="J287" s="14">
        <v>5.03</v>
      </c>
      <c r="K287" s="12">
        <v>1.42E-5</v>
      </c>
      <c r="L287" s="13">
        <v>12.94</v>
      </c>
      <c r="M287" s="14">
        <v>12.71</v>
      </c>
      <c r="N287" s="12">
        <v>1.1999999999999999E-7</v>
      </c>
      <c r="O287" s="13">
        <v>5.63</v>
      </c>
      <c r="P287" s="14">
        <v>5.56</v>
      </c>
      <c r="Q287" s="12">
        <v>8.3500000000000005E-2</v>
      </c>
      <c r="R287" s="13">
        <v>24.08</v>
      </c>
      <c r="S287" s="14">
        <v>25.29</v>
      </c>
      <c r="U287" s="17">
        <v>370</v>
      </c>
      <c r="V287" s="12">
        <v>8.6399999999999997E-4</v>
      </c>
      <c r="W287" s="13">
        <v>7.77</v>
      </c>
      <c r="X287" s="14">
        <v>7.96</v>
      </c>
      <c r="Y287" s="12">
        <v>5.0300000000000001E-6</v>
      </c>
      <c r="Z287" s="13">
        <v>9.77</v>
      </c>
      <c r="AA287" s="14">
        <v>9.32</v>
      </c>
      <c r="AB287" s="12">
        <v>2.76E-5</v>
      </c>
      <c r="AC287" s="13">
        <v>9.1999999999999993</v>
      </c>
      <c r="AD287" s="14">
        <v>9</v>
      </c>
      <c r="AE287" s="12">
        <v>0.628</v>
      </c>
      <c r="AF287" s="13">
        <v>2.2999999999999998</v>
      </c>
      <c r="AG287" s="14">
        <v>2.2000000000000002</v>
      </c>
      <c r="AH287" s="12">
        <v>0.28699999999999998</v>
      </c>
      <c r="AI287" s="13">
        <v>2.33</v>
      </c>
      <c r="AJ287" s="14">
        <v>2.2000000000000002</v>
      </c>
      <c r="AK287" s="12">
        <v>20.2</v>
      </c>
      <c r="AL287" s="13">
        <v>2.976972380412477</v>
      </c>
      <c r="AM287" s="14">
        <v>3.0422447393444028</v>
      </c>
      <c r="AN287" s="11"/>
      <c r="AO287" s="21">
        <v>370</v>
      </c>
      <c r="AP287" s="12">
        <v>2.9099999999999998E-3</v>
      </c>
      <c r="AQ287" s="12">
        <v>1.2899999999999999E-3</v>
      </c>
      <c r="AR287" s="12">
        <v>3.2299999999999999E-4</v>
      </c>
      <c r="AS287" s="12">
        <v>6.4599999999999998E-4</v>
      </c>
      <c r="AT287" s="12">
        <v>7.8200000000000006E-2</v>
      </c>
      <c r="AU287" s="12">
        <v>3.73E-2</v>
      </c>
      <c r="AV287" s="12">
        <v>8.6800000000000002E-3</v>
      </c>
      <c r="AW287" s="12">
        <v>7.4000000000000003E-3</v>
      </c>
      <c r="AX287" s="12">
        <v>4.0399999999999998E-2</v>
      </c>
      <c r="AY287" s="12">
        <v>2.69E-2</v>
      </c>
      <c r="AZ287" s="12">
        <v>9.1999999999999998E-2</v>
      </c>
      <c r="BA287" s="12">
        <v>8.0500000000000002E-2</v>
      </c>
      <c r="BB287" s="12">
        <v>0.42599999999999999</v>
      </c>
      <c r="BC287" s="12">
        <v>0.91500000000000004</v>
      </c>
      <c r="BD287" s="191">
        <v>2.33</v>
      </c>
    </row>
    <row r="288" spans="1:56" s="8" customFormat="1">
      <c r="A288" s="17">
        <v>380</v>
      </c>
      <c r="B288" s="12">
        <v>2.5399999999999999E-4</v>
      </c>
      <c r="C288" s="13">
        <v>7.75</v>
      </c>
      <c r="D288" s="14">
        <v>7.6</v>
      </c>
      <c r="E288" s="12">
        <v>3.4100000000000002E-5</v>
      </c>
      <c r="F288" s="13">
        <v>5.01</v>
      </c>
      <c r="G288" s="14">
        <v>4.83</v>
      </c>
      <c r="H288" s="12">
        <v>1.18E-7</v>
      </c>
      <c r="I288" s="13">
        <v>5.0199999999999996</v>
      </c>
      <c r="J288" s="14">
        <v>4.84</v>
      </c>
      <c r="K288" s="12">
        <v>1.27E-5</v>
      </c>
      <c r="L288" s="13">
        <v>12.98</v>
      </c>
      <c r="M288" s="14">
        <v>12.82</v>
      </c>
      <c r="N288" s="12">
        <v>1.08E-7</v>
      </c>
      <c r="O288" s="13">
        <v>5.6</v>
      </c>
      <c r="P288" s="14">
        <v>5.55</v>
      </c>
      <c r="Q288" s="12">
        <v>0.11</v>
      </c>
      <c r="R288" s="13">
        <v>17.07</v>
      </c>
      <c r="S288" s="14">
        <v>18.07</v>
      </c>
      <c r="U288" s="17">
        <v>380</v>
      </c>
      <c r="V288" s="12">
        <v>8.61E-4</v>
      </c>
      <c r="W288" s="13">
        <v>7.69</v>
      </c>
      <c r="X288" s="14">
        <v>7.73</v>
      </c>
      <c r="Y288" s="12">
        <v>4.0600000000000001E-6</v>
      </c>
      <c r="Z288" s="13">
        <v>10.050000000000001</v>
      </c>
      <c r="AA288" s="14">
        <v>9.59</v>
      </c>
      <c r="AB288" s="12">
        <v>2.4199999999999999E-5</v>
      </c>
      <c r="AC288" s="13">
        <v>9.08</v>
      </c>
      <c r="AD288" s="14">
        <v>8.86</v>
      </c>
      <c r="AE288" s="12">
        <v>0.60899999999999999</v>
      </c>
      <c r="AF288" s="13">
        <v>2.2400000000000002</v>
      </c>
      <c r="AG288" s="14">
        <v>2.12</v>
      </c>
      <c r="AH288" s="12">
        <v>0.28000000000000003</v>
      </c>
      <c r="AI288" s="13">
        <v>2.2400000000000002</v>
      </c>
      <c r="AJ288" s="14">
        <v>2.1</v>
      </c>
      <c r="AK288" s="12">
        <v>23.1</v>
      </c>
      <c r="AL288" s="13">
        <v>2.8039778036512364</v>
      </c>
      <c r="AM288" s="14">
        <v>2.8962095443648019</v>
      </c>
      <c r="AN288" s="11"/>
      <c r="AO288" s="21">
        <v>380</v>
      </c>
      <c r="AP288" s="12">
        <v>2.8300000000000001E-3</v>
      </c>
      <c r="AQ288" s="12">
        <v>1.2600000000000001E-3</v>
      </c>
      <c r="AR288" s="12">
        <v>3.1500000000000001E-4</v>
      </c>
      <c r="AS288" s="12">
        <v>6.29E-4</v>
      </c>
      <c r="AT288" s="12">
        <v>7.5899999999999995E-2</v>
      </c>
      <c r="AU288" s="12">
        <v>3.6200000000000003E-2</v>
      </c>
      <c r="AV288" s="12">
        <v>8.43E-3</v>
      </c>
      <c r="AW288" s="12">
        <v>7.1799999999999998E-3</v>
      </c>
      <c r="AX288" s="12">
        <v>3.9300000000000002E-2</v>
      </c>
      <c r="AY288" s="12">
        <v>2.6200000000000001E-2</v>
      </c>
      <c r="AZ288" s="12">
        <v>8.9200000000000002E-2</v>
      </c>
      <c r="BA288" s="12">
        <v>7.8399999999999997E-2</v>
      </c>
      <c r="BB288" s="12">
        <v>0.41399999999999998</v>
      </c>
      <c r="BC288" s="12">
        <v>0.88900000000000001</v>
      </c>
      <c r="BD288" s="191">
        <v>2.2400000000000002</v>
      </c>
    </row>
    <row r="289" spans="1:56" s="8" customFormat="1">
      <c r="A289" s="17">
        <v>390</v>
      </c>
      <c r="B289" s="12">
        <v>2.3000000000000001E-4</v>
      </c>
      <c r="C289" s="13">
        <v>7.74</v>
      </c>
      <c r="D289" s="14">
        <v>7.6</v>
      </c>
      <c r="E289" s="12">
        <v>3.1000000000000001E-5</v>
      </c>
      <c r="F289" s="13">
        <v>4.8600000000000003</v>
      </c>
      <c r="G289" s="14">
        <v>4.6500000000000004</v>
      </c>
      <c r="H289" s="12">
        <v>1.0700000000000001E-7</v>
      </c>
      <c r="I289" s="13">
        <v>4.8899999999999997</v>
      </c>
      <c r="J289" s="14">
        <v>4.66</v>
      </c>
      <c r="K289" s="12">
        <v>1.15E-5</v>
      </c>
      <c r="L289" s="13">
        <v>13.02</v>
      </c>
      <c r="M289" s="14">
        <v>12.88</v>
      </c>
      <c r="N289" s="12">
        <v>9.7800000000000002E-8</v>
      </c>
      <c r="O289" s="13">
        <v>5.57</v>
      </c>
      <c r="P289" s="14">
        <v>5.54</v>
      </c>
      <c r="Q289" s="12">
        <v>0.13100000000000001</v>
      </c>
      <c r="R289" s="13">
        <v>13.23</v>
      </c>
      <c r="S289" s="14">
        <v>14.09</v>
      </c>
      <c r="U289" s="17">
        <v>390</v>
      </c>
      <c r="V289" s="12">
        <v>8.4999999999999995E-4</v>
      </c>
      <c r="W289" s="13">
        <v>7.73</v>
      </c>
      <c r="X289" s="14">
        <v>7.7</v>
      </c>
      <c r="Y289" s="12">
        <v>3.27E-6</v>
      </c>
      <c r="Z289" s="13">
        <v>10.37</v>
      </c>
      <c r="AA289" s="14">
        <v>9.68</v>
      </c>
      <c r="AB289" s="12">
        <v>2.1399999999999998E-5</v>
      </c>
      <c r="AC289" s="13">
        <v>8.9700000000000006</v>
      </c>
      <c r="AD289" s="14">
        <v>8.69</v>
      </c>
      <c r="AE289" s="12">
        <v>0.59399999999999997</v>
      </c>
      <c r="AF289" s="13">
        <v>2.14</v>
      </c>
      <c r="AG289" s="14">
        <v>2.0099999999999998</v>
      </c>
      <c r="AH289" s="12">
        <v>0.27400000000000002</v>
      </c>
      <c r="AI289" s="13">
        <v>2.12</v>
      </c>
      <c r="AJ289" s="14">
        <v>1.98</v>
      </c>
      <c r="AK289" s="12">
        <v>26.1</v>
      </c>
      <c r="AL289" s="13">
        <v>2.6170647015284132</v>
      </c>
      <c r="AM289" s="14">
        <v>2.7255646946562333</v>
      </c>
      <c r="AN289" s="11"/>
      <c r="AO289" s="21">
        <v>390</v>
      </c>
      <c r="AP289" s="12">
        <v>2.7699999999999999E-3</v>
      </c>
      <c r="AQ289" s="12">
        <v>1.23E-3</v>
      </c>
      <c r="AR289" s="12">
        <v>3.0800000000000001E-4</v>
      </c>
      <c r="AS289" s="12">
        <v>6.1600000000000001E-4</v>
      </c>
      <c r="AT289" s="12">
        <v>7.3999999999999996E-2</v>
      </c>
      <c r="AU289" s="12">
        <v>3.5400000000000001E-2</v>
      </c>
      <c r="AV289" s="12">
        <v>8.2299999999999995E-3</v>
      </c>
      <c r="AW289" s="12">
        <v>7.0000000000000001E-3</v>
      </c>
      <c r="AX289" s="12">
        <v>3.85E-2</v>
      </c>
      <c r="AY289" s="12">
        <v>2.5700000000000001E-2</v>
      </c>
      <c r="AZ289" s="12">
        <v>8.6999999999999994E-2</v>
      </c>
      <c r="BA289" s="12">
        <v>7.6700000000000004E-2</v>
      </c>
      <c r="BB289" s="12">
        <v>0.40400000000000003</v>
      </c>
      <c r="BC289" s="12">
        <v>0.86799999999999999</v>
      </c>
      <c r="BD289" s="191">
        <v>2.14</v>
      </c>
    </row>
    <row r="290" spans="1:56" s="8" customFormat="1">
      <c r="A290" s="17">
        <v>400</v>
      </c>
      <c r="B290" s="12">
        <v>2.0900000000000001E-4</v>
      </c>
      <c r="C290" s="13">
        <v>7.72</v>
      </c>
      <c r="D290" s="14">
        <v>7.6</v>
      </c>
      <c r="E290" s="12">
        <v>2.8399999999999999E-5</v>
      </c>
      <c r="F290" s="13">
        <v>4.6500000000000004</v>
      </c>
      <c r="G290" s="14">
        <v>4.4400000000000004</v>
      </c>
      <c r="H290" s="12">
        <v>9.83E-8</v>
      </c>
      <c r="I290" s="13">
        <v>4.6399999999999997</v>
      </c>
      <c r="J290" s="14">
        <v>4.4800000000000004</v>
      </c>
      <c r="K290" s="12">
        <v>1.0499999999999999E-5</v>
      </c>
      <c r="L290" s="13">
        <v>13.06</v>
      </c>
      <c r="M290" s="14">
        <v>12.88</v>
      </c>
      <c r="N290" s="12">
        <v>8.9200000000000005E-8</v>
      </c>
      <c r="O290" s="13">
        <v>5.58</v>
      </c>
      <c r="P290" s="14">
        <v>5.56</v>
      </c>
      <c r="Q290" s="12">
        <v>0.14799999999999999</v>
      </c>
      <c r="R290" s="13">
        <v>10.91</v>
      </c>
      <c r="S290" s="14">
        <v>11.48</v>
      </c>
      <c r="U290" s="17">
        <v>400</v>
      </c>
      <c r="V290" s="12">
        <v>8.3199999999999995E-4</v>
      </c>
      <c r="W290" s="13">
        <v>7.79</v>
      </c>
      <c r="X290" s="14">
        <v>7.74</v>
      </c>
      <c r="Y290" s="12">
        <v>2.65E-6</v>
      </c>
      <c r="Z290" s="13">
        <v>10.41</v>
      </c>
      <c r="AA290" s="14">
        <v>9.81</v>
      </c>
      <c r="AB290" s="12">
        <v>1.9000000000000001E-5</v>
      </c>
      <c r="AC290" s="13">
        <v>8.74</v>
      </c>
      <c r="AD290" s="14">
        <v>8.5</v>
      </c>
      <c r="AE290" s="12">
        <v>0.58199999999999996</v>
      </c>
      <c r="AF290" s="13">
        <v>2.0099999999999998</v>
      </c>
      <c r="AG290" s="14">
        <v>1.91</v>
      </c>
      <c r="AH290" s="12">
        <v>0.26900000000000002</v>
      </c>
      <c r="AI290" s="13">
        <v>1.97</v>
      </c>
      <c r="AJ290" s="14">
        <v>1.87</v>
      </c>
      <c r="AK290" s="12">
        <v>29.2</v>
      </c>
      <c r="AL290" s="13">
        <v>2.4508612155465523</v>
      </c>
      <c r="AM290" s="14">
        <v>2.5364075486103492</v>
      </c>
      <c r="AN290" s="11"/>
      <c r="AO290" s="21">
        <v>400</v>
      </c>
      <c r="AP290" s="12">
        <v>2.7299999999999998E-3</v>
      </c>
      <c r="AQ290" s="12">
        <v>1.2099999999999999E-3</v>
      </c>
      <c r="AR290" s="12">
        <v>3.0299999999999999E-4</v>
      </c>
      <c r="AS290" s="12">
        <v>6.0599999999999998E-4</v>
      </c>
      <c r="AT290" s="12">
        <v>7.2599999999999998E-2</v>
      </c>
      <c r="AU290" s="12">
        <v>3.4700000000000002E-2</v>
      </c>
      <c r="AV290" s="12">
        <v>8.0599999999999995E-3</v>
      </c>
      <c r="AW290" s="12">
        <v>6.8599999999999998E-3</v>
      </c>
      <c r="AX290" s="12">
        <v>3.7900000000000003E-2</v>
      </c>
      <c r="AY290" s="12">
        <v>2.52E-2</v>
      </c>
      <c r="AZ290" s="12">
        <v>8.5199999999999998E-2</v>
      </c>
      <c r="BA290" s="12">
        <v>7.5399999999999995E-2</v>
      </c>
      <c r="BB290" s="12">
        <v>0.39600000000000002</v>
      </c>
      <c r="BC290" s="12">
        <v>0.85099999999999998</v>
      </c>
      <c r="BD290" s="191">
        <v>2.0099999999999998</v>
      </c>
    </row>
    <row r="291" spans="1:56" s="8" customFormat="1">
      <c r="A291" s="17">
        <v>420</v>
      </c>
      <c r="B291" s="12">
        <v>1.7799999999999999E-4</v>
      </c>
      <c r="C291" s="13">
        <v>7.72</v>
      </c>
      <c r="D291" s="14">
        <v>7.62</v>
      </c>
      <c r="E291" s="12">
        <v>2.4300000000000001E-5</v>
      </c>
      <c r="F291" s="13">
        <v>4.28</v>
      </c>
      <c r="G291" s="14">
        <v>4.17</v>
      </c>
      <c r="H291" s="12">
        <v>8.4100000000000005E-8</v>
      </c>
      <c r="I291" s="13">
        <v>4.28</v>
      </c>
      <c r="J291" s="14">
        <v>4.2</v>
      </c>
      <c r="K291" s="12">
        <v>8.9299999999999992E-6</v>
      </c>
      <c r="L291" s="13">
        <v>13.09</v>
      </c>
      <c r="M291" s="14">
        <v>12.97</v>
      </c>
      <c r="N291" s="12">
        <v>7.5699999999999996E-8</v>
      </c>
      <c r="O291" s="13">
        <v>5.54</v>
      </c>
      <c r="P291" s="14">
        <v>5.57</v>
      </c>
      <c r="Q291" s="12">
        <v>0.17100000000000001</v>
      </c>
      <c r="R291" s="13">
        <v>8.11</v>
      </c>
      <c r="S291" s="14">
        <v>8.5500000000000007</v>
      </c>
      <c r="U291" s="17">
        <v>420</v>
      </c>
      <c r="V291" s="12">
        <v>7.8899999999999999E-4</v>
      </c>
      <c r="W291" s="13">
        <v>7.91</v>
      </c>
      <c r="X291" s="14">
        <v>7.92</v>
      </c>
      <c r="Y291" s="12">
        <v>1.7400000000000001E-6</v>
      </c>
      <c r="Z291" s="13">
        <v>10.65</v>
      </c>
      <c r="AA291" s="14">
        <v>9.8000000000000007</v>
      </c>
      <c r="AB291" s="12">
        <v>1.5299999999999999E-5</v>
      </c>
      <c r="AC291" s="13">
        <v>8.27</v>
      </c>
      <c r="AD291" s="14">
        <v>8.2200000000000006</v>
      </c>
      <c r="AE291" s="12">
        <v>0.56499999999999995</v>
      </c>
      <c r="AF291" s="13">
        <v>1.79</v>
      </c>
      <c r="AG291" s="14">
        <v>1.7</v>
      </c>
      <c r="AH291" s="12">
        <v>0.26300000000000001</v>
      </c>
      <c r="AI291" s="13">
        <v>1.73</v>
      </c>
      <c r="AJ291" s="14">
        <v>1.63</v>
      </c>
      <c r="AK291" s="12">
        <v>35.9</v>
      </c>
      <c r="AL291" s="13">
        <v>2.1353467463220088</v>
      </c>
      <c r="AM291" s="14">
        <v>2.2196973104364961</v>
      </c>
      <c r="AN291" s="11"/>
      <c r="AO291" s="21">
        <v>420</v>
      </c>
      <c r="AP291" s="12">
        <v>2.6700000000000001E-3</v>
      </c>
      <c r="AQ291" s="12">
        <v>1.1900000000000001E-3</v>
      </c>
      <c r="AR291" s="12">
        <v>2.9599999999999998E-4</v>
      </c>
      <c r="AS291" s="12">
        <v>5.9299999999999999E-4</v>
      </c>
      <c r="AT291" s="12">
        <v>7.0599999999999996E-2</v>
      </c>
      <c r="AU291" s="12">
        <v>3.3700000000000001E-2</v>
      </c>
      <c r="AV291" s="12">
        <v>7.8399999999999997E-3</v>
      </c>
      <c r="AW291" s="12">
        <v>6.6600000000000001E-3</v>
      </c>
      <c r="AX291" s="12">
        <v>3.6999999999999998E-2</v>
      </c>
      <c r="AY291" s="12">
        <v>2.47E-2</v>
      </c>
      <c r="AZ291" s="12">
        <v>8.2699999999999996E-2</v>
      </c>
      <c r="BA291" s="12">
        <v>7.3700000000000002E-2</v>
      </c>
      <c r="BB291" s="12">
        <v>0.38500000000000001</v>
      </c>
      <c r="BC291" s="12">
        <v>0.82799999999999996</v>
      </c>
      <c r="BD291" s="191">
        <v>1.79</v>
      </c>
    </row>
    <row r="292" spans="1:56" s="8" customFormat="1">
      <c r="A292" s="17">
        <v>440</v>
      </c>
      <c r="B292" s="12">
        <v>1.54E-4</v>
      </c>
      <c r="C292" s="13">
        <v>7.71</v>
      </c>
      <c r="D292" s="14">
        <v>7.62</v>
      </c>
      <c r="E292" s="12">
        <v>2.12E-5</v>
      </c>
      <c r="F292" s="13">
        <v>4.05</v>
      </c>
      <c r="G292" s="14">
        <v>3.92</v>
      </c>
      <c r="H292" s="12">
        <v>7.3500000000000003E-8</v>
      </c>
      <c r="I292" s="13">
        <v>4.05</v>
      </c>
      <c r="J292" s="14">
        <v>3.93</v>
      </c>
      <c r="K292" s="12">
        <v>7.7400000000000004E-6</v>
      </c>
      <c r="L292" s="13">
        <v>13.16</v>
      </c>
      <c r="M292" s="14">
        <v>12.99</v>
      </c>
      <c r="N292" s="12">
        <v>6.5600000000000005E-8</v>
      </c>
      <c r="O292" s="13">
        <v>5.57</v>
      </c>
      <c r="P292" s="14">
        <v>5.55</v>
      </c>
      <c r="Q292" s="12">
        <v>0.184</v>
      </c>
      <c r="R292" s="13">
        <v>6.54</v>
      </c>
      <c r="S292" s="14">
        <v>6.93</v>
      </c>
      <c r="U292" s="17">
        <v>440</v>
      </c>
      <c r="V292" s="12">
        <v>7.4200000000000004E-4</v>
      </c>
      <c r="W292" s="13">
        <v>8.06</v>
      </c>
      <c r="X292" s="14">
        <v>8.02</v>
      </c>
      <c r="Y292" s="12">
        <v>1.15E-6</v>
      </c>
      <c r="Z292" s="13">
        <v>10.73</v>
      </c>
      <c r="AA292" s="14">
        <v>10.09</v>
      </c>
      <c r="AB292" s="12">
        <v>1.26E-5</v>
      </c>
      <c r="AC292" s="13">
        <v>8.01</v>
      </c>
      <c r="AD292" s="14">
        <v>7.82</v>
      </c>
      <c r="AE292" s="12">
        <v>0.55500000000000005</v>
      </c>
      <c r="AF292" s="13">
        <v>1.59</v>
      </c>
      <c r="AG292" s="14">
        <v>1.5</v>
      </c>
      <c r="AH292" s="12">
        <v>0.26</v>
      </c>
      <c r="AI292" s="13">
        <v>1.52</v>
      </c>
      <c r="AJ292" s="14">
        <v>1.43</v>
      </c>
      <c r="AK292" s="12">
        <v>43</v>
      </c>
      <c r="AL292" s="13">
        <v>1.8751819789511674</v>
      </c>
      <c r="AM292" s="14">
        <v>1.9553562500598642</v>
      </c>
      <c r="AN292" s="11"/>
      <c r="AO292" s="21">
        <v>440</v>
      </c>
      <c r="AP292" s="12">
        <v>2.64E-3</v>
      </c>
      <c r="AQ292" s="12">
        <v>1.17E-3</v>
      </c>
      <c r="AR292" s="12">
        <v>2.9300000000000002E-4</v>
      </c>
      <c r="AS292" s="12">
        <v>5.8600000000000004E-4</v>
      </c>
      <c r="AT292" s="12">
        <v>6.9400000000000003E-2</v>
      </c>
      <c r="AU292" s="12">
        <v>3.32E-2</v>
      </c>
      <c r="AV292" s="12">
        <v>7.7099999999999998E-3</v>
      </c>
      <c r="AW292" s="12">
        <v>6.5399999999999998E-3</v>
      </c>
      <c r="AX292" s="12">
        <v>3.6600000000000001E-2</v>
      </c>
      <c r="AY292" s="12">
        <v>2.4400000000000002E-2</v>
      </c>
      <c r="AZ292" s="12">
        <v>8.1199999999999994E-2</v>
      </c>
      <c r="BA292" s="12">
        <v>7.2900000000000006E-2</v>
      </c>
      <c r="BB292" s="12">
        <v>0.379</v>
      </c>
      <c r="BC292" s="12">
        <v>0.81499999999999995</v>
      </c>
      <c r="BD292" s="191">
        <v>1.59</v>
      </c>
    </row>
    <row r="293" spans="1:56" s="8" customFormat="1">
      <c r="A293" s="17">
        <v>450</v>
      </c>
      <c r="B293" s="12">
        <v>1.44E-4</v>
      </c>
      <c r="C293" s="13">
        <v>7.75</v>
      </c>
      <c r="D293" s="14">
        <v>7.62</v>
      </c>
      <c r="E293" s="12">
        <v>1.9899999999999999E-5</v>
      </c>
      <c r="F293" s="13">
        <v>3.9</v>
      </c>
      <c r="G293" s="14">
        <v>3.84</v>
      </c>
      <c r="H293" s="12">
        <v>6.9100000000000003E-8</v>
      </c>
      <c r="I293" s="13">
        <v>3.92</v>
      </c>
      <c r="J293" s="14">
        <v>3.82</v>
      </c>
      <c r="K293" s="12">
        <v>7.25E-6</v>
      </c>
      <c r="L293" s="13">
        <v>13.15</v>
      </c>
      <c r="M293" s="14">
        <v>13.02</v>
      </c>
      <c r="N293" s="12">
        <v>6.1399999999999994E-8</v>
      </c>
      <c r="O293" s="13">
        <v>5.57</v>
      </c>
      <c r="P293" s="14">
        <v>5.56</v>
      </c>
      <c r="Q293" s="12">
        <v>0.188</v>
      </c>
      <c r="R293" s="13">
        <v>6</v>
      </c>
      <c r="S293" s="14">
        <v>6.39</v>
      </c>
      <c r="U293" s="17">
        <v>450</v>
      </c>
      <c r="V293" s="12">
        <v>7.18E-4</v>
      </c>
      <c r="W293" s="13">
        <v>8.1</v>
      </c>
      <c r="X293" s="14">
        <v>8.06</v>
      </c>
      <c r="Y293" s="12">
        <v>9.2800000000000005E-7</v>
      </c>
      <c r="Z293" s="13">
        <v>10.9</v>
      </c>
      <c r="AA293" s="14">
        <v>9.99</v>
      </c>
      <c r="AB293" s="12">
        <v>1.15E-5</v>
      </c>
      <c r="AC293" s="13">
        <v>7.83</v>
      </c>
      <c r="AD293" s="14">
        <v>7.63</v>
      </c>
      <c r="AE293" s="12">
        <v>0.55100000000000005</v>
      </c>
      <c r="AF293" s="13">
        <v>1.51</v>
      </c>
      <c r="AG293" s="14">
        <v>1.42</v>
      </c>
      <c r="AH293" s="12">
        <v>0.25900000000000001</v>
      </c>
      <c r="AI293" s="13">
        <v>1.44</v>
      </c>
      <c r="AJ293" s="14">
        <v>1.34</v>
      </c>
      <c r="AK293" s="12">
        <v>46.8</v>
      </c>
      <c r="AL293" s="13">
        <v>1.7640140417046744</v>
      </c>
      <c r="AM293" s="14">
        <v>1.8481488938301525</v>
      </c>
      <c r="AN293" s="11"/>
      <c r="AO293" s="21">
        <v>450</v>
      </c>
      <c r="AP293" s="12">
        <v>2.63E-3</v>
      </c>
      <c r="AQ293" s="12">
        <v>1.17E-3</v>
      </c>
      <c r="AR293" s="12">
        <v>2.92E-4</v>
      </c>
      <c r="AS293" s="12">
        <v>5.8500000000000002E-4</v>
      </c>
      <c r="AT293" s="12">
        <v>6.9000000000000006E-2</v>
      </c>
      <c r="AU293" s="12">
        <v>3.3000000000000002E-2</v>
      </c>
      <c r="AV293" s="12">
        <v>7.6699999999999997E-3</v>
      </c>
      <c r="AW293" s="12">
        <v>6.4999999999999997E-3</v>
      </c>
      <c r="AX293" s="12">
        <v>3.6499999999999998E-2</v>
      </c>
      <c r="AY293" s="12">
        <v>2.4400000000000002E-2</v>
      </c>
      <c r="AZ293" s="12">
        <v>8.0799999999999997E-2</v>
      </c>
      <c r="BA293" s="12">
        <v>7.2700000000000001E-2</v>
      </c>
      <c r="BB293" s="12">
        <v>0.377</v>
      </c>
      <c r="BC293" s="12">
        <v>0.81100000000000005</v>
      </c>
      <c r="BD293" s="191">
        <v>1.51</v>
      </c>
    </row>
    <row r="294" spans="1:56" s="8" customFormat="1">
      <c r="A294" s="17">
        <v>460</v>
      </c>
      <c r="B294" s="12">
        <v>1.36E-4</v>
      </c>
      <c r="C294" s="13">
        <v>7.72</v>
      </c>
      <c r="D294" s="14">
        <v>7.68</v>
      </c>
      <c r="E294" s="12">
        <v>1.88E-5</v>
      </c>
      <c r="F294" s="13">
        <v>3.79</v>
      </c>
      <c r="G294" s="14">
        <v>3.7</v>
      </c>
      <c r="H294" s="12">
        <v>6.5200000000000001E-8</v>
      </c>
      <c r="I294" s="13">
        <v>3.83</v>
      </c>
      <c r="J294" s="14">
        <v>3.71</v>
      </c>
      <c r="K294" s="12">
        <v>6.81E-6</v>
      </c>
      <c r="L294" s="13">
        <v>13.17</v>
      </c>
      <c r="M294" s="14">
        <v>13.02</v>
      </c>
      <c r="N294" s="12">
        <v>5.7700000000000001E-8</v>
      </c>
      <c r="O294" s="13">
        <v>5.57</v>
      </c>
      <c r="P294" s="14">
        <v>5.56</v>
      </c>
      <c r="Q294" s="12">
        <v>0.191</v>
      </c>
      <c r="R294" s="13">
        <v>5.61</v>
      </c>
      <c r="S294" s="14">
        <v>5.87</v>
      </c>
      <c r="U294" s="17">
        <v>460</v>
      </c>
      <c r="V294" s="12">
        <v>6.9399999999999996E-4</v>
      </c>
      <c r="W294" s="13">
        <v>8.15</v>
      </c>
      <c r="X294" s="14">
        <v>8.08</v>
      </c>
      <c r="Y294" s="12">
        <v>7.5000000000000002E-7</v>
      </c>
      <c r="Z294" s="13">
        <v>10.79</v>
      </c>
      <c r="AA294" s="14">
        <v>10.07</v>
      </c>
      <c r="AB294" s="12">
        <v>1.0499999999999999E-5</v>
      </c>
      <c r="AC294" s="13">
        <v>7.7</v>
      </c>
      <c r="AD294" s="14">
        <v>7.47</v>
      </c>
      <c r="AE294" s="12">
        <v>0.54900000000000004</v>
      </c>
      <c r="AF294" s="13">
        <v>1.41</v>
      </c>
      <c r="AG294" s="14">
        <v>1.35</v>
      </c>
      <c r="AH294" s="12">
        <v>0.25900000000000001</v>
      </c>
      <c r="AI294" s="13">
        <v>1.34</v>
      </c>
      <c r="AJ294" s="14">
        <v>1.28</v>
      </c>
      <c r="AK294" s="12">
        <v>50.8</v>
      </c>
      <c r="AL294" s="13">
        <v>1.6751847823494779</v>
      </c>
      <c r="AM294" s="14">
        <v>1.7302557856813254</v>
      </c>
      <c r="AN294" s="11"/>
      <c r="AO294" s="21">
        <v>460</v>
      </c>
      <c r="AP294" s="12">
        <v>2.63E-3</v>
      </c>
      <c r="AQ294" s="12">
        <v>1.17E-3</v>
      </c>
      <c r="AR294" s="12">
        <v>2.92E-4</v>
      </c>
      <c r="AS294" s="12">
        <v>5.8399999999999999E-4</v>
      </c>
      <c r="AT294" s="12">
        <v>6.88E-2</v>
      </c>
      <c r="AU294" s="12">
        <v>3.2899999999999999E-2</v>
      </c>
      <c r="AV294" s="12">
        <v>7.6400000000000001E-3</v>
      </c>
      <c r="AW294" s="12">
        <v>6.4799999999999996E-3</v>
      </c>
      <c r="AX294" s="12">
        <v>3.6499999999999998E-2</v>
      </c>
      <c r="AY294" s="12">
        <v>2.4299999999999999E-2</v>
      </c>
      <c r="AZ294" s="12">
        <v>8.0399999999999999E-2</v>
      </c>
      <c r="BA294" s="12">
        <v>7.2700000000000001E-2</v>
      </c>
      <c r="BB294" s="12">
        <v>0.376</v>
      </c>
      <c r="BC294" s="12">
        <v>0.80800000000000005</v>
      </c>
      <c r="BD294" s="191">
        <v>1.41</v>
      </c>
    </row>
    <row r="295" spans="1:56" s="8" customFormat="1">
      <c r="A295" s="17">
        <v>480</v>
      </c>
      <c r="B295" s="12">
        <v>1.21E-4</v>
      </c>
      <c r="C295" s="13">
        <v>7.78</v>
      </c>
      <c r="D295" s="14">
        <v>7.57</v>
      </c>
      <c r="E295" s="12">
        <v>1.6900000000000001E-5</v>
      </c>
      <c r="F295" s="13">
        <v>3.62</v>
      </c>
      <c r="G295" s="14">
        <v>3.58</v>
      </c>
      <c r="H295" s="12">
        <v>5.8500000000000001E-8</v>
      </c>
      <c r="I295" s="13">
        <v>3.66</v>
      </c>
      <c r="J295" s="14">
        <v>3.55</v>
      </c>
      <c r="K295" s="12">
        <v>6.0700000000000003E-6</v>
      </c>
      <c r="L295" s="13">
        <v>13.18</v>
      </c>
      <c r="M295" s="14">
        <v>13.01</v>
      </c>
      <c r="N295" s="12">
        <v>5.1499999999999998E-8</v>
      </c>
      <c r="O295" s="13">
        <v>5.58</v>
      </c>
      <c r="P295" s="14">
        <v>5.56</v>
      </c>
      <c r="Q295" s="12">
        <v>0.193</v>
      </c>
      <c r="R295" s="13">
        <v>4.97</v>
      </c>
      <c r="S295" s="14">
        <v>5.22</v>
      </c>
      <c r="U295" s="17">
        <v>480</v>
      </c>
      <c r="V295" s="12">
        <v>6.4700000000000001E-4</v>
      </c>
      <c r="W295" s="13">
        <v>8.26</v>
      </c>
      <c r="X295" s="14">
        <v>8.1300000000000008</v>
      </c>
      <c r="Y295" s="12">
        <v>4.8599999999999998E-7</v>
      </c>
      <c r="Z295" s="13">
        <v>10.96</v>
      </c>
      <c r="AA295" s="14">
        <v>9.67</v>
      </c>
      <c r="AB295" s="12">
        <v>8.8799999999999997E-6</v>
      </c>
      <c r="AC295" s="13">
        <v>7.39</v>
      </c>
      <c r="AD295" s="14">
        <v>7.24</v>
      </c>
      <c r="AE295" s="12">
        <v>0.54600000000000004</v>
      </c>
      <c r="AF295" s="13">
        <v>1.27</v>
      </c>
      <c r="AG295" s="14">
        <v>1.21</v>
      </c>
      <c r="AH295" s="12">
        <v>0.26</v>
      </c>
      <c r="AI295" s="13">
        <v>1.2</v>
      </c>
      <c r="AJ295" s="14">
        <v>1.1499999999999999</v>
      </c>
      <c r="AK295" s="12">
        <v>59.1</v>
      </c>
      <c r="AL295" s="13">
        <v>1.5095661803262432</v>
      </c>
      <c r="AM295" s="14">
        <v>1.5617178215916869</v>
      </c>
      <c r="AN295" s="11"/>
      <c r="AO295" s="21">
        <v>480</v>
      </c>
      <c r="AP295" s="12">
        <v>2.63E-3</v>
      </c>
      <c r="AQ295" s="12">
        <v>1.17E-3</v>
      </c>
      <c r="AR295" s="12">
        <v>2.9300000000000002E-4</v>
      </c>
      <c r="AS295" s="12">
        <v>5.8500000000000002E-4</v>
      </c>
      <c r="AT295" s="12">
        <v>6.8500000000000005E-2</v>
      </c>
      <c r="AU295" s="12">
        <v>3.2800000000000003E-2</v>
      </c>
      <c r="AV295" s="12">
        <v>7.6099999999999996E-3</v>
      </c>
      <c r="AW295" s="12">
        <v>6.45E-3</v>
      </c>
      <c r="AX295" s="12">
        <v>3.6499999999999998E-2</v>
      </c>
      <c r="AY295" s="12">
        <v>2.4400000000000002E-2</v>
      </c>
      <c r="AZ295" s="12">
        <v>8.0100000000000005E-2</v>
      </c>
      <c r="BA295" s="12">
        <v>7.2800000000000004E-2</v>
      </c>
      <c r="BB295" s="12">
        <v>0.375</v>
      </c>
      <c r="BC295" s="12">
        <v>0.80600000000000005</v>
      </c>
      <c r="BD295" s="191">
        <v>1.27</v>
      </c>
    </row>
    <row r="296" spans="1:56" s="8" customFormat="1">
      <c r="A296" s="17">
        <v>500</v>
      </c>
      <c r="B296" s="12">
        <v>1.0900000000000001E-4</v>
      </c>
      <c r="C296" s="13">
        <v>8.25</v>
      </c>
      <c r="D296" s="14">
        <v>8.2100000000000009</v>
      </c>
      <c r="E296" s="12">
        <v>1.5299999999999999E-5</v>
      </c>
      <c r="F296" s="13">
        <v>4.0199999999999996</v>
      </c>
      <c r="G296" s="14">
        <v>4.05</v>
      </c>
      <c r="H296" s="12">
        <v>5.2999999999999998E-8</v>
      </c>
      <c r="I296" s="13">
        <v>4.09</v>
      </c>
      <c r="J296" s="14">
        <v>3.98</v>
      </c>
      <c r="K296" s="12">
        <v>5.4700000000000001E-6</v>
      </c>
      <c r="L296" s="13">
        <v>13.78</v>
      </c>
      <c r="M296" s="14">
        <v>13.59</v>
      </c>
      <c r="N296" s="12">
        <v>4.6299999999999998E-8</v>
      </c>
      <c r="O296" s="13">
        <v>6.15</v>
      </c>
      <c r="P296" s="14">
        <v>6.14</v>
      </c>
      <c r="Q296" s="12">
        <v>0.192</v>
      </c>
      <c r="R296" s="13">
        <v>5.49</v>
      </c>
      <c r="S296" s="14">
        <v>5.75</v>
      </c>
      <c r="U296" s="17">
        <v>500</v>
      </c>
      <c r="V296" s="12">
        <v>6.0400000000000004E-4</v>
      </c>
      <c r="W296" s="13">
        <v>8.8699999999999992</v>
      </c>
      <c r="X296" s="14">
        <v>8.7799999999999994</v>
      </c>
      <c r="Y296" s="12">
        <v>3.1100000000000002E-7</v>
      </c>
      <c r="Z296" s="13">
        <v>10.95</v>
      </c>
      <c r="AA296" s="14">
        <v>9.5</v>
      </c>
      <c r="AB296" s="12">
        <v>7.5900000000000002E-6</v>
      </c>
      <c r="AC296" s="13">
        <v>7.71</v>
      </c>
      <c r="AD296" s="14">
        <v>7.55</v>
      </c>
      <c r="AE296" s="12">
        <v>0.54600000000000004</v>
      </c>
      <c r="AF296" s="13">
        <v>1.39</v>
      </c>
      <c r="AG296" s="14">
        <v>1.33</v>
      </c>
      <c r="AH296" s="12">
        <v>0.26100000000000001</v>
      </c>
      <c r="AI296" s="13">
        <v>1.35</v>
      </c>
      <c r="AJ296" s="14">
        <v>1.31</v>
      </c>
      <c r="AK296" s="12">
        <v>68</v>
      </c>
      <c r="AL296" s="13">
        <v>1.9608710705922392</v>
      </c>
      <c r="AM296" s="14">
        <v>2.0042488147416884</v>
      </c>
      <c r="AN296" s="11"/>
      <c r="AO296" s="21">
        <v>500</v>
      </c>
      <c r="AP296" s="12">
        <v>2.65E-3</v>
      </c>
      <c r="AQ296" s="12">
        <v>1.1800000000000001E-3</v>
      </c>
      <c r="AR296" s="12">
        <v>2.9399999999999999E-4</v>
      </c>
      <c r="AS296" s="12">
        <v>5.8799999999999998E-4</v>
      </c>
      <c r="AT296" s="12">
        <v>6.8500000000000005E-2</v>
      </c>
      <c r="AU296" s="12">
        <v>3.2800000000000003E-2</v>
      </c>
      <c r="AV296" s="12">
        <v>7.6099999999999996E-3</v>
      </c>
      <c r="AW296" s="12">
        <v>6.4400000000000004E-3</v>
      </c>
      <c r="AX296" s="12">
        <v>3.6700000000000003E-2</v>
      </c>
      <c r="AY296" s="12">
        <v>2.4500000000000001E-2</v>
      </c>
      <c r="AZ296" s="12">
        <v>0.08</v>
      </c>
      <c r="BA296" s="12">
        <v>7.3099999999999998E-2</v>
      </c>
      <c r="BB296" s="12">
        <v>0.375</v>
      </c>
      <c r="BC296" s="12">
        <v>0.80700000000000005</v>
      </c>
      <c r="BD296" s="191">
        <v>1.39</v>
      </c>
    </row>
    <row r="297" spans="1:56" s="8" customFormat="1">
      <c r="A297" s="17">
        <v>520</v>
      </c>
      <c r="B297" s="12">
        <v>9.8800000000000003E-5</v>
      </c>
      <c r="C297" s="13">
        <v>8.4600000000000009</v>
      </c>
      <c r="D297" s="14">
        <v>8.36</v>
      </c>
      <c r="E297" s="12">
        <v>1.4E-5</v>
      </c>
      <c r="F297" s="13">
        <v>4.12</v>
      </c>
      <c r="G297" s="14">
        <v>4.1399999999999997</v>
      </c>
      <c r="H297" s="12">
        <v>4.8400000000000003E-8</v>
      </c>
      <c r="I297" s="13">
        <v>4.1399999999999997</v>
      </c>
      <c r="J297" s="14">
        <v>4.09</v>
      </c>
      <c r="K297" s="12">
        <v>4.9599999999999999E-6</v>
      </c>
      <c r="L297" s="13">
        <v>13.9</v>
      </c>
      <c r="M297" s="14">
        <v>13.76</v>
      </c>
      <c r="N297" s="12">
        <v>4.21E-8</v>
      </c>
      <c r="O297" s="13">
        <v>6.29</v>
      </c>
      <c r="P297" s="14">
        <v>6.29</v>
      </c>
      <c r="Q297" s="12">
        <v>0.19</v>
      </c>
      <c r="R297" s="13">
        <v>5.8</v>
      </c>
      <c r="S297" s="14">
        <v>5.98</v>
      </c>
      <c r="U297" s="17">
        <v>520</v>
      </c>
      <c r="V297" s="12">
        <v>5.62E-4</v>
      </c>
      <c r="W297" s="13">
        <v>9.08</v>
      </c>
      <c r="X297" s="14">
        <v>8.98</v>
      </c>
      <c r="Y297" s="12">
        <v>1.9600000000000001E-7</v>
      </c>
      <c r="Z297" s="13">
        <v>9.92</v>
      </c>
      <c r="AA297" s="14">
        <v>8.16</v>
      </c>
      <c r="AB297" s="12">
        <v>6.5400000000000001E-6</v>
      </c>
      <c r="AC297" s="13">
        <v>7.64</v>
      </c>
      <c r="AD297" s="14">
        <v>7.5</v>
      </c>
      <c r="AE297" s="12">
        <v>0.54700000000000004</v>
      </c>
      <c r="AF297" s="13">
        <v>1.39</v>
      </c>
      <c r="AG297" s="14">
        <v>1.35</v>
      </c>
      <c r="AH297" s="12">
        <v>0.26300000000000001</v>
      </c>
      <c r="AI297" s="13">
        <v>1.44</v>
      </c>
      <c r="AJ297" s="14">
        <v>1.4</v>
      </c>
      <c r="AK297" s="12">
        <v>77.5</v>
      </c>
      <c r="AL297" s="13">
        <v>2.1587347450193555</v>
      </c>
      <c r="AM297" s="14">
        <v>2.190225562012154</v>
      </c>
      <c r="AN297" s="11"/>
      <c r="AO297" s="21">
        <v>520</v>
      </c>
      <c r="AP297" s="12">
        <v>2.6700000000000001E-3</v>
      </c>
      <c r="AQ297" s="12">
        <v>1.1800000000000001E-3</v>
      </c>
      <c r="AR297" s="12">
        <v>2.9599999999999998E-4</v>
      </c>
      <c r="AS297" s="12">
        <v>5.9199999999999997E-4</v>
      </c>
      <c r="AT297" s="12">
        <v>6.8699999999999997E-2</v>
      </c>
      <c r="AU297" s="12">
        <v>3.2899999999999999E-2</v>
      </c>
      <c r="AV297" s="12">
        <v>7.6400000000000001E-3</v>
      </c>
      <c r="AW297" s="12">
        <v>6.4599999999999996E-3</v>
      </c>
      <c r="AX297" s="12">
        <v>3.6999999999999998E-2</v>
      </c>
      <c r="AY297" s="12">
        <v>2.47E-2</v>
      </c>
      <c r="AZ297" s="12">
        <v>8.0199999999999994E-2</v>
      </c>
      <c r="BA297" s="12">
        <v>7.3599999999999999E-2</v>
      </c>
      <c r="BB297" s="12">
        <v>0.377</v>
      </c>
      <c r="BC297" s="12">
        <v>0.81</v>
      </c>
      <c r="BD297" s="191">
        <v>1.44</v>
      </c>
    </row>
    <row r="298" spans="1:56" s="8" customFormat="1">
      <c r="A298" s="17">
        <v>540</v>
      </c>
      <c r="B298" s="12">
        <v>9.0199999999999997E-5</v>
      </c>
      <c r="C298" s="13">
        <v>8.64</v>
      </c>
      <c r="D298" s="14">
        <v>8.52</v>
      </c>
      <c r="E298" s="12">
        <v>1.2799999999999999E-5</v>
      </c>
      <c r="F298" s="13">
        <v>4.47</v>
      </c>
      <c r="G298" s="14">
        <v>4.33</v>
      </c>
      <c r="H298" s="12">
        <v>4.4500000000000001E-8</v>
      </c>
      <c r="I298" s="13">
        <v>4.41</v>
      </c>
      <c r="J298" s="14">
        <v>4.32</v>
      </c>
      <c r="K298" s="12">
        <v>4.5299999999999998E-6</v>
      </c>
      <c r="L298" s="13">
        <v>14.09</v>
      </c>
      <c r="M298" s="14">
        <v>13.92</v>
      </c>
      <c r="N298" s="12">
        <v>3.84E-8</v>
      </c>
      <c r="O298" s="13">
        <v>6.5</v>
      </c>
      <c r="P298" s="14">
        <v>6.45</v>
      </c>
      <c r="Q298" s="12">
        <v>0.185</v>
      </c>
      <c r="R298" s="13">
        <v>6.39</v>
      </c>
      <c r="S298" s="14">
        <v>6.52</v>
      </c>
      <c r="U298" s="17">
        <v>540</v>
      </c>
      <c r="V298" s="12">
        <v>5.2400000000000005E-4</v>
      </c>
      <c r="W298" s="13">
        <v>9.27</v>
      </c>
      <c r="X298" s="14">
        <v>9.24</v>
      </c>
      <c r="Y298" s="12">
        <v>1.24E-7</v>
      </c>
      <c r="Z298" s="13">
        <v>7.35</v>
      </c>
      <c r="AA298" s="14">
        <v>5.18</v>
      </c>
      <c r="AB298" s="12">
        <v>5.6699999999999999E-6</v>
      </c>
      <c r="AC298" s="13">
        <v>7.6</v>
      </c>
      <c r="AD298" s="14">
        <v>7.48</v>
      </c>
      <c r="AE298" s="12">
        <v>0.54900000000000004</v>
      </c>
      <c r="AF298" s="13">
        <v>1.47</v>
      </c>
      <c r="AG298" s="14">
        <v>1.44</v>
      </c>
      <c r="AH298" s="12">
        <v>0.26500000000000001</v>
      </c>
      <c r="AI298" s="13">
        <v>1.53</v>
      </c>
      <c r="AJ298" s="14">
        <v>1.5</v>
      </c>
      <c r="AK298" s="12">
        <v>87.7</v>
      </c>
      <c r="AL298" s="13">
        <v>2.4124699828492338</v>
      </c>
      <c r="AM298" s="14">
        <v>2.4290195133921966</v>
      </c>
      <c r="AN298" s="11"/>
      <c r="AO298" s="21">
        <v>540</v>
      </c>
      <c r="AP298" s="12">
        <v>2.6900000000000001E-3</v>
      </c>
      <c r="AQ298" s="12">
        <v>1.1900000000000001E-3</v>
      </c>
      <c r="AR298" s="12">
        <v>2.99E-4</v>
      </c>
      <c r="AS298" s="12">
        <v>5.9699999999999998E-4</v>
      </c>
      <c r="AT298" s="12">
        <v>6.9000000000000006E-2</v>
      </c>
      <c r="AU298" s="12">
        <v>3.3099999999999997E-2</v>
      </c>
      <c r="AV298" s="12">
        <v>7.6699999999999997E-3</v>
      </c>
      <c r="AW298" s="12">
        <v>6.4799999999999996E-3</v>
      </c>
      <c r="AX298" s="12">
        <v>3.73E-2</v>
      </c>
      <c r="AY298" s="12">
        <v>2.4899999999999999E-2</v>
      </c>
      <c r="AZ298" s="12">
        <v>8.0500000000000002E-2</v>
      </c>
      <c r="BA298" s="12">
        <v>7.4200000000000002E-2</v>
      </c>
      <c r="BB298" s="12">
        <v>0.379</v>
      </c>
      <c r="BC298" s="12">
        <v>0.81399999999999995</v>
      </c>
      <c r="BD298" s="191">
        <v>1.53</v>
      </c>
    </row>
    <row r="299" spans="1:56" s="8" customFormat="1">
      <c r="A299" s="17">
        <v>550</v>
      </c>
      <c r="B299" s="12">
        <v>8.6399999999999999E-5</v>
      </c>
      <c r="C299" s="13">
        <v>8.7200000000000006</v>
      </c>
      <c r="D299" s="14">
        <v>8.6199999999999992</v>
      </c>
      <c r="E299" s="12">
        <v>1.2300000000000001E-5</v>
      </c>
      <c r="F299" s="13">
        <v>4.5599999999999996</v>
      </c>
      <c r="G299" s="14">
        <v>4.42</v>
      </c>
      <c r="H299" s="12">
        <v>4.2699999999999999E-8</v>
      </c>
      <c r="I299" s="13">
        <v>4.5</v>
      </c>
      <c r="J299" s="14">
        <v>4.45</v>
      </c>
      <c r="K299" s="12">
        <v>4.34E-6</v>
      </c>
      <c r="L299" s="13">
        <v>14.16</v>
      </c>
      <c r="M299" s="14">
        <v>14</v>
      </c>
      <c r="N299" s="12">
        <v>3.6699999999999998E-8</v>
      </c>
      <c r="O299" s="13">
        <v>6.59</v>
      </c>
      <c r="P299" s="14">
        <v>6.52</v>
      </c>
      <c r="Q299" s="12">
        <v>0.183</v>
      </c>
      <c r="R299" s="13">
        <v>6.67</v>
      </c>
      <c r="S299" s="14">
        <v>6.8</v>
      </c>
      <c r="U299" s="17">
        <v>550</v>
      </c>
      <c r="V299" s="12">
        <v>5.0600000000000005E-4</v>
      </c>
      <c r="W299" s="13">
        <v>9.41</v>
      </c>
      <c r="X299" s="14">
        <v>9.3000000000000007</v>
      </c>
      <c r="Y299" s="12">
        <v>9.8900000000000005E-8</v>
      </c>
      <c r="Z299" s="13">
        <v>5.15</v>
      </c>
      <c r="AA299" s="14">
        <v>3.65</v>
      </c>
      <c r="AB299" s="12">
        <v>5.3000000000000001E-6</v>
      </c>
      <c r="AC299" s="13">
        <v>7.6</v>
      </c>
      <c r="AD299" s="14">
        <v>7.48</v>
      </c>
      <c r="AE299" s="12">
        <v>0.55000000000000004</v>
      </c>
      <c r="AF299" s="13">
        <v>1.51</v>
      </c>
      <c r="AG299" s="14">
        <v>1.48</v>
      </c>
      <c r="AH299" s="12">
        <v>0.26600000000000001</v>
      </c>
      <c r="AI299" s="13">
        <v>1.56</v>
      </c>
      <c r="AJ299" s="14">
        <v>1.53</v>
      </c>
      <c r="AK299" s="12">
        <v>93</v>
      </c>
      <c r="AL299" s="13">
        <v>2.5343614217653978</v>
      </c>
      <c r="AM299" s="14">
        <v>2.5506688272228026</v>
      </c>
      <c r="AN299" s="11"/>
      <c r="AO299" s="21">
        <v>550</v>
      </c>
      <c r="AP299" s="12">
        <v>2.7000000000000001E-3</v>
      </c>
      <c r="AQ299" s="12">
        <v>1.1999999999999999E-3</v>
      </c>
      <c r="AR299" s="12">
        <v>2.9999999999999997E-4</v>
      </c>
      <c r="AS299" s="12">
        <v>5.9999999999999995E-4</v>
      </c>
      <c r="AT299" s="12">
        <v>6.9199999999999998E-2</v>
      </c>
      <c r="AU299" s="12">
        <v>3.32E-2</v>
      </c>
      <c r="AV299" s="12">
        <v>7.6899999999999998E-3</v>
      </c>
      <c r="AW299" s="12">
        <v>6.4999999999999997E-3</v>
      </c>
      <c r="AX299" s="12">
        <v>3.7499999999999999E-2</v>
      </c>
      <c r="AY299" s="12">
        <v>2.5000000000000001E-2</v>
      </c>
      <c r="AZ299" s="12">
        <v>8.0600000000000005E-2</v>
      </c>
      <c r="BA299" s="12">
        <v>7.4499999999999997E-2</v>
      </c>
      <c r="BB299" s="12">
        <v>0.38</v>
      </c>
      <c r="BC299" s="12">
        <v>0.81599999999999995</v>
      </c>
      <c r="BD299" s="191">
        <v>1.56</v>
      </c>
    </row>
    <row r="300" spans="1:56" s="8" customFormat="1">
      <c r="A300" s="17">
        <v>560</v>
      </c>
      <c r="B300" s="12">
        <v>8.2799999999999993E-5</v>
      </c>
      <c r="C300" s="13">
        <v>8.82</v>
      </c>
      <c r="D300" s="14">
        <v>8.7200000000000006</v>
      </c>
      <c r="E300" s="12">
        <v>1.19E-5</v>
      </c>
      <c r="F300" s="13">
        <v>4.6399999999999997</v>
      </c>
      <c r="G300" s="14">
        <v>4.5999999999999996</v>
      </c>
      <c r="H300" s="12">
        <v>4.1099999999999997E-8</v>
      </c>
      <c r="I300" s="13">
        <v>4.6500000000000004</v>
      </c>
      <c r="J300" s="14">
        <v>4.55</v>
      </c>
      <c r="K300" s="12">
        <v>4.1500000000000001E-6</v>
      </c>
      <c r="L300" s="13">
        <v>14.29</v>
      </c>
      <c r="M300" s="14">
        <v>14.09</v>
      </c>
      <c r="N300" s="12">
        <v>3.5199999999999998E-8</v>
      </c>
      <c r="O300" s="13">
        <v>6.67</v>
      </c>
      <c r="P300" s="14">
        <v>6.66</v>
      </c>
      <c r="Q300" s="12">
        <v>0.18</v>
      </c>
      <c r="R300" s="13">
        <v>6.95</v>
      </c>
      <c r="S300" s="14">
        <v>7.09</v>
      </c>
      <c r="U300" s="17">
        <v>560</v>
      </c>
      <c r="V300" s="12">
        <v>4.8799999999999999E-4</v>
      </c>
      <c r="W300" s="13">
        <v>9.51</v>
      </c>
      <c r="X300" s="14">
        <v>9.4600000000000009</v>
      </c>
      <c r="Y300" s="12">
        <v>8.0999999999999997E-8</v>
      </c>
      <c r="Z300" s="13">
        <v>7.75</v>
      </c>
      <c r="AA300" s="14">
        <v>4.0599999999999996</v>
      </c>
      <c r="AB300" s="12">
        <v>4.9599999999999999E-6</v>
      </c>
      <c r="AC300" s="13">
        <v>7.61</v>
      </c>
      <c r="AD300" s="14">
        <v>7.49</v>
      </c>
      <c r="AE300" s="12">
        <v>0.55200000000000005</v>
      </c>
      <c r="AF300" s="13">
        <v>1.55</v>
      </c>
      <c r="AG300" s="14">
        <v>1.51</v>
      </c>
      <c r="AH300" s="12">
        <v>0.26700000000000002</v>
      </c>
      <c r="AI300" s="13">
        <v>1.6</v>
      </c>
      <c r="AJ300" s="14">
        <v>1.58</v>
      </c>
      <c r="AK300" s="12">
        <v>98.6</v>
      </c>
      <c r="AL300" s="13">
        <v>2.6546454882173878</v>
      </c>
      <c r="AM300" s="14">
        <v>2.6779326687449259</v>
      </c>
      <c r="AN300" s="11"/>
      <c r="AO300" s="21">
        <v>560</v>
      </c>
      <c r="AP300" s="12">
        <v>2.7100000000000002E-3</v>
      </c>
      <c r="AQ300" s="12">
        <v>1.2099999999999999E-3</v>
      </c>
      <c r="AR300" s="12">
        <v>3.01E-4</v>
      </c>
      <c r="AS300" s="12">
        <v>6.0300000000000002E-4</v>
      </c>
      <c r="AT300" s="12">
        <v>6.9400000000000003E-2</v>
      </c>
      <c r="AU300" s="12">
        <v>3.3300000000000003E-2</v>
      </c>
      <c r="AV300" s="12">
        <v>7.7099999999999998E-3</v>
      </c>
      <c r="AW300" s="12">
        <v>6.5100000000000002E-3</v>
      </c>
      <c r="AX300" s="12">
        <v>3.7600000000000001E-2</v>
      </c>
      <c r="AY300" s="12">
        <v>2.5100000000000001E-2</v>
      </c>
      <c r="AZ300" s="12">
        <v>8.09E-2</v>
      </c>
      <c r="BA300" s="12">
        <v>7.4899999999999994E-2</v>
      </c>
      <c r="BB300" s="12">
        <v>0.38100000000000001</v>
      </c>
      <c r="BC300" s="12">
        <v>0.81899999999999995</v>
      </c>
      <c r="BD300" s="191">
        <v>1.6</v>
      </c>
    </row>
    <row r="301" spans="1:56" s="8" customFormat="1">
      <c r="A301" s="17">
        <v>580</v>
      </c>
      <c r="B301" s="12">
        <v>7.64E-5</v>
      </c>
      <c r="C301" s="13">
        <v>9</v>
      </c>
      <c r="D301" s="14">
        <v>8.93</v>
      </c>
      <c r="E301" s="12">
        <v>1.1E-5</v>
      </c>
      <c r="F301" s="13">
        <v>4.87</v>
      </c>
      <c r="G301" s="14">
        <v>4.88</v>
      </c>
      <c r="H301" s="12">
        <v>3.8099999999999997E-8</v>
      </c>
      <c r="I301" s="13">
        <v>4.9000000000000004</v>
      </c>
      <c r="J301" s="14">
        <v>4.87</v>
      </c>
      <c r="K301" s="12">
        <v>3.8299999999999998E-6</v>
      </c>
      <c r="L301" s="13">
        <v>14.45</v>
      </c>
      <c r="M301" s="14">
        <v>14.31</v>
      </c>
      <c r="N301" s="12">
        <v>3.25E-8</v>
      </c>
      <c r="O301" s="13">
        <v>6.83</v>
      </c>
      <c r="P301" s="14">
        <v>6.87</v>
      </c>
      <c r="Q301" s="12">
        <v>0.17499999999999999</v>
      </c>
      <c r="R301" s="13">
        <v>7.48</v>
      </c>
      <c r="S301" s="14">
        <v>7.66</v>
      </c>
      <c r="U301" s="17">
        <v>580</v>
      </c>
      <c r="V301" s="12">
        <v>4.55E-4</v>
      </c>
      <c r="W301" s="13">
        <v>9.7200000000000006</v>
      </c>
      <c r="X301" s="14">
        <v>9.75</v>
      </c>
      <c r="Y301" s="12">
        <v>5.9200000000000001E-8</v>
      </c>
      <c r="Z301" s="13">
        <v>14.26</v>
      </c>
      <c r="AA301" s="14">
        <v>11.21</v>
      </c>
      <c r="AB301" s="12">
        <v>4.3499999999999999E-6</v>
      </c>
      <c r="AC301" s="13">
        <v>7.78</v>
      </c>
      <c r="AD301" s="14">
        <v>7.74</v>
      </c>
      <c r="AE301" s="12">
        <v>0.55500000000000005</v>
      </c>
      <c r="AF301" s="13">
        <v>1.61</v>
      </c>
      <c r="AG301" s="14">
        <v>1.57</v>
      </c>
      <c r="AH301" s="12">
        <v>0.27</v>
      </c>
      <c r="AI301" s="13">
        <v>1.65</v>
      </c>
      <c r="AJ301" s="14">
        <v>1.62</v>
      </c>
      <c r="AK301" s="12">
        <v>110</v>
      </c>
      <c r="AL301" s="13">
        <v>2.9003099808154116</v>
      </c>
      <c r="AM301" s="14">
        <v>2.9276267337457784</v>
      </c>
      <c r="AN301" s="11"/>
      <c r="AO301" s="21">
        <v>580</v>
      </c>
      <c r="AP301" s="12">
        <v>2.7399999999999998E-3</v>
      </c>
      <c r="AQ301" s="12">
        <v>1.2199999999999999E-3</v>
      </c>
      <c r="AR301" s="12">
        <v>3.0400000000000002E-4</v>
      </c>
      <c r="AS301" s="12">
        <v>6.0899999999999995E-4</v>
      </c>
      <c r="AT301" s="12">
        <v>6.9900000000000004E-2</v>
      </c>
      <c r="AU301" s="12">
        <v>3.3500000000000002E-2</v>
      </c>
      <c r="AV301" s="12">
        <v>7.7600000000000004E-3</v>
      </c>
      <c r="AW301" s="12">
        <v>6.5500000000000003E-3</v>
      </c>
      <c r="AX301" s="12">
        <v>3.7999999999999999E-2</v>
      </c>
      <c r="AY301" s="12">
        <v>2.53E-2</v>
      </c>
      <c r="AZ301" s="12">
        <v>8.1299999999999997E-2</v>
      </c>
      <c r="BA301" s="12">
        <v>7.5600000000000001E-2</v>
      </c>
      <c r="BB301" s="12">
        <v>0.38400000000000001</v>
      </c>
      <c r="BC301" s="12">
        <v>0.82499999999999996</v>
      </c>
      <c r="BD301" s="191">
        <v>1.65</v>
      </c>
    </row>
    <row r="302" spans="1:56" s="8" customFormat="1">
      <c r="A302" s="17">
        <v>600</v>
      </c>
      <c r="B302" s="12">
        <v>7.0599999999999995E-5</v>
      </c>
      <c r="C302" s="13">
        <v>9.3000000000000007</v>
      </c>
      <c r="D302" s="14">
        <v>9.11</v>
      </c>
      <c r="E302" s="12">
        <v>1.0200000000000001E-5</v>
      </c>
      <c r="F302" s="13">
        <v>5.28</v>
      </c>
      <c r="G302" s="14">
        <v>5.01</v>
      </c>
      <c r="H302" s="12">
        <v>3.5399999999999999E-8</v>
      </c>
      <c r="I302" s="13">
        <v>5.21</v>
      </c>
      <c r="J302" s="14">
        <v>5.04</v>
      </c>
      <c r="K302" s="12">
        <v>3.54E-6</v>
      </c>
      <c r="L302" s="13">
        <v>14.76</v>
      </c>
      <c r="M302" s="14">
        <v>14.48</v>
      </c>
      <c r="N302" s="12">
        <v>2.9999999999999997E-8</v>
      </c>
      <c r="O302" s="13">
        <v>7.12</v>
      </c>
      <c r="P302" s="14">
        <v>7.03</v>
      </c>
      <c r="Q302" s="12">
        <v>0.16900000000000001</v>
      </c>
      <c r="R302" s="13">
        <v>8.15</v>
      </c>
      <c r="S302" s="14">
        <v>8.17</v>
      </c>
      <c r="U302" s="17">
        <v>600</v>
      </c>
      <c r="V302" s="12">
        <v>4.2400000000000001E-4</v>
      </c>
      <c r="W302" s="13">
        <v>10.15</v>
      </c>
      <c r="X302" s="14">
        <v>9.94</v>
      </c>
      <c r="Y302" s="12">
        <v>5.03E-8</v>
      </c>
      <c r="Z302" s="13">
        <v>19.82</v>
      </c>
      <c r="AA302" s="14">
        <v>16.8</v>
      </c>
      <c r="AB302" s="12">
        <v>3.8399999999999997E-6</v>
      </c>
      <c r="AC302" s="13">
        <v>8.25</v>
      </c>
      <c r="AD302" s="14">
        <v>7.97</v>
      </c>
      <c r="AE302" s="12">
        <v>0.55800000000000005</v>
      </c>
      <c r="AF302" s="13">
        <v>1.65</v>
      </c>
      <c r="AG302" s="14">
        <v>1.65</v>
      </c>
      <c r="AH302" s="12">
        <v>0.27200000000000002</v>
      </c>
      <c r="AI302" s="13">
        <v>1.69</v>
      </c>
      <c r="AJ302" s="14">
        <v>1.68</v>
      </c>
      <c r="AK302" s="12">
        <v>123</v>
      </c>
      <c r="AL302" s="13">
        <v>3.183525438543426</v>
      </c>
      <c r="AM302" s="14">
        <v>3.1796020454501326</v>
      </c>
      <c r="AN302" s="11"/>
      <c r="AO302" s="21">
        <v>600</v>
      </c>
      <c r="AP302" s="12">
        <v>2.7699999999999999E-3</v>
      </c>
      <c r="AQ302" s="12">
        <v>1.23E-3</v>
      </c>
      <c r="AR302" s="12">
        <v>3.0699999999999998E-4</v>
      </c>
      <c r="AS302" s="12">
        <v>6.1499999999999999E-4</v>
      </c>
      <c r="AT302" s="12">
        <v>7.0300000000000001E-2</v>
      </c>
      <c r="AU302" s="12">
        <v>3.3700000000000001E-2</v>
      </c>
      <c r="AV302" s="12">
        <v>7.8200000000000006E-3</v>
      </c>
      <c r="AW302" s="12">
        <v>6.5900000000000004E-3</v>
      </c>
      <c r="AX302" s="12">
        <v>3.8300000000000001E-2</v>
      </c>
      <c r="AY302" s="12">
        <v>2.5600000000000001E-2</v>
      </c>
      <c r="AZ302" s="12">
        <v>8.1799999999999998E-2</v>
      </c>
      <c r="BA302" s="12">
        <v>7.6300000000000007E-2</v>
      </c>
      <c r="BB302" s="12">
        <v>0.38700000000000001</v>
      </c>
      <c r="BC302" s="12">
        <v>0.83099999999999996</v>
      </c>
      <c r="BD302" s="191">
        <v>1.69</v>
      </c>
    </row>
    <row r="303" spans="1:56" s="8" customFormat="1">
      <c r="A303" s="17">
        <v>620</v>
      </c>
      <c r="B303" s="12">
        <v>6.5599999999999995E-5</v>
      </c>
      <c r="C303" s="13">
        <v>9.56</v>
      </c>
      <c r="D303" s="14">
        <v>9.42</v>
      </c>
      <c r="E303" s="12">
        <v>9.5300000000000002E-6</v>
      </c>
      <c r="F303" s="13">
        <v>5.43</v>
      </c>
      <c r="G303" s="14">
        <v>5.35</v>
      </c>
      <c r="H303" s="12">
        <v>3.2999999999999998E-8</v>
      </c>
      <c r="I303" s="13">
        <v>5.41</v>
      </c>
      <c r="J303" s="14">
        <v>5.36</v>
      </c>
      <c r="K303" s="12">
        <v>3.2899999999999998E-6</v>
      </c>
      <c r="L303" s="13">
        <v>15.03</v>
      </c>
      <c r="M303" s="14">
        <v>14.79</v>
      </c>
      <c r="N303" s="12">
        <v>2.7899999999999998E-8</v>
      </c>
      <c r="O303" s="13">
        <v>7.43</v>
      </c>
      <c r="P303" s="14">
        <v>7.36</v>
      </c>
      <c r="Q303" s="12">
        <v>0.16300000000000001</v>
      </c>
      <c r="R303" s="13">
        <v>8.73</v>
      </c>
      <c r="S303" s="14">
        <v>8.8699999999999992</v>
      </c>
      <c r="U303" s="17">
        <v>620</v>
      </c>
      <c r="V303" s="12">
        <v>3.9599999999999998E-4</v>
      </c>
      <c r="W303" s="13">
        <v>10.36</v>
      </c>
      <c r="X303" s="14">
        <v>10.25</v>
      </c>
      <c r="Y303" s="12">
        <v>4.8200000000000001E-8</v>
      </c>
      <c r="Z303" s="13">
        <v>23.29</v>
      </c>
      <c r="AA303" s="14">
        <v>19.88</v>
      </c>
      <c r="AB303" s="12">
        <v>3.4000000000000001E-6</v>
      </c>
      <c r="AC303" s="13">
        <v>8.5500000000000007</v>
      </c>
      <c r="AD303" s="14">
        <v>8.44</v>
      </c>
      <c r="AE303" s="12">
        <v>0.56200000000000006</v>
      </c>
      <c r="AF303" s="13">
        <v>1.72</v>
      </c>
      <c r="AG303" s="14">
        <v>1.69</v>
      </c>
      <c r="AH303" s="12">
        <v>0.27500000000000002</v>
      </c>
      <c r="AI303" s="13">
        <v>1.75</v>
      </c>
      <c r="AJ303" s="14">
        <v>1.72</v>
      </c>
      <c r="AK303" s="12">
        <v>136</v>
      </c>
      <c r="AL303" s="13">
        <v>3.4628970808299964</v>
      </c>
      <c r="AM303" s="14">
        <v>3.4841867700231841</v>
      </c>
      <c r="AN303" s="11"/>
      <c r="AO303" s="21">
        <v>620</v>
      </c>
      <c r="AP303" s="12">
        <v>2.7899999999999999E-3</v>
      </c>
      <c r="AQ303" s="12">
        <v>1.24E-3</v>
      </c>
      <c r="AR303" s="12">
        <v>3.1E-4</v>
      </c>
      <c r="AS303" s="12">
        <v>6.2100000000000002E-4</v>
      </c>
      <c r="AT303" s="12">
        <v>7.0800000000000002E-2</v>
      </c>
      <c r="AU303" s="12">
        <v>3.4000000000000002E-2</v>
      </c>
      <c r="AV303" s="12">
        <v>7.8700000000000003E-3</v>
      </c>
      <c r="AW303" s="12">
        <v>6.6400000000000001E-3</v>
      </c>
      <c r="AX303" s="12">
        <v>3.8699999999999998E-2</v>
      </c>
      <c r="AY303" s="12">
        <v>2.58E-2</v>
      </c>
      <c r="AZ303" s="12">
        <v>8.2400000000000001E-2</v>
      </c>
      <c r="BA303" s="12">
        <v>7.6999999999999999E-2</v>
      </c>
      <c r="BB303" s="12">
        <v>0.38900000000000001</v>
      </c>
      <c r="BC303" s="12">
        <v>0.83699999999999997</v>
      </c>
      <c r="BD303" s="191">
        <v>1.75</v>
      </c>
    </row>
    <row r="304" spans="1:56" s="8" customFormat="1">
      <c r="A304" s="17">
        <v>640</v>
      </c>
      <c r="B304" s="12">
        <v>6.0999999999999999E-5</v>
      </c>
      <c r="C304" s="13">
        <v>9.8800000000000008</v>
      </c>
      <c r="D304" s="14">
        <v>9.69</v>
      </c>
      <c r="E304" s="12">
        <v>8.9199999999999993E-6</v>
      </c>
      <c r="F304" s="13">
        <v>5.79</v>
      </c>
      <c r="G304" s="14">
        <v>5.65</v>
      </c>
      <c r="H304" s="12">
        <v>3.0899999999999999E-8</v>
      </c>
      <c r="I304" s="13">
        <v>5.78</v>
      </c>
      <c r="J304" s="14">
        <v>5.67</v>
      </c>
      <c r="K304" s="12">
        <v>3.0599999999999999E-6</v>
      </c>
      <c r="L304" s="13">
        <v>15.33</v>
      </c>
      <c r="M304" s="14">
        <v>15.08</v>
      </c>
      <c r="N304" s="12">
        <v>2.59E-8</v>
      </c>
      <c r="O304" s="13">
        <v>7.74</v>
      </c>
      <c r="P304" s="14">
        <v>7.65</v>
      </c>
      <c r="Q304" s="12">
        <v>0.156</v>
      </c>
      <c r="R304" s="13">
        <v>9.4499999999999993</v>
      </c>
      <c r="S304" s="14">
        <v>9.4499999999999993</v>
      </c>
      <c r="U304" s="17">
        <v>640</v>
      </c>
      <c r="V304" s="12">
        <v>3.6900000000000002E-4</v>
      </c>
      <c r="W304" s="13">
        <v>10.72</v>
      </c>
      <c r="X304" s="14">
        <v>10.56</v>
      </c>
      <c r="Y304" s="12">
        <v>5.2899999999999997E-8</v>
      </c>
      <c r="Z304" s="13">
        <v>27.25</v>
      </c>
      <c r="AA304" s="14">
        <v>23.58</v>
      </c>
      <c r="AB304" s="12">
        <v>3.0299999999999998E-6</v>
      </c>
      <c r="AC304" s="13">
        <v>9.01</v>
      </c>
      <c r="AD304" s="14">
        <v>8.84</v>
      </c>
      <c r="AE304" s="12">
        <v>0.56599999999999995</v>
      </c>
      <c r="AF304" s="13">
        <v>1.75</v>
      </c>
      <c r="AG304" s="14">
        <v>1.75</v>
      </c>
      <c r="AH304" s="12">
        <v>0.27700000000000002</v>
      </c>
      <c r="AI304" s="13">
        <v>1.77</v>
      </c>
      <c r="AJ304" s="14">
        <v>1.77</v>
      </c>
      <c r="AK304" s="12">
        <v>150</v>
      </c>
      <c r="AL304" s="13">
        <v>3.7838377330728519</v>
      </c>
      <c r="AM304" s="14">
        <v>3.7819853799756511</v>
      </c>
      <c r="AN304" s="11"/>
      <c r="AO304" s="21">
        <v>640</v>
      </c>
      <c r="AP304" s="12">
        <v>2.82E-3</v>
      </c>
      <c r="AQ304" s="12">
        <v>1.25E-3</v>
      </c>
      <c r="AR304" s="12">
        <v>3.1300000000000002E-4</v>
      </c>
      <c r="AS304" s="12">
        <v>6.2699999999999995E-4</v>
      </c>
      <c r="AT304" s="12">
        <v>7.1400000000000005E-2</v>
      </c>
      <c r="AU304" s="12">
        <v>3.4200000000000001E-2</v>
      </c>
      <c r="AV304" s="12">
        <v>7.9299999999999995E-3</v>
      </c>
      <c r="AW304" s="12">
        <v>6.6800000000000002E-3</v>
      </c>
      <c r="AX304" s="12">
        <v>3.9100000000000003E-2</v>
      </c>
      <c r="AY304" s="12">
        <v>2.6100000000000002E-2</v>
      </c>
      <c r="AZ304" s="12">
        <v>8.2900000000000001E-2</v>
      </c>
      <c r="BA304" s="12">
        <v>7.7799999999999994E-2</v>
      </c>
      <c r="BB304" s="12">
        <v>0.39200000000000002</v>
      </c>
      <c r="BC304" s="12">
        <v>0.84299999999999997</v>
      </c>
      <c r="BD304" s="191">
        <v>1.77</v>
      </c>
    </row>
    <row r="305" spans="1:56" s="8" customFormat="1">
      <c r="A305" s="17">
        <v>650</v>
      </c>
      <c r="B305" s="12">
        <v>5.8900000000000002E-5</v>
      </c>
      <c r="C305" s="13">
        <v>10.050000000000001</v>
      </c>
      <c r="D305" s="14">
        <v>9.84</v>
      </c>
      <c r="E305" s="12">
        <v>8.6300000000000004E-6</v>
      </c>
      <c r="F305" s="13">
        <v>5.99</v>
      </c>
      <c r="G305" s="14">
        <v>5.81</v>
      </c>
      <c r="H305" s="12">
        <v>2.9900000000000003E-8</v>
      </c>
      <c r="I305" s="13">
        <v>5.97</v>
      </c>
      <c r="J305" s="14">
        <v>5.81</v>
      </c>
      <c r="K305" s="12">
        <v>2.9500000000000001E-6</v>
      </c>
      <c r="L305" s="13">
        <v>15.5</v>
      </c>
      <c r="M305" s="14">
        <v>15.23</v>
      </c>
      <c r="N305" s="12">
        <v>2.51E-8</v>
      </c>
      <c r="O305" s="13">
        <v>7.89</v>
      </c>
      <c r="P305" s="14">
        <v>7.79</v>
      </c>
      <c r="Q305" s="12">
        <v>0.153</v>
      </c>
      <c r="R305" s="13">
        <v>9.74</v>
      </c>
      <c r="S305" s="14">
        <v>9.73</v>
      </c>
      <c r="U305" s="17">
        <v>650</v>
      </c>
      <c r="V305" s="12">
        <v>3.57E-4</v>
      </c>
      <c r="W305" s="13">
        <v>10.91</v>
      </c>
      <c r="X305" s="14">
        <v>10.7</v>
      </c>
      <c r="Y305" s="12">
        <v>5.8199999999999998E-8</v>
      </c>
      <c r="Z305" s="13">
        <v>27.12</v>
      </c>
      <c r="AA305" s="14">
        <v>24.63</v>
      </c>
      <c r="AB305" s="12">
        <v>2.8600000000000001E-6</v>
      </c>
      <c r="AC305" s="13">
        <v>9.26</v>
      </c>
      <c r="AD305" s="14">
        <v>9.07</v>
      </c>
      <c r="AE305" s="12">
        <v>0.56799999999999995</v>
      </c>
      <c r="AF305" s="13">
        <v>1.76</v>
      </c>
      <c r="AG305" s="14">
        <v>1.76</v>
      </c>
      <c r="AH305" s="12">
        <v>0.27900000000000003</v>
      </c>
      <c r="AI305" s="13">
        <v>1.78</v>
      </c>
      <c r="AJ305" s="14">
        <v>1.78</v>
      </c>
      <c r="AK305" s="12">
        <v>158</v>
      </c>
      <c r="AL305" s="13">
        <v>3.9389925407883464</v>
      </c>
      <c r="AM305" s="14">
        <v>3.9396107920665493</v>
      </c>
      <c r="AN305" s="11"/>
      <c r="AO305" s="21">
        <v>650</v>
      </c>
      <c r="AP305" s="12">
        <v>2.8300000000000001E-3</v>
      </c>
      <c r="AQ305" s="12">
        <v>1.2600000000000001E-3</v>
      </c>
      <c r="AR305" s="12">
        <v>3.1500000000000001E-4</v>
      </c>
      <c r="AS305" s="12">
        <v>6.29E-4</v>
      </c>
      <c r="AT305" s="12">
        <v>7.1599999999999997E-2</v>
      </c>
      <c r="AU305" s="12">
        <v>3.4299999999999997E-2</v>
      </c>
      <c r="AV305" s="12">
        <v>7.9600000000000001E-3</v>
      </c>
      <c r="AW305" s="12">
        <v>6.7099999999999998E-3</v>
      </c>
      <c r="AX305" s="12">
        <v>3.9300000000000002E-2</v>
      </c>
      <c r="AY305" s="12">
        <v>2.6200000000000001E-2</v>
      </c>
      <c r="AZ305" s="12">
        <v>8.3199999999999996E-2</v>
      </c>
      <c r="BA305" s="12">
        <v>7.8100000000000003E-2</v>
      </c>
      <c r="BB305" s="12">
        <v>0.39400000000000002</v>
      </c>
      <c r="BC305" s="12">
        <v>0.84599999999999997</v>
      </c>
      <c r="BD305" s="191">
        <v>1.78</v>
      </c>
    </row>
    <row r="306" spans="1:56" s="8" customFormat="1">
      <c r="A306" s="17">
        <v>660</v>
      </c>
      <c r="B306" s="12">
        <v>5.6900000000000001E-5</v>
      </c>
      <c r="C306" s="13">
        <v>10.210000000000001</v>
      </c>
      <c r="D306" s="14">
        <v>10.02</v>
      </c>
      <c r="E306" s="12">
        <v>8.3599999999999996E-6</v>
      </c>
      <c r="F306" s="13">
        <v>6.13</v>
      </c>
      <c r="G306" s="14">
        <v>5.99</v>
      </c>
      <c r="H306" s="12">
        <v>2.9000000000000002E-8</v>
      </c>
      <c r="I306" s="13">
        <v>6.16</v>
      </c>
      <c r="J306" s="14">
        <v>5.99</v>
      </c>
      <c r="K306" s="12">
        <v>2.8499999999999998E-6</v>
      </c>
      <c r="L306" s="13">
        <v>15.65</v>
      </c>
      <c r="M306" s="14">
        <v>15.41</v>
      </c>
      <c r="N306" s="12">
        <v>2.4200000000000002E-8</v>
      </c>
      <c r="O306" s="13">
        <v>8.09</v>
      </c>
      <c r="P306" s="14">
        <v>7.93</v>
      </c>
      <c r="Q306" s="12">
        <v>0.15</v>
      </c>
      <c r="R306" s="13">
        <v>10.06</v>
      </c>
      <c r="S306" s="14">
        <v>10.14</v>
      </c>
      <c r="U306" s="17">
        <v>660</v>
      </c>
      <c r="V306" s="12">
        <v>3.4499999999999998E-4</v>
      </c>
      <c r="W306" s="13">
        <v>11.07</v>
      </c>
      <c r="X306" s="14">
        <v>10.94</v>
      </c>
      <c r="Y306" s="12">
        <v>6.5999999999999995E-8</v>
      </c>
      <c r="Z306" s="13">
        <v>26.28</v>
      </c>
      <c r="AA306" s="14">
        <v>23.91</v>
      </c>
      <c r="AB306" s="12">
        <v>2.7E-6</v>
      </c>
      <c r="AC306" s="13">
        <v>9.4700000000000006</v>
      </c>
      <c r="AD306" s="14">
        <v>9.31</v>
      </c>
      <c r="AE306" s="12">
        <v>0.56999999999999995</v>
      </c>
      <c r="AF306" s="13">
        <v>1.79</v>
      </c>
      <c r="AG306" s="14">
        <v>1.77</v>
      </c>
      <c r="AH306" s="12">
        <v>0.28000000000000003</v>
      </c>
      <c r="AI306" s="13">
        <v>1.81</v>
      </c>
      <c r="AJ306" s="14">
        <v>1.79</v>
      </c>
      <c r="AK306" s="12">
        <v>165</v>
      </c>
      <c r="AL306" s="13">
        <v>4.10536974005724</v>
      </c>
      <c r="AM306" s="14">
        <v>4.1224084878584968</v>
      </c>
      <c r="AN306" s="11"/>
      <c r="AO306" s="21">
        <v>660</v>
      </c>
      <c r="AP306" s="12">
        <v>2.8500000000000001E-3</v>
      </c>
      <c r="AQ306" s="12">
        <v>1.2600000000000001E-3</v>
      </c>
      <c r="AR306" s="12">
        <v>3.1599999999999998E-4</v>
      </c>
      <c r="AS306" s="12">
        <v>6.3199999999999997E-4</v>
      </c>
      <c r="AT306" s="12">
        <v>7.1900000000000006E-2</v>
      </c>
      <c r="AU306" s="12">
        <v>3.4500000000000003E-2</v>
      </c>
      <c r="AV306" s="12">
        <v>7.9900000000000006E-3</v>
      </c>
      <c r="AW306" s="12">
        <v>6.7299999999999999E-3</v>
      </c>
      <c r="AX306" s="12">
        <v>3.9399999999999998E-2</v>
      </c>
      <c r="AY306" s="12">
        <v>2.63E-2</v>
      </c>
      <c r="AZ306" s="12">
        <v>8.3500000000000005E-2</v>
      </c>
      <c r="BA306" s="12">
        <v>7.85E-2</v>
      </c>
      <c r="BB306" s="12">
        <v>0.39500000000000002</v>
      </c>
      <c r="BC306" s="12">
        <v>0.85</v>
      </c>
      <c r="BD306" s="191">
        <v>1.81</v>
      </c>
    </row>
    <row r="307" spans="1:56" s="8" customFormat="1">
      <c r="A307" s="17">
        <v>680</v>
      </c>
      <c r="B307" s="12">
        <v>5.3199999999999999E-5</v>
      </c>
      <c r="C307" s="13">
        <v>10.61</v>
      </c>
      <c r="D307" s="14">
        <v>10.36</v>
      </c>
      <c r="E307" s="12">
        <v>7.8399999999999995E-6</v>
      </c>
      <c r="F307" s="13">
        <v>6.56</v>
      </c>
      <c r="G307" s="14">
        <v>6.28</v>
      </c>
      <c r="H307" s="12">
        <v>2.7199999999999999E-8</v>
      </c>
      <c r="I307" s="13">
        <v>6.56</v>
      </c>
      <c r="J307" s="14">
        <v>6.29</v>
      </c>
      <c r="K307" s="12">
        <v>2.6699999999999998E-6</v>
      </c>
      <c r="L307" s="13">
        <v>16.09</v>
      </c>
      <c r="M307" s="14">
        <v>15.7</v>
      </c>
      <c r="N307" s="12">
        <v>2.2600000000000001E-8</v>
      </c>
      <c r="O307" s="13">
        <v>8.48</v>
      </c>
      <c r="P307" s="14">
        <v>8.3000000000000007</v>
      </c>
      <c r="Q307" s="12">
        <v>0.14399999999999999</v>
      </c>
      <c r="R307" s="13">
        <v>10.89</v>
      </c>
      <c r="S307" s="14">
        <v>10.84</v>
      </c>
      <c r="U307" s="17">
        <v>680</v>
      </c>
      <c r="V307" s="12">
        <v>3.2200000000000002E-4</v>
      </c>
      <c r="W307" s="13">
        <v>11.57</v>
      </c>
      <c r="X307" s="14">
        <v>11.24</v>
      </c>
      <c r="Y307" s="12">
        <v>8.65E-8</v>
      </c>
      <c r="Z307" s="13">
        <v>21.83</v>
      </c>
      <c r="AA307" s="14">
        <v>20.91</v>
      </c>
      <c r="AB307" s="12">
        <v>2.4200000000000001E-6</v>
      </c>
      <c r="AC307" s="13">
        <v>10.01</v>
      </c>
      <c r="AD307" s="14">
        <v>9.6999999999999993</v>
      </c>
      <c r="AE307" s="12">
        <v>0.57299999999999995</v>
      </c>
      <c r="AF307" s="13">
        <v>1.82</v>
      </c>
      <c r="AG307" s="14">
        <v>1.83</v>
      </c>
      <c r="AH307" s="12">
        <v>0.28199999999999997</v>
      </c>
      <c r="AI307" s="13">
        <v>1.84</v>
      </c>
      <c r="AJ307" s="14">
        <v>1.84</v>
      </c>
      <c r="AK307" s="12">
        <v>182</v>
      </c>
      <c r="AL307" s="13">
        <v>4.4891184737452088</v>
      </c>
      <c r="AM307" s="14">
        <v>4.4879586695614346</v>
      </c>
      <c r="AN307" s="11"/>
      <c r="AO307" s="21">
        <v>680</v>
      </c>
      <c r="AP307" s="12">
        <v>2.8700000000000002E-3</v>
      </c>
      <c r="AQ307" s="12">
        <v>1.2800000000000001E-3</v>
      </c>
      <c r="AR307" s="12">
        <v>3.19E-4</v>
      </c>
      <c r="AS307" s="12">
        <v>6.38E-4</v>
      </c>
      <c r="AT307" s="12">
        <v>7.2400000000000006E-2</v>
      </c>
      <c r="AU307" s="12">
        <v>3.4700000000000002E-2</v>
      </c>
      <c r="AV307" s="12">
        <v>8.0400000000000003E-3</v>
      </c>
      <c r="AW307" s="12">
        <v>6.77E-3</v>
      </c>
      <c r="AX307" s="12">
        <v>3.9800000000000002E-2</v>
      </c>
      <c r="AY307" s="12">
        <v>2.6499999999999999E-2</v>
      </c>
      <c r="AZ307" s="12">
        <v>8.4000000000000005E-2</v>
      </c>
      <c r="BA307" s="12">
        <v>7.9200000000000007E-2</v>
      </c>
      <c r="BB307" s="12">
        <v>0.39800000000000002</v>
      </c>
      <c r="BC307" s="12">
        <v>0.85599999999999998</v>
      </c>
      <c r="BD307" s="191">
        <v>1.84</v>
      </c>
    </row>
    <row r="308" spans="1:56" s="8" customFormat="1">
      <c r="A308" s="17">
        <v>700</v>
      </c>
      <c r="B308" s="12">
        <v>4.9799999999999998E-5</v>
      </c>
      <c r="C308" s="13">
        <v>11.07</v>
      </c>
      <c r="D308" s="14">
        <v>10.74</v>
      </c>
      <c r="E308" s="12">
        <v>7.3799999999999996E-6</v>
      </c>
      <c r="F308" s="13">
        <v>6.96</v>
      </c>
      <c r="G308" s="14">
        <v>6.68</v>
      </c>
      <c r="H308" s="12">
        <v>2.5600000000000001E-8</v>
      </c>
      <c r="I308" s="13">
        <v>6.98</v>
      </c>
      <c r="J308" s="14">
        <v>6.67</v>
      </c>
      <c r="K308" s="12">
        <v>2.5000000000000002E-6</v>
      </c>
      <c r="L308" s="13">
        <v>16.53</v>
      </c>
      <c r="M308" s="14">
        <v>16.11</v>
      </c>
      <c r="N308" s="12">
        <v>2.1200000000000001E-8</v>
      </c>
      <c r="O308" s="13">
        <v>8.9</v>
      </c>
      <c r="P308" s="14">
        <v>8.7200000000000006</v>
      </c>
      <c r="Q308" s="12">
        <v>0.13800000000000001</v>
      </c>
      <c r="R308" s="13">
        <v>11.64</v>
      </c>
      <c r="S308" s="14">
        <v>11.52</v>
      </c>
      <c r="U308" s="17">
        <v>700</v>
      </c>
      <c r="V308" s="12">
        <v>3.01E-4</v>
      </c>
      <c r="W308" s="13">
        <v>11.92</v>
      </c>
      <c r="X308" s="14">
        <v>11.7</v>
      </c>
      <c r="Y308" s="12">
        <v>1.11E-7</v>
      </c>
      <c r="Z308" s="13">
        <v>19.25</v>
      </c>
      <c r="AA308" s="14">
        <v>17.809999999999999</v>
      </c>
      <c r="AB308" s="12">
        <v>2.1799999999999999E-6</v>
      </c>
      <c r="AC308" s="13">
        <v>10.54</v>
      </c>
      <c r="AD308" s="14">
        <v>10.18</v>
      </c>
      <c r="AE308" s="12">
        <v>0.57699999999999996</v>
      </c>
      <c r="AF308" s="13">
        <v>1.84</v>
      </c>
      <c r="AG308" s="14">
        <v>1.86</v>
      </c>
      <c r="AH308" s="12">
        <v>0.28499999999999998</v>
      </c>
      <c r="AI308" s="13">
        <v>1.85</v>
      </c>
      <c r="AJ308" s="14">
        <v>1.87</v>
      </c>
      <c r="AK308" s="12">
        <v>199</v>
      </c>
      <c r="AL308" s="13">
        <v>4.8810530868708808</v>
      </c>
      <c r="AM308" s="14">
        <v>4.8814877624860209</v>
      </c>
      <c r="AN308" s="11"/>
      <c r="AO308" s="21">
        <v>700</v>
      </c>
      <c r="AP308" s="12">
        <v>2.8999999999999998E-3</v>
      </c>
      <c r="AQ308" s="12">
        <v>1.2899999999999999E-3</v>
      </c>
      <c r="AR308" s="12">
        <v>3.2200000000000002E-4</v>
      </c>
      <c r="AS308" s="12">
        <v>6.4400000000000004E-4</v>
      </c>
      <c r="AT308" s="12">
        <v>7.2900000000000006E-2</v>
      </c>
      <c r="AU308" s="12">
        <v>3.5000000000000003E-2</v>
      </c>
      <c r="AV308" s="12">
        <v>8.0999999999999996E-3</v>
      </c>
      <c r="AW308" s="12">
        <v>6.8199999999999997E-3</v>
      </c>
      <c r="AX308" s="12">
        <v>4.0099999999999997E-2</v>
      </c>
      <c r="AY308" s="12">
        <v>2.6800000000000001E-2</v>
      </c>
      <c r="AZ308" s="12">
        <v>8.4599999999999995E-2</v>
      </c>
      <c r="BA308" s="12">
        <v>7.9799999999999996E-2</v>
      </c>
      <c r="BB308" s="12">
        <v>0.40100000000000002</v>
      </c>
      <c r="BC308" s="12">
        <v>0.86199999999999999</v>
      </c>
      <c r="BD308" s="191">
        <v>1.87</v>
      </c>
    </row>
    <row r="309" spans="1:56" s="8" customFormat="1">
      <c r="A309" s="17">
        <v>720</v>
      </c>
      <c r="B309" s="12">
        <v>4.6699999999999997E-5</v>
      </c>
      <c r="C309" s="13">
        <v>11.55</v>
      </c>
      <c r="D309" s="14">
        <v>11.12</v>
      </c>
      <c r="E309" s="12">
        <v>6.9500000000000004E-6</v>
      </c>
      <c r="F309" s="13">
        <v>7.48</v>
      </c>
      <c r="G309" s="14">
        <v>7.09</v>
      </c>
      <c r="H309" s="12">
        <v>2.4100000000000001E-8</v>
      </c>
      <c r="I309" s="13">
        <v>7.46</v>
      </c>
      <c r="J309" s="14">
        <v>7.09</v>
      </c>
      <c r="K309" s="12">
        <v>2.34E-6</v>
      </c>
      <c r="L309" s="13">
        <v>16.96</v>
      </c>
      <c r="M309" s="14">
        <v>16.52</v>
      </c>
      <c r="N309" s="12">
        <v>1.9799999999999999E-8</v>
      </c>
      <c r="O309" s="13">
        <v>9.4</v>
      </c>
      <c r="P309" s="14">
        <v>9.07</v>
      </c>
      <c r="Q309" s="12">
        <v>0.13200000000000001</v>
      </c>
      <c r="R309" s="13">
        <v>12.57</v>
      </c>
      <c r="S309" s="14">
        <v>12.35</v>
      </c>
      <c r="T309" s="9"/>
      <c r="U309" s="17">
        <v>720</v>
      </c>
      <c r="V309" s="12">
        <v>2.81E-4</v>
      </c>
      <c r="W309" s="13">
        <v>12.5</v>
      </c>
      <c r="X309" s="14">
        <v>12.16</v>
      </c>
      <c r="Y309" s="12">
        <v>1.3799999999999999E-7</v>
      </c>
      <c r="Z309" s="13">
        <v>16.82</v>
      </c>
      <c r="AA309" s="14">
        <v>16.02</v>
      </c>
      <c r="AB309" s="12">
        <v>1.9599999999999999E-6</v>
      </c>
      <c r="AC309" s="13">
        <v>11.14</v>
      </c>
      <c r="AD309" s="14">
        <v>10.71</v>
      </c>
      <c r="AE309" s="12">
        <v>0.58099999999999996</v>
      </c>
      <c r="AF309" s="13">
        <v>1.88</v>
      </c>
      <c r="AG309" s="14">
        <v>1.91</v>
      </c>
      <c r="AH309" s="12">
        <v>0.28699999999999998</v>
      </c>
      <c r="AI309" s="13">
        <v>1.88</v>
      </c>
      <c r="AJ309" s="14">
        <v>1.92</v>
      </c>
      <c r="AK309" s="12">
        <v>217</v>
      </c>
      <c r="AL309" s="13">
        <v>5.3331546872922413</v>
      </c>
      <c r="AM309" s="14">
        <v>5.3246792502874252</v>
      </c>
      <c r="AN309" s="11"/>
      <c r="AO309" s="21">
        <v>720</v>
      </c>
      <c r="AP309" s="12">
        <v>2.9199999999999999E-3</v>
      </c>
      <c r="AQ309" s="12">
        <v>1.2999999999999999E-3</v>
      </c>
      <c r="AR309" s="12">
        <v>3.2400000000000001E-4</v>
      </c>
      <c r="AS309" s="12">
        <v>6.4899999999999995E-4</v>
      </c>
      <c r="AT309" s="12">
        <v>7.3400000000000007E-2</v>
      </c>
      <c r="AU309" s="12">
        <v>3.5200000000000002E-2</v>
      </c>
      <c r="AV309" s="12">
        <v>8.1600000000000006E-3</v>
      </c>
      <c r="AW309" s="12">
        <v>6.8599999999999998E-3</v>
      </c>
      <c r="AX309" s="12">
        <v>4.0500000000000001E-2</v>
      </c>
      <c r="AY309" s="12">
        <v>2.7E-2</v>
      </c>
      <c r="AZ309" s="12">
        <v>8.5099999999999995E-2</v>
      </c>
      <c r="BA309" s="12">
        <v>8.0500000000000002E-2</v>
      </c>
      <c r="BB309" s="12">
        <v>0.40400000000000003</v>
      </c>
      <c r="BC309" s="12">
        <v>0.86799999999999999</v>
      </c>
      <c r="BD309" s="191">
        <v>1.92</v>
      </c>
    </row>
    <row r="310" spans="1:56" s="8" customFormat="1">
      <c r="A310" s="17">
        <v>740</v>
      </c>
      <c r="B310" s="12">
        <v>4.3800000000000001E-5</v>
      </c>
      <c r="C310" s="13">
        <v>12.08</v>
      </c>
      <c r="D310" s="14">
        <v>11.59</v>
      </c>
      <c r="E310" s="12">
        <v>6.55E-6</v>
      </c>
      <c r="F310" s="13">
        <v>7.94</v>
      </c>
      <c r="G310" s="14">
        <v>7.55</v>
      </c>
      <c r="H310" s="12">
        <v>2.2700000000000001E-8</v>
      </c>
      <c r="I310" s="13">
        <v>7.96</v>
      </c>
      <c r="J310" s="14">
        <v>7.52</v>
      </c>
      <c r="K310" s="12">
        <v>2.2000000000000001E-6</v>
      </c>
      <c r="L310" s="13">
        <v>17.48</v>
      </c>
      <c r="M310" s="14">
        <v>17.04</v>
      </c>
      <c r="N310" s="12">
        <v>1.8600000000000001E-8</v>
      </c>
      <c r="O310" s="13">
        <v>9.8800000000000008</v>
      </c>
      <c r="P310" s="14">
        <v>9.56</v>
      </c>
      <c r="Q310" s="12">
        <v>0.126</v>
      </c>
      <c r="R310" s="13">
        <v>13.4</v>
      </c>
      <c r="S310" s="14">
        <v>13.25</v>
      </c>
      <c r="T310" s="9"/>
      <c r="U310" s="17">
        <v>740</v>
      </c>
      <c r="V310" s="12">
        <v>2.63E-4</v>
      </c>
      <c r="W310" s="13">
        <v>13.05</v>
      </c>
      <c r="X310" s="14">
        <v>12.58</v>
      </c>
      <c r="Y310" s="12">
        <v>1.6500000000000001E-7</v>
      </c>
      <c r="Z310" s="13">
        <v>15.6</v>
      </c>
      <c r="AA310" s="14">
        <v>14.68</v>
      </c>
      <c r="AB310" s="12">
        <v>1.77E-6</v>
      </c>
      <c r="AC310" s="13">
        <v>11.71</v>
      </c>
      <c r="AD310" s="14">
        <v>11.27</v>
      </c>
      <c r="AE310" s="12">
        <v>0.58399999999999996</v>
      </c>
      <c r="AF310" s="13">
        <v>1.92</v>
      </c>
      <c r="AG310" s="14">
        <v>1.94</v>
      </c>
      <c r="AH310" s="12">
        <v>0.28899999999999998</v>
      </c>
      <c r="AI310" s="13">
        <v>1.91</v>
      </c>
      <c r="AJ310" s="14">
        <v>1.94</v>
      </c>
      <c r="AK310" s="12">
        <v>237</v>
      </c>
      <c r="AL310" s="13">
        <v>5.8007657074653647</v>
      </c>
      <c r="AM310" s="14">
        <v>5.8137923913953218</v>
      </c>
      <c r="AN310" s="11"/>
      <c r="AO310" s="21">
        <v>740</v>
      </c>
      <c r="AP310" s="12">
        <v>2.9399999999999999E-3</v>
      </c>
      <c r="AQ310" s="12">
        <v>1.31E-3</v>
      </c>
      <c r="AR310" s="12">
        <v>3.2699999999999998E-4</v>
      </c>
      <c r="AS310" s="12">
        <v>6.5399999999999996E-4</v>
      </c>
      <c r="AT310" s="12">
        <v>7.3899999999999993E-2</v>
      </c>
      <c r="AU310" s="12">
        <v>3.5400000000000001E-2</v>
      </c>
      <c r="AV310" s="12">
        <v>8.2100000000000003E-3</v>
      </c>
      <c r="AW310" s="12">
        <v>6.9100000000000003E-3</v>
      </c>
      <c r="AX310" s="12">
        <v>4.0800000000000003E-2</v>
      </c>
      <c r="AY310" s="12">
        <v>2.7199999999999998E-2</v>
      </c>
      <c r="AZ310" s="12">
        <v>8.5599999999999996E-2</v>
      </c>
      <c r="BA310" s="12">
        <v>8.1100000000000005E-2</v>
      </c>
      <c r="BB310" s="12">
        <v>0.40600000000000003</v>
      </c>
      <c r="BC310" s="12">
        <v>0.874</v>
      </c>
      <c r="BD310" s="191">
        <v>1.94</v>
      </c>
    </row>
    <row r="311" spans="1:56" s="8" customFormat="1">
      <c r="A311" s="17">
        <v>750</v>
      </c>
      <c r="B311" s="12">
        <v>4.2500000000000003E-5</v>
      </c>
      <c r="C311" s="13">
        <v>12.35</v>
      </c>
      <c r="D311" s="14">
        <v>11.83</v>
      </c>
      <c r="E311" s="12">
        <v>6.3600000000000001E-6</v>
      </c>
      <c r="F311" s="13">
        <v>8.24</v>
      </c>
      <c r="G311" s="14">
        <v>7.79</v>
      </c>
      <c r="H311" s="12">
        <v>2.1999999999999998E-8</v>
      </c>
      <c r="I311" s="13">
        <v>8.26</v>
      </c>
      <c r="J311" s="14">
        <v>7.78</v>
      </c>
      <c r="K311" s="12">
        <v>2.1299999999999999E-6</v>
      </c>
      <c r="L311" s="13">
        <v>17.84</v>
      </c>
      <c r="M311" s="14">
        <v>17.22</v>
      </c>
      <c r="N311" s="12">
        <v>1.81E-8</v>
      </c>
      <c r="O311" s="13">
        <v>10.19</v>
      </c>
      <c r="P311" s="14">
        <v>9.82</v>
      </c>
      <c r="Q311" s="12">
        <v>0.123</v>
      </c>
      <c r="R311" s="13">
        <v>13.88</v>
      </c>
      <c r="S311" s="14">
        <v>13.69</v>
      </c>
      <c r="T311" s="9"/>
      <c r="U311" s="17">
        <v>750</v>
      </c>
      <c r="V311" s="12">
        <v>2.5500000000000002E-4</v>
      </c>
      <c r="W311" s="13">
        <v>13.3</v>
      </c>
      <c r="X311" s="14">
        <v>12.88</v>
      </c>
      <c r="Y311" s="12">
        <v>1.79E-7</v>
      </c>
      <c r="Z311" s="13">
        <v>15.16</v>
      </c>
      <c r="AA311" s="14">
        <v>14.24</v>
      </c>
      <c r="AB311" s="12">
        <v>1.6899999999999999E-6</v>
      </c>
      <c r="AC311" s="13">
        <v>12.06</v>
      </c>
      <c r="AD311" s="14">
        <v>11.57</v>
      </c>
      <c r="AE311" s="12">
        <v>0.58599999999999997</v>
      </c>
      <c r="AF311" s="13">
        <v>1.93</v>
      </c>
      <c r="AG311" s="14">
        <v>1.96</v>
      </c>
      <c r="AH311" s="12">
        <v>0.28999999999999998</v>
      </c>
      <c r="AI311" s="13">
        <v>1.93</v>
      </c>
      <c r="AJ311" s="14">
        <v>1.95</v>
      </c>
      <c r="AK311" s="12">
        <v>247</v>
      </c>
      <c r="AL311" s="13">
        <v>6.0564667826813467</v>
      </c>
      <c r="AM311" s="14">
        <v>6.069059095799612</v>
      </c>
      <c r="AN311" s="11"/>
      <c r="AO311" s="21">
        <v>750</v>
      </c>
      <c r="AP311" s="12">
        <v>2.9499999999999999E-3</v>
      </c>
      <c r="AQ311" s="12">
        <v>1.31E-3</v>
      </c>
      <c r="AR311" s="12">
        <v>3.28E-4</v>
      </c>
      <c r="AS311" s="12">
        <v>6.5700000000000003E-4</v>
      </c>
      <c r="AT311" s="12">
        <v>7.4099999999999999E-2</v>
      </c>
      <c r="AU311" s="12">
        <v>3.56E-2</v>
      </c>
      <c r="AV311" s="12">
        <v>8.2400000000000008E-3</v>
      </c>
      <c r="AW311" s="12">
        <v>6.9300000000000004E-3</v>
      </c>
      <c r="AX311" s="12">
        <v>4.0899999999999999E-2</v>
      </c>
      <c r="AY311" s="12">
        <v>2.7300000000000001E-2</v>
      </c>
      <c r="AZ311" s="12">
        <v>8.5900000000000004E-2</v>
      </c>
      <c r="BA311" s="12">
        <v>8.14E-2</v>
      </c>
      <c r="BB311" s="12">
        <v>0.40799999999999997</v>
      </c>
      <c r="BC311" s="12">
        <v>0.876</v>
      </c>
      <c r="BD311" s="191">
        <v>1.96</v>
      </c>
    </row>
    <row r="312" spans="1:56" s="8" customFormat="1">
      <c r="A312" s="17">
        <v>760</v>
      </c>
      <c r="B312" s="12">
        <v>4.1199999999999999E-5</v>
      </c>
      <c r="C312" s="13">
        <v>12.62</v>
      </c>
      <c r="D312" s="14">
        <v>12.1</v>
      </c>
      <c r="E312" s="12">
        <v>6.1800000000000001E-6</v>
      </c>
      <c r="F312" s="13">
        <v>8.5399999999999991</v>
      </c>
      <c r="G312" s="14">
        <v>8.02</v>
      </c>
      <c r="H312" s="12">
        <v>2.14E-8</v>
      </c>
      <c r="I312" s="13">
        <v>8.5299999999999994</v>
      </c>
      <c r="J312" s="14">
        <v>8.01</v>
      </c>
      <c r="K312" s="12">
        <v>2.0600000000000002E-6</v>
      </c>
      <c r="L312" s="13">
        <v>18.07</v>
      </c>
      <c r="M312" s="14">
        <v>17.5</v>
      </c>
      <c r="N312" s="12">
        <v>1.7500000000000001E-8</v>
      </c>
      <c r="O312" s="13">
        <v>10.5</v>
      </c>
      <c r="P312" s="14">
        <v>10.050000000000001</v>
      </c>
      <c r="Q312" s="12">
        <v>0.12</v>
      </c>
      <c r="R312" s="13">
        <v>14.42</v>
      </c>
      <c r="S312" s="14">
        <v>14.07</v>
      </c>
      <c r="T312" s="9"/>
      <c r="U312" s="17">
        <v>760</v>
      </c>
      <c r="V312" s="12">
        <v>2.4600000000000002E-4</v>
      </c>
      <c r="W312" s="13">
        <v>13.64</v>
      </c>
      <c r="X312" s="14">
        <v>13.12</v>
      </c>
      <c r="Y312" s="12">
        <v>1.92E-7</v>
      </c>
      <c r="Z312" s="13">
        <v>14.75</v>
      </c>
      <c r="AA312" s="14">
        <v>13.89</v>
      </c>
      <c r="AB312" s="12">
        <v>1.61E-6</v>
      </c>
      <c r="AC312" s="13">
        <v>12.42</v>
      </c>
      <c r="AD312" s="14">
        <v>11.84</v>
      </c>
      <c r="AE312" s="12">
        <v>0.58799999999999997</v>
      </c>
      <c r="AF312" s="13">
        <v>1.93</v>
      </c>
      <c r="AG312" s="14">
        <v>1.98</v>
      </c>
      <c r="AH312" s="12">
        <v>0.29099999999999998</v>
      </c>
      <c r="AI312" s="13">
        <v>1.93</v>
      </c>
      <c r="AJ312" s="14">
        <v>1.98</v>
      </c>
      <c r="AK312" s="12">
        <v>258</v>
      </c>
      <c r="AL312" s="13">
        <v>6.3285666643848284</v>
      </c>
      <c r="AM312" s="14">
        <v>6.3259698287789643</v>
      </c>
      <c r="AN312" s="11"/>
      <c r="AO312" s="21">
        <v>760</v>
      </c>
      <c r="AP312" s="12">
        <v>2.97E-3</v>
      </c>
      <c r="AQ312" s="12">
        <v>1.32E-3</v>
      </c>
      <c r="AR312" s="12">
        <v>3.3E-4</v>
      </c>
      <c r="AS312" s="12">
        <v>6.5899999999999997E-4</v>
      </c>
      <c r="AT312" s="12">
        <v>7.4399999999999994E-2</v>
      </c>
      <c r="AU312" s="12">
        <v>3.5700000000000003E-2</v>
      </c>
      <c r="AV312" s="12">
        <v>8.26E-3</v>
      </c>
      <c r="AW312" s="12">
        <v>6.9499999999999996E-3</v>
      </c>
      <c r="AX312" s="12">
        <v>4.1099999999999998E-2</v>
      </c>
      <c r="AY312" s="12">
        <v>2.7400000000000001E-2</v>
      </c>
      <c r="AZ312" s="12">
        <v>8.6199999999999999E-2</v>
      </c>
      <c r="BA312" s="12">
        <v>8.1699999999999995E-2</v>
      </c>
      <c r="BB312" s="12">
        <v>0.40899999999999997</v>
      </c>
      <c r="BC312" s="12">
        <v>0.879</v>
      </c>
      <c r="BD312" s="191">
        <v>1.98</v>
      </c>
    </row>
    <row r="313" spans="1:56" s="8" customFormat="1">
      <c r="A313" s="17">
        <v>780</v>
      </c>
      <c r="B313" s="12">
        <v>3.8699999999999999E-5</v>
      </c>
      <c r="C313" s="13">
        <v>13.3</v>
      </c>
      <c r="D313" s="14">
        <v>12.6</v>
      </c>
      <c r="E313" s="12">
        <v>5.84E-6</v>
      </c>
      <c r="F313" s="13">
        <v>9.15</v>
      </c>
      <c r="G313" s="14">
        <v>8.56</v>
      </c>
      <c r="H313" s="12">
        <v>2.0199999999999999E-8</v>
      </c>
      <c r="I313" s="13">
        <v>9.18</v>
      </c>
      <c r="J313" s="14">
        <v>8.52</v>
      </c>
      <c r="K313" s="12">
        <v>1.9400000000000001E-6</v>
      </c>
      <c r="L313" s="13">
        <v>18.79</v>
      </c>
      <c r="M313" s="14">
        <v>17.97</v>
      </c>
      <c r="N313" s="12">
        <v>1.6499999999999999E-8</v>
      </c>
      <c r="O313" s="13">
        <v>11.17</v>
      </c>
      <c r="P313" s="14">
        <v>10.57</v>
      </c>
      <c r="Q313" s="12">
        <v>0.115</v>
      </c>
      <c r="R313" s="13">
        <v>15.5</v>
      </c>
      <c r="S313" s="14">
        <v>15.07</v>
      </c>
      <c r="T313" s="9"/>
      <c r="U313" s="17">
        <v>780</v>
      </c>
      <c r="V313" s="12">
        <v>2.31E-4</v>
      </c>
      <c r="W313" s="13">
        <v>14.3</v>
      </c>
      <c r="X313" s="14">
        <v>13.67</v>
      </c>
      <c r="Y313" s="12">
        <v>2.1799999999999999E-7</v>
      </c>
      <c r="Z313" s="13">
        <v>14.31</v>
      </c>
      <c r="AA313" s="14">
        <v>13.58</v>
      </c>
      <c r="AB313" s="12">
        <v>1.46E-6</v>
      </c>
      <c r="AC313" s="13">
        <v>13.1</v>
      </c>
      <c r="AD313" s="14">
        <v>12.5</v>
      </c>
      <c r="AE313" s="12">
        <v>0.59099999999999997</v>
      </c>
      <c r="AF313" s="13">
        <v>1.96</v>
      </c>
      <c r="AG313" s="14">
        <v>2.02</v>
      </c>
      <c r="AH313" s="12">
        <v>0.29399999999999998</v>
      </c>
      <c r="AI313" s="13">
        <v>1.96</v>
      </c>
      <c r="AJ313" s="14">
        <v>2.0099999999999998</v>
      </c>
      <c r="AK313" s="12">
        <v>280</v>
      </c>
      <c r="AL313" s="13">
        <v>6.899625186462738</v>
      </c>
      <c r="AM313" s="14">
        <v>6.901321236043187</v>
      </c>
      <c r="AN313" s="11"/>
      <c r="AO313" s="21">
        <v>780</v>
      </c>
      <c r="AP313" s="12">
        <v>2.99E-3</v>
      </c>
      <c r="AQ313" s="12">
        <v>1.33E-3</v>
      </c>
      <c r="AR313" s="12">
        <v>3.3199999999999999E-4</v>
      </c>
      <c r="AS313" s="12">
        <v>6.6399999999999999E-4</v>
      </c>
      <c r="AT313" s="12">
        <v>7.4800000000000005E-2</v>
      </c>
      <c r="AU313" s="12">
        <v>3.5900000000000001E-2</v>
      </c>
      <c r="AV313" s="12">
        <v>8.3199999999999993E-3</v>
      </c>
      <c r="AW313" s="12">
        <v>6.9899999999999997E-3</v>
      </c>
      <c r="AX313" s="12">
        <v>4.1399999999999999E-2</v>
      </c>
      <c r="AY313" s="12">
        <v>2.76E-2</v>
      </c>
      <c r="AZ313" s="12">
        <v>8.6699999999999999E-2</v>
      </c>
      <c r="BA313" s="12">
        <v>8.2299999999999998E-2</v>
      </c>
      <c r="BB313" s="12">
        <v>0.41099999999999998</v>
      </c>
      <c r="BC313" s="12">
        <v>0.88500000000000001</v>
      </c>
      <c r="BD313" s="191">
        <v>2.02</v>
      </c>
    </row>
    <row r="314" spans="1:56" s="8" customFormat="1">
      <c r="A314" s="17">
        <v>800</v>
      </c>
      <c r="B314" s="12">
        <v>3.65E-5</v>
      </c>
      <c r="C314" s="13">
        <v>13.99</v>
      </c>
      <c r="D314" s="14">
        <v>13.17</v>
      </c>
      <c r="E314" s="12">
        <v>5.5199999999999997E-6</v>
      </c>
      <c r="F314" s="13">
        <v>9.8800000000000008</v>
      </c>
      <c r="G314" s="14">
        <v>9.09</v>
      </c>
      <c r="H314" s="12">
        <v>1.9099999999999999E-8</v>
      </c>
      <c r="I314" s="13">
        <v>9.8699999999999992</v>
      </c>
      <c r="J314" s="14">
        <v>9.14</v>
      </c>
      <c r="K314" s="12">
        <v>1.8300000000000001E-6</v>
      </c>
      <c r="L314" s="13">
        <v>19.489999999999998</v>
      </c>
      <c r="M314" s="14">
        <v>18.579999999999998</v>
      </c>
      <c r="N314" s="12">
        <v>1.55E-8</v>
      </c>
      <c r="O314" s="13">
        <v>11.89</v>
      </c>
      <c r="P314" s="14">
        <v>11.13</v>
      </c>
      <c r="Q314" s="12">
        <v>0.11</v>
      </c>
      <c r="R314" s="13">
        <v>16.71</v>
      </c>
      <c r="S314" s="14">
        <v>16.100000000000001</v>
      </c>
      <c r="T314" s="9"/>
      <c r="U314" s="17">
        <v>800</v>
      </c>
      <c r="V314" s="12">
        <v>2.1599999999999999E-4</v>
      </c>
      <c r="W314" s="13">
        <v>15.01</v>
      </c>
      <c r="X314" s="14">
        <v>14.27</v>
      </c>
      <c r="Y314" s="12">
        <v>2.4400000000000001E-7</v>
      </c>
      <c r="Z314" s="13">
        <v>14.43</v>
      </c>
      <c r="AA314" s="14">
        <v>13.28</v>
      </c>
      <c r="AB314" s="12">
        <v>1.33E-6</v>
      </c>
      <c r="AC314" s="13">
        <v>13.95</v>
      </c>
      <c r="AD314" s="14">
        <v>13.09</v>
      </c>
      <c r="AE314" s="12">
        <v>0.59399999999999997</v>
      </c>
      <c r="AF314" s="13">
        <v>1.99</v>
      </c>
      <c r="AG314" s="14">
        <v>2.0699999999999998</v>
      </c>
      <c r="AH314" s="12">
        <v>0.29599999999999999</v>
      </c>
      <c r="AI314" s="13">
        <v>1.98</v>
      </c>
      <c r="AJ314" s="14">
        <v>2.06</v>
      </c>
      <c r="AK314" s="12">
        <v>304</v>
      </c>
      <c r="AL314" s="13">
        <v>7.5253391937338519</v>
      </c>
      <c r="AM314" s="14">
        <v>7.5229495578295769</v>
      </c>
      <c r="AN314" s="11"/>
      <c r="AO314" s="21">
        <v>800</v>
      </c>
      <c r="AP314" s="12">
        <v>3.0100000000000001E-3</v>
      </c>
      <c r="AQ314" s="12">
        <v>1.34E-3</v>
      </c>
      <c r="AR314" s="12">
        <v>3.3399999999999999E-4</v>
      </c>
      <c r="AS314" s="12">
        <v>6.69E-4</v>
      </c>
      <c r="AT314" s="12">
        <v>7.5300000000000006E-2</v>
      </c>
      <c r="AU314" s="12">
        <v>3.61E-2</v>
      </c>
      <c r="AV314" s="12">
        <v>8.3700000000000007E-3</v>
      </c>
      <c r="AW314" s="12">
        <v>7.0400000000000003E-3</v>
      </c>
      <c r="AX314" s="12">
        <v>4.1700000000000001E-2</v>
      </c>
      <c r="AY314" s="12">
        <v>2.7799999999999998E-2</v>
      </c>
      <c r="AZ314" s="12">
        <v>8.72E-2</v>
      </c>
      <c r="BA314" s="12">
        <v>8.2900000000000001E-2</v>
      </c>
      <c r="BB314" s="12">
        <v>0.41399999999999998</v>
      </c>
      <c r="BC314" s="12">
        <v>0.89</v>
      </c>
      <c r="BD314" s="191">
        <v>2.0699999999999998</v>
      </c>
    </row>
    <row r="315" spans="1:56" s="8" customFormat="1">
      <c r="A315" s="17">
        <v>820</v>
      </c>
      <c r="B315" s="12">
        <v>3.43E-5</v>
      </c>
      <c r="C315" s="13">
        <v>14.82</v>
      </c>
      <c r="D315" s="14">
        <v>13.73</v>
      </c>
      <c r="E315" s="12">
        <v>5.22E-6</v>
      </c>
      <c r="F315" s="13">
        <v>10.65</v>
      </c>
      <c r="G315" s="14">
        <v>9.67</v>
      </c>
      <c r="H315" s="12">
        <v>1.81E-8</v>
      </c>
      <c r="I315" s="13">
        <v>10.66</v>
      </c>
      <c r="J315" s="14">
        <v>9.68</v>
      </c>
      <c r="K315" s="12">
        <v>1.72E-6</v>
      </c>
      <c r="L315" s="13">
        <v>20.309999999999999</v>
      </c>
      <c r="M315" s="14">
        <v>19.09</v>
      </c>
      <c r="N315" s="12">
        <v>1.46E-8</v>
      </c>
      <c r="O315" s="13">
        <v>12.69</v>
      </c>
      <c r="P315" s="14">
        <v>11.68</v>
      </c>
      <c r="Q315" s="12">
        <v>0.105</v>
      </c>
      <c r="R315" s="13">
        <v>17.93</v>
      </c>
      <c r="S315" s="14">
        <v>17.239999999999998</v>
      </c>
      <c r="T315" s="9"/>
      <c r="U315" s="17">
        <v>820</v>
      </c>
      <c r="V315" s="12">
        <v>2.03E-4</v>
      </c>
      <c r="W315" s="13">
        <v>15.93</v>
      </c>
      <c r="X315" s="14">
        <v>14.86</v>
      </c>
      <c r="Y315" s="12">
        <v>2.6899999999999999E-7</v>
      </c>
      <c r="Z315" s="13">
        <v>14.45</v>
      </c>
      <c r="AA315" s="14">
        <v>13.17</v>
      </c>
      <c r="AB315" s="12">
        <v>1.22E-6</v>
      </c>
      <c r="AC315" s="13">
        <v>14.77</v>
      </c>
      <c r="AD315" s="14">
        <v>13.79</v>
      </c>
      <c r="AE315" s="12">
        <v>0.59799999999999998</v>
      </c>
      <c r="AF315" s="13">
        <v>2.0299999999999998</v>
      </c>
      <c r="AG315" s="14">
        <v>2.11</v>
      </c>
      <c r="AH315" s="12">
        <v>0.29699999999999999</v>
      </c>
      <c r="AI315" s="13">
        <v>2.0099999999999998</v>
      </c>
      <c r="AJ315" s="14">
        <v>2.09</v>
      </c>
      <c r="AK315" s="12">
        <v>330</v>
      </c>
      <c r="AL315" s="13">
        <v>8.1943439459154739</v>
      </c>
      <c r="AM315" s="14">
        <v>8.2014217662581075</v>
      </c>
      <c r="AN315" s="11"/>
      <c r="AO315" s="21">
        <v>820</v>
      </c>
      <c r="AP315" s="12">
        <v>3.0300000000000001E-3</v>
      </c>
      <c r="AQ315" s="12">
        <v>1.3500000000000001E-3</v>
      </c>
      <c r="AR315" s="12">
        <v>3.3700000000000001E-4</v>
      </c>
      <c r="AS315" s="12">
        <v>6.7299999999999999E-4</v>
      </c>
      <c r="AT315" s="12">
        <v>7.5700000000000003E-2</v>
      </c>
      <c r="AU315" s="12">
        <v>3.6299999999999999E-2</v>
      </c>
      <c r="AV315" s="12">
        <v>8.4200000000000004E-3</v>
      </c>
      <c r="AW315" s="12">
        <v>7.0800000000000004E-3</v>
      </c>
      <c r="AX315" s="12">
        <v>4.19E-2</v>
      </c>
      <c r="AY315" s="12">
        <v>2.8000000000000001E-2</v>
      </c>
      <c r="AZ315" s="12">
        <v>8.7599999999999997E-2</v>
      </c>
      <c r="BA315" s="12">
        <v>8.3400000000000002E-2</v>
      </c>
      <c r="BB315" s="12">
        <v>0.41599999999999998</v>
      </c>
      <c r="BC315" s="12">
        <v>0.89500000000000002</v>
      </c>
      <c r="BD315" s="191">
        <v>2.11</v>
      </c>
    </row>
    <row r="316" spans="1:56" s="8" customFormat="1">
      <c r="A316" s="17">
        <v>840</v>
      </c>
      <c r="B316" s="12">
        <v>3.2400000000000001E-5</v>
      </c>
      <c r="C316" s="13">
        <v>15.63</v>
      </c>
      <c r="D316" s="14">
        <v>14.41</v>
      </c>
      <c r="E316" s="12">
        <v>4.9400000000000001E-6</v>
      </c>
      <c r="F316" s="13">
        <v>11.48</v>
      </c>
      <c r="G316" s="14">
        <v>10.33</v>
      </c>
      <c r="H316" s="12">
        <v>1.7100000000000001E-8</v>
      </c>
      <c r="I316" s="13">
        <v>11.45</v>
      </c>
      <c r="J316" s="14">
        <v>10.36</v>
      </c>
      <c r="K316" s="12">
        <v>1.6199999999999999E-6</v>
      </c>
      <c r="L316" s="13">
        <v>21.08</v>
      </c>
      <c r="M316" s="14">
        <v>19.809999999999999</v>
      </c>
      <c r="N316" s="12">
        <v>1.3799999999999999E-8</v>
      </c>
      <c r="O316" s="13">
        <v>13.47</v>
      </c>
      <c r="P316" s="14">
        <v>12.39</v>
      </c>
      <c r="Q316" s="12">
        <v>9.9900000000000003E-2</v>
      </c>
      <c r="R316" s="13">
        <v>19.329999999999998</v>
      </c>
      <c r="S316" s="14">
        <v>18.329999999999998</v>
      </c>
      <c r="T316" s="9"/>
      <c r="U316" s="17">
        <v>840</v>
      </c>
      <c r="V316" s="12">
        <v>1.9000000000000001E-4</v>
      </c>
      <c r="W316" s="13">
        <v>16.73</v>
      </c>
      <c r="X316" s="14">
        <v>15.56</v>
      </c>
      <c r="Y316" s="12">
        <v>2.9299999999999999E-7</v>
      </c>
      <c r="Z316" s="13">
        <v>14.56</v>
      </c>
      <c r="AA316" s="14">
        <v>13.38</v>
      </c>
      <c r="AB316" s="12">
        <v>1.1200000000000001E-6</v>
      </c>
      <c r="AC316" s="13">
        <v>15.73</v>
      </c>
      <c r="AD316" s="14">
        <v>14.49</v>
      </c>
      <c r="AE316" s="12">
        <v>0.60099999999999998</v>
      </c>
      <c r="AF316" s="13">
        <v>2.04</v>
      </c>
      <c r="AG316" s="14">
        <v>2.15</v>
      </c>
      <c r="AH316" s="12">
        <v>0.29899999999999999</v>
      </c>
      <c r="AI316" s="13">
        <v>2.0299999999999998</v>
      </c>
      <c r="AJ316" s="14">
        <v>2.14</v>
      </c>
      <c r="AK316" s="12">
        <v>357</v>
      </c>
      <c r="AL316" s="13">
        <v>8.9259934276530881</v>
      </c>
      <c r="AM316" s="14">
        <v>8.9211113591726008</v>
      </c>
      <c r="AN316" s="11"/>
      <c r="AO316" s="21">
        <v>840</v>
      </c>
      <c r="AP316" s="12">
        <v>3.0500000000000002E-3</v>
      </c>
      <c r="AQ316" s="12">
        <v>1.3600000000000001E-3</v>
      </c>
      <c r="AR316" s="12">
        <v>3.39E-4</v>
      </c>
      <c r="AS316" s="12">
        <v>6.78E-4</v>
      </c>
      <c r="AT316" s="12">
        <v>7.6200000000000004E-2</v>
      </c>
      <c r="AU316" s="12">
        <v>3.6499999999999998E-2</v>
      </c>
      <c r="AV316" s="12">
        <v>8.4600000000000005E-3</v>
      </c>
      <c r="AW316" s="12">
        <v>7.1199999999999996E-3</v>
      </c>
      <c r="AX316" s="12">
        <v>4.2200000000000001E-2</v>
      </c>
      <c r="AY316" s="12">
        <v>2.81E-2</v>
      </c>
      <c r="AZ316" s="12">
        <v>8.8099999999999998E-2</v>
      </c>
      <c r="BA316" s="12">
        <v>8.3900000000000002E-2</v>
      </c>
      <c r="BB316" s="12">
        <v>0.41799999999999998</v>
      </c>
      <c r="BC316" s="12">
        <v>0.9</v>
      </c>
      <c r="BD316" s="191">
        <v>2.15</v>
      </c>
    </row>
    <row r="317" spans="1:56" s="8" customFormat="1">
      <c r="A317" s="17">
        <v>850</v>
      </c>
      <c r="B317" s="12">
        <v>3.1399999999999998E-5</v>
      </c>
      <c r="C317" s="13">
        <v>16.14</v>
      </c>
      <c r="D317" s="14">
        <v>14.71</v>
      </c>
      <c r="E317" s="12">
        <v>4.7999999999999998E-6</v>
      </c>
      <c r="F317" s="13">
        <v>11.96</v>
      </c>
      <c r="G317" s="14">
        <v>10.63</v>
      </c>
      <c r="H317" s="12">
        <v>1.66E-8</v>
      </c>
      <c r="I317" s="13">
        <v>11.95</v>
      </c>
      <c r="J317" s="14">
        <v>10.68</v>
      </c>
      <c r="K317" s="12">
        <v>1.5799999999999999E-6</v>
      </c>
      <c r="L317" s="13">
        <v>21.59</v>
      </c>
      <c r="M317" s="14">
        <v>20.149999999999999</v>
      </c>
      <c r="N317" s="12">
        <v>1.3399999999999999E-8</v>
      </c>
      <c r="O317" s="13">
        <v>14.01</v>
      </c>
      <c r="P317" s="14">
        <v>12.68</v>
      </c>
      <c r="Q317" s="12">
        <v>9.7500000000000003E-2</v>
      </c>
      <c r="R317" s="13">
        <v>20.03</v>
      </c>
      <c r="S317" s="14">
        <v>18.93</v>
      </c>
      <c r="T317" s="9"/>
      <c r="U317" s="17">
        <v>850</v>
      </c>
      <c r="V317" s="12">
        <v>1.84E-4</v>
      </c>
      <c r="W317" s="13">
        <v>17.25</v>
      </c>
      <c r="X317" s="14">
        <v>15.83</v>
      </c>
      <c r="Y317" s="12">
        <v>3.0400000000000002E-7</v>
      </c>
      <c r="Z317" s="13">
        <v>14.87</v>
      </c>
      <c r="AA317" s="14">
        <v>13.43</v>
      </c>
      <c r="AB317" s="12">
        <v>1.0699999999999999E-6</v>
      </c>
      <c r="AC317" s="13">
        <v>16.29</v>
      </c>
      <c r="AD317" s="14">
        <v>14.86</v>
      </c>
      <c r="AE317" s="12">
        <v>0.60199999999999998</v>
      </c>
      <c r="AF317" s="13">
        <v>2.0499999999999998</v>
      </c>
      <c r="AG317" s="14">
        <v>2.17</v>
      </c>
      <c r="AH317" s="12">
        <v>0.3</v>
      </c>
      <c r="AI317" s="13">
        <v>2.04</v>
      </c>
      <c r="AJ317" s="14">
        <v>2.16</v>
      </c>
      <c r="AK317" s="12">
        <v>371</v>
      </c>
      <c r="AL317" s="13">
        <v>9.3092301524317183</v>
      </c>
      <c r="AM317" s="14">
        <v>9.3049966413610949</v>
      </c>
      <c r="AN317" s="11"/>
      <c r="AO317" s="21">
        <v>850</v>
      </c>
      <c r="AP317" s="12">
        <v>3.0599999999999998E-3</v>
      </c>
      <c r="AQ317" s="12">
        <v>1.3600000000000001E-3</v>
      </c>
      <c r="AR317" s="12">
        <v>3.4000000000000002E-4</v>
      </c>
      <c r="AS317" s="12">
        <v>6.8000000000000005E-4</v>
      </c>
      <c r="AT317" s="12">
        <v>7.6399999999999996E-2</v>
      </c>
      <c r="AU317" s="12">
        <v>3.6700000000000003E-2</v>
      </c>
      <c r="AV317" s="12">
        <v>8.4899999999999993E-3</v>
      </c>
      <c r="AW317" s="12">
        <v>7.1300000000000001E-3</v>
      </c>
      <c r="AX317" s="12">
        <v>4.2299999999999997E-2</v>
      </c>
      <c r="AY317" s="12">
        <v>2.8199999999999999E-2</v>
      </c>
      <c r="AZ317" s="12">
        <v>8.8300000000000003E-2</v>
      </c>
      <c r="BA317" s="12">
        <v>8.4199999999999997E-2</v>
      </c>
      <c r="BB317" s="12">
        <v>0.41899999999999998</v>
      </c>
      <c r="BC317" s="12">
        <v>0.90200000000000002</v>
      </c>
      <c r="BD317" s="191">
        <v>2.17</v>
      </c>
    </row>
    <row r="318" spans="1:56" s="8" customFormat="1">
      <c r="A318" s="17">
        <v>860</v>
      </c>
      <c r="B318" s="12">
        <v>3.0499999999999999E-5</v>
      </c>
      <c r="C318" s="13">
        <v>16.61</v>
      </c>
      <c r="D318" s="14">
        <v>15.07</v>
      </c>
      <c r="E318" s="12">
        <v>4.6700000000000002E-6</v>
      </c>
      <c r="F318" s="13">
        <v>12.46</v>
      </c>
      <c r="G318" s="14">
        <v>10.97</v>
      </c>
      <c r="H318" s="12">
        <v>1.6199999999999999E-8</v>
      </c>
      <c r="I318" s="13">
        <v>12.45</v>
      </c>
      <c r="J318" s="14">
        <v>10.99</v>
      </c>
      <c r="K318" s="12">
        <v>1.53E-6</v>
      </c>
      <c r="L318" s="13">
        <v>22.03</v>
      </c>
      <c r="M318" s="14">
        <v>20.55</v>
      </c>
      <c r="N318" s="12">
        <v>1.3000000000000001E-8</v>
      </c>
      <c r="O318" s="13">
        <v>14.46</v>
      </c>
      <c r="P318" s="14">
        <v>13.07</v>
      </c>
      <c r="Q318" s="12">
        <v>9.5200000000000007E-2</v>
      </c>
      <c r="R318" s="13">
        <v>20.79</v>
      </c>
      <c r="S318" s="14">
        <v>19.54</v>
      </c>
      <c r="T318" s="9"/>
      <c r="U318" s="17">
        <v>860</v>
      </c>
      <c r="V318" s="12">
        <v>1.7799999999999999E-4</v>
      </c>
      <c r="W318" s="13">
        <v>17.71</v>
      </c>
      <c r="X318" s="14">
        <v>16.27</v>
      </c>
      <c r="Y318" s="12">
        <v>3.15E-7</v>
      </c>
      <c r="Z318" s="13">
        <v>15.29</v>
      </c>
      <c r="AA318" s="14">
        <v>13.49</v>
      </c>
      <c r="AB318" s="12">
        <v>1.02E-6</v>
      </c>
      <c r="AC318" s="13">
        <v>16.75</v>
      </c>
      <c r="AD318" s="14">
        <v>15.28</v>
      </c>
      <c r="AE318" s="12">
        <v>0.60399999999999998</v>
      </c>
      <c r="AF318" s="13">
        <v>2.0699999999999998</v>
      </c>
      <c r="AG318" s="14">
        <v>2.2000000000000002</v>
      </c>
      <c r="AH318" s="12">
        <v>0.30099999999999999</v>
      </c>
      <c r="AI318" s="13">
        <v>2.0499999999999998</v>
      </c>
      <c r="AJ318" s="14">
        <v>2.1800000000000002</v>
      </c>
      <c r="AK318" s="12">
        <v>386</v>
      </c>
      <c r="AL318" s="13">
        <v>9.7104087021343091</v>
      </c>
      <c r="AM318" s="14">
        <v>9.7057444919837739</v>
      </c>
      <c r="AN318" s="11"/>
      <c r="AO318" s="21">
        <v>860</v>
      </c>
      <c r="AP318" s="12">
        <v>3.0699999999999998E-3</v>
      </c>
      <c r="AQ318" s="12">
        <v>1.3600000000000001E-3</v>
      </c>
      <c r="AR318" s="12">
        <v>3.4099999999999999E-4</v>
      </c>
      <c r="AS318" s="12">
        <v>6.8199999999999999E-4</v>
      </c>
      <c r="AT318" s="12">
        <v>7.6600000000000001E-2</v>
      </c>
      <c r="AU318" s="12">
        <v>3.6700000000000003E-2</v>
      </c>
      <c r="AV318" s="12">
        <v>8.5100000000000002E-3</v>
      </c>
      <c r="AW318" s="12">
        <v>7.1500000000000001E-3</v>
      </c>
      <c r="AX318" s="12">
        <v>4.24E-2</v>
      </c>
      <c r="AY318" s="12">
        <v>2.8299999999999999E-2</v>
      </c>
      <c r="AZ318" s="12">
        <v>8.8499999999999995E-2</v>
      </c>
      <c r="BA318" s="12">
        <v>8.4400000000000003E-2</v>
      </c>
      <c r="BB318" s="12">
        <v>0.42</v>
      </c>
      <c r="BC318" s="12">
        <v>0.90500000000000003</v>
      </c>
      <c r="BD318" s="191">
        <v>2.2000000000000002</v>
      </c>
    </row>
    <row r="319" spans="1:56" s="8" customFormat="1">
      <c r="A319" s="17">
        <v>880</v>
      </c>
      <c r="B319" s="12">
        <v>2.8799999999999999E-5</v>
      </c>
      <c r="C319" s="13">
        <v>17.61</v>
      </c>
      <c r="D319" s="14">
        <v>15.81</v>
      </c>
      <c r="E319" s="12">
        <v>4.42E-6</v>
      </c>
      <c r="F319" s="13">
        <v>13.47</v>
      </c>
      <c r="G319" s="14">
        <v>11.67</v>
      </c>
      <c r="H319" s="12">
        <v>1.5300000000000001E-8</v>
      </c>
      <c r="I319" s="13">
        <v>13.41</v>
      </c>
      <c r="J319" s="14">
        <v>11.71</v>
      </c>
      <c r="K319" s="12">
        <v>1.44E-6</v>
      </c>
      <c r="L319" s="13">
        <v>23.12</v>
      </c>
      <c r="M319" s="14">
        <v>21.22</v>
      </c>
      <c r="N319" s="12">
        <v>1.2299999999999999E-8</v>
      </c>
      <c r="O319" s="13">
        <v>15.51</v>
      </c>
      <c r="P319" s="14">
        <v>13.73</v>
      </c>
      <c r="Q319" s="12">
        <v>9.0700000000000003E-2</v>
      </c>
      <c r="R319" s="13">
        <v>22.4</v>
      </c>
      <c r="S319" s="14">
        <v>20.85</v>
      </c>
      <c r="T319" s="9"/>
      <c r="U319" s="17">
        <v>880</v>
      </c>
      <c r="V319" s="12">
        <v>1.6699999999999999E-4</v>
      </c>
      <c r="W319" s="13">
        <v>18.86</v>
      </c>
      <c r="X319" s="14">
        <v>16.91</v>
      </c>
      <c r="Y319" s="12">
        <v>3.3700000000000001E-7</v>
      </c>
      <c r="Z319" s="13">
        <v>15.76</v>
      </c>
      <c r="AA319" s="14">
        <v>13.86</v>
      </c>
      <c r="AB319" s="12">
        <v>9.4399999999999998E-7</v>
      </c>
      <c r="AC319" s="13">
        <v>17.86</v>
      </c>
      <c r="AD319" s="14">
        <v>16.04</v>
      </c>
      <c r="AE319" s="12">
        <v>0.60599999999999998</v>
      </c>
      <c r="AF319" s="13">
        <v>2.09</v>
      </c>
      <c r="AG319" s="14">
        <v>2.25</v>
      </c>
      <c r="AH319" s="12">
        <v>0.30299999999999999</v>
      </c>
      <c r="AI319" s="13">
        <v>2.0699999999999998</v>
      </c>
      <c r="AJ319" s="14">
        <v>2.2200000000000002</v>
      </c>
      <c r="AK319" s="12">
        <v>416</v>
      </c>
      <c r="AL319" s="13">
        <v>10.558123400301172</v>
      </c>
      <c r="AM319" s="14">
        <v>10.55426299103307</v>
      </c>
      <c r="AN319" s="11"/>
      <c r="AO319" s="21">
        <v>880</v>
      </c>
      <c r="AP319" s="12">
        <v>3.0899999999999999E-3</v>
      </c>
      <c r="AQ319" s="12">
        <v>1.3699999999999999E-3</v>
      </c>
      <c r="AR319" s="12">
        <v>3.4299999999999999E-4</v>
      </c>
      <c r="AS319" s="12">
        <v>6.8599999999999998E-4</v>
      </c>
      <c r="AT319" s="12">
        <v>7.6999999999999999E-2</v>
      </c>
      <c r="AU319" s="12">
        <v>3.6900000000000002E-2</v>
      </c>
      <c r="AV319" s="12">
        <v>8.5500000000000003E-3</v>
      </c>
      <c r="AW319" s="12">
        <v>7.1900000000000002E-3</v>
      </c>
      <c r="AX319" s="12">
        <v>4.2700000000000002E-2</v>
      </c>
      <c r="AY319" s="12">
        <v>2.8500000000000001E-2</v>
      </c>
      <c r="AZ319" s="12">
        <v>8.8999999999999996E-2</v>
      </c>
      <c r="BA319" s="12">
        <v>8.4900000000000003E-2</v>
      </c>
      <c r="BB319" s="12">
        <v>0.42199999999999999</v>
      </c>
      <c r="BC319" s="12">
        <v>0.90900000000000003</v>
      </c>
      <c r="BD319" s="191">
        <v>2.25</v>
      </c>
    </row>
    <row r="320" spans="1:56" s="8" customFormat="1">
      <c r="A320" s="17">
        <v>900</v>
      </c>
      <c r="B320" s="12">
        <v>2.72E-5</v>
      </c>
      <c r="C320" s="13">
        <v>18.760000000000002</v>
      </c>
      <c r="D320" s="14">
        <v>16.59</v>
      </c>
      <c r="E320" s="12">
        <v>4.1899999999999997E-6</v>
      </c>
      <c r="F320" s="13">
        <v>14.58</v>
      </c>
      <c r="G320" s="14">
        <v>12.46</v>
      </c>
      <c r="H320" s="12">
        <v>1.4500000000000001E-8</v>
      </c>
      <c r="I320" s="13">
        <v>14.62</v>
      </c>
      <c r="J320" s="14">
        <v>12.43</v>
      </c>
      <c r="K320" s="12">
        <v>1.3599999999999999E-6</v>
      </c>
      <c r="L320" s="13">
        <v>24.26</v>
      </c>
      <c r="M320" s="14">
        <v>22.01</v>
      </c>
      <c r="N320" s="12">
        <v>1.16E-8</v>
      </c>
      <c r="O320" s="13">
        <v>16.72</v>
      </c>
      <c r="P320" s="14">
        <v>14.51</v>
      </c>
      <c r="Q320" s="12">
        <v>8.6400000000000005E-2</v>
      </c>
      <c r="R320" s="13">
        <v>24.11</v>
      </c>
      <c r="S320" s="14">
        <v>22.24</v>
      </c>
      <c r="T320" s="9"/>
      <c r="U320" s="17">
        <v>900</v>
      </c>
      <c r="V320" s="12">
        <v>1.5699999999999999E-4</v>
      </c>
      <c r="W320" s="13">
        <v>19.98</v>
      </c>
      <c r="X320" s="14">
        <v>17.73</v>
      </c>
      <c r="Y320" s="12">
        <v>3.58E-7</v>
      </c>
      <c r="Z320" s="13">
        <v>16.22</v>
      </c>
      <c r="AA320" s="14">
        <v>14.44</v>
      </c>
      <c r="AB320" s="12">
        <v>8.7199999999999997E-7</v>
      </c>
      <c r="AC320" s="13">
        <v>19.03</v>
      </c>
      <c r="AD320" s="14">
        <v>16.88</v>
      </c>
      <c r="AE320" s="12">
        <v>0.60899999999999999</v>
      </c>
      <c r="AF320" s="13">
        <v>2.11</v>
      </c>
      <c r="AG320" s="14">
        <v>2.29</v>
      </c>
      <c r="AH320" s="12">
        <v>0.30399999999999999</v>
      </c>
      <c r="AI320" s="13">
        <v>2.09</v>
      </c>
      <c r="AJ320" s="14">
        <v>2.27</v>
      </c>
      <c r="AK320" s="12">
        <v>449</v>
      </c>
      <c r="AL320" s="13">
        <v>11.46873958773007</v>
      </c>
      <c r="AM320" s="14">
        <v>11.467000839539047</v>
      </c>
      <c r="AN320" s="11"/>
      <c r="AO320" s="21">
        <v>900</v>
      </c>
      <c r="AP320" s="12">
        <v>3.0999999999999999E-3</v>
      </c>
      <c r="AQ320" s="12">
        <v>1.3799999999999999E-3</v>
      </c>
      <c r="AR320" s="12">
        <v>3.4499999999999998E-4</v>
      </c>
      <c r="AS320" s="12">
        <v>6.8900000000000005E-4</v>
      </c>
      <c r="AT320" s="12">
        <v>7.7399999999999997E-2</v>
      </c>
      <c r="AU320" s="12">
        <v>3.7100000000000001E-2</v>
      </c>
      <c r="AV320" s="12">
        <v>8.6E-3</v>
      </c>
      <c r="AW320" s="12">
        <v>7.2300000000000003E-3</v>
      </c>
      <c r="AX320" s="12">
        <v>4.2900000000000001E-2</v>
      </c>
      <c r="AY320" s="12">
        <v>2.86E-2</v>
      </c>
      <c r="AZ320" s="12">
        <v>8.9399999999999993E-2</v>
      </c>
      <c r="BA320" s="12">
        <v>8.5300000000000001E-2</v>
      </c>
      <c r="BB320" s="12">
        <v>0.42399999999999999</v>
      </c>
      <c r="BC320" s="12">
        <v>0.91300000000000003</v>
      </c>
      <c r="BD320" s="191">
        <v>2.29</v>
      </c>
    </row>
    <row r="321" spans="1:56" s="8" customFormat="1">
      <c r="A321" s="17">
        <v>920</v>
      </c>
      <c r="B321" s="12">
        <v>2.5700000000000001E-5</v>
      </c>
      <c r="C321" s="13">
        <v>19.96</v>
      </c>
      <c r="D321" s="14">
        <v>17.399999999999999</v>
      </c>
      <c r="E321" s="12">
        <v>3.9700000000000001E-6</v>
      </c>
      <c r="F321" s="13">
        <v>15.79</v>
      </c>
      <c r="G321" s="14">
        <v>13.27</v>
      </c>
      <c r="H321" s="12">
        <v>1.3799999999999999E-8</v>
      </c>
      <c r="I321" s="13">
        <v>15.78</v>
      </c>
      <c r="J321" s="14">
        <v>13.26</v>
      </c>
      <c r="K321" s="12">
        <v>1.2899999999999999E-6</v>
      </c>
      <c r="L321" s="13">
        <v>25.4</v>
      </c>
      <c r="M321" s="14">
        <v>22.83</v>
      </c>
      <c r="N321" s="12">
        <v>1.09E-8</v>
      </c>
      <c r="O321" s="13">
        <v>17.82</v>
      </c>
      <c r="P321" s="14">
        <v>15.38</v>
      </c>
      <c r="Q321" s="12">
        <v>8.2299999999999998E-2</v>
      </c>
      <c r="R321" s="13">
        <v>25.98</v>
      </c>
      <c r="S321" s="14">
        <v>23.7</v>
      </c>
      <c r="T321" s="9"/>
      <c r="U321" s="17">
        <v>920</v>
      </c>
      <c r="V321" s="12">
        <v>1.4799999999999999E-4</v>
      </c>
      <c r="W321" s="13">
        <v>21.21</v>
      </c>
      <c r="X321" s="14">
        <v>18.55</v>
      </c>
      <c r="Y321" s="12">
        <v>3.77E-7</v>
      </c>
      <c r="Z321" s="13">
        <v>17.86</v>
      </c>
      <c r="AA321" s="14">
        <v>14.69</v>
      </c>
      <c r="AB321" s="12">
        <v>8.0699999999999996E-7</v>
      </c>
      <c r="AC321" s="13">
        <v>20.32</v>
      </c>
      <c r="AD321" s="14">
        <v>17.760000000000002</v>
      </c>
      <c r="AE321" s="12">
        <v>0.61199999999999999</v>
      </c>
      <c r="AF321" s="13">
        <v>2.14</v>
      </c>
      <c r="AG321" s="14">
        <v>2.34</v>
      </c>
      <c r="AH321" s="12">
        <v>0.30599999999999999</v>
      </c>
      <c r="AI321" s="13">
        <v>2.11</v>
      </c>
      <c r="AJ321" s="14">
        <v>2.3199999999999998</v>
      </c>
      <c r="AK321" s="12">
        <v>484</v>
      </c>
      <c r="AL321" s="13">
        <v>12.446461697663064</v>
      </c>
      <c r="AM321" s="14">
        <v>12.446559299600375</v>
      </c>
      <c r="AN321" s="11"/>
      <c r="AO321" s="21">
        <v>920</v>
      </c>
      <c r="AP321" s="12">
        <v>3.1199999999999999E-3</v>
      </c>
      <c r="AQ321" s="12">
        <v>1.39E-3</v>
      </c>
      <c r="AR321" s="12">
        <v>3.4699999999999998E-4</v>
      </c>
      <c r="AS321" s="12">
        <v>6.9300000000000004E-4</v>
      </c>
      <c r="AT321" s="12">
        <v>7.7799999999999994E-2</v>
      </c>
      <c r="AU321" s="12">
        <v>3.73E-2</v>
      </c>
      <c r="AV321" s="12">
        <v>8.6400000000000001E-3</v>
      </c>
      <c r="AW321" s="12">
        <v>7.26E-3</v>
      </c>
      <c r="AX321" s="12">
        <v>4.3099999999999999E-2</v>
      </c>
      <c r="AY321" s="12">
        <v>2.8799999999999999E-2</v>
      </c>
      <c r="AZ321" s="12">
        <v>8.9800000000000005E-2</v>
      </c>
      <c r="BA321" s="12">
        <v>8.5699999999999998E-2</v>
      </c>
      <c r="BB321" s="12">
        <v>0.42599999999999999</v>
      </c>
      <c r="BC321" s="12">
        <v>0.91800000000000004</v>
      </c>
      <c r="BD321" s="191">
        <v>2.34</v>
      </c>
    </row>
    <row r="322" spans="1:56" s="8" customFormat="1">
      <c r="A322" s="17">
        <v>940</v>
      </c>
      <c r="B322" s="12">
        <v>2.4300000000000001E-5</v>
      </c>
      <c r="C322" s="13">
        <v>21.39</v>
      </c>
      <c r="D322" s="14">
        <v>18.22</v>
      </c>
      <c r="E322" s="12">
        <v>3.76E-6</v>
      </c>
      <c r="F322" s="13">
        <v>17.149999999999999</v>
      </c>
      <c r="G322" s="14">
        <v>14.06</v>
      </c>
      <c r="H322" s="12">
        <v>1.3000000000000001E-8</v>
      </c>
      <c r="I322" s="13">
        <v>17.16</v>
      </c>
      <c r="J322" s="14">
        <v>14.11</v>
      </c>
      <c r="K322" s="12">
        <v>1.22E-6</v>
      </c>
      <c r="L322" s="13">
        <v>26.77</v>
      </c>
      <c r="M322" s="14">
        <v>23.68</v>
      </c>
      <c r="N322" s="12">
        <v>1.03E-8</v>
      </c>
      <c r="O322" s="13">
        <v>19.25</v>
      </c>
      <c r="P322" s="14">
        <v>16.239999999999998</v>
      </c>
      <c r="Q322" s="12">
        <v>7.8299999999999995E-2</v>
      </c>
      <c r="R322" s="13">
        <v>28.02</v>
      </c>
      <c r="S322" s="14">
        <v>25.22</v>
      </c>
      <c r="T322" s="9"/>
      <c r="U322" s="17">
        <v>940</v>
      </c>
      <c r="V322" s="12">
        <v>1.3899999999999999E-4</v>
      </c>
      <c r="W322" s="13">
        <v>22.5</v>
      </c>
      <c r="X322" s="14">
        <v>19.45</v>
      </c>
      <c r="Y322" s="12">
        <v>3.9299999999999999E-7</v>
      </c>
      <c r="Z322" s="13">
        <v>18.59</v>
      </c>
      <c r="AA322" s="14">
        <v>15.56</v>
      </c>
      <c r="AB322" s="12">
        <v>7.4900000000000005E-7</v>
      </c>
      <c r="AC322" s="13">
        <v>21.73</v>
      </c>
      <c r="AD322" s="14">
        <v>18.649999999999999</v>
      </c>
      <c r="AE322" s="12">
        <v>0.61399999999999999</v>
      </c>
      <c r="AF322" s="13">
        <v>2.15</v>
      </c>
      <c r="AG322" s="14">
        <v>2.39</v>
      </c>
      <c r="AH322" s="12">
        <v>0.307</v>
      </c>
      <c r="AI322" s="13">
        <v>2.13</v>
      </c>
      <c r="AJ322" s="14">
        <v>2.37</v>
      </c>
      <c r="AK322" s="12">
        <v>521</v>
      </c>
      <c r="AL322" s="13">
        <v>13.496501930405163</v>
      </c>
      <c r="AM322" s="14">
        <v>13.493262727623467</v>
      </c>
      <c r="AN322" s="11"/>
      <c r="AO322" s="21">
        <v>940</v>
      </c>
      <c r="AP322" s="12">
        <v>3.14E-3</v>
      </c>
      <c r="AQ322" s="12">
        <v>1.39E-3</v>
      </c>
      <c r="AR322" s="12">
        <v>3.48E-4</v>
      </c>
      <c r="AS322" s="12">
        <v>6.9700000000000003E-4</v>
      </c>
      <c r="AT322" s="12">
        <v>7.8100000000000003E-2</v>
      </c>
      <c r="AU322" s="12">
        <v>3.7499999999999999E-2</v>
      </c>
      <c r="AV322" s="12">
        <v>8.6800000000000002E-3</v>
      </c>
      <c r="AW322" s="12">
        <v>7.2899999999999996E-3</v>
      </c>
      <c r="AX322" s="12">
        <v>4.3299999999999998E-2</v>
      </c>
      <c r="AY322" s="12">
        <v>2.8899999999999999E-2</v>
      </c>
      <c r="AZ322" s="12">
        <v>9.0200000000000002E-2</v>
      </c>
      <c r="BA322" s="12">
        <v>8.6199999999999999E-2</v>
      </c>
      <c r="BB322" s="12">
        <v>0.42799999999999999</v>
      </c>
      <c r="BC322" s="12">
        <v>0.92200000000000004</v>
      </c>
      <c r="BD322" s="191">
        <v>2.39</v>
      </c>
    </row>
    <row r="323" spans="1:56" s="8" customFormat="1">
      <c r="A323" s="17">
        <v>950</v>
      </c>
      <c r="B323" s="12">
        <v>2.3600000000000001E-5</v>
      </c>
      <c r="C323" s="13">
        <v>22.06</v>
      </c>
      <c r="D323" s="14">
        <v>18.690000000000001</v>
      </c>
      <c r="E323" s="12">
        <v>3.6600000000000001E-6</v>
      </c>
      <c r="F323" s="13">
        <v>17.86</v>
      </c>
      <c r="G323" s="14">
        <v>14.55</v>
      </c>
      <c r="H323" s="12">
        <v>1.27E-8</v>
      </c>
      <c r="I323" s="13">
        <v>17.920000000000002</v>
      </c>
      <c r="J323" s="14">
        <v>14.48</v>
      </c>
      <c r="K323" s="12">
        <v>1.1799999999999999E-6</v>
      </c>
      <c r="L323" s="13">
        <v>27.6</v>
      </c>
      <c r="M323" s="14">
        <v>24.04</v>
      </c>
      <c r="N323" s="12">
        <v>1E-8</v>
      </c>
      <c r="O323" s="13">
        <v>19.899999999999999</v>
      </c>
      <c r="P323" s="14">
        <v>16.690000000000001</v>
      </c>
      <c r="Q323" s="12">
        <v>7.6399999999999996E-2</v>
      </c>
      <c r="R323" s="13">
        <v>29.09</v>
      </c>
      <c r="S323" s="14">
        <v>26.02</v>
      </c>
      <c r="T323" s="9"/>
      <c r="U323" s="17">
        <v>950</v>
      </c>
      <c r="V323" s="12">
        <v>1.34E-4</v>
      </c>
      <c r="W323" s="13">
        <v>23.31</v>
      </c>
      <c r="X323" s="14">
        <v>19.920000000000002</v>
      </c>
      <c r="Y323" s="12">
        <v>3.9999999999999998E-7</v>
      </c>
      <c r="Z323" s="13">
        <v>19.170000000000002</v>
      </c>
      <c r="AA323" s="14">
        <v>15.86</v>
      </c>
      <c r="AB323" s="12">
        <v>7.2200000000000003E-7</v>
      </c>
      <c r="AC323" s="13">
        <v>22.49</v>
      </c>
      <c r="AD323" s="14">
        <v>19.12</v>
      </c>
      <c r="AE323" s="12">
        <v>0.61599999999999999</v>
      </c>
      <c r="AF323" s="13">
        <v>2.16</v>
      </c>
      <c r="AG323" s="14">
        <v>2.42</v>
      </c>
      <c r="AH323" s="12">
        <v>0.308</v>
      </c>
      <c r="AI323" s="13">
        <v>2.13</v>
      </c>
      <c r="AJ323" s="14">
        <v>2.39</v>
      </c>
      <c r="AK323" s="12">
        <v>540</v>
      </c>
      <c r="AL323" s="13">
        <v>14.048448477720942</v>
      </c>
      <c r="AM323" s="14">
        <v>14.045001504921069</v>
      </c>
      <c r="AN323" s="11"/>
      <c r="AO323" s="21">
        <v>950</v>
      </c>
      <c r="AP323" s="12">
        <v>3.14E-3</v>
      </c>
      <c r="AQ323" s="12">
        <v>1.4E-3</v>
      </c>
      <c r="AR323" s="12">
        <v>3.4900000000000003E-4</v>
      </c>
      <c r="AS323" s="12">
        <v>6.9800000000000005E-4</v>
      </c>
      <c r="AT323" s="12">
        <v>7.8299999999999995E-2</v>
      </c>
      <c r="AU323" s="12">
        <v>3.7600000000000001E-2</v>
      </c>
      <c r="AV323" s="12">
        <v>8.6999999999999994E-3</v>
      </c>
      <c r="AW323" s="12">
        <v>7.3099999999999997E-3</v>
      </c>
      <c r="AX323" s="12">
        <v>4.3400000000000001E-2</v>
      </c>
      <c r="AY323" s="12">
        <v>2.9000000000000001E-2</v>
      </c>
      <c r="AZ323" s="12">
        <v>9.0300000000000005E-2</v>
      </c>
      <c r="BA323" s="12">
        <v>8.6400000000000005E-2</v>
      </c>
      <c r="BB323" s="12">
        <v>0.42899999999999999</v>
      </c>
      <c r="BC323" s="12">
        <v>0.92400000000000004</v>
      </c>
      <c r="BD323" s="191">
        <v>2.42</v>
      </c>
    </row>
    <row r="324" spans="1:56" s="8" customFormat="1">
      <c r="A324" s="17">
        <v>960</v>
      </c>
      <c r="B324" s="12">
        <v>2.2900000000000001E-5</v>
      </c>
      <c r="C324" s="13">
        <v>22.89</v>
      </c>
      <c r="D324" s="14">
        <v>19.14</v>
      </c>
      <c r="E324" s="12">
        <v>3.5599999999999998E-6</v>
      </c>
      <c r="F324" s="13">
        <v>18.63</v>
      </c>
      <c r="G324" s="14">
        <v>14.96</v>
      </c>
      <c r="H324" s="12">
        <v>1.2299999999999999E-8</v>
      </c>
      <c r="I324" s="13">
        <v>18.690000000000001</v>
      </c>
      <c r="J324" s="14">
        <v>14.92</v>
      </c>
      <c r="K324" s="12">
        <v>1.15E-6</v>
      </c>
      <c r="L324" s="13">
        <v>28.29</v>
      </c>
      <c r="M324" s="14">
        <v>24.52</v>
      </c>
      <c r="N324" s="12">
        <v>9.7499999999999996E-9</v>
      </c>
      <c r="O324" s="13">
        <v>20.77</v>
      </c>
      <c r="P324" s="14">
        <v>17.100000000000001</v>
      </c>
      <c r="Q324" s="12">
        <v>7.4499999999999997E-2</v>
      </c>
      <c r="R324" s="13">
        <v>30.23</v>
      </c>
      <c r="S324" s="14">
        <v>26.83</v>
      </c>
      <c r="T324" s="9"/>
      <c r="U324" s="17">
        <v>960</v>
      </c>
      <c r="V324" s="12">
        <v>1.2999999999999999E-4</v>
      </c>
      <c r="W324" s="13">
        <v>24.06</v>
      </c>
      <c r="X324" s="14">
        <v>20.399999999999999</v>
      </c>
      <c r="Y324" s="12">
        <v>4.08E-7</v>
      </c>
      <c r="Z324" s="13">
        <v>19.89</v>
      </c>
      <c r="AA324" s="14">
        <v>16.2</v>
      </c>
      <c r="AB324" s="12">
        <v>6.9699999999999995E-7</v>
      </c>
      <c r="AC324" s="13">
        <v>23.28</v>
      </c>
      <c r="AD324" s="14">
        <v>19.559999999999999</v>
      </c>
      <c r="AE324" s="12">
        <v>0.61699999999999999</v>
      </c>
      <c r="AF324" s="13">
        <v>2.17</v>
      </c>
      <c r="AG324" s="14">
        <v>2.4500000000000002</v>
      </c>
      <c r="AH324" s="12">
        <v>0.309</v>
      </c>
      <c r="AI324" s="13">
        <v>2.14</v>
      </c>
      <c r="AJ324" s="14">
        <v>2.42</v>
      </c>
      <c r="AK324" s="12">
        <v>560</v>
      </c>
      <c r="AL324" s="13">
        <v>14.619576144462352</v>
      </c>
      <c r="AM324" s="14">
        <v>14.615762771921496</v>
      </c>
      <c r="AN324" s="11"/>
      <c r="AO324" s="21">
        <v>960</v>
      </c>
      <c r="AP324" s="12">
        <v>3.15E-3</v>
      </c>
      <c r="AQ324" s="12">
        <v>1.4E-3</v>
      </c>
      <c r="AR324" s="12">
        <v>3.5E-4</v>
      </c>
      <c r="AS324" s="12">
        <v>6.9999999999999999E-4</v>
      </c>
      <c r="AT324" s="12">
        <v>7.85E-2</v>
      </c>
      <c r="AU324" s="12">
        <v>3.7699999999999997E-2</v>
      </c>
      <c r="AV324" s="12">
        <v>8.7200000000000003E-3</v>
      </c>
      <c r="AW324" s="12">
        <v>7.3299999999999997E-3</v>
      </c>
      <c r="AX324" s="12">
        <v>4.3499999999999997E-2</v>
      </c>
      <c r="AY324" s="12">
        <v>2.9000000000000001E-2</v>
      </c>
      <c r="AZ324" s="12">
        <v>9.0499999999999997E-2</v>
      </c>
      <c r="BA324" s="12">
        <v>8.6499999999999994E-2</v>
      </c>
      <c r="BB324" s="12">
        <v>0.43</v>
      </c>
      <c r="BC324" s="12">
        <v>0.92500000000000004</v>
      </c>
      <c r="BD324" s="191">
        <v>2.4500000000000002</v>
      </c>
    </row>
    <row r="325" spans="1:56" s="8" customFormat="1">
      <c r="A325" s="17">
        <v>980</v>
      </c>
      <c r="B325" s="12">
        <v>2.1699999999999999E-5</v>
      </c>
      <c r="C325" s="13">
        <v>24.46</v>
      </c>
      <c r="D325" s="14">
        <v>20.100000000000001</v>
      </c>
      <c r="E325" s="12">
        <v>3.3799999999999998E-6</v>
      </c>
      <c r="F325" s="13">
        <v>20.23</v>
      </c>
      <c r="G325" s="14">
        <v>15.91</v>
      </c>
      <c r="H325" s="12">
        <v>1.1700000000000001E-8</v>
      </c>
      <c r="I325" s="13">
        <v>20.22</v>
      </c>
      <c r="J325" s="14">
        <v>15.87</v>
      </c>
      <c r="K325" s="12">
        <v>1.08E-6</v>
      </c>
      <c r="L325" s="13">
        <v>29.91</v>
      </c>
      <c r="M325" s="14">
        <v>25.44</v>
      </c>
      <c r="N325" s="12">
        <v>9.2099999999999994E-9</v>
      </c>
      <c r="O325" s="13">
        <v>22.37</v>
      </c>
      <c r="P325" s="14">
        <v>18.04</v>
      </c>
      <c r="Q325" s="12">
        <v>7.0800000000000002E-2</v>
      </c>
      <c r="R325" s="13">
        <v>32.619999999999997</v>
      </c>
      <c r="S325" s="14">
        <v>28.53</v>
      </c>
      <c r="T325" s="9"/>
      <c r="U325" s="17">
        <v>980</v>
      </c>
      <c r="V325" s="12">
        <v>1.2300000000000001E-4</v>
      </c>
      <c r="W325" s="13">
        <v>25.74</v>
      </c>
      <c r="X325" s="14">
        <v>21.39</v>
      </c>
      <c r="Y325" s="12">
        <v>4.27E-7</v>
      </c>
      <c r="Z325" s="13">
        <v>21.31</v>
      </c>
      <c r="AA325" s="14">
        <v>16.87</v>
      </c>
      <c r="AB325" s="12">
        <v>6.5000000000000002E-7</v>
      </c>
      <c r="AC325" s="13">
        <v>24.94</v>
      </c>
      <c r="AD325" s="14">
        <v>20.54</v>
      </c>
      <c r="AE325" s="12">
        <v>0.61899999999999999</v>
      </c>
      <c r="AF325" s="13">
        <v>2.19</v>
      </c>
      <c r="AG325" s="14">
        <v>2.5</v>
      </c>
      <c r="AH325" s="12">
        <v>0.31</v>
      </c>
      <c r="AI325" s="13">
        <v>2.16</v>
      </c>
      <c r="AJ325" s="14">
        <v>2.4700000000000002</v>
      </c>
      <c r="AK325" s="12">
        <v>602</v>
      </c>
      <c r="AL325" s="13">
        <v>15.817656784969422</v>
      </c>
      <c r="AM325" s="14">
        <v>15.815015883277372</v>
      </c>
      <c r="AN325" s="11"/>
      <c r="AO325" s="21">
        <v>980</v>
      </c>
      <c r="AP325" s="12">
        <v>3.1700000000000001E-3</v>
      </c>
      <c r="AQ325" s="12">
        <v>1.41E-3</v>
      </c>
      <c r="AR325" s="12">
        <v>3.5199999999999999E-4</v>
      </c>
      <c r="AS325" s="12">
        <v>7.0399999999999998E-4</v>
      </c>
      <c r="AT325" s="12">
        <v>7.8799999999999995E-2</v>
      </c>
      <c r="AU325" s="12">
        <v>3.78E-2</v>
      </c>
      <c r="AV325" s="12">
        <v>8.7600000000000004E-3</v>
      </c>
      <c r="AW325" s="12">
        <v>7.3600000000000002E-3</v>
      </c>
      <c r="AX325" s="12">
        <v>4.3700000000000003E-2</v>
      </c>
      <c r="AY325" s="12">
        <v>2.92E-2</v>
      </c>
      <c r="AZ325" s="12">
        <v>9.0899999999999995E-2</v>
      </c>
      <c r="BA325" s="12">
        <v>8.6900000000000005E-2</v>
      </c>
      <c r="BB325" s="12">
        <v>0.43099999999999999</v>
      </c>
      <c r="BC325" s="12">
        <v>0.92900000000000005</v>
      </c>
      <c r="BD325" s="191">
        <v>2.5</v>
      </c>
    </row>
    <row r="326" spans="1:56" s="8" customFormat="1">
      <c r="A326" s="17">
        <v>1000</v>
      </c>
      <c r="B326" s="12">
        <v>2.05E-5</v>
      </c>
      <c r="C326" s="13">
        <v>26.26</v>
      </c>
      <c r="D326" s="14">
        <v>21.06</v>
      </c>
      <c r="E326" s="12">
        <v>3.1999999999999999E-6</v>
      </c>
      <c r="F326" s="13">
        <v>22.04</v>
      </c>
      <c r="G326" s="14">
        <v>16.87</v>
      </c>
      <c r="H326" s="12">
        <v>1.11E-8</v>
      </c>
      <c r="I326" s="13">
        <v>22.03</v>
      </c>
      <c r="J326" s="14">
        <v>16.86</v>
      </c>
      <c r="K326" s="12">
        <v>1.02E-6</v>
      </c>
      <c r="L326" s="13">
        <v>31.79</v>
      </c>
      <c r="M326" s="14">
        <v>26.4</v>
      </c>
      <c r="N326" s="12">
        <v>8.7000000000000001E-9</v>
      </c>
      <c r="O326" s="13">
        <v>24.17</v>
      </c>
      <c r="P326" s="14">
        <v>19.010000000000002</v>
      </c>
      <c r="Q326" s="12">
        <v>6.7299999999999999E-2</v>
      </c>
      <c r="R326" s="13">
        <v>35.19</v>
      </c>
      <c r="S326" s="14">
        <v>30.32</v>
      </c>
      <c r="T326" s="9"/>
      <c r="U326" s="17">
        <v>1000</v>
      </c>
      <c r="V326" s="12">
        <v>1.15E-4</v>
      </c>
      <c r="W326" s="13">
        <v>27.5</v>
      </c>
      <c r="X326" s="14">
        <v>22.39</v>
      </c>
      <c r="Y326" s="12">
        <v>4.39E-7</v>
      </c>
      <c r="Z326" s="13">
        <v>22.95</v>
      </c>
      <c r="AA326" s="14">
        <v>17.690000000000001</v>
      </c>
      <c r="AB326" s="12">
        <v>6.0800000000000004E-7</v>
      </c>
      <c r="AC326" s="13">
        <v>26.77</v>
      </c>
      <c r="AD326" s="14">
        <v>21.56</v>
      </c>
      <c r="AE326" s="12">
        <v>0.621</v>
      </c>
      <c r="AF326" s="13">
        <v>2.2000000000000002</v>
      </c>
      <c r="AG326" s="14">
        <v>2.5499999999999998</v>
      </c>
      <c r="AH326" s="12">
        <v>0.311</v>
      </c>
      <c r="AI326" s="13">
        <v>2.17</v>
      </c>
      <c r="AJ326" s="14">
        <v>2.52</v>
      </c>
      <c r="AK326" s="12">
        <v>647</v>
      </c>
      <c r="AL326" s="13">
        <v>17.095628138599601</v>
      </c>
      <c r="AM326" s="14">
        <v>17.092249751750181</v>
      </c>
      <c r="AN326" s="11"/>
      <c r="AO326" s="21">
        <v>1000</v>
      </c>
      <c r="AP326" s="12">
        <v>3.1800000000000001E-3</v>
      </c>
      <c r="AQ326" s="12">
        <v>1.41E-3</v>
      </c>
      <c r="AR326" s="12">
        <v>3.5300000000000002E-4</v>
      </c>
      <c r="AS326" s="12">
        <v>7.0699999999999995E-4</v>
      </c>
      <c r="AT326" s="12">
        <v>7.9100000000000004E-2</v>
      </c>
      <c r="AU326" s="12">
        <v>3.7999999999999999E-2</v>
      </c>
      <c r="AV326" s="12">
        <v>8.8000000000000005E-3</v>
      </c>
      <c r="AW326" s="12">
        <v>7.3899999999999999E-3</v>
      </c>
      <c r="AX326" s="12">
        <v>4.3900000000000002E-2</v>
      </c>
      <c r="AY326" s="12">
        <v>2.93E-2</v>
      </c>
      <c r="AZ326" s="12">
        <v>9.1200000000000003E-2</v>
      </c>
      <c r="BA326" s="12">
        <v>8.7300000000000003E-2</v>
      </c>
      <c r="BB326" s="12">
        <v>0.433</v>
      </c>
      <c r="BC326" s="12">
        <v>0.93300000000000005</v>
      </c>
      <c r="BD326" s="191">
        <v>2.5499999999999998</v>
      </c>
    </row>
  </sheetData>
  <mergeCells count="26">
    <mergeCell ref="B3:D3"/>
    <mergeCell ref="F4:G4"/>
    <mergeCell ref="I4:J4"/>
    <mergeCell ref="L4:M4"/>
    <mergeCell ref="O4:P4"/>
    <mergeCell ref="R4:S4"/>
    <mergeCell ref="W4:X4"/>
    <mergeCell ref="Z4:AA4"/>
    <mergeCell ref="AC4:AD4"/>
    <mergeCell ref="AF4:AG4"/>
    <mergeCell ref="V2:AM2"/>
    <mergeCell ref="AL4:AM4"/>
    <mergeCell ref="AP2:BD2"/>
    <mergeCell ref="AI4:AJ4"/>
    <mergeCell ref="C4:D4"/>
    <mergeCell ref="N3:P3"/>
    <mergeCell ref="V3:X3"/>
    <mergeCell ref="Y3:AA3"/>
    <mergeCell ref="AB3:AD3"/>
    <mergeCell ref="AE3:AG3"/>
    <mergeCell ref="AH3:AJ3"/>
    <mergeCell ref="B2:S2"/>
    <mergeCell ref="Q3:S3"/>
    <mergeCell ref="K3:M3"/>
    <mergeCell ref="H3:J3"/>
    <mergeCell ref="E3:G3"/>
  </mergeCells>
  <phoneticPr fontId="2"/>
  <pageMargins left="0.4" right="0" top="0" bottom="0" header="0.51" footer="0.51"/>
  <pageSetup paperSize="9" scale="5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 7TeV</vt:lpstr>
      <vt:lpstr>SM 8TeV</vt:lpstr>
      <vt:lpstr>BR</vt:lpstr>
    </vt:vector>
  </TitlesOfParts>
  <Company>岡山大学理学部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礼三郎</dc:creator>
  <cp:lastModifiedBy>Andrew Gilbert</cp:lastModifiedBy>
  <cp:lastPrinted>2013-09-27T11:10:14Z</cp:lastPrinted>
  <dcterms:created xsi:type="dcterms:W3CDTF">2011-05-27T14:25:25Z</dcterms:created>
  <dcterms:modified xsi:type="dcterms:W3CDTF">2014-06-07T19:01:27Z</dcterms:modified>
</cp:coreProperties>
</file>