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t13/Documents/PengLiuGroup/Koide/kraken_db/mult_regression/Ni_stereoconvergent_coupling-main/"/>
    </mc:Choice>
  </mc:AlternateContent>
  <xr:revisionPtr revIDLastSave="0" documentId="13_ncr:1_{4D3B241B-E2C2-754E-8356-2C41B079718E}" xr6:coauthVersionLast="47" xr6:coauthVersionMax="47" xr10:uidLastSave="{00000000-0000-0000-0000-000000000000}"/>
  <bookViews>
    <workbookView xWindow="1160" yWindow="540" windowWidth="26820" windowHeight="15940" xr2:uid="{F3DC4C18-EFDD-6C40-926E-B2ACD12FE29D}"/>
  </bookViews>
  <sheets>
    <sheet name="Sheet1" sheetId="1" r:id="rId1"/>
    <sheet name="Sheet2" sheetId="2" r:id="rId2"/>
    <sheet name="For_Step" sheetId="3" r:id="rId3"/>
    <sheet name="ignore_censored" sheetId="4" r:id="rId4"/>
    <sheet name="tobit" sheetId="5" r:id="rId5"/>
    <sheet name="Added_Data" sheetId="6" r:id="rId6"/>
    <sheet name="te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W29" i="5" l="1"/>
  <c r="Z3" i="5"/>
  <c r="Z4" i="5"/>
  <c r="Z5" i="5"/>
  <c r="Z6" i="5"/>
  <c r="Z7" i="5"/>
  <c r="Z8" i="5"/>
  <c r="Z9" i="5"/>
  <c r="Z10" i="5"/>
  <c r="Z2" i="5"/>
  <c r="Y3" i="5"/>
  <c r="Y4" i="5"/>
  <c r="Y5" i="5"/>
  <c r="Y6" i="5"/>
  <c r="Y7" i="5"/>
  <c r="Y8" i="5"/>
  <c r="Y9" i="5"/>
  <c r="Y10" i="5"/>
  <c r="Y2" i="5"/>
  <c r="G3" i="5"/>
  <c r="G4" i="5"/>
  <c r="G5" i="5"/>
  <c r="G6" i="5"/>
  <c r="G7" i="5"/>
  <c r="G8" i="5"/>
  <c r="G9" i="5"/>
  <c r="G10" i="5"/>
  <c r="G11" i="5"/>
  <c r="G13" i="5"/>
  <c r="G15" i="5"/>
  <c r="G16" i="5"/>
  <c r="G2" i="5"/>
  <c r="F11" i="5"/>
  <c r="F12" i="5"/>
  <c r="G12" i="5" s="1"/>
  <c r="F13" i="5"/>
  <c r="F14" i="5"/>
  <c r="G14" i="5" s="1"/>
  <c r="F15" i="5"/>
  <c r="F16" i="5"/>
  <c r="J19" i="4"/>
  <c r="F3" i="4"/>
  <c r="F4" i="4"/>
  <c r="F5" i="4"/>
  <c r="F6" i="4"/>
  <c r="F7" i="4"/>
  <c r="F8" i="4"/>
  <c r="F9" i="4"/>
  <c r="F10" i="4"/>
  <c r="F2" i="4"/>
  <c r="I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E31" i="5" l="1"/>
</calcChain>
</file>

<file path=xl/sharedStrings.xml><?xml version="1.0" encoding="utf-8"?>
<sst xmlns="http://schemas.openxmlformats.org/spreadsheetml/2006/main" count="819" uniqueCount="246">
  <si>
    <t>koide ID</t>
  </si>
  <si>
    <t>log_fluor_expr</t>
  </si>
  <si>
    <t>vmin_vmin_boltz</t>
  </si>
  <si>
    <t>vmin_r_boltz</t>
  </si>
  <si>
    <t>fmo_e_homo_boltz</t>
  </si>
  <si>
    <t>fmo_e_lumo_boltz</t>
  </si>
  <si>
    <t>fmo_mu_boltz</t>
  </si>
  <si>
    <t>fmo_eta_boltz</t>
  </si>
  <si>
    <t>fmo_omega_boltz</t>
  </si>
  <si>
    <t>somo_ra_boltz</t>
  </si>
  <si>
    <t>somo_rc_boltz</t>
  </si>
  <si>
    <t>nbo_P_boltz</t>
  </si>
  <si>
    <t>nbo_P_ra_boltz</t>
  </si>
  <si>
    <t>spindens_P_ra_boltz</t>
  </si>
  <si>
    <t>nbo_P_rc_boltz</t>
  </si>
  <si>
    <t>spindens_P_rc_boltz</t>
  </si>
  <si>
    <t>nmr_P_boltz</t>
  </si>
  <si>
    <t>nmrtens_sxx_P_boltz</t>
  </si>
  <si>
    <t>nmrtens_syy_P_boltz</t>
  </si>
  <si>
    <t>nmrtens_szz_P_boltz</t>
  </si>
  <si>
    <t>efg_amp_P_boltz</t>
  </si>
  <si>
    <t>efgtens_xx_P_boltz</t>
  </si>
  <si>
    <t>efgtens_yy_P_boltz</t>
  </si>
  <si>
    <t>efgtens_zz_P_boltz</t>
  </si>
  <si>
    <t>nuesp_P_boltz</t>
  </si>
  <si>
    <t>E_solv_cds_boltz</t>
  </si>
  <si>
    <t>nbo_lp_P_percent_s_boltz</t>
  </si>
  <si>
    <t>nbo_lp_P_occ_boltz</t>
  </si>
  <si>
    <t>nbo_lp_P_e_boltz</t>
  </si>
  <si>
    <t>nbo_bd_e_max_boltz</t>
  </si>
  <si>
    <t>nbo_bd_e_avg_boltz</t>
  </si>
  <si>
    <t>nbo_bds_e_min_boltz</t>
  </si>
  <si>
    <t>nbo_bds_e_avg_boltz</t>
  </si>
  <si>
    <t>nbo_bd_occ_min_boltz</t>
  </si>
  <si>
    <t>nbo_bd_occ_avg_boltz</t>
  </si>
  <si>
    <t>nbo_bds_occ_max_boltz</t>
  </si>
  <si>
    <t>nbo_bds_occ_avg_boltz</t>
  </si>
  <si>
    <t>E_solv_total_boltz</t>
  </si>
  <si>
    <t>E_solv_elstat_boltz</t>
  </si>
  <si>
    <t>E_oxidation_boltz</t>
  </si>
  <si>
    <t>E_reduction_boltz</t>
  </si>
  <si>
    <t>fukui_p_boltz</t>
  </si>
  <si>
    <t>fukui_m_boltz</t>
  </si>
  <si>
    <t>vbur_vtot_boltz</t>
  </si>
  <si>
    <t>vbur_ratio_vbur_vtot_boltz</t>
  </si>
  <si>
    <t>Pint_P_int_boltz</t>
  </si>
  <si>
    <t>Pint_dP_boltz</t>
  </si>
  <si>
    <t>Pint_P_min_boltz</t>
  </si>
  <si>
    <t>Pint_P_max_boltz</t>
  </si>
  <si>
    <t>volume_boltz</t>
  </si>
  <si>
    <t>surface_area_boltz</t>
  </si>
  <si>
    <t>sphericity_boltz</t>
  </si>
  <si>
    <t>dipolemoment_boltz</t>
  </si>
  <si>
    <t>dipolemoment_min</t>
  </si>
  <si>
    <t>dipolemoment_max</t>
  </si>
  <si>
    <t>dipolemoment_delta</t>
  </si>
  <si>
    <t>dipolemoment_vburminconf</t>
  </si>
  <si>
    <t>qpole_amp_boltz</t>
  </si>
  <si>
    <t>qpole_amp_min</t>
  </si>
  <si>
    <t>qpole_amp_max</t>
  </si>
  <si>
    <t>qpole_amp_delta</t>
  </si>
  <si>
    <t>qpole_amp_vburminconf</t>
  </si>
  <si>
    <t>qpoletens_xx_boltz</t>
  </si>
  <si>
    <t>qpoletens_xx_min</t>
  </si>
  <si>
    <t>qpoletens_xx_max</t>
  </si>
  <si>
    <t>qpoletens_xx_delta</t>
  </si>
  <si>
    <t>qpoletens_xx_vburminconf</t>
  </si>
  <si>
    <t>qpoletens_yy_boltz</t>
  </si>
  <si>
    <t>qpoletens_yy_min</t>
  </si>
  <si>
    <t>qpoletens_yy_max</t>
  </si>
  <si>
    <t>qpoletens_yy_delta</t>
  </si>
  <si>
    <t>qpoletens_yy_vburminconf</t>
  </si>
  <si>
    <t>qpoletens_zz_boltz</t>
  </si>
  <si>
    <t>qpoletens_zz_min</t>
  </si>
  <si>
    <t>qpoletens_zz_max</t>
  </si>
  <si>
    <t>qpoletens_zz_delta</t>
  </si>
  <si>
    <t>qpoletens_zz_vburminconf</t>
  </si>
  <si>
    <t>pyr_P_boltz</t>
  </si>
  <si>
    <t>pyr_P_min</t>
  </si>
  <si>
    <t>pyr_P_max</t>
  </si>
  <si>
    <t>pyr_P_delta</t>
  </si>
  <si>
    <t>pyr_P_vburminconf</t>
  </si>
  <si>
    <t>pyr_alpha_boltz</t>
  </si>
  <si>
    <t>pyr_alpha_min</t>
  </si>
  <si>
    <t>pyr_alpha_max</t>
  </si>
  <si>
    <t>pyr_alpha_delta</t>
  </si>
  <si>
    <t>pyr_alpha_vburminconf</t>
  </si>
  <si>
    <t>vbur_vbur_boltz</t>
  </si>
  <si>
    <t>vbur_vbur_min</t>
  </si>
  <si>
    <t>vbur_vbur_max</t>
  </si>
  <si>
    <t>vbur_vbur_delta</t>
  </si>
  <si>
    <t>vbur_vbur_vburminconf</t>
  </si>
  <si>
    <t>vbur_qvbur_min_boltz</t>
  </si>
  <si>
    <t>vbur_qvbur_min_min</t>
  </si>
  <si>
    <t>vbur_qvbur_min_max</t>
  </si>
  <si>
    <t>vbur_qvbur_min_delta</t>
  </si>
  <si>
    <t>vbur_qvbur_min_vburminconf</t>
  </si>
  <si>
    <t>vbur_qvbur_max_boltz</t>
  </si>
  <si>
    <t>vbur_qvbur_max_min</t>
  </si>
  <si>
    <t>vbur_qvbur_max_max</t>
  </si>
  <si>
    <t>vbur_qvbur_max_delta</t>
  </si>
  <si>
    <t>vbur_qvbur_max_vburminconf</t>
  </si>
  <si>
    <t>vbur_qvtot_min_boltz</t>
  </si>
  <si>
    <t>vbur_qvtot_min_min</t>
  </si>
  <si>
    <t>vbur_qvtot_min_max</t>
  </si>
  <si>
    <t>vbur_qvtot_min_delta</t>
  </si>
  <si>
    <t>vbur_qvtot_min_vburminconf</t>
  </si>
  <si>
    <t>vbur_qvtot_max_boltz</t>
  </si>
  <si>
    <t>vbur_qvtot_max_min</t>
  </si>
  <si>
    <t>vbur_qvtot_max_max</t>
  </si>
  <si>
    <t>vbur_qvtot_max_delta</t>
  </si>
  <si>
    <t>vbur_qvtot_max_vburminconf</t>
  </si>
  <si>
    <t>vbur_max_delta_qvbur_boltz</t>
  </si>
  <si>
    <t>vbur_max_delta_qvbur_min</t>
  </si>
  <si>
    <t>vbur_max_delta_qvbur_max</t>
  </si>
  <si>
    <t>vbur_max_delta_qvbur_delta</t>
  </si>
  <si>
    <t>vbur_max_delta_qvbur_vburminconf</t>
  </si>
  <si>
    <t>vbur_max_delta_qvtot_boltz</t>
  </si>
  <si>
    <t>vbur_max_delta_qvtot_min</t>
  </si>
  <si>
    <t>vbur_max_delta_qvtot_max</t>
  </si>
  <si>
    <t>vbur_max_delta_qvtot_delta</t>
  </si>
  <si>
    <t>vbur_max_delta_qvtot_vburminconf</t>
  </si>
  <si>
    <t>vbur_ovbur_min_boltz</t>
  </si>
  <si>
    <t>vbur_ovbur_min_min</t>
  </si>
  <si>
    <t>vbur_ovbur_min_max</t>
  </si>
  <si>
    <t>vbur_ovbur_min_delta</t>
  </si>
  <si>
    <t>vbur_ovbur_min_vburminconf</t>
  </si>
  <si>
    <t>vbur_ovbur_max_boltz</t>
  </si>
  <si>
    <t>vbur_ovbur_max_min</t>
  </si>
  <si>
    <t>vbur_ovbur_max_max</t>
  </si>
  <si>
    <t>vbur_ovbur_max_delta</t>
  </si>
  <si>
    <t>vbur_ovbur_max_vburminconf</t>
  </si>
  <si>
    <t>vbur_ovtot_min_boltz</t>
  </si>
  <si>
    <t>vbur_ovtot_min_min</t>
  </si>
  <si>
    <t>vbur_ovtot_min_max</t>
  </si>
  <si>
    <t>vbur_ovtot_min_delta</t>
  </si>
  <si>
    <t>vbur_ovtot_min_vburminconf</t>
  </si>
  <si>
    <t>vbur_ovtot_max_boltz</t>
  </si>
  <si>
    <t>vbur_ovtot_max_min</t>
  </si>
  <si>
    <t>vbur_ovtot_max_max</t>
  </si>
  <si>
    <t>vbur_ovtot_max_delta</t>
  </si>
  <si>
    <t>vbur_ovtot_max_vburminconf</t>
  </si>
  <si>
    <t>vbur_near_vbur_boltz</t>
  </si>
  <si>
    <t>vbur_near_vbur_min</t>
  </si>
  <si>
    <t>vbur_near_vbur_max</t>
  </si>
  <si>
    <t>vbur_near_vbur_delta</t>
  </si>
  <si>
    <t>vbur_near_vbur_vburminconf</t>
  </si>
  <si>
    <t>vbur_far_vbur_boltz</t>
  </si>
  <si>
    <t>vbur_far_vbur_min</t>
  </si>
  <si>
    <t>vbur_far_vbur_max</t>
  </si>
  <si>
    <t>vbur_far_vbur_delta</t>
  </si>
  <si>
    <t>vbur_far_vbur_vburminconf</t>
  </si>
  <si>
    <t>vbur_near_vtot_boltz</t>
  </si>
  <si>
    <t>vbur_near_vtot_min</t>
  </si>
  <si>
    <t>vbur_near_vtot_max</t>
  </si>
  <si>
    <t>vbur_near_vtot_delta</t>
  </si>
  <si>
    <t>vbur_near_vtot_vburminconf</t>
  </si>
  <si>
    <t>vbur_far_vtot_boltz</t>
  </si>
  <si>
    <t>vbur_far_vtot_min</t>
  </si>
  <si>
    <t>vbur_far_vtot_max</t>
  </si>
  <si>
    <t>vbur_far_vtot_delta</t>
  </si>
  <si>
    <t>vbur_far_vtot_vburminconf</t>
  </si>
  <si>
    <t>sterimol_B1_boltz</t>
  </si>
  <si>
    <t>sterimol_B1_min</t>
  </si>
  <si>
    <t>sterimol_B1_max</t>
  </si>
  <si>
    <t>sterimol_B1_delta</t>
  </si>
  <si>
    <t>sterimol_B1_vburminconf</t>
  </si>
  <si>
    <t>sterimol_B5_boltz</t>
  </si>
  <si>
    <t>sterimol_B5_min</t>
  </si>
  <si>
    <t>sterimol_B5_max</t>
  </si>
  <si>
    <t>sterimol_B5_delta</t>
  </si>
  <si>
    <t>sterimol_B5_vburminconf</t>
  </si>
  <si>
    <t>sterimol_L_boltz</t>
  </si>
  <si>
    <t>sterimol_L_min</t>
  </si>
  <si>
    <t>sterimol_L_max</t>
  </si>
  <si>
    <t>sterimol_L_delta</t>
  </si>
  <si>
    <t>sterimol_L_vburminconf</t>
  </si>
  <si>
    <t>sterimol_burB1_boltz</t>
  </si>
  <si>
    <t>sterimol_burB1_min</t>
  </si>
  <si>
    <t>sterimol_burB1_max</t>
  </si>
  <si>
    <t>sterimol_burB1_delta</t>
  </si>
  <si>
    <t>sterimol_burB1_vburminconf</t>
  </si>
  <si>
    <t>sterimol_burB5_boltz</t>
  </si>
  <si>
    <t>sterimol_burB5_min</t>
  </si>
  <si>
    <t>sterimol_burB5_max</t>
  </si>
  <si>
    <t>sterimol_burB5_delta</t>
  </si>
  <si>
    <t>sterimol_burB5_vburminconf</t>
  </si>
  <si>
    <t>sterimol_burL_boltz</t>
  </si>
  <si>
    <t>sterimol_burL_min</t>
  </si>
  <si>
    <t>sterimol_burL_max</t>
  </si>
  <si>
    <t>sterimol_burL_delta</t>
  </si>
  <si>
    <t>sterimol_burL_vburminconf</t>
  </si>
  <si>
    <t>D</t>
  </si>
  <si>
    <t>E</t>
  </si>
  <si>
    <t>F</t>
  </si>
  <si>
    <t>G</t>
  </si>
  <si>
    <t>H</t>
  </si>
  <si>
    <t>fluor_expr</t>
  </si>
  <si>
    <t>F_pred</t>
  </si>
  <si>
    <t>nbo vs fluor</t>
  </si>
  <si>
    <t>spindens vs. fluor</t>
  </si>
  <si>
    <t>B5 vs fluor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</si>
  <si>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</si>
  <si>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</si>
  <si>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</si>
  <si>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</si>
  <si>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</si>
  <si>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</si>
  <si>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</si>
  <si>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</si>
  <si>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</si>
  <si>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</si>
  <si>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</si>
  <si>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</si>
  <si>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</si>
  <si>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</si>
  <si>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</si>
  <si>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</si>
  <si>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</si>
  <si>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</si>
  <si>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</si>
  <si>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</si>
  <si>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</si>
  <si>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</si>
  <si>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</si>
  <si>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vbur_vbur_min vs fluor</t>
  </si>
  <si>
    <t>difference</t>
  </si>
  <si>
    <t>RMSE</t>
  </si>
  <si>
    <t>RESIDUAL OUTPUT</t>
  </si>
  <si>
    <t>Observation</t>
  </si>
  <si>
    <t>Predicted log_fluor_expr</t>
  </si>
  <si>
    <t>Residuals</t>
  </si>
  <si>
    <t>Ignoring log(fluor_expr) below 0.05</t>
  </si>
  <si>
    <t>tobit_log_fluor_expr</t>
  </si>
  <si>
    <t>F_pred_tobit</t>
  </si>
  <si>
    <t>Tobit Results</t>
  </si>
  <si>
    <t>Predicted tobit_log_fluor_expr</t>
  </si>
  <si>
    <r>
      <t xml:space="preserve">v v v </t>
    </r>
    <r>
      <rPr>
        <b/>
        <sz val="12"/>
        <color theme="1"/>
        <rFont val="Calibri"/>
        <family val="2"/>
        <scheme val="minor"/>
      </rPr>
      <t xml:space="preserve">New Parameters Added from Forward Step </t>
    </r>
    <r>
      <rPr>
        <sz val="12"/>
        <color theme="1"/>
        <rFont val="Calibri"/>
        <family val="2"/>
        <scheme val="minor"/>
      </rPr>
      <t xml:space="preserve"> v v v</t>
    </r>
  </si>
  <si>
    <t>Vbur_2</t>
  </si>
  <si>
    <t>Vbur_3</t>
  </si>
  <si>
    <t>Vbur_1</t>
  </si>
  <si>
    <t>Comparing normal buried volume calculation to average antibonding orbital energy</t>
  </si>
  <si>
    <t>Percent far</t>
  </si>
  <si>
    <r>
      <t>log(F</t>
    </r>
    <r>
      <rPr>
        <b/>
        <vertAlign val="subscript"/>
        <sz val="14"/>
        <color rgb="FF000000"/>
        <rFont val="Arial"/>
        <family val="2"/>
      </rPr>
      <t>pred</t>
    </r>
    <r>
      <rPr>
        <b/>
        <sz val="14"/>
        <color rgb="FF000000"/>
        <rFont val="Arial"/>
        <family val="2"/>
      </rPr>
      <t>)=  -6.95</t>
    </r>
    <r>
      <rPr>
        <b/>
        <i/>
        <sz val="14"/>
        <color rgb="FF000000"/>
        <rFont val="Arial"/>
        <family val="2"/>
      </rPr>
      <t>E</t>
    </r>
    <r>
      <rPr>
        <b/>
        <vertAlign val="subscript"/>
        <sz val="14"/>
        <color rgb="FF000000"/>
        <rFont val="Arial"/>
        <family val="2"/>
      </rPr>
      <t>σ*</t>
    </r>
    <r>
      <rPr>
        <b/>
        <sz val="14"/>
        <color rgb="FF000000"/>
        <rFont val="Arial"/>
        <family val="2"/>
      </rPr>
      <t xml:space="preserve"> + 0.087V</t>
    </r>
    <r>
      <rPr>
        <b/>
        <vertAlign val="subscript"/>
        <sz val="14"/>
        <color rgb="FF000000"/>
        <rFont val="Arial"/>
        <family val="2"/>
      </rPr>
      <t xml:space="preserve">bur1 </t>
    </r>
    <r>
      <rPr>
        <b/>
        <sz val="14"/>
        <color rgb="FF000000"/>
        <rFont val="Arial"/>
        <family val="2"/>
      </rPr>
      <t>+ 1.61</t>
    </r>
  </si>
  <si>
    <t>predicted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</si>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</sst>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vertAlign val="subscript"/>
      <sz val="14"/>
      <color rgb="FF000000"/>
      <name val="Arial"/>
      <family val="2"/>
    </font>
    <font>
      <b/>
      <i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11" fontId="3" fillId="0" borderId="0" xfId="0" applyNumberFormat="1" applyFont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Border="1"/>
    <xf numFmtId="0" fontId="2" fillId="0" borderId="0" xfId="0" applyFont="1" applyBorder="1"/>
    <xf numFmtId="0" fontId="0" fillId="0" borderId="3" xfId="0" applyFill="1" applyBorder="1" applyAlignment="1"/>
    <xf numFmtId="0" fontId="0" fillId="0" borderId="3" xfId="0" applyBorder="1"/>
    <xf numFmtId="0" fontId="4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0F951E5-BC38-394B-BC7B-50B9EF3BA9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64-864F-8829-75C0878296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FAD6C5-5228-D843-AE79-CE6F82BB3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64-864F-8829-75C0878296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E02E9A-9C7E-6F45-A343-810377B9B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664-864F-8829-75C0878296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969EFD-9539-174D-B271-5E0F17A178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664-864F-8829-75C0878296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3AAFEC-8804-6D4E-AD0E-B109E21BA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664-864F-8829-75C0878296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1E5F19-60F0-354C-BFBE-8B2D069EE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664-864F-8829-75C087829666}"/>
                </c:ext>
              </c:extLst>
            </c:dLbl>
            <c:dLbl>
              <c:idx val="6"/>
              <c:layout>
                <c:manualLayout>
                  <c:x val="-2.1661816439092558E-2"/>
                  <c:y val="-7.5134823343217153E-2"/>
                </c:manualLayout>
              </c:layout>
              <c:tx>
                <c:rich>
                  <a:bodyPr/>
                  <a:lstStyle/>
                  <a:p>
                    <a:fld id="{883C0859-B497-6F4E-9F27-1B5D5418D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664-864F-8829-75C08782966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632A97-C653-A144-987A-F64F1CBD4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664-864F-8829-75C087829666}"/>
                </c:ext>
              </c:extLst>
            </c:dLbl>
            <c:dLbl>
              <c:idx val="8"/>
              <c:layout>
                <c:manualLayout>
                  <c:x val="-1.4088533570926624E-2"/>
                  <c:y val="-5.6912059380383066E-2"/>
                </c:manualLayout>
              </c:layout>
              <c:tx>
                <c:rich>
                  <a:bodyPr/>
                  <a:lstStyle/>
                  <a:p>
                    <a:fld id="{6DBB813A-267C-2848-B1DA-E0C2615D9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664-864F-8829-75C08782966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8E64D76-04BE-F249-A30D-AF0B882F7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664-864F-8829-75C08782966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8006E06-EC41-8B41-8F86-CDD127F3FA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664-864F-8829-75C08782966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8F6611A-07A7-7D4C-98C8-73E60CB80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664-864F-8829-75C08782966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0CB111D-EA02-1E4F-A28B-FD29F905D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664-864F-8829-75C08782966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7B74779-6DFA-E740-A155-7C6805A49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664-864F-8829-75C08782966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D00EAD3-DE8B-7B4F-94A0-8A0824316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664-864F-8829-75C087829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27930883639545E-2"/>
                  <c:y val="-0.57415901137357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Sheet2!$C$2:$C$16</c:f>
              <c:numCache>
                <c:formatCode>General</c:formatCode>
                <c:ptCount val="15"/>
                <c:pt idx="0">
                  <c:v>0.232064786</c:v>
                </c:pt>
                <c:pt idx="1">
                  <c:v>0.21048622</c:v>
                </c:pt>
                <c:pt idx="2">
                  <c:v>0.17129333299999999</c:v>
                </c:pt>
                <c:pt idx="3">
                  <c:v>0.21934743400000001</c:v>
                </c:pt>
                <c:pt idx="4">
                  <c:v>0.199489734</c:v>
                </c:pt>
                <c:pt idx="5">
                  <c:v>0.17879872699999999</c:v>
                </c:pt>
                <c:pt idx="6">
                  <c:v>0.23452999999999999</c:v>
                </c:pt>
                <c:pt idx="7">
                  <c:v>0.211683333</c:v>
                </c:pt>
                <c:pt idx="8">
                  <c:v>0.23474086</c:v>
                </c:pt>
                <c:pt idx="9">
                  <c:v>0.23112666700000001</c:v>
                </c:pt>
                <c:pt idx="10">
                  <c:v>0.19370000000000001</c:v>
                </c:pt>
                <c:pt idx="11">
                  <c:v>0.17694333300000001</c:v>
                </c:pt>
                <c:pt idx="12">
                  <c:v>0.19096333300000001</c:v>
                </c:pt>
                <c:pt idx="13">
                  <c:v>0.15934141199999999</c:v>
                </c:pt>
                <c:pt idx="14">
                  <c:v>0.224266667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1.28</c:v>
                </c:pt>
                <c:pt idx="1">
                  <c:v>1.98</c:v>
                </c:pt>
                <c:pt idx="2">
                  <c:v>3.93</c:v>
                </c:pt>
                <c:pt idx="3">
                  <c:v>1.03</c:v>
                </c:pt>
                <c:pt idx="4">
                  <c:v>1.52</c:v>
                </c:pt>
                <c:pt idx="5">
                  <c:v>1.76</c:v>
                </c:pt>
                <c:pt idx="6">
                  <c:v>0.99</c:v>
                </c:pt>
                <c:pt idx="7">
                  <c:v>1.1399999999999999</c:v>
                </c:pt>
                <c:pt idx="8">
                  <c:v>0.97</c:v>
                </c:pt>
                <c:pt idx="9">
                  <c:v>0.66</c:v>
                </c:pt>
                <c:pt idx="10">
                  <c:v>1.6</c:v>
                </c:pt>
                <c:pt idx="11">
                  <c:v>1.84</c:v>
                </c:pt>
                <c:pt idx="12">
                  <c:v>1.04</c:v>
                </c:pt>
                <c:pt idx="13">
                  <c:v>3.1</c:v>
                </c:pt>
                <c:pt idx="14">
                  <c:v>1.02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Sheet2!$A$2:$A$16</c15:f>
                <c15:dlblRangeCache>
                  <c:ptCount val="1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664-864F-8829-75C08782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783007"/>
        <c:axId val="971177072"/>
      </c:scatterChart>
      <c:valAx>
        <c:axId val="1808783007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77072"/>
        <c:crosses val="autoZero"/>
        <c:crossBetween val="midCat"/>
      </c:valAx>
      <c:valAx>
        <c:axId val="9711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78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FFAE4E-6AE8-E847-A8EF-9B9505E79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60C-C44A-A2AC-2B35A081D4C7}"/>
                </c:ext>
              </c:extLst>
            </c:dLbl>
            <c:dLbl>
              <c:idx val="1"/>
              <c:layout>
                <c:manualLayout>
                  <c:x val="-4.1148229071467389E-2"/>
                  <c:y val="-4.3473604268494538E-2"/>
                </c:manualLayout>
              </c:layout>
              <c:tx>
                <c:rich>
                  <a:bodyPr/>
                  <a:lstStyle/>
                  <a:p>
                    <a:fld id="{06CE36E1-6416-5D4A-BC40-453652BF50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60C-C44A-A2AC-2B35A081D4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EA1711-60BD-EF4D-AF84-E34C80AD8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0C-C44A-A2AC-2B35A081D4C7}"/>
                </c:ext>
              </c:extLst>
            </c:dLbl>
            <c:dLbl>
              <c:idx val="3"/>
              <c:layout>
                <c:manualLayout>
                  <c:x val="-4.1148229071467389E-2"/>
                  <c:y val="-0.103010679169813"/>
                </c:manualLayout>
              </c:layout>
              <c:tx>
                <c:rich>
                  <a:bodyPr/>
                  <a:lstStyle/>
                  <a:p>
                    <a:fld id="{2D405DE6-4C07-C446-8CA0-47D795C70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60C-C44A-A2AC-2B35A081D4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99627F-69C3-3A4F-A9E1-3A513CF80D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60C-C44A-A2AC-2B35A081D4C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F392B3-5A62-B742-BEAC-CBADF2311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0C-C44A-A2AC-2B35A081D4C7}"/>
                </c:ext>
              </c:extLst>
            </c:dLbl>
            <c:dLbl>
              <c:idx val="6"/>
              <c:layout>
                <c:manualLayout>
                  <c:x val="3.3965385295798519E-3"/>
                  <c:y val="-7.5532029215358329E-2"/>
                </c:manualLayout>
              </c:layout>
              <c:tx>
                <c:rich>
                  <a:bodyPr/>
                  <a:lstStyle/>
                  <a:p>
                    <a:fld id="{FC51FB91-9CB8-D94E-8671-2A1442E4F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60C-C44A-A2AC-2B35A081D4C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F6C9E29-2D1B-D247-8131-0A90ADCDD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0C-C44A-A2AC-2B35A081D4C7}"/>
                </c:ext>
              </c:extLst>
            </c:dLbl>
            <c:dLbl>
              <c:idx val="8"/>
              <c:layout>
                <c:manualLayout>
                  <c:x val="-8.3688482130467506E-2"/>
                  <c:y val="-2.0574729306448974E-2"/>
                </c:manualLayout>
              </c:layout>
              <c:tx>
                <c:rich>
                  <a:bodyPr/>
                  <a:lstStyle/>
                  <a:p>
                    <a:fld id="{4DEC1B60-6CD2-E845-A52C-DF8D961B9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60C-C44A-A2AC-2B35A081D4C7}"/>
                </c:ext>
              </c:extLst>
            </c:dLbl>
            <c:dLbl>
              <c:idx val="9"/>
              <c:layout>
                <c:manualLayout>
                  <c:x val="-5.7351388286348325E-3"/>
                  <c:y val="6.6440995549324172E-2"/>
                </c:manualLayout>
              </c:layout>
              <c:tx>
                <c:rich>
                  <a:bodyPr/>
                  <a:lstStyle/>
                  <a:p>
                    <a:fld id="{722EB685-BA36-024B-89A3-B18A83373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60C-C44A-A2AC-2B35A081D4C7}"/>
                </c:ext>
              </c:extLst>
            </c:dLbl>
            <c:dLbl>
              <c:idx val="10"/>
              <c:layout>
                <c:manualLayout>
                  <c:x val="-8.5191868037002849E-3"/>
                  <c:y val="8.933987051136974E-2"/>
                </c:manualLayout>
              </c:layout>
              <c:tx>
                <c:rich>
                  <a:bodyPr/>
                  <a:lstStyle/>
                  <a:p>
                    <a:fld id="{CC697F03-8E61-E24B-8858-04CAB6170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60C-C44A-A2AC-2B35A081D4C7}"/>
                </c:ext>
              </c:extLst>
            </c:dLbl>
            <c:dLbl>
              <c:idx val="11"/>
              <c:layout>
                <c:manualLayout>
                  <c:x val="-1.408728275383119E-2"/>
                  <c:y val="-5.7212929245721876E-2"/>
                </c:manualLayout>
              </c:layout>
              <c:tx>
                <c:rich>
                  <a:bodyPr/>
                  <a:lstStyle/>
                  <a:p>
                    <a:fld id="{9692F273-A978-A945-B329-1380F1140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60C-C44A-A2AC-2B35A081D4C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20417E5-60C4-0249-8D84-963EBA1019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60C-C44A-A2AC-2B35A081D4C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00C894-CEBD-2947-8B16-AEC62EEC2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60C-C44A-A2AC-2B35A081D4C7}"/>
                </c:ext>
              </c:extLst>
            </c:dLbl>
            <c:dLbl>
              <c:idx val="14"/>
              <c:layout>
                <c:manualLayout>
                  <c:x val="2.6170050965614745E-3"/>
                  <c:y val="4.3542120587278611E-2"/>
                </c:manualLayout>
              </c:layout>
              <c:tx>
                <c:rich>
                  <a:bodyPr/>
                  <a:lstStyle/>
                  <a:p>
                    <a:fld id="{E4F71BF6-6F56-8548-8E3B-A37F610BE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60C-C44A-A2AC-2B35A081D4C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DF6D869-5250-9E47-9BF9-E798483CD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60C-C44A-A2AC-2B35A081D4C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007041F-5442-CD4A-BBC6-84DE0999C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60C-C44A-A2AC-2B35A081D4C7}"/>
                </c:ext>
              </c:extLst>
            </c:dLbl>
            <c:dLbl>
              <c:idx val="17"/>
              <c:layout>
                <c:manualLayout>
                  <c:x val="-2.9420591388786162E-2"/>
                  <c:y val="-8.0111804207767479E-2"/>
                </c:manualLayout>
              </c:layout>
              <c:tx>
                <c:rich>
                  <a:bodyPr/>
                  <a:lstStyle/>
                  <a:p>
                    <a:fld id="{95C9D88E-5202-6642-BB0E-90CCFC879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60C-C44A-A2AC-2B35A081D4C7}"/>
                </c:ext>
              </c:extLst>
            </c:dLbl>
            <c:dLbl>
              <c:idx val="18"/>
              <c:layout>
                <c:manualLayout>
                  <c:x val="-5.6627535812831302E-2"/>
                  <c:y val="-5.7212929245721876E-2"/>
                </c:manualLayout>
              </c:layout>
              <c:tx>
                <c:rich>
                  <a:bodyPr/>
                  <a:lstStyle/>
                  <a:p>
                    <a:fld id="{A2B6C534-2C84-E14B-805E-665FF71DC7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60C-C44A-A2AC-2B35A081D4C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AF282E8-3AFA-C244-B0E0-158FB62C2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60C-C44A-A2AC-2B35A081D4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6748242925942352"/>
                  <c:y val="-0.17605809029873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Added_Data!$B$50:$B$69</c:f>
              <c:numCache>
                <c:formatCode>General</c:formatCode>
                <c:ptCount val="20"/>
                <c:pt idx="0">
                  <c:v>0.24825666391957579</c:v>
                </c:pt>
                <c:pt idx="1">
                  <c:v>0.18650892315169343</c:v>
                </c:pt>
                <c:pt idx="2">
                  <c:v>0.36994948711464226</c:v>
                </c:pt>
                <c:pt idx="3">
                  <c:v>9.9986891142984868E-2</c:v>
                </c:pt>
                <c:pt idx="4">
                  <c:v>0.20207537077102522</c:v>
                </c:pt>
                <c:pt idx="5">
                  <c:v>0.4648331367926215</c:v>
                </c:pt>
                <c:pt idx="6">
                  <c:v>0.10884888320189057</c:v>
                </c:pt>
                <c:pt idx="7">
                  <c:v>0.16841050936955893</c:v>
                </c:pt>
                <c:pt idx="8">
                  <c:v>9.1637141774409958E-2</c:v>
                </c:pt>
                <c:pt idx="9">
                  <c:v>0.10070803149044605</c:v>
                </c:pt>
                <c:pt idx="10">
                  <c:v>0.21908586998650748</c:v>
                </c:pt>
                <c:pt idx="11">
                  <c:v>0.2214950536009539</c:v>
                </c:pt>
                <c:pt idx="12">
                  <c:v>0.20773230273783061</c:v>
                </c:pt>
                <c:pt idx="13">
                  <c:v>0.44919199985486746</c:v>
                </c:pt>
                <c:pt idx="14">
                  <c:v>0.1210816315163703</c:v>
                </c:pt>
                <c:pt idx="15">
                  <c:v>4.6583189216984122E-2</c:v>
                </c:pt>
                <c:pt idx="16">
                  <c:v>0.41653847376790143</c:v>
                </c:pt>
                <c:pt idx="17">
                  <c:v>0.27269643605611971</c:v>
                </c:pt>
                <c:pt idx="18">
                  <c:v>0.36303541789374449</c:v>
                </c:pt>
                <c:pt idx="19">
                  <c:v>3.935058333513064E-2</c:v>
                </c:pt>
              </c:numCache>
            </c:numRef>
          </c:xVal>
          <c:yVal>
            <c:numRef>
              <c:f>Added_Data!$B$2:$B$21</c:f>
              <c:numCache>
                <c:formatCode>General</c:formatCode>
                <c:ptCount val="20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  <c:pt idx="15">
                  <c:v>0.74766486159546741</c:v>
                </c:pt>
                <c:pt idx="16">
                  <c:v>0.71883301030972224</c:v>
                </c:pt>
                <c:pt idx="17">
                  <c:v>0.20932330465795598</c:v>
                </c:pt>
                <c:pt idx="18">
                  <c:v>0.36444607322736905</c:v>
                </c:pt>
                <c:pt idx="19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Added_Data!$A$2:$A$21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  <c:pt idx="15">
                    <c:v>D</c:v>
                  </c:pt>
                  <c:pt idx="16">
                    <c:v>E</c:v>
                  </c:pt>
                  <c:pt idx="17">
                    <c:v>F</c:v>
                  </c:pt>
                  <c:pt idx="18">
                    <c:v>G</c:v>
                  </c:pt>
                  <c:pt idx="1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60C-C44A-A2AC-2B35A081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8976"/>
        <c:axId val="213253552"/>
      </c:scatterChart>
      <c:valAx>
        <c:axId val="2135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3552"/>
        <c:crossesAt val="-0.4"/>
        <c:crossBetween val="midCat"/>
      </c:valAx>
      <c:valAx>
        <c:axId val="213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94CF33E-79ED-704A-90ED-191B7CE8B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161-6C4C-9911-7EA64AEC32B8}"/>
                </c:ext>
              </c:extLst>
            </c:dLbl>
            <c:dLbl>
              <c:idx val="1"/>
              <c:layout>
                <c:manualLayout>
                  <c:x val="-7.7425336721048173E-3"/>
                  <c:y val="-5.7135253411081444E-2"/>
                </c:manualLayout>
              </c:layout>
              <c:tx>
                <c:rich>
                  <a:bodyPr/>
                  <a:lstStyle/>
                  <a:p>
                    <a:fld id="{B5C793FE-7E34-914A-89A1-8B00B7647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161-6C4C-9911-7EA64AEC32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753ADC-224E-F242-A51A-361BCC0785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161-6C4C-9911-7EA64AEC32B8}"/>
                </c:ext>
              </c:extLst>
            </c:dLbl>
            <c:dLbl>
              <c:idx val="3"/>
              <c:layout>
                <c:manualLayout>
                  <c:x val="2.2893390929748778E-2"/>
                  <c:y val="4.3483005093574258E-2"/>
                </c:manualLayout>
              </c:layout>
              <c:tx>
                <c:rich>
                  <a:bodyPr/>
                  <a:lstStyle/>
                  <a:p>
                    <a:fld id="{E2FF076E-BC35-7840-B354-D989A752B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161-6C4C-9911-7EA64AEC32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38DDDD-D957-2E44-8B02-9F8CC1097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161-6C4C-9911-7EA64AEC32B8}"/>
                </c:ext>
              </c:extLst>
            </c:dLbl>
            <c:dLbl>
              <c:idx val="5"/>
              <c:layout>
                <c:manualLayout>
                  <c:x val="-1.052761772681878E-2"/>
                  <c:y val="-7.5429482230109743E-2"/>
                </c:manualLayout>
              </c:layout>
              <c:tx>
                <c:rich>
                  <a:bodyPr/>
                  <a:lstStyle/>
                  <a:p>
                    <a:fld id="{6CCA4802-E12F-2545-8C25-D4BCEB3CC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161-6C4C-9911-7EA64AEC32B8}"/>
                </c:ext>
              </c:extLst>
            </c:dLbl>
            <c:dLbl>
              <c:idx val="6"/>
              <c:layout>
                <c:manualLayout>
                  <c:x val="-2.723812205510261E-2"/>
                  <c:y val="-9.3723711049138014E-2"/>
                </c:manualLayout>
              </c:layout>
              <c:tx>
                <c:rich>
                  <a:bodyPr/>
                  <a:lstStyle/>
                  <a:p>
                    <a:fld id="{7167DBC8-F189-E345-A2F8-F674D7ECE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161-6C4C-9911-7EA64AEC32B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782AC97-535D-D84D-92B4-1AFB0E970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161-6C4C-9911-7EA64AEC32B8}"/>
                </c:ext>
              </c:extLst>
            </c:dLbl>
            <c:dLbl>
              <c:idx val="8"/>
              <c:layout>
                <c:manualLayout>
                  <c:x val="-8.3719626684701731E-2"/>
                  <c:y val="-4.3414581796810181E-2"/>
                </c:manualLayout>
              </c:layout>
              <c:tx>
                <c:rich>
                  <a:bodyPr/>
                  <a:lstStyle/>
                  <a:p>
                    <a:fld id="{C761C1B4-3DAA-E544-ACB3-037887E1A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161-6C4C-9911-7EA64AEC32B8}"/>
                </c:ext>
              </c:extLst>
            </c:dLbl>
            <c:dLbl>
              <c:idx val="9"/>
              <c:layout>
                <c:manualLayout>
                  <c:x val="-3.6373197754564358E-2"/>
                  <c:y val="-4.3414581796810181E-2"/>
                </c:manualLayout>
              </c:layout>
              <c:tx>
                <c:rich>
                  <a:bodyPr/>
                  <a:lstStyle/>
                  <a:p>
                    <a:fld id="{CB728C13-6E8C-9A45-A1F3-7B129B9C1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161-6C4C-9911-7EA64AEC32B8}"/>
                </c:ext>
              </c:extLst>
            </c:dLbl>
            <c:dLbl>
              <c:idx val="10"/>
              <c:layout>
                <c:manualLayout>
                  <c:x val="-3.6373197754564358E-2"/>
                  <c:y val="0.10293924875541624"/>
                </c:manualLayout>
              </c:layout>
              <c:tx>
                <c:rich>
                  <a:bodyPr/>
                  <a:lstStyle/>
                  <a:p>
                    <a:fld id="{8E7692EA-A5E9-394F-987D-89BCBA793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161-6C4C-9911-7EA64AEC32B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7F6B787-1B5F-EA48-A79B-A8587CBCCD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161-6C4C-9911-7EA64AEC32B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606CB9A-B6AB-AB4C-BF69-F40661D24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161-6C4C-9911-7EA64AEC32B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294E62C-054B-7546-A209-778D14A93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161-6C4C-9911-7EA64AEC32B8}"/>
                </c:ext>
              </c:extLst>
            </c:dLbl>
            <c:dLbl>
              <c:idx val="14"/>
              <c:layout>
                <c:manualLayout>
                  <c:x val="-3.0803029645136433E-2"/>
                  <c:y val="8.4645019936387858E-2"/>
                </c:manualLayout>
              </c:layout>
              <c:tx>
                <c:rich>
                  <a:bodyPr/>
                  <a:lstStyle/>
                  <a:p>
                    <a:fld id="{7FC3F7C2-FB05-1F4E-87AC-BF72BD795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161-6C4C-9911-7EA64AEC32B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9E5B67B-A3B4-634E-85DB-8240E1FEA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161-6C4C-9911-7EA64AEC32B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DFA178C-4219-BA47-A601-5432FBB37A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161-6C4C-9911-7EA64AEC32B8}"/>
                </c:ext>
              </c:extLst>
            </c:dLbl>
            <c:dLbl>
              <c:idx val="17"/>
              <c:layout>
                <c:manualLayout>
                  <c:x val="-6.2852329580268096E-2"/>
                  <c:y val="-4.3414581796810264E-2"/>
                </c:manualLayout>
              </c:layout>
              <c:tx>
                <c:rich>
                  <a:bodyPr/>
                  <a:lstStyle/>
                  <a:p>
                    <a:fld id="{0D27ACC4-6A27-D54B-8220-67AC70FEC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161-6C4C-9911-7EA64AEC32B8}"/>
                </c:ext>
              </c:extLst>
            </c:dLbl>
            <c:dLbl>
              <c:idx val="18"/>
              <c:layout>
                <c:manualLayout>
                  <c:x val="-6.5003861837023946E-2"/>
                  <c:y val="-5.7135253411081444E-2"/>
                </c:manualLayout>
              </c:layout>
              <c:tx>
                <c:rich>
                  <a:bodyPr/>
                  <a:lstStyle/>
                  <a:p>
                    <a:fld id="{FF83D9D6-529E-9E4F-BDB4-CFB0210B8D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161-6C4C-9911-7EA64AEC32B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9843FDA-F807-8944-B4C3-16E10DB6F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161-6C4C-9911-7EA64AEC32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4817410323709539"/>
                  <c:y val="-0.13595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Added_Data!$B$124:$B$143</c:f>
              <c:numCache>
                <c:formatCode>General</c:formatCode>
                <c:ptCount val="20"/>
                <c:pt idx="0">
                  <c:v>0.11280608581220369</c:v>
                </c:pt>
                <c:pt idx="1">
                  <c:v>0.2021187271275986</c:v>
                </c:pt>
                <c:pt idx="2">
                  <c:v>0.28847933042283302</c:v>
                </c:pt>
                <c:pt idx="3">
                  <c:v>0.14184456888964933</c:v>
                </c:pt>
                <c:pt idx="4">
                  <c:v>0.26303522757132441</c:v>
                </c:pt>
                <c:pt idx="5">
                  <c:v>0.29633322651169819</c:v>
                </c:pt>
                <c:pt idx="6">
                  <c:v>8.2796911321241978E-2</c:v>
                </c:pt>
                <c:pt idx="7">
                  <c:v>0.19762537074603886</c:v>
                </c:pt>
                <c:pt idx="8">
                  <c:v>7.9392509071169515E-2</c:v>
                </c:pt>
                <c:pt idx="9">
                  <c:v>9.7981288552823481E-2</c:v>
                </c:pt>
                <c:pt idx="10">
                  <c:v>0.29028043439884121</c:v>
                </c:pt>
                <c:pt idx="11">
                  <c:v>0.49791099465452549</c:v>
                </c:pt>
                <c:pt idx="12">
                  <c:v>0.35636364774811435</c:v>
                </c:pt>
                <c:pt idx="13">
                  <c:v>0.43707948192365809</c:v>
                </c:pt>
                <c:pt idx="14">
                  <c:v>0.13377948221365762</c:v>
                </c:pt>
                <c:pt idx="15">
                  <c:v>0.19706291658714586</c:v>
                </c:pt>
                <c:pt idx="16">
                  <c:v>0.34187539414513474</c:v>
                </c:pt>
                <c:pt idx="17">
                  <c:v>0.19689159258857597</c:v>
                </c:pt>
                <c:pt idx="18">
                  <c:v>0.18847816453262015</c:v>
                </c:pt>
                <c:pt idx="19">
                  <c:v>-4.1293581236058474E-3</c:v>
                </c:pt>
              </c:numCache>
            </c:numRef>
          </c:xVal>
          <c:yVal>
            <c:numRef>
              <c:f>Added_Data!$B$77:$B$96</c:f>
              <c:numCache>
                <c:formatCode>General</c:formatCode>
                <c:ptCount val="20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  <c:pt idx="15">
                  <c:v>0.74766486159546741</c:v>
                </c:pt>
                <c:pt idx="16">
                  <c:v>0.71883301030972224</c:v>
                </c:pt>
                <c:pt idx="17">
                  <c:v>0.20932330465795598</c:v>
                </c:pt>
                <c:pt idx="18">
                  <c:v>0.36444607322736905</c:v>
                </c:pt>
                <c:pt idx="19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Added_Data!$A$77:$A$96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  <c:pt idx="15">
                    <c:v>D</c:v>
                  </c:pt>
                  <c:pt idx="16">
                    <c:v>E</c:v>
                  </c:pt>
                  <c:pt idx="17">
                    <c:v>F</c:v>
                  </c:pt>
                  <c:pt idx="18">
                    <c:v>G</c:v>
                  </c:pt>
                  <c:pt idx="1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161-6C4C-9911-7EA64AEC3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3168"/>
        <c:axId val="213334816"/>
      </c:scatterChart>
      <c:valAx>
        <c:axId val="2133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4816"/>
        <c:crossesAt val="-0.4"/>
        <c:crossBetween val="midCat"/>
      </c:valAx>
      <c:valAx>
        <c:axId val="2133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3168"/>
        <c:crossesAt val="-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226546641955694E-2"/>
                  <c:y val="-9.1073203644473286E-2"/>
                </c:manualLayout>
              </c:layout>
              <c:tx>
                <c:rich>
                  <a:bodyPr/>
                  <a:lstStyle/>
                  <a:p>
                    <a:fld id="{FDD80794-1822-A544-8B7E-C9DD1AE25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195-8641-B598-3EB274971BCD}"/>
                </c:ext>
              </c:extLst>
            </c:dLbl>
            <c:dLbl>
              <c:idx val="1"/>
              <c:layout>
                <c:manualLayout>
                  <c:x val="-3.0206071838319706E-2"/>
                  <c:y val="-7.7056564679982842E-2"/>
                </c:manualLayout>
              </c:layout>
              <c:tx>
                <c:rich>
                  <a:bodyPr/>
                  <a:lstStyle/>
                  <a:p>
                    <a:fld id="{1BF51969-D3F0-DC47-86A8-8BC2D62D5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195-8641-B598-3EB274971BCD}"/>
                </c:ext>
              </c:extLst>
            </c:dLbl>
            <c:dLbl>
              <c:idx val="2"/>
              <c:layout>
                <c:manualLayout>
                  <c:x val="-3.0206071838319758E-2"/>
                  <c:y val="-4.4351073762838471E-2"/>
                </c:manualLayout>
              </c:layout>
              <c:tx>
                <c:rich>
                  <a:bodyPr/>
                  <a:lstStyle/>
                  <a:p>
                    <a:fld id="{CC595FAC-733E-7947-89F4-653872769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195-8641-B598-3EB274971BCD}"/>
                </c:ext>
              </c:extLst>
            </c:dLbl>
            <c:dLbl>
              <c:idx val="3"/>
              <c:layout>
                <c:manualLayout>
                  <c:x val="3.418497926043546E-3"/>
                  <c:y val="4.9093186000431166E-2"/>
                </c:manualLayout>
              </c:layout>
              <c:tx>
                <c:rich>
                  <a:bodyPr/>
                  <a:lstStyle/>
                  <a:p>
                    <a:fld id="{D6E23435-B78B-0041-ADB5-2BE0D2F99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195-8641-B598-3EB274971BCD}"/>
                </c:ext>
              </c:extLst>
            </c:dLbl>
            <c:dLbl>
              <c:idx val="4"/>
              <c:layout>
                <c:manualLayout>
                  <c:x val="-3.3008119318683256E-2"/>
                  <c:y val="7.2454250941248577E-2"/>
                </c:manualLayout>
              </c:layout>
              <c:tx>
                <c:rich>
                  <a:bodyPr/>
                  <a:lstStyle/>
                  <a:p>
                    <a:fld id="{4D4830DD-22B1-8745-9444-FDA26826F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195-8641-B598-3EB274971BCD}"/>
                </c:ext>
              </c:extLst>
            </c:dLbl>
            <c:dLbl>
              <c:idx val="5"/>
              <c:layout>
                <c:manualLayout>
                  <c:x val="-1.0591739475774424E-2"/>
                  <c:y val="8.6470889905739021E-2"/>
                </c:manualLayout>
              </c:layout>
              <c:tx>
                <c:rich>
                  <a:bodyPr/>
                  <a:lstStyle/>
                  <a:p>
                    <a:fld id="{6AF5C87D-ED5F-9D4A-929C-6B00E5B29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195-8641-B598-3EB274971BCD}"/>
                </c:ext>
              </c:extLst>
            </c:dLbl>
            <c:dLbl>
              <c:idx val="6"/>
              <c:layout>
                <c:manualLayout>
                  <c:x val="-5.5424499161592117E-2"/>
                  <c:y val="7.712646392941197E-2"/>
                </c:manualLayout>
              </c:layout>
              <c:tx>
                <c:rich>
                  <a:bodyPr/>
                  <a:lstStyle/>
                  <a:p>
                    <a:fld id="{1EDC9941-A16A-5E49-8042-2F734F52B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195-8641-B598-3EB274971BCD}"/>
                </c:ext>
              </c:extLst>
            </c:dLbl>
            <c:dLbl>
              <c:idx val="7"/>
              <c:layout>
                <c:manualLayout>
                  <c:x val="-4.2198835054275935E-2"/>
                  <c:y val="-0.10508984260896373"/>
                </c:manualLayout>
              </c:layout>
              <c:tx>
                <c:rich>
                  <a:bodyPr/>
                  <a:lstStyle/>
                  <a:p>
                    <a:fld id="{5F30B918-3925-934E-ABD1-6216A2586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195-8641-B598-3EB274971BCD}"/>
                </c:ext>
              </c:extLst>
            </c:dLbl>
            <c:dLbl>
              <c:idx val="8"/>
              <c:layout>
                <c:manualLayout>
                  <c:x val="-3.6594740093548697E-2"/>
                  <c:y val="-0.10508984260896373"/>
                </c:manualLayout>
              </c:layout>
              <c:tx>
                <c:rich>
                  <a:bodyPr/>
                  <a:lstStyle/>
                  <a:p>
                    <a:fld id="{B3354C9E-93E9-564D-B19F-4A9110E6F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195-8641-B598-3EB274971BCD}"/>
                </c:ext>
              </c:extLst>
            </c:dLbl>
            <c:dLbl>
              <c:idx val="9"/>
              <c:layout>
                <c:manualLayout>
                  <c:x val="-1.4178360250639838E-2"/>
                  <c:y val="7.2454250941248577E-2"/>
                </c:manualLayout>
              </c:layout>
              <c:tx>
                <c:rich>
                  <a:bodyPr/>
                  <a:lstStyle/>
                  <a:p>
                    <a:fld id="{C8B4211B-1EF0-7E4D-A5ED-385BE2EAA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195-8641-B598-3EB274971BCD}"/>
                </c:ext>
              </c:extLst>
            </c:dLbl>
            <c:dLbl>
              <c:idx val="10"/>
              <c:layout>
                <c:manualLayout>
                  <c:x val="-2.9701703291854205E-3"/>
                  <c:y val="6.7782037953085003E-2"/>
                </c:manualLayout>
              </c:layout>
              <c:tx>
                <c:rich>
                  <a:bodyPr/>
                  <a:lstStyle/>
                  <a:p>
                    <a:fld id="{2C853DAD-E420-B343-BBB5-AC50BC41B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195-8641-B598-3EB274971BCD}"/>
                </c:ext>
              </c:extLst>
            </c:dLbl>
            <c:dLbl>
              <c:idx val="11"/>
              <c:layout>
                <c:manualLayout>
                  <c:x val="8.2380195922689969E-3"/>
                  <c:y val="7.0432691069598312E-3"/>
                </c:manualLayout>
              </c:layout>
              <c:tx>
                <c:rich>
                  <a:bodyPr/>
                  <a:lstStyle/>
                  <a:p>
                    <a:fld id="{1F961A67-92D1-EE4E-A06F-011C73027E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195-8641-B598-3EB274971BCD}"/>
                </c:ext>
              </c:extLst>
            </c:dLbl>
            <c:dLbl>
              <c:idx val="12"/>
              <c:layout>
                <c:manualLayout>
                  <c:x val="-5.6209072456093953E-2"/>
                  <c:y val="-8.1728777668146319E-2"/>
                </c:manualLayout>
              </c:layout>
              <c:tx>
                <c:rich>
                  <a:bodyPr/>
                  <a:lstStyle/>
                  <a:p>
                    <a:fld id="{FC3A66D4-2993-884D-8CD9-13463EEDB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195-8641-B598-3EB274971BCD}"/>
                </c:ext>
              </c:extLst>
            </c:dLbl>
            <c:dLbl>
              <c:idx val="13"/>
              <c:layout>
                <c:manualLayout>
                  <c:x val="8.2380195922690993E-3"/>
                  <c:y val="7.0432691069598312E-3"/>
                </c:manualLayout>
              </c:layout>
              <c:tx>
                <c:rich>
                  <a:bodyPr/>
                  <a:lstStyle/>
                  <a:p>
                    <a:fld id="{E9EB8FDE-879D-9143-9680-DF963648D3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195-8641-B598-3EB274971BCD}"/>
                </c:ext>
              </c:extLst>
            </c:dLbl>
            <c:dLbl>
              <c:idx val="14"/>
              <c:layout>
                <c:manualLayout>
                  <c:x val="2.6339246315417882E-3"/>
                  <c:y val="8.6470889905739021E-2"/>
                </c:manualLayout>
              </c:layout>
              <c:tx>
                <c:rich>
                  <a:bodyPr/>
                  <a:lstStyle/>
                  <a:p>
                    <a:fld id="{3FA47C96-1E79-9145-AC3B-EFB57DB27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195-8641-B598-3EB274971BCD}"/>
                </c:ext>
              </c:extLst>
            </c:dLbl>
            <c:dLbl>
              <c:idx val="15"/>
              <c:layout>
                <c:manualLayout>
                  <c:x val="-2.5968140499514607E-2"/>
                  <c:y val="8.9470671378611866E-2"/>
                </c:manualLayout>
              </c:layout>
              <c:tx>
                <c:rich>
                  <a:bodyPr/>
                  <a:lstStyle/>
                  <a:p>
                    <a:fld id="{7AD902C6-A6D6-5F43-BD67-0C500EF8F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195-8641-B598-3EB274971BCD}"/>
                </c:ext>
              </c:extLst>
            </c:dLbl>
            <c:dLbl>
              <c:idx val="16"/>
              <c:layout>
                <c:manualLayout>
                  <c:x val="-7.2005780601888628E-2"/>
                  <c:y val="-1.1645582845694096E-2"/>
                </c:manualLayout>
              </c:layout>
              <c:tx>
                <c:rich>
                  <a:bodyPr/>
                  <a:lstStyle/>
                  <a:p>
                    <a:fld id="{1D8F08A4-AC5F-4348-A8D6-3130C59F8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195-8641-B598-3EB274971BCD}"/>
                </c:ext>
              </c:extLst>
            </c:dLbl>
            <c:dLbl>
              <c:idx val="17"/>
              <c:layout>
                <c:manualLayout>
                  <c:x val="-2.4006707263260135E-2"/>
                  <c:y val="-8.6400990656309851E-2"/>
                </c:manualLayout>
              </c:layout>
              <c:tx>
                <c:rich>
                  <a:bodyPr/>
                  <a:lstStyle/>
                  <a:p>
                    <a:fld id="{2A008CE9-6499-9A47-95BE-096F6FE15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195-8641-B598-3EB274971BCD}"/>
                </c:ext>
              </c:extLst>
            </c:dLbl>
            <c:dLbl>
              <c:idx val="18"/>
              <c:layout>
                <c:manualLayout>
                  <c:x val="-5.4191598270232108E-2"/>
                  <c:y val="-6.303992571549244E-2"/>
                </c:manualLayout>
              </c:layout>
              <c:tx>
                <c:rich>
                  <a:bodyPr/>
                  <a:lstStyle/>
                  <a:p>
                    <a:fld id="{9957E017-12AD-0C4E-B2B5-3F0B7EEB1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195-8641-B598-3EB274971BCD}"/>
                </c:ext>
              </c:extLst>
            </c:dLbl>
            <c:dLbl>
              <c:idx val="19"/>
              <c:layout>
                <c:manualLayout>
                  <c:x val="-3.1670196805224628E-2"/>
                  <c:y val="-8.1728777668146416E-2"/>
                </c:manualLayout>
              </c:layout>
              <c:tx>
                <c:rich>
                  <a:bodyPr/>
                  <a:lstStyle/>
                  <a:p>
                    <a:fld id="{A892E82B-9657-2041-A6C5-29066317B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195-8641-B598-3EB274971B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145034995625546"/>
                  <c:y val="1.388888888888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Added_Data!$B$200:$B$219</c:f>
              <c:numCache>
                <c:formatCode>General</c:formatCode>
                <c:ptCount val="20"/>
                <c:pt idx="0">
                  <c:v>7.2798075888874436E-2</c:v>
                </c:pt>
                <c:pt idx="1">
                  <c:v>0.15979710976150702</c:v>
                </c:pt>
                <c:pt idx="2">
                  <c:v>0.4852377331992096</c:v>
                </c:pt>
                <c:pt idx="3">
                  <c:v>0.10773653603450069</c:v>
                </c:pt>
                <c:pt idx="4">
                  <c:v>0.23185315535270082</c:v>
                </c:pt>
                <c:pt idx="5">
                  <c:v>0.35020903712868673</c:v>
                </c:pt>
                <c:pt idx="6">
                  <c:v>-5.5680933411469624E-2</c:v>
                </c:pt>
                <c:pt idx="7">
                  <c:v>0.14183747003890007</c:v>
                </c:pt>
                <c:pt idx="8">
                  <c:v>-2.477375992069529E-2</c:v>
                </c:pt>
                <c:pt idx="9">
                  <c:v>-1.5063369700092644E-3</c:v>
                </c:pt>
                <c:pt idx="10">
                  <c:v>0.27284606569106895</c:v>
                </c:pt>
                <c:pt idx="11">
                  <c:v>0.39314455986760555</c:v>
                </c:pt>
                <c:pt idx="12">
                  <c:v>5.1214325924165471E-2</c:v>
                </c:pt>
                <c:pt idx="13">
                  <c:v>0.51036050060335425</c:v>
                </c:pt>
                <c:pt idx="14">
                  <c:v>4.9768713304531892E-2</c:v>
                </c:pt>
                <c:pt idx="15">
                  <c:v>0.74633721680223364</c:v>
                </c:pt>
                <c:pt idx="16">
                  <c:v>0.4176450902960247</c:v>
                </c:pt>
                <c:pt idx="17">
                  <c:v>0.23839134583334559</c:v>
                </c:pt>
                <c:pt idx="18">
                  <c:v>0.39178088079703821</c:v>
                </c:pt>
                <c:pt idx="19">
                  <c:v>-0.14099078952632799</c:v>
                </c:pt>
              </c:numCache>
            </c:numRef>
          </c:xVal>
          <c:yVal>
            <c:numRef>
              <c:f>Added_Data!$B$152:$B$171</c:f>
              <c:numCache>
                <c:formatCode>General</c:formatCode>
                <c:ptCount val="20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  <c:pt idx="15">
                  <c:v>0.74766486159546741</c:v>
                </c:pt>
                <c:pt idx="16">
                  <c:v>0.71883301030972224</c:v>
                </c:pt>
                <c:pt idx="17">
                  <c:v>0.20932330465795598</c:v>
                </c:pt>
                <c:pt idx="18">
                  <c:v>0.36444607322736905</c:v>
                </c:pt>
                <c:pt idx="19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Added_Data!$A$152:$A$171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  <c:pt idx="15">
                    <c:v>D</c:v>
                  </c:pt>
                  <c:pt idx="16">
                    <c:v>E</c:v>
                  </c:pt>
                  <c:pt idx="17">
                    <c:v>F</c:v>
                  </c:pt>
                  <c:pt idx="18">
                    <c:v>G</c:v>
                  </c:pt>
                  <c:pt idx="1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195-8641-B598-3EB27497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65264"/>
        <c:axId val="392603664"/>
      </c:scatterChart>
      <c:valAx>
        <c:axId val="3927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03664"/>
        <c:crossesAt val="-0.4"/>
        <c:crossBetween val="midCat"/>
      </c:valAx>
      <c:valAx>
        <c:axId val="3926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5264"/>
        <c:crossesAt val="-0.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E5B396-F1F6-7C41-839C-20BD2E629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9DF-EA41-8BF4-66E25F064E63}"/>
                </c:ext>
              </c:extLst>
            </c:dLbl>
            <c:dLbl>
              <c:idx val="1"/>
              <c:layout>
                <c:manualLayout>
                  <c:x val="-2.987051948207798E-2"/>
                  <c:y val="-3.5684324885424272E-2"/>
                </c:manualLayout>
              </c:layout>
              <c:tx>
                <c:rich>
                  <a:bodyPr/>
                  <a:lstStyle/>
                  <a:p>
                    <a:fld id="{54162C16-715E-0141-97AD-50C63E7773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9DF-EA41-8BF4-66E25F064E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22D77C-2A46-8B41-B3F0-BE7689F2C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9DF-EA41-8BF4-66E25F064E63}"/>
                </c:ext>
              </c:extLst>
            </c:dLbl>
            <c:dLbl>
              <c:idx val="3"/>
              <c:layout>
                <c:manualLayout>
                  <c:x val="-1.0474078259949404E-2"/>
                  <c:y val="9.2907499014654449E-2"/>
                </c:manualLayout>
              </c:layout>
              <c:tx>
                <c:rich>
                  <a:bodyPr/>
                  <a:lstStyle/>
                  <a:p>
                    <a:fld id="{64D76A07-2F28-EF43-9AA9-29732F089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9DF-EA41-8BF4-66E25F064E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AB84C5-ECC5-3D48-9E0F-6E0F0E164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9DF-EA41-8BF4-66E25F064E63}"/>
                </c:ext>
              </c:extLst>
            </c:dLbl>
            <c:dLbl>
              <c:idx val="5"/>
              <c:layout>
                <c:manualLayout>
                  <c:x val="-5.7579721227975819E-2"/>
                  <c:y val="-9.7598906763239915E-2"/>
                </c:manualLayout>
              </c:layout>
              <c:tx>
                <c:rich>
                  <a:bodyPr/>
                  <a:lstStyle/>
                  <a:p>
                    <a:fld id="{288DA39F-43DA-0A4C-8EA6-049B47C34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9DF-EA41-8BF4-66E25F064E63}"/>
                </c:ext>
              </c:extLst>
            </c:dLbl>
            <c:dLbl>
              <c:idx val="6"/>
              <c:layout>
                <c:manualLayout>
                  <c:x val="-1.3244998434539192E-2"/>
                  <c:y val="-7.3785606041003135E-2"/>
                </c:manualLayout>
              </c:layout>
              <c:tx>
                <c:rich>
                  <a:bodyPr/>
                  <a:lstStyle/>
                  <a:p>
                    <a:fld id="{A242C61B-8383-9B49-9BEA-5875ACC47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9DF-EA41-8BF4-66E25F064E63}"/>
                </c:ext>
              </c:extLst>
            </c:dLbl>
            <c:dLbl>
              <c:idx val="7"/>
              <c:layout>
                <c:manualLayout>
                  <c:x val="1.6459265837063398E-2"/>
                  <c:y val="9.2907499014654282E-2"/>
                </c:manualLayout>
              </c:layout>
              <c:tx>
                <c:rich>
                  <a:bodyPr/>
                  <a:lstStyle/>
                  <a:p>
                    <a:fld id="{D591F40F-45DD-4E4C-8B40-C7F10501F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9DF-EA41-8BF4-66E25F064E63}"/>
                </c:ext>
              </c:extLst>
            </c:dLbl>
            <c:dLbl>
              <c:idx val="8"/>
              <c:layout>
                <c:manualLayout>
                  <c:x val="-6.1126499051450775E-2"/>
                  <c:y val="-5.9497625607661059E-2"/>
                </c:manualLayout>
              </c:layout>
              <c:tx>
                <c:rich>
                  <a:bodyPr/>
                  <a:lstStyle/>
                  <a:p>
                    <a:fld id="{0F00E039-ADA9-5749-9761-07B10EB05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9DF-EA41-8BF4-66E25F064E63}"/>
                </c:ext>
              </c:extLst>
            </c:dLbl>
            <c:dLbl>
              <c:idx val="9"/>
              <c:layout>
                <c:manualLayout>
                  <c:x val="-3.618821748014265E-2"/>
                  <c:y val="-3.5684324885424272E-2"/>
                </c:manualLayout>
              </c:layout>
              <c:tx>
                <c:rich>
                  <a:bodyPr/>
                  <a:lstStyle/>
                  <a:p>
                    <a:fld id="{6FEE1C17-0655-B743-989A-F4C7F1CF9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9DF-EA41-8BF4-66E25F064E63}"/>
                </c:ext>
              </c:extLst>
            </c:dLbl>
            <c:dLbl>
              <c:idx val="10"/>
              <c:layout>
                <c:manualLayout>
                  <c:x val="-1.6625521047538736E-4"/>
                  <c:y val="2.4169562701545841E-3"/>
                </c:manualLayout>
              </c:layout>
              <c:tx>
                <c:rich>
                  <a:bodyPr/>
                  <a:lstStyle/>
                  <a:p>
                    <a:fld id="{74A62F0F-D363-C14D-AB57-09E7BB361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9DF-EA41-8BF4-66E25F064E63}"/>
                </c:ext>
              </c:extLst>
            </c:dLbl>
            <c:dLbl>
              <c:idx val="11"/>
              <c:layout>
                <c:manualLayout>
                  <c:x val="8.1465053132939811E-3"/>
                  <c:y val="6.4331538147970227E-2"/>
                </c:manualLayout>
              </c:layout>
              <c:tx>
                <c:rich>
                  <a:bodyPr/>
                  <a:lstStyle/>
                  <a:p>
                    <a:fld id="{82780277-34F4-6B4F-B4F8-2451C7398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9DF-EA41-8BF4-66E25F064E63}"/>
                </c:ext>
              </c:extLst>
            </c:dLbl>
            <c:dLbl>
              <c:idx val="12"/>
              <c:layout>
                <c:manualLayout>
                  <c:x val="1.0917425487883669E-2"/>
                  <c:y val="2.4169562701544965E-3"/>
                </c:manualLayout>
              </c:layout>
              <c:tx>
                <c:rich>
                  <a:bodyPr/>
                  <a:lstStyle/>
                  <a:p>
                    <a:fld id="{25D20A96-2A42-9743-9D14-3307D92B63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9DF-EA41-8BF4-66E25F064E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90B6868-EA48-FC41-95A2-14EF6F203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9DF-EA41-8BF4-66E25F064E63}"/>
                </c:ext>
              </c:extLst>
            </c:dLbl>
            <c:dLbl>
              <c:idx val="14"/>
              <c:layout>
                <c:manualLayout>
                  <c:x val="-3.8959137654732488E-2"/>
                  <c:y val="-0.10236156690768727"/>
                </c:manualLayout>
              </c:layout>
              <c:tx>
                <c:rich>
                  <a:bodyPr/>
                  <a:lstStyle/>
                  <a:p>
                    <a:fld id="{B90B9E5D-766A-2C44-9622-DE2F5BD32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9DF-EA41-8BF4-66E25F064E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02DB7AF-CBDF-8440-93A8-D4CD53348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9DF-EA41-8BF4-66E25F064E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27E7AEC-C199-AD43-861F-4DEE5AA41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9DF-EA41-8BF4-66E25F064E63}"/>
                </c:ext>
              </c:extLst>
            </c:dLbl>
            <c:dLbl>
              <c:idx val="17"/>
              <c:layout>
                <c:manualLayout>
                  <c:x val="-2.9281862581995732E-2"/>
                  <c:y val="-3.5684324885424272E-2"/>
                </c:manualLayout>
              </c:layout>
              <c:tx>
                <c:rich>
                  <a:bodyPr/>
                  <a:lstStyle/>
                  <a:p>
                    <a:fld id="{EBFCFFA4-A9DA-3045-8C2A-05721335C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9DF-EA41-8BF4-66E25F064E63}"/>
                </c:ext>
              </c:extLst>
            </c:dLbl>
            <c:dLbl>
              <c:idx val="18"/>
              <c:layout>
                <c:manualLayout>
                  <c:x val="-3.1422234779848207E-2"/>
                  <c:y val="-3.5684324885424272E-2"/>
                </c:manualLayout>
              </c:layout>
              <c:tx>
                <c:rich>
                  <a:bodyPr/>
                  <a:lstStyle/>
                  <a:p>
                    <a:fld id="{8DAEBF67-6591-9B4E-A145-6DA492093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9DF-EA41-8BF4-66E25F064E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A733D8B-7FB4-EA46-AC29-9B4DBB0FA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9DF-EA41-8BF4-66E25F064E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388254593175851"/>
                  <c:y val="-1.388888888888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Added_Data!$B$272:$B$291</c:f>
              <c:numCache>
                <c:formatCode>General</c:formatCode>
                <c:ptCount val="20"/>
                <c:pt idx="0">
                  <c:v>0.10192654874717767</c:v>
                </c:pt>
                <c:pt idx="1">
                  <c:v>0.15162984648468325</c:v>
                </c:pt>
                <c:pt idx="2">
                  <c:v>0.42407261850471367</c:v>
                </c:pt>
                <c:pt idx="3">
                  <c:v>9.0032605494941631E-2</c:v>
                </c:pt>
                <c:pt idx="4">
                  <c:v>0.22807007218991004</c:v>
                </c:pt>
                <c:pt idx="5">
                  <c:v>0.37509428797335503</c:v>
                </c:pt>
                <c:pt idx="6">
                  <c:v>-1.550645232994019E-2</c:v>
                </c:pt>
                <c:pt idx="7">
                  <c:v>0.14330831650550069</c:v>
                </c:pt>
                <c:pt idx="8">
                  <c:v>-1.6972210208611838E-2</c:v>
                </c:pt>
                <c:pt idx="9">
                  <c:v>8.151245471889057E-3</c:v>
                </c:pt>
                <c:pt idx="10">
                  <c:v>0.26831643577671649</c:v>
                </c:pt>
                <c:pt idx="11">
                  <c:v>0.38479759235231059</c:v>
                </c:pt>
                <c:pt idx="12">
                  <c:v>0.28733991683785232</c:v>
                </c:pt>
                <c:pt idx="13">
                  <c:v>0.50715439015895325</c:v>
                </c:pt>
                <c:pt idx="14">
                  <c:v>5.5837383419762521E-2</c:v>
                </c:pt>
                <c:pt idx="15">
                  <c:v>0.74779947166127192</c:v>
                </c:pt>
                <c:pt idx="16">
                  <c:v>0.39868025054337952</c:v>
                </c:pt>
                <c:pt idx="17">
                  <c:v>0.19194359628450219</c:v>
                </c:pt>
                <c:pt idx="18">
                  <c:v>0.19657985671682177</c:v>
                </c:pt>
                <c:pt idx="19">
                  <c:v>-0.13024977588994124</c:v>
                </c:pt>
              </c:numCache>
            </c:numRef>
          </c:xVal>
          <c:yVal>
            <c:numRef>
              <c:f>Added_Data!$B$226:$B$245</c:f>
              <c:numCache>
                <c:formatCode>General</c:formatCode>
                <c:ptCount val="20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  <c:pt idx="15">
                  <c:v>0.74766486159546741</c:v>
                </c:pt>
                <c:pt idx="16">
                  <c:v>0.71883301030972224</c:v>
                </c:pt>
                <c:pt idx="17">
                  <c:v>0.20932330465795598</c:v>
                </c:pt>
                <c:pt idx="18">
                  <c:v>0.36444607322736905</c:v>
                </c:pt>
                <c:pt idx="19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Added_Data!$A$226:$A$245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  <c:pt idx="15">
                    <c:v>D</c:v>
                  </c:pt>
                  <c:pt idx="16">
                    <c:v>E</c:v>
                  </c:pt>
                  <c:pt idx="17">
                    <c:v>F</c:v>
                  </c:pt>
                  <c:pt idx="18">
                    <c:v>G</c:v>
                  </c:pt>
                  <c:pt idx="1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9DF-EA41-8BF4-66E25F06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5648"/>
        <c:axId val="537404128"/>
      </c:scatterChart>
      <c:valAx>
        <c:axId val="5374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4128"/>
        <c:crossesAt val="-0.4"/>
        <c:crossBetween val="midCat"/>
      </c:valAx>
      <c:valAx>
        <c:axId val="5374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75648"/>
        <c:crossesAt val="-0.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7506E8-C31B-A940-8836-8E7B4F7F9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484-3946-8212-96F4CAEDF0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B6B833-9B3F-F348-9489-EBBEFB1EAA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484-3946-8212-96F4CAEDF0A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00B926-7A07-5B4A-9A56-926B779CC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484-3946-8212-96F4CAEDF0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B8082C-9E52-D84E-A63B-308F59B82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484-3946-8212-96F4CAEDF0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63042F-B22D-C440-830D-525768FFF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484-3946-8212-96F4CAEDF0A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BF2D43-A7E3-6543-A294-8130AFD32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484-3946-8212-96F4CAEDF0A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EFDB343-8371-7D40-B17F-47ED84024E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484-3946-8212-96F4CAEDF0A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60EBC0-8680-EB47-BC48-776C5D904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484-3946-8212-96F4CAEDF0A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662CD8D-2660-4D4E-A204-1D76162B0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484-3946-8212-96F4CAEDF0A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3C01C46-DE68-DD4E-B7E5-267F779B5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484-3946-8212-96F4CAEDF0A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82FC05D-0CCD-E84A-A83B-BC9692C46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484-3946-8212-96F4CAEDF0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B0648AF-2B50-4D43-8BFD-F8A64984F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484-3946-8212-96F4CAEDF0A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1DB4A2A-678F-0743-A16F-8660CF251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484-3946-8212-96F4CAEDF0A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24A1468-1E8E-F84A-94A3-27F7746BE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484-3946-8212-96F4CAEDF0A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C4D0A0C-34D2-F14C-BAA8-6C8DA7E9F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484-3946-8212-96F4CAEDF0A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608A596-BA22-0D47-A882-C13275575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484-3946-8212-96F4CAEDF0A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AE7689C-CC1B-BB46-8712-D5701324C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484-3946-8212-96F4CAEDF0A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9EEE8A8-E63F-2A45-97C7-9170F8CE2A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484-3946-8212-96F4CAEDF0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6DB4CD2-7DBC-0A4A-BFD4-9C46F73C0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484-3946-8212-96F4CAEDF0A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441F732-0B4E-A342-A394-960159AAB8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484-3946-8212-96F4CAEDF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4725087489063869"/>
                  <c:y val="-0.19326151939340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Added_Data!$B$347:$B$366</c:f>
              <c:numCache>
                <c:formatCode>General</c:formatCode>
                <c:ptCount val="20"/>
                <c:pt idx="0">
                  <c:v>0.26359476070444177</c:v>
                </c:pt>
                <c:pt idx="1">
                  <c:v>0.14822659715188657</c:v>
                </c:pt>
                <c:pt idx="2">
                  <c:v>0.21143393183190567</c:v>
                </c:pt>
                <c:pt idx="3">
                  <c:v>7.7805565797682275E-2</c:v>
                </c:pt>
                <c:pt idx="4">
                  <c:v>0.20166587057202223</c:v>
                </c:pt>
                <c:pt idx="5">
                  <c:v>0.44346170072927305</c:v>
                </c:pt>
                <c:pt idx="6">
                  <c:v>3.0062233318284837E-2</c:v>
                </c:pt>
                <c:pt idx="7">
                  <c:v>0.14419798122208705</c:v>
                </c:pt>
                <c:pt idx="8">
                  <c:v>2.9403888938364431E-2</c:v>
                </c:pt>
                <c:pt idx="9">
                  <c:v>4.5297609610632894E-2</c:v>
                </c:pt>
                <c:pt idx="10">
                  <c:v>0.22996858127569153</c:v>
                </c:pt>
                <c:pt idx="11">
                  <c:v>0.46585769706165459</c:v>
                </c:pt>
                <c:pt idx="12">
                  <c:v>0.30734425747920757</c:v>
                </c:pt>
                <c:pt idx="13">
                  <c:v>0.47997731556986523</c:v>
                </c:pt>
                <c:pt idx="14">
                  <c:v>8.0270371412197505E-2</c:v>
                </c:pt>
                <c:pt idx="15">
                  <c:v>0.33821076454867971</c:v>
                </c:pt>
                <c:pt idx="16">
                  <c:v>0.34920480594685321</c:v>
                </c:pt>
                <c:pt idx="17">
                  <c:v>0.20973150842458477</c:v>
                </c:pt>
                <c:pt idx="18">
                  <c:v>0.39400205313525338</c:v>
                </c:pt>
                <c:pt idx="19">
                  <c:v>-5.1711498035319048E-2</c:v>
                </c:pt>
              </c:numCache>
            </c:numRef>
          </c:xVal>
          <c:yVal>
            <c:numRef>
              <c:f>Added_Data!$B$301:$B$320</c:f>
              <c:numCache>
                <c:formatCode>General</c:formatCode>
                <c:ptCount val="20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  <c:pt idx="15">
                  <c:v>0.74766486159546741</c:v>
                </c:pt>
                <c:pt idx="16">
                  <c:v>0.71883301030972224</c:v>
                </c:pt>
                <c:pt idx="17">
                  <c:v>0.20932330465795598</c:v>
                </c:pt>
                <c:pt idx="18">
                  <c:v>0.36444607322736905</c:v>
                </c:pt>
                <c:pt idx="19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Added_Data!$A$301:$A$320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  <c:pt idx="15">
                    <c:v>D</c:v>
                  </c:pt>
                  <c:pt idx="16">
                    <c:v>E</c:v>
                  </c:pt>
                  <c:pt idx="17">
                    <c:v>F</c:v>
                  </c:pt>
                  <c:pt idx="18">
                    <c:v>G</c:v>
                  </c:pt>
                  <c:pt idx="1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484-3946-8212-96F4CAED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29952"/>
        <c:axId val="537631600"/>
      </c:scatterChart>
      <c:valAx>
        <c:axId val="5376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31600"/>
        <c:crosses val="autoZero"/>
        <c:crossBetween val="midCat"/>
      </c:valAx>
      <c:valAx>
        <c:axId val="5376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CF38B7C-943C-1841-8797-5F6E4A974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E38-184B-8077-5C8BA9BEEE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6DF76C-1437-1E4F-A63E-477A99BDB7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E38-184B-8077-5C8BA9BEEE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AFEDA5-6231-EF47-A51C-E49459D49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E38-184B-8077-5C8BA9BEEE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1577F6-6B08-AD4B-8574-6D4A3E32C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E38-184B-8077-5C8BA9BEEE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E2F73D-36EE-C448-A26D-71E5FED0D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E38-184B-8077-5C8BA9BEEE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4FC0FD-01F2-8E4A-BF9C-681F957B8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E38-184B-8077-5C8BA9BEEE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F62EFF-0331-5549-90D8-1AF3EC51DD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E38-184B-8077-5C8BA9BEEE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137BFEC-DBD0-A142-BA1D-5E1C5BDDB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E38-184B-8077-5C8BA9BEEE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1C70EE-B712-D14A-8F6B-1DD7B98B6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E38-184B-8077-5C8BA9BEEE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1EBA2FA-D65D-A44C-9FB1-AD01DDD1E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E38-184B-8077-5C8BA9BEEE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2642E37-8D6A-6C4E-86BD-68E4E38C8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E38-184B-8077-5C8BA9BEEE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3DAD144-CA2B-4C48-9DEA-DC3E7F937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E38-184B-8077-5C8BA9BEEEB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465CD38-D830-8A42-AAEF-3F1F850A4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E38-184B-8077-5C8BA9BEEEB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E6EB883-19DE-5449-AE8D-9C611889DB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E38-184B-8077-5C8BA9BEEEB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8E27A0D-8003-754E-8E00-A97B30469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E38-184B-8077-5C8BA9BEEEB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A30007E-8857-334B-8A80-01E411F8F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E38-184B-8077-5C8BA9BEEEB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9F0932D-A95F-3A48-B112-B824A6EBF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E38-184B-8077-5C8BA9BEEEB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F910550-4517-5746-9EF7-A44F47320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E38-184B-8077-5C8BA9BEEEB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56BC32D-A0F8-8643-B6DC-2B2C523F3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E38-184B-8077-5C8BA9BEEEB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C64DA30-7883-794F-B1A8-D742166B3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E38-184B-8077-5C8BA9BEE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45444006999125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Added_Data!$Q$198:$Q$217</c:f>
              <c:numCache>
                <c:formatCode>General</c:formatCode>
                <c:ptCount val="20"/>
                <c:pt idx="0">
                  <c:v>0.13897252747391053</c:v>
                </c:pt>
                <c:pt idx="1">
                  <c:v>0.15564379521632787</c:v>
                </c:pt>
                <c:pt idx="2">
                  <c:v>0.38421731158521921</c:v>
                </c:pt>
                <c:pt idx="3">
                  <c:v>7.4395745715194916E-2</c:v>
                </c:pt>
                <c:pt idx="4">
                  <c:v>0.20295619106576512</c:v>
                </c:pt>
                <c:pt idx="5">
                  <c:v>0.39790571991059859</c:v>
                </c:pt>
                <c:pt idx="6">
                  <c:v>-1.521248173508627E-2</c:v>
                </c:pt>
                <c:pt idx="7">
                  <c:v>0.11564782012180741</c:v>
                </c:pt>
                <c:pt idx="8">
                  <c:v>-3.7562550220112456E-2</c:v>
                </c:pt>
                <c:pt idx="9">
                  <c:v>-1.3882600618654539E-2</c:v>
                </c:pt>
                <c:pt idx="10">
                  <c:v>0.23520413248903083</c:v>
                </c:pt>
                <c:pt idx="11">
                  <c:v>0.34644868787855487</c:v>
                </c:pt>
                <c:pt idx="12">
                  <c:v>0.31193827290714848</c:v>
                </c:pt>
                <c:pt idx="13">
                  <c:v>0.46830244917755759</c:v>
                </c:pt>
                <c:pt idx="14">
                  <c:v>3.1665827619136389E-2</c:v>
                </c:pt>
                <c:pt idx="15">
                  <c:v>0.73746308449629483</c:v>
                </c:pt>
                <c:pt idx="16">
                  <c:v>0.42428420259027333</c:v>
                </c:pt>
                <c:pt idx="17">
                  <c:v>0.2023421564323723</c:v>
                </c:pt>
                <c:pt idx="18">
                  <c:v>0.3835479703493585</c:v>
                </c:pt>
                <c:pt idx="19">
                  <c:v>-0.14627226575944507</c:v>
                </c:pt>
              </c:numCache>
            </c:numRef>
          </c:xVal>
          <c:yVal>
            <c:numRef>
              <c:f>Added_Data!$Q$152:$Q$171</c:f>
              <c:numCache>
                <c:formatCode>General</c:formatCode>
                <c:ptCount val="20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  <c:pt idx="15">
                  <c:v>0.74766486159546741</c:v>
                </c:pt>
                <c:pt idx="16">
                  <c:v>0.71883301030972224</c:v>
                </c:pt>
                <c:pt idx="17">
                  <c:v>0.20932330465795598</c:v>
                </c:pt>
                <c:pt idx="18">
                  <c:v>0.36444607322736905</c:v>
                </c:pt>
                <c:pt idx="19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Added_Data!$P$152:$P$171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  <c:pt idx="15">
                    <c:v>D</c:v>
                  </c:pt>
                  <c:pt idx="16">
                    <c:v>E</c:v>
                  </c:pt>
                  <c:pt idx="17">
                    <c:v>F</c:v>
                  </c:pt>
                  <c:pt idx="18">
                    <c:v>G</c:v>
                  </c:pt>
                  <c:pt idx="1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E38-184B-8077-5C8BA9BEE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485503"/>
        <c:axId val="1331463327"/>
      </c:scatterChart>
      <c:valAx>
        <c:axId val="133148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63327"/>
        <c:crosses val="autoZero"/>
        <c:crossBetween val="midCat"/>
      </c:valAx>
      <c:valAx>
        <c:axId val="13314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8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056B26A-8C3C-474C-A738-BFAD25B6A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A1A-E747-8E37-B5F794B5B8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4F0FCD-AF1A-D341-B7B9-3A453F3EB7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A1A-E747-8E37-B5F794B5B8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64D40D-8511-504F-A1C6-12BF4DCB9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A1A-E747-8E37-B5F794B5B8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410BA8-F886-F94B-9EAE-9EFFB4DA0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A1A-E747-8E37-B5F794B5B85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F32348-AC77-8246-9F11-45BDBDC93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A1A-E747-8E37-B5F794B5B85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A1353F-6BBB-2A4C-9CFA-5539B3C9E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A1A-E747-8E37-B5F794B5B85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ECCCE5-298F-6F4C-90BD-6D8197F13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A1A-E747-8E37-B5F794B5B85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165B5F-9B26-0C47-803E-9FBEC02B2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A1A-E747-8E37-B5F794B5B85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435704A-4714-F84F-9905-1D24E12FFE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A1A-E747-8E37-B5F794B5B85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D6739CB-2C06-8F41-B338-4926DA0A5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A1A-E747-8E37-B5F794B5B85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65EBD65-09DE-904E-89EA-A5400E0F8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A1A-E747-8E37-B5F794B5B85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D32BD51-B7FD-4B41-A603-107B00E04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A1A-E747-8E37-B5F794B5B85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96C1CCB-511C-9846-9696-41CD52FDE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A1A-E747-8E37-B5F794B5B85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9728D9B-1D70-F243-81FD-D8F4A2CB3C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A1A-E747-8E37-B5F794B5B85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AA62012-1264-004C-BF5D-26CBF1C35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A1A-E747-8E37-B5F794B5B85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D26ABEE-1C79-F84D-B3A4-884C6F257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A1A-E747-8E37-B5F794B5B85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E36B553-6C20-5A43-810F-B3F3A9B58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A1A-E747-8E37-B5F794B5B85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36EFB4-6F4F-CC45-8559-B465C75E7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A1A-E747-8E37-B5F794B5B85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E94D9FC-81C1-3A47-B020-E1A09C86B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A1A-E747-8E37-B5F794B5B85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D94142D-BD6F-7B48-BD5A-96C360A10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A1A-E747-8E37-B5F794B5B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2650656167979001"/>
                  <c:y val="-5.9280766987459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test!$B$49:$B$68</c:f>
              <c:numCache>
                <c:formatCode>General</c:formatCode>
                <c:ptCount val="20"/>
                <c:pt idx="0">
                  <c:v>8.8374985589012023E-2</c:v>
                </c:pt>
                <c:pt idx="1">
                  <c:v>0.13521397136690017</c:v>
                </c:pt>
                <c:pt idx="2">
                  <c:v>0.54717045585665791</c:v>
                </c:pt>
                <c:pt idx="3">
                  <c:v>0.10998815049396971</c:v>
                </c:pt>
                <c:pt idx="4">
                  <c:v>0.20759713087639498</c:v>
                </c:pt>
                <c:pt idx="5">
                  <c:v>0.45008679765233872</c:v>
                </c:pt>
                <c:pt idx="6">
                  <c:v>-2.1454962762421648E-2</c:v>
                </c:pt>
                <c:pt idx="7">
                  <c:v>0.1251695748308369</c:v>
                </c:pt>
                <c:pt idx="8">
                  <c:v>-2.3286205990713515E-2</c:v>
                </c:pt>
                <c:pt idx="9">
                  <c:v>2.5244942772993939E-3</c:v>
                </c:pt>
                <c:pt idx="10">
                  <c:v>0.24550593326160497</c:v>
                </c:pt>
                <c:pt idx="11">
                  <c:v>0.16892060944624454</c:v>
                </c:pt>
                <c:pt idx="12">
                  <c:v>0.18599107846461971</c:v>
                </c:pt>
                <c:pt idx="13">
                  <c:v>0.39973107629811899</c:v>
                </c:pt>
                <c:pt idx="14">
                  <c:v>4.5700905779369361E-2</c:v>
                </c:pt>
                <c:pt idx="15">
                  <c:v>0.62187310860153167</c:v>
                </c:pt>
                <c:pt idx="16">
                  <c:v>0.39423156279104077</c:v>
                </c:pt>
                <c:pt idx="17">
                  <c:v>0.30866151448093215</c:v>
                </c:pt>
                <c:pt idx="18">
                  <c:v>0.53423045342989628</c:v>
                </c:pt>
                <c:pt idx="19">
                  <c:v>-0.12822463804837703</c:v>
                </c:pt>
              </c:numCache>
            </c:numRef>
          </c:xVal>
          <c:yVal>
            <c:numRef>
              <c:f>test!$B$2:$B$21</c:f>
              <c:numCache>
                <c:formatCode>General</c:formatCode>
                <c:ptCount val="20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  <c:pt idx="15">
                  <c:v>0.74766486159546741</c:v>
                </c:pt>
                <c:pt idx="16">
                  <c:v>0.71883301030972224</c:v>
                </c:pt>
                <c:pt idx="17">
                  <c:v>0.20932330465795598</c:v>
                </c:pt>
                <c:pt idx="18">
                  <c:v>0.36444607322736905</c:v>
                </c:pt>
                <c:pt idx="19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test!$A$2:$A$21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  <c:pt idx="15">
                    <c:v>D</c:v>
                  </c:pt>
                  <c:pt idx="16">
                    <c:v>E</c:v>
                  </c:pt>
                  <c:pt idx="17">
                    <c:v>F</c:v>
                  </c:pt>
                  <c:pt idx="18">
                    <c:v>G</c:v>
                  </c:pt>
                  <c:pt idx="1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A1A-E747-8E37-B5F794B5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36399"/>
        <c:axId val="1322459295"/>
      </c:scatterChart>
      <c:valAx>
        <c:axId val="8088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59295"/>
        <c:crosses val="autoZero"/>
        <c:crossBetween val="midCat"/>
      </c:valAx>
      <c:valAx>
        <c:axId val="13224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3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 vs percent far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F20B139-1C03-BB40-B342-11E806A35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355-6D4D-90CA-C11A90B1D0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400688-AF6F-2149-A1FF-6AD65C978F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355-6D4D-90CA-C11A90B1D0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07E60A-A752-434F-9A0A-2239E2BDD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355-6D4D-90CA-C11A90B1D0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D2B47F-6057-5845-BA94-F9C276871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355-6D4D-90CA-C11A90B1D0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BDD9A4-7C9C-FB45-80DA-2D477D2DF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355-6D4D-90CA-C11A90B1D0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82E4FD-E5EA-7343-AA32-14824CDD3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355-6D4D-90CA-C11A90B1D0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2AD7335-667F-8142-8E23-D1E7AAE68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355-6D4D-90CA-C11A90B1D0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69544E7-0E84-A840-8C93-3355F1535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355-6D4D-90CA-C11A90B1D0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5560897-44BB-5F41-A4BB-1D2D799243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355-6D4D-90CA-C11A90B1D0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B4B345A-C751-1E4F-86A5-6FA416D68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355-6D4D-90CA-C11A90B1D0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E0558E0-7587-164B-B11E-850727BABE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355-6D4D-90CA-C11A90B1D0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E37C157-2076-1345-9AD0-60181C002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355-6D4D-90CA-C11A90B1D0C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EB1CD65-36ED-D34D-BC4D-B9C7CD8E7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355-6D4D-90CA-C11A90B1D0C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D6E9814-F862-274D-B06A-BEF9E8745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355-6D4D-90CA-C11A90B1D0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31FBC31-23B9-CC4A-BC8F-A202F5FCB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355-6D4D-90CA-C11A90B1D0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0A6FC94-0FBB-D44F-93CE-3E3C91B5F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355-6D4D-90CA-C11A90B1D0C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7B54C26-F45C-D049-AC1B-785212F78C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355-6D4D-90CA-C11A90B1D0C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2D7C739-9642-8240-920A-547483131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355-6D4D-90CA-C11A90B1D0C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472BDD0-593F-4D4C-87E7-E2599191D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355-6D4D-90CA-C11A90B1D0C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25CC669-7ACE-0F4A-831D-343048B84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355-6D4D-90CA-C11A90B1D0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test!$G$2:$G$21</c:f>
              <c:numCache>
                <c:formatCode>General</c:formatCode>
                <c:ptCount val="20"/>
                <c:pt idx="0">
                  <c:v>4.1733740957799713E-2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3.5936820830008161E-2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4.0586499375498165E-3</c:v>
                </c:pt>
                <c:pt idx="14">
                  <c:v>0</c:v>
                </c:pt>
                <c:pt idx="15">
                  <c:v>0.11398394591806008</c:v>
                </c:pt>
                <c:pt idx="16">
                  <c:v>9.2424501806974146E-3</c:v>
                </c:pt>
                <c:pt idx="17">
                  <c:v>2.7023004269627136E-2</c:v>
                </c:pt>
                <c:pt idx="18">
                  <c:v>7.1821774336653085E-2</c:v>
                </c:pt>
                <c:pt idx="19">
                  <c:v>0</c:v>
                </c:pt>
              </c:numCache>
            </c:numRef>
          </c:xVal>
          <c:yVal>
            <c:numRef>
              <c:f>test!$B$2:$B$21</c:f>
              <c:numCache>
                <c:formatCode>General</c:formatCode>
                <c:ptCount val="20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  <c:pt idx="15">
                  <c:v>0.74766486159546741</c:v>
                </c:pt>
                <c:pt idx="16">
                  <c:v>0.71883301030972224</c:v>
                </c:pt>
                <c:pt idx="17">
                  <c:v>0.20932330465795598</c:v>
                </c:pt>
                <c:pt idx="18">
                  <c:v>0.36444607322736905</c:v>
                </c:pt>
                <c:pt idx="19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test!$A$2:$A$21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  <c:pt idx="15">
                    <c:v>D</c:v>
                  </c:pt>
                  <c:pt idx="16">
                    <c:v>E</c:v>
                  </c:pt>
                  <c:pt idx="17">
                    <c:v>F</c:v>
                  </c:pt>
                  <c:pt idx="18">
                    <c:v>G</c:v>
                  </c:pt>
                  <c:pt idx="1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355-6D4D-90CA-C11A90B1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89952"/>
        <c:axId val="1185760064"/>
      </c:scatterChart>
      <c:valAx>
        <c:axId val="11855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60064"/>
        <c:crosses val="autoZero"/>
        <c:crossBetween val="midCat"/>
      </c:valAx>
      <c:valAx>
        <c:axId val="11857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098776381168799E-2"/>
                  <c:y val="7.9739620167638164E-2"/>
                </c:manualLayout>
              </c:layout>
              <c:tx>
                <c:rich>
                  <a:bodyPr/>
                  <a:lstStyle/>
                  <a:p>
                    <a:fld id="{1A6E27CB-18D3-5245-BFC1-5A62E1E10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426-3B48-B5C2-064B9B6AD3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49CB90-71FF-1945-9183-446DCA922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426-3B48-B5C2-064B9B6AD3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F4D1C2-92BB-8A48-A79A-CCD741937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426-3B48-B5C2-064B9B6AD3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FEBBEE-3E53-3445-8C88-C59ED6BEE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426-3B48-B5C2-064B9B6AD3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168437-6F96-D641-B548-4ACD54EB4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426-3B48-B5C2-064B9B6AD3F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A1825A2-2D87-D645-9A4F-8C2C34A8BC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426-3B48-B5C2-064B9B6AD3F1}"/>
                </c:ext>
              </c:extLst>
            </c:dLbl>
            <c:dLbl>
              <c:idx val="6"/>
              <c:layout>
                <c:manualLayout>
                  <c:x val="6.1338016156442239E-4"/>
                  <c:y val="-7.7828529548601186E-2"/>
                </c:manualLayout>
              </c:layout>
              <c:tx>
                <c:rich>
                  <a:bodyPr/>
                  <a:lstStyle/>
                  <a:p>
                    <a:fld id="{A288C6B2-1A92-B446-92E4-6B24753B39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426-3B48-B5C2-064B9B6AD3F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542C21-9A43-1D41-B637-24B684CEB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426-3B48-B5C2-064B9B6AD3F1}"/>
                </c:ext>
              </c:extLst>
            </c:dLbl>
            <c:dLbl>
              <c:idx val="8"/>
              <c:layout>
                <c:manualLayout>
                  <c:x val="-6.708148494200003E-2"/>
                  <c:y val="-6.0031544105694473E-2"/>
                </c:manualLayout>
              </c:layout>
              <c:tx>
                <c:rich>
                  <a:bodyPr/>
                  <a:lstStyle/>
                  <a:p>
                    <a:fld id="{2EBE5AF8-7DD0-F848-BCA5-4594D52826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426-3B48-B5C2-064B9B6AD3F1}"/>
                </c:ext>
              </c:extLst>
            </c:dLbl>
            <c:dLbl>
              <c:idx val="9"/>
              <c:layout>
                <c:manualLayout>
                  <c:x val="1.6585040046766478E-2"/>
                  <c:y val="-6.7978344477168289E-3"/>
                </c:manualLayout>
              </c:layout>
              <c:tx>
                <c:rich>
                  <a:bodyPr/>
                  <a:lstStyle/>
                  <a:p>
                    <a:fld id="{44B55D6F-3781-7F41-8B40-B38D9E8BA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426-3B48-B5C2-064B9B6AD3F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322DC81-BA4E-7F44-A5B3-03ABB910C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426-3B48-B5C2-064B9B6AD3F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75B509-B6B2-C24C-8AEF-DD9C11244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426-3B48-B5C2-064B9B6AD3F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3B80331-BC91-6E4D-B269-5EB01B2D4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426-3B48-B5C2-064B9B6AD3F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FA7ACAF-D448-8544-A30D-A6CE29B99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426-3B48-B5C2-064B9B6AD3F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C1DD5F3-FCA0-8A48-8921-C62E94D54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426-3B48-B5C2-064B9B6AD3F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3E86428-4CF9-5646-9EE4-DFED630B2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426-3B48-B5C2-064B9B6AD3F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2DEFAE3-16E2-9F4B-943E-8A821A902D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426-3B48-B5C2-064B9B6AD3F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63D1D4C-7840-E145-A6AF-68E2127DC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426-3B48-B5C2-064B9B6AD3F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86F19C4-3EEF-F544-975F-3A597E121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426-3B48-B5C2-064B9B6AD3F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84623DB-5494-9040-B2FE-54D84D9F1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426-3B48-B5C2-064B9B6AD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2612839020122484"/>
                  <c:y val="-7.26625838436862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test!$T$49:$T$68</c:f>
              <c:numCache>
                <c:formatCode>General</c:formatCode>
                <c:ptCount val="20"/>
                <c:pt idx="0">
                  <c:v>0.21187636554453998</c:v>
                </c:pt>
                <c:pt idx="1">
                  <c:v>0.11973203418134692</c:v>
                </c:pt>
                <c:pt idx="2">
                  <c:v>0.39334335137039544</c:v>
                </c:pt>
                <c:pt idx="3">
                  <c:v>9.2343421137093123E-2</c:v>
                </c:pt>
                <c:pt idx="4">
                  <c:v>0.1748238081273179</c:v>
                </c:pt>
                <c:pt idx="5">
                  <c:v>0.37749004126635699</c:v>
                </c:pt>
                <c:pt idx="6">
                  <c:v>-2.4428709585009326E-2</c:v>
                </c:pt>
                <c:pt idx="7">
                  <c:v>0.12073001932423179</c:v>
                </c:pt>
                <c:pt idx="8">
                  <c:v>-3.3463406724629774E-2</c:v>
                </c:pt>
                <c:pt idx="9">
                  <c:v>-5.8155770469508067E-3</c:v>
                </c:pt>
                <c:pt idx="10">
                  <c:v>0.20804635444083708</c:v>
                </c:pt>
                <c:pt idx="11">
                  <c:v>0.33510953711170788</c:v>
                </c:pt>
                <c:pt idx="12">
                  <c:v>0.26388579685007174</c:v>
                </c:pt>
                <c:pt idx="13">
                  <c:v>0.46832671983703195</c:v>
                </c:pt>
                <c:pt idx="14">
                  <c:v>4.862818529275767E-2</c:v>
                </c:pt>
                <c:pt idx="15">
                  <c:v>0.59780858869477038</c:v>
                </c:pt>
                <c:pt idx="16">
                  <c:v>0.37163801091286003</c:v>
                </c:pt>
                <c:pt idx="17">
                  <c:v>0.27501785514477661</c:v>
                </c:pt>
                <c:pt idx="18">
                  <c:v>0.54957357399887075</c:v>
                </c:pt>
                <c:pt idx="19">
                  <c:v>-0.1466599731831261</c:v>
                </c:pt>
              </c:numCache>
            </c:numRef>
          </c:xVal>
          <c:yVal>
            <c:numRef>
              <c:f>test!$T$2:$T$21</c:f>
              <c:numCache>
                <c:formatCode>General</c:formatCode>
                <c:ptCount val="20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  <c:pt idx="15">
                  <c:v>0.74766486159546741</c:v>
                </c:pt>
                <c:pt idx="16">
                  <c:v>0.71883301030972224</c:v>
                </c:pt>
                <c:pt idx="17">
                  <c:v>0.20932330465795598</c:v>
                </c:pt>
                <c:pt idx="18">
                  <c:v>0.36444607322736905</c:v>
                </c:pt>
                <c:pt idx="19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test!$S$2:$S$21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  <c:pt idx="15">
                    <c:v>D</c:v>
                  </c:pt>
                  <c:pt idx="16">
                    <c:v>E</c:v>
                  </c:pt>
                  <c:pt idx="17">
                    <c:v>F</c:v>
                  </c:pt>
                  <c:pt idx="18">
                    <c:v>G</c:v>
                  </c:pt>
                  <c:pt idx="1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426-3B48-B5C2-064B9B6A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49167"/>
        <c:axId val="1175602735"/>
      </c:scatterChart>
      <c:valAx>
        <c:axId val="11758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02735"/>
        <c:crosses val="autoZero"/>
        <c:crossBetween val="midCat"/>
      </c:valAx>
      <c:valAx>
        <c:axId val="11756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841CDBC-A06C-B64C-B21D-3E8C511F6D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41-8043-9A5A-57B2C5A189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77DB21-9B05-2940-B686-C8F61CABC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E41-8043-9A5A-57B2C5A189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56BE56-80BD-5148-9B82-D96226B1C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E41-8043-9A5A-57B2C5A189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AF97FB-DD7A-5847-AD8C-1A06B481F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E41-8043-9A5A-57B2C5A189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F6F2F8-9275-D941-8D44-EA1A1EE13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E41-8043-9A5A-57B2C5A189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36DAF84-FC17-BB41-8CA8-FEF4545AAF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E41-8043-9A5A-57B2C5A189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C1B30B-6180-814D-9D18-2535F99E4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E41-8043-9A5A-57B2C5A189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11CF4EC-4B20-5447-AC01-C8F081609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E41-8043-9A5A-57B2C5A189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71F0700-8101-2F45-BAC9-2E6C81D1C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E41-8043-9A5A-57B2C5A189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4BC61AE-17C4-AC4E-BB65-AF635271B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E41-8043-9A5A-57B2C5A189A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4FB8941-3426-7343-997B-BF4B4535A9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E41-8043-9A5A-57B2C5A189A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EB451C8-8E69-2240-AB0A-B377AAC92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E41-8043-9A5A-57B2C5A189A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2A647FE-6FC0-994D-8F4F-E9C73C977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E41-8043-9A5A-57B2C5A189A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82B1206-D518-8948-8617-971C43636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E41-8043-9A5A-57B2C5A189A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3E089D9-F75E-0644-A5D1-AD4089C86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E41-8043-9A5A-57B2C5A189A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E244482-6ADB-8B4E-862A-FEA5F5411E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E41-8043-9A5A-57B2C5A189A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6C73FA9-1D4E-4E4B-A3A8-BFEECD612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E41-8043-9A5A-57B2C5A189A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1BC9A53-1D04-4A45-819F-29F0B823E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E41-8043-9A5A-57B2C5A189A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D05E7B0-442A-0A48-B7EB-94D7935B2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E41-8043-9A5A-57B2C5A189A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8B5B635-1910-4F4C-933D-538EB76A49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E41-8043-9A5A-57B2C5A189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039348206474191"/>
                  <c:y val="-6.44189268008165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test!$B$123:$B$142</c:f>
              <c:numCache>
                <c:formatCode>General</c:formatCode>
                <c:ptCount val="20"/>
                <c:pt idx="0">
                  <c:v>0.1935934018818779</c:v>
                </c:pt>
                <c:pt idx="1">
                  <c:v>0.1066861772106078</c:v>
                </c:pt>
                <c:pt idx="2">
                  <c:v>0.40703782835631586</c:v>
                </c:pt>
                <c:pt idx="3">
                  <c:v>8.2976779781477106E-2</c:v>
                </c:pt>
                <c:pt idx="4">
                  <c:v>0.16434177264876215</c:v>
                </c:pt>
                <c:pt idx="5">
                  <c:v>0.49790485908168325</c:v>
                </c:pt>
                <c:pt idx="6">
                  <c:v>-1.6839255494715211E-2</c:v>
                </c:pt>
                <c:pt idx="7">
                  <c:v>0.10347448665877312</c:v>
                </c:pt>
                <c:pt idx="8">
                  <c:v>-1.6936806038479801E-2</c:v>
                </c:pt>
                <c:pt idx="9">
                  <c:v>-2.3081237955224765E-4</c:v>
                </c:pt>
                <c:pt idx="10">
                  <c:v>0.19540945778305474</c:v>
                </c:pt>
                <c:pt idx="11">
                  <c:v>0.25284498833247238</c:v>
                </c:pt>
                <c:pt idx="12">
                  <c:v>0.22390417863978485</c:v>
                </c:pt>
                <c:pt idx="13">
                  <c:v>0.46409886983533255</c:v>
                </c:pt>
                <c:pt idx="14">
                  <c:v>3.6136290034762375E-2</c:v>
                </c:pt>
                <c:pt idx="15">
                  <c:v>0.57261408565362082</c:v>
                </c:pt>
                <c:pt idx="16">
                  <c:v>0.38531932862014884</c:v>
                </c:pt>
                <c:pt idx="17">
                  <c:v>0.30110302073048167</c:v>
                </c:pt>
                <c:pt idx="18">
                  <c:v>0.54634813305167995</c:v>
                </c:pt>
                <c:pt idx="19">
                  <c:v>-0.10178078769284937</c:v>
                </c:pt>
              </c:numCache>
            </c:numRef>
          </c:xVal>
          <c:yVal>
            <c:numRef>
              <c:f>test!$B$76:$B$95</c:f>
              <c:numCache>
                <c:formatCode>General</c:formatCode>
                <c:ptCount val="20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  <c:pt idx="15">
                  <c:v>0.74766486159546741</c:v>
                </c:pt>
                <c:pt idx="16">
                  <c:v>0.71883301030972224</c:v>
                </c:pt>
                <c:pt idx="17">
                  <c:v>0.20932330465795598</c:v>
                </c:pt>
                <c:pt idx="18">
                  <c:v>0.36444607322736905</c:v>
                </c:pt>
                <c:pt idx="19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test!$A$76:$A$95</c15:f>
                <c15:dlblRangeCache>
                  <c:ptCount val="2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  <c:pt idx="15">
                    <c:v>D</c:v>
                  </c:pt>
                  <c:pt idx="16">
                    <c:v>E</c:v>
                  </c:pt>
                  <c:pt idx="17">
                    <c:v>F</c:v>
                  </c:pt>
                  <c:pt idx="18">
                    <c:v>G</c:v>
                  </c:pt>
                  <c:pt idx="19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E41-8043-9A5A-57B2C5A1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62575"/>
        <c:axId val="1420021055"/>
      </c:scatterChart>
      <c:valAx>
        <c:axId val="142056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21055"/>
        <c:crosses val="autoZero"/>
        <c:crossBetween val="midCat"/>
      </c:valAx>
      <c:valAx>
        <c:axId val="14200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6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741018996922188E-2"/>
                  <c:y val="-3.5940273161939533E-2"/>
                </c:manualLayout>
              </c:layout>
              <c:tx>
                <c:rich>
                  <a:bodyPr/>
                  <a:lstStyle/>
                  <a:p>
                    <a:fld id="{08C3469C-476E-F04A-B4EB-F66C4B2FB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36-1345-86C3-64127C15AC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27C193-60DE-2C42-9947-7FFA3C100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736-1345-86C3-64127C15AC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7D56E5-AA35-C941-BC76-C305BF89E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36-1345-86C3-64127C15AC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548485-407C-8345-9CA1-FB53DCA81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736-1345-86C3-64127C15AC84}"/>
                </c:ext>
              </c:extLst>
            </c:dLbl>
            <c:dLbl>
              <c:idx val="4"/>
              <c:layout>
                <c:manualLayout>
                  <c:x val="-6.0088997565210141E-2"/>
                  <c:y val="-4.5533914466266832E-2"/>
                </c:manualLayout>
              </c:layout>
              <c:tx>
                <c:rich>
                  <a:bodyPr/>
                  <a:lstStyle/>
                  <a:p>
                    <a:fld id="{CBD82830-02D6-9945-ADBA-3E5B27F97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736-1345-86C3-64127C15AC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C832A4-C489-5540-916A-8FA53014F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736-1345-86C3-64127C15AC84}"/>
                </c:ext>
              </c:extLst>
            </c:dLbl>
            <c:dLbl>
              <c:idx val="6"/>
              <c:layout>
                <c:manualLayout>
                  <c:x val="-4.0776647567208717E-2"/>
                  <c:y val="-2.1549811205448584E-2"/>
                </c:manualLayout>
              </c:layout>
              <c:tx>
                <c:rich>
                  <a:bodyPr/>
                  <a:lstStyle/>
                  <a:p>
                    <a:fld id="{5EFFC708-3F99-704F-987D-67F681367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736-1345-86C3-64127C15AC84}"/>
                </c:ext>
              </c:extLst>
            </c:dLbl>
            <c:dLbl>
              <c:idx val="7"/>
              <c:layout>
                <c:manualLayout>
                  <c:x val="-3.8790234424557139E-2"/>
                  <c:y val="-3.5940273161939533E-2"/>
                </c:manualLayout>
              </c:layout>
              <c:tx>
                <c:rich>
                  <a:bodyPr/>
                  <a:lstStyle/>
                  <a:p>
                    <a:fld id="{77000D2A-B441-5C48-812B-98F6A24C4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736-1345-86C3-64127C15AC84}"/>
                </c:ext>
              </c:extLst>
            </c:dLbl>
            <c:dLbl>
              <c:idx val="8"/>
              <c:layout>
                <c:manualLayout>
                  <c:x val="-3.327242013941388E-2"/>
                  <c:y val="7.9183422489988053E-2"/>
                </c:manualLayout>
              </c:layout>
              <c:tx>
                <c:rich>
                  <a:bodyPr/>
                  <a:lstStyle/>
                  <a:p>
                    <a:fld id="{447D55B6-2777-F544-9810-1CFBE16F0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736-1345-86C3-64127C15AC84}"/>
                </c:ext>
              </c:extLst>
            </c:dLbl>
            <c:dLbl>
              <c:idx val="9"/>
              <c:layout>
                <c:manualLayout>
                  <c:x val="-1.1201162998840825E-2"/>
                  <c:y val="1.2027933359696963E-2"/>
                </c:manualLayout>
              </c:layout>
              <c:tx>
                <c:rich>
                  <a:bodyPr/>
                  <a:lstStyle/>
                  <a:p>
                    <a:fld id="{AD768C9C-DED5-6246-99D1-CD71093F3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736-1345-86C3-64127C15AC84}"/>
                </c:ext>
              </c:extLst>
            </c:dLbl>
            <c:dLbl>
              <c:idx val="10"/>
              <c:layout>
                <c:manualLayout>
                  <c:x val="5.3522798565889653E-3"/>
                  <c:y val="-5.9924376422757782E-2"/>
                </c:manualLayout>
              </c:layout>
              <c:tx>
                <c:rich>
                  <a:bodyPr/>
                  <a:lstStyle/>
                  <a:p>
                    <a:fld id="{199F4049-A3DB-634D-9BB5-B5D358481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736-1345-86C3-64127C15AC84}"/>
                </c:ext>
              </c:extLst>
            </c:dLbl>
            <c:dLbl>
              <c:idx val="11"/>
              <c:layout>
                <c:manualLayout>
                  <c:x val="-8.4422558562692058E-3"/>
                  <c:y val="-7.4314838379248724E-2"/>
                </c:manualLayout>
              </c:layout>
              <c:tx>
                <c:rich>
                  <a:bodyPr/>
                  <a:lstStyle/>
                  <a:p>
                    <a:fld id="{1F821D05-E485-D740-8547-70272D21C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736-1345-86C3-64127C15AC84}"/>
                </c:ext>
              </c:extLst>
            </c:dLbl>
            <c:dLbl>
              <c:idx val="12"/>
              <c:layout>
                <c:manualLayout>
                  <c:x val="-1.655344285542979E-4"/>
                  <c:y val="-0.11748622424872165"/>
                </c:manualLayout>
              </c:layout>
              <c:tx>
                <c:rich>
                  <a:bodyPr/>
                  <a:lstStyle/>
                  <a:p>
                    <a:fld id="{ADA0791F-D16F-B64C-9B67-D88F1D87A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736-1345-86C3-64127C15AC8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529E0E-2A5D-244A-9F98-137B70463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736-1345-86C3-64127C15AC84}"/>
                </c:ext>
              </c:extLst>
            </c:dLbl>
            <c:dLbl>
              <c:idx val="14"/>
              <c:layout>
                <c:manualLayout>
                  <c:x val="-5.6833487136975615E-3"/>
                  <c:y val="-8.8705300335739673E-2"/>
                </c:manualLayout>
              </c:layout>
              <c:tx>
                <c:rich>
                  <a:bodyPr/>
                  <a:lstStyle/>
                  <a:p>
                    <a:fld id="{93B53FCD-EC85-8649-8021-AB718C8CD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736-1345-86C3-64127C15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943489346982385"/>
                  <c:y val="-1.8432154507307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Sheet2!$G$2:$G$16</c:f>
              <c:numCache>
                <c:formatCode>General</c:formatCode>
                <c:ptCount val="15"/>
                <c:pt idx="0">
                  <c:v>3.7886567000000003E-2</c:v>
                </c:pt>
                <c:pt idx="1">
                  <c:v>9.824859E-3</c:v>
                </c:pt>
                <c:pt idx="2">
                  <c:v>0.55471999999999999</c:v>
                </c:pt>
                <c:pt idx="3">
                  <c:v>0.10347361400000001</c:v>
                </c:pt>
                <c:pt idx="4">
                  <c:v>1.3300121E-2</c:v>
                </c:pt>
                <c:pt idx="5">
                  <c:v>0.19850077099999999</c:v>
                </c:pt>
                <c:pt idx="6">
                  <c:v>3.159E-2</c:v>
                </c:pt>
                <c:pt idx="7">
                  <c:v>5.5999999999999999E-3</c:v>
                </c:pt>
                <c:pt idx="8">
                  <c:v>5.8098380000000003E-3</c:v>
                </c:pt>
                <c:pt idx="9">
                  <c:v>3.8260000000000002E-2</c:v>
                </c:pt>
                <c:pt idx="10">
                  <c:v>2.9680000000000002E-2</c:v>
                </c:pt>
                <c:pt idx="11">
                  <c:v>1.546E-2</c:v>
                </c:pt>
                <c:pt idx="12">
                  <c:v>4.2869999999999998E-2</c:v>
                </c:pt>
                <c:pt idx="13">
                  <c:v>0.272665928</c:v>
                </c:pt>
                <c:pt idx="14">
                  <c:v>4.4019999999999997E-2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1.28</c:v>
                </c:pt>
                <c:pt idx="1">
                  <c:v>1.98</c:v>
                </c:pt>
                <c:pt idx="2">
                  <c:v>3.93</c:v>
                </c:pt>
                <c:pt idx="3">
                  <c:v>1.03</c:v>
                </c:pt>
                <c:pt idx="4">
                  <c:v>1.52</c:v>
                </c:pt>
                <c:pt idx="5">
                  <c:v>1.76</c:v>
                </c:pt>
                <c:pt idx="6">
                  <c:v>0.99</c:v>
                </c:pt>
                <c:pt idx="7">
                  <c:v>1.1399999999999999</c:v>
                </c:pt>
                <c:pt idx="8">
                  <c:v>0.97</c:v>
                </c:pt>
                <c:pt idx="9">
                  <c:v>0.66</c:v>
                </c:pt>
                <c:pt idx="10">
                  <c:v>1.6</c:v>
                </c:pt>
                <c:pt idx="11">
                  <c:v>1.84</c:v>
                </c:pt>
                <c:pt idx="12">
                  <c:v>1.04</c:v>
                </c:pt>
                <c:pt idx="13">
                  <c:v>3.1</c:v>
                </c:pt>
                <c:pt idx="14">
                  <c:v>1.02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Sheet2!$A$2:$A$16</c15:f>
                <c15:dlblRangeCache>
                  <c:ptCount val="1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736-1345-86C3-64127C15A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64079"/>
        <c:axId val="1748015007"/>
      </c:scatterChart>
      <c:valAx>
        <c:axId val="174816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15007"/>
        <c:crosses val="autoZero"/>
        <c:crossBetween val="midCat"/>
      </c:valAx>
      <c:valAx>
        <c:axId val="17480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08DB34B-86D7-A24A-80A2-6EC2D24FD9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127-E545-ABDE-74C9FDBBF5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27F321-854C-4E4F-8698-197FB03BE0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27-E545-ABDE-74C9FDBBF5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E83406-1292-A642-A4A2-470FF18457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27-E545-ABDE-74C9FDBBF5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085477-61D9-7745-A35C-3EEC2D13D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127-E545-ABDE-74C9FDBBF5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F4B53D-3DB1-824C-9FD2-999AF73DF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27-E545-ABDE-74C9FDBBF57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BAE5FF-A148-4843-A5F1-CC1C6E6E9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127-E545-ABDE-74C9FDBBF57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4F581E-1B9D-3C49-86EC-C2D13CAA7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27-E545-ABDE-74C9FDBBF57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8433C4B-60E8-8C4A-8C94-7B1447C81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127-E545-ABDE-74C9FDBBF57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583F45A-84DB-714D-97E3-DA2595FAA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27-E545-ABDE-74C9FDBBF57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B5EAE39-6093-D943-B482-E412F33D8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127-E545-ABDE-74C9FDBBF57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8FE30E3-368B-8744-9898-03CC8772D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27-E545-ABDE-74C9FDBBF57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50040D9-42D3-074D-9B9C-80B288208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127-E545-ABDE-74C9FDBBF57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62F7C35-1E1B-844E-82CB-BF28BC5C9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127-E545-ABDE-74C9FDBBF57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669049D-FAB2-4242-911A-CEDE380BB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127-E545-ABDE-74C9FDBBF57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0E04054-04A9-F34E-B030-3926917C5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127-E545-ABDE-74C9FDBBF57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BE1CB9-32A5-5D44-9B24-56907AA6B8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127-E545-ABDE-74C9FDBBF57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8976277-206B-154F-A666-3CFEAD78C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127-E545-ABDE-74C9FDBBF57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8DDD8CF-33BE-B74F-8269-BB8269A5D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127-E545-ABDE-74C9FDBBF57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C1F1390-5405-784F-8469-6A474D5E5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127-E545-ABDE-74C9FDBBF5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386222249752613"/>
                  <c:y val="-9.25103298966350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test!$Q$77:$Q$95</c:f>
              <c:numCache>
                <c:formatCode>General</c:formatCode>
                <c:ptCount val="19"/>
                <c:pt idx="0">
                  <c:v>18.848428129999999</c:v>
                </c:pt>
                <c:pt idx="1">
                  <c:v>14.2410935</c:v>
                </c:pt>
                <c:pt idx="2">
                  <c:v>13.367619639999999</c:v>
                </c:pt>
                <c:pt idx="3">
                  <c:v>13.88229525</c:v>
                </c:pt>
                <c:pt idx="4">
                  <c:v>19.584185300000001</c:v>
                </c:pt>
                <c:pt idx="5">
                  <c:v>14.47009089</c:v>
                </c:pt>
                <c:pt idx="6">
                  <c:v>13.964918949999999</c:v>
                </c:pt>
                <c:pt idx="7">
                  <c:v>13.99439937</c:v>
                </c:pt>
                <c:pt idx="8">
                  <c:v>13.87706296</c:v>
                </c:pt>
                <c:pt idx="9">
                  <c:v>13.86032848</c:v>
                </c:pt>
                <c:pt idx="10">
                  <c:v>17.122505100000001</c:v>
                </c:pt>
                <c:pt idx="11">
                  <c:v>16.758530279999999</c:v>
                </c:pt>
                <c:pt idx="12">
                  <c:v>16.03959407</c:v>
                </c:pt>
                <c:pt idx="13">
                  <c:v>13.88438429</c:v>
                </c:pt>
                <c:pt idx="14">
                  <c:v>20.81977805</c:v>
                </c:pt>
                <c:pt idx="15">
                  <c:v>16.98439746</c:v>
                </c:pt>
                <c:pt idx="16">
                  <c:v>15.63488139</c:v>
                </c:pt>
                <c:pt idx="17">
                  <c:v>19.185560370000001</c:v>
                </c:pt>
                <c:pt idx="18">
                  <c:v>13.89902695</c:v>
                </c:pt>
              </c:numCache>
            </c:numRef>
          </c:xVal>
          <c:yVal>
            <c:numRef>
              <c:f>test!$P$77:$P$95</c:f>
              <c:numCache>
                <c:formatCode>General</c:formatCode>
                <c:ptCount val="19"/>
                <c:pt idx="0">
                  <c:v>0.10720996964786837</c:v>
                </c:pt>
                <c:pt idx="1">
                  <c:v>0.2966651902615311</c:v>
                </c:pt>
                <c:pt idx="2">
                  <c:v>1.2837224705172217E-2</c:v>
                </c:pt>
                <c:pt idx="3">
                  <c:v>0.18184358794477254</c:v>
                </c:pt>
                <c:pt idx="4">
                  <c:v>0.24551266781414982</c:v>
                </c:pt>
                <c:pt idx="5">
                  <c:v>-4.3648054024500883E-3</c:v>
                </c:pt>
                <c:pt idx="6">
                  <c:v>5.6904851336472557E-2</c:v>
                </c:pt>
                <c:pt idx="7">
                  <c:v>-1.322826573375516E-2</c:v>
                </c:pt>
                <c:pt idx="8">
                  <c:v>-0.18045606445813131</c:v>
                </c:pt>
                <c:pt idx="9">
                  <c:v>0.20411998265592479</c:v>
                </c:pt>
                <c:pt idx="10">
                  <c:v>0.26481782300953649</c:v>
                </c:pt>
                <c:pt idx="11">
                  <c:v>1.703333929878037E-2</c:v>
                </c:pt>
                <c:pt idx="12">
                  <c:v>0.49136169383427269</c:v>
                </c:pt>
                <c:pt idx="13">
                  <c:v>8.6001717619175692E-3</c:v>
                </c:pt>
                <c:pt idx="14">
                  <c:v>0.74766486159546741</c:v>
                </c:pt>
                <c:pt idx="15">
                  <c:v>0.71883301030972224</c:v>
                </c:pt>
                <c:pt idx="16">
                  <c:v>0.20932330465795598</c:v>
                </c:pt>
                <c:pt idx="17">
                  <c:v>0.36444607322736905</c:v>
                </c:pt>
                <c:pt idx="18">
                  <c:v>7.4488829853245772E-2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test!$O$77:$O$95</c15:f>
                <c15:dlblRangeCache>
                  <c:ptCount val="19"/>
                  <c:pt idx="0">
                    <c:v>1</c:v>
                  </c:pt>
                  <c:pt idx="1">
                    <c:v>2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13</c:v>
                  </c:pt>
                  <c:pt idx="7">
                    <c:v>15</c:v>
                  </c:pt>
                  <c:pt idx="8">
                    <c:v>18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34</c:v>
                  </c:pt>
                  <c:pt idx="14">
                    <c:v>D</c:v>
                  </c:pt>
                  <c:pt idx="15">
                    <c:v>E</c:v>
                  </c:pt>
                  <c:pt idx="16">
                    <c:v>F</c:v>
                  </c:pt>
                  <c:pt idx="17">
                    <c:v>G</c:v>
                  </c:pt>
                  <c:pt idx="18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127-E545-ABDE-74C9FDBBF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89039"/>
        <c:axId val="1517268431"/>
      </c:scatterChart>
      <c:valAx>
        <c:axId val="13225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68431"/>
        <c:crosses val="autoZero"/>
        <c:crossBetween val="midCat"/>
      </c:valAx>
      <c:valAx>
        <c:axId val="15172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8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41515748031496"/>
                  <c:y val="0.3334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test!$R$77:$R$95</c:f>
              <c:numCache>
                <c:formatCode>General</c:formatCode>
                <c:ptCount val="19"/>
                <c:pt idx="0">
                  <c:v>0.23886998500000001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4.8149899999999998E-4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7.8700000000000002E-5</c:v>
                </c:pt>
                <c:pt idx="13">
                  <c:v>0</c:v>
                </c:pt>
                <c:pt idx="14">
                  <c:v>1.303197199</c:v>
                </c:pt>
                <c:pt idx="15">
                  <c:v>0</c:v>
                </c:pt>
                <c:pt idx="16">
                  <c:v>4.6924579000000001E-2</c:v>
                </c:pt>
                <c:pt idx="17">
                  <c:v>0.31221143600000001</c:v>
                </c:pt>
                <c:pt idx="18">
                  <c:v>0</c:v>
                </c:pt>
              </c:numCache>
            </c:numRef>
          </c:xVal>
          <c:yVal>
            <c:numRef>
              <c:f>test!$Q$77:$Q$95</c:f>
              <c:numCache>
                <c:formatCode>General</c:formatCode>
                <c:ptCount val="19"/>
                <c:pt idx="0">
                  <c:v>18.848428129999999</c:v>
                </c:pt>
                <c:pt idx="1">
                  <c:v>14.2410935</c:v>
                </c:pt>
                <c:pt idx="2">
                  <c:v>13.367619639999999</c:v>
                </c:pt>
                <c:pt idx="3">
                  <c:v>13.88229525</c:v>
                </c:pt>
                <c:pt idx="4">
                  <c:v>19.584185300000001</c:v>
                </c:pt>
                <c:pt idx="5">
                  <c:v>14.47009089</c:v>
                </c:pt>
                <c:pt idx="6">
                  <c:v>13.964918949999999</c:v>
                </c:pt>
                <c:pt idx="7">
                  <c:v>13.99439937</c:v>
                </c:pt>
                <c:pt idx="8">
                  <c:v>13.87706296</c:v>
                </c:pt>
                <c:pt idx="9">
                  <c:v>13.86032848</c:v>
                </c:pt>
                <c:pt idx="10">
                  <c:v>17.122505100000001</c:v>
                </c:pt>
                <c:pt idx="11">
                  <c:v>16.758530279999999</c:v>
                </c:pt>
                <c:pt idx="12">
                  <c:v>16.03959407</c:v>
                </c:pt>
                <c:pt idx="13">
                  <c:v>13.88438429</c:v>
                </c:pt>
                <c:pt idx="14">
                  <c:v>20.81977805</c:v>
                </c:pt>
                <c:pt idx="15">
                  <c:v>16.98439746</c:v>
                </c:pt>
                <c:pt idx="16">
                  <c:v>15.63488139</c:v>
                </c:pt>
                <c:pt idx="17">
                  <c:v>19.185560370000001</c:v>
                </c:pt>
                <c:pt idx="18">
                  <c:v>13.89902695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E-D64C-877D-D18EA7EF4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67904"/>
        <c:axId val="1450068415"/>
      </c:scatterChart>
      <c:valAx>
        <c:axId val="9242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68415"/>
        <c:crosses val="autoZero"/>
        <c:crossBetween val="midCat"/>
      </c:valAx>
      <c:valAx>
        <c:axId val="14500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51356176017676E-2"/>
          <c:y val="3.3099687023656781E-2"/>
          <c:w val="0.88083209451204725"/>
          <c:h val="0.838292577404493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246A9D1-438E-4840-8941-A7F9AF927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124-B84A-835C-EC34508BF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720DAE-300C-8A41-A810-2DB332F59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24-B84A-835C-EC34508BF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A55D73-FDB9-7F49-B3DD-9F6ECE0F4B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24-B84A-835C-EC34508BF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3EF4FE-641A-5649-9D77-828D7BF67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124-B84A-835C-EC34508BF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A80A59-3E67-D74A-B3CA-ED2FE6422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24-B84A-835C-EC34508BF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5098DA-F584-ED4C-ABC4-E90EB4652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124-B84A-835C-EC34508BF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1DB829-59D6-0B45-B13D-55FD31919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24-B84A-835C-EC34508BF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99B968-4FFF-EC44-BB9B-B672003BB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124-B84A-835C-EC34508BF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2FA7C88-A22E-FC45-8239-55576CF5A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24-B84A-835C-EC34508BF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1DC49DC-11A0-0143-A461-25E44F199D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124-B84A-835C-EC34508BF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AB5876-FC51-C34D-893A-4D3D69D38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24-B84A-835C-EC34508BF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A6A5F65-FCF2-C04F-A8B9-1701357E8E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124-B84A-835C-EC34508BF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2D6AC57-B357-AC4D-8B62-16F0FE368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124-B84A-835C-EC34508BF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4F9261D-837A-164A-98FA-D441902D7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124-B84A-835C-EC34508BF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00254E4-43DE-8645-89DE-0A72421F6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124-B84A-835C-EC34508BF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3320907966760978"/>
                  <c:y val="-0.10127498951905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Sheet2!$E$2:$E$16</c:f>
              <c:numCache>
                <c:formatCode>General</c:formatCode>
                <c:ptCount val="15"/>
                <c:pt idx="0">
                  <c:v>0.90014829972000854</c:v>
                </c:pt>
                <c:pt idx="1">
                  <c:v>1.3259936070729523</c:v>
                </c:pt>
                <c:pt idx="2">
                  <c:v>3.1696674918391103</c:v>
                </c:pt>
                <c:pt idx="3">
                  <c:v>1.2374671891517259</c:v>
                </c:pt>
                <c:pt idx="4">
                  <c:v>1.543663608818072</c:v>
                </c:pt>
                <c:pt idx="5">
                  <c:v>1.5722504194011044</c:v>
                </c:pt>
                <c:pt idx="6">
                  <c:v>0.85756227521445005</c:v>
                </c:pt>
                <c:pt idx="7">
                  <c:v>1.2953549949632279</c:v>
                </c:pt>
                <c:pt idx="8">
                  <c:v>0.85231455196592165</c:v>
                </c:pt>
                <c:pt idx="9">
                  <c:v>0.92404662482090849</c:v>
                </c:pt>
                <c:pt idx="10">
                  <c:v>1.657805505533295</c:v>
                </c:pt>
                <c:pt idx="11">
                  <c:v>2.4690107348208263</c:v>
                </c:pt>
                <c:pt idx="12">
                  <c:v>2.1972937400149544</c:v>
                </c:pt>
                <c:pt idx="13">
                  <c:v>2.7988295532979244</c:v>
                </c:pt>
                <c:pt idx="14">
                  <c:v>1.0585914033655293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1.28</c:v>
                </c:pt>
                <c:pt idx="1">
                  <c:v>1.98</c:v>
                </c:pt>
                <c:pt idx="2">
                  <c:v>3.93</c:v>
                </c:pt>
                <c:pt idx="3">
                  <c:v>1.03</c:v>
                </c:pt>
                <c:pt idx="4">
                  <c:v>1.52</c:v>
                </c:pt>
                <c:pt idx="5">
                  <c:v>1.76</c:v>
                </c:pt>
                <c:pt idx="6">
                  <c:v>0.99</c:v>
                </c:pt>
                <c:pt idx="7">
                  <c:v>1.1399999999999999</c:v>
                </c:pt>
                <c:pt idx="8">
                  <c:v>0.97</c:v>
                </c:pt>
                <c:pt idx="9">
                  <c:v>0.66</c:v>
                </c:pt>
                <c:pt idx="10">
                  <c:v>1.6</c:v>
                </c:pt>
                <c:pt idx="11">
                  <c:v>1.84</c:v>
                </c:pt>
                <c:pt idx="12">
                  <c:v>1.04</c:v>
                </c:pt>
                <c:pt idx="13">
                  <c:v>3.1</c:v>
                </c:pt>
                <c:pt idx="14">
                  <c:v>1.02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Sheet2!$A$2:$A$16</c15:f>
                <c15:dlblRangeCache>
                  <c:ptCount val="1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124-B84A-835C-EC34508B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728176"/>
        <c:axId val="1014734048"/>
      </c:scatterChart>
      <c:valAx>
        <c:axId val="19377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34048"/>
        <c:crosses val="autoZero"/>
        <c:crossBetween val="midCat"/>
      </c:valAx>
      <c:valAx>
        <c:axId val="10147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3484398-40E1-4C47-99FE-2DF9C8108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5D6-F443-B508-D3EC448321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A0BB38-BE3D-D04F-808A-A1FFDC539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5D6-F443-B508-D3EC448321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F3BB5D-7A5A-7644-ACCC-C3A549389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5D6-F443-B508-D3EC44832165}"/>
                </c:ext>
              </c:extLst>
            </c:dLbl>
            <c:dLbl>
              <c:idx val="3"/>
              <c:layout>
                <c:manualLayout>
                  <c:x val="-3.0608397217681407E-2"/>
                  <c:y val="5.027787794964142E-2"/>
                </c:manualLayout>
              </c:layout>
              <c:tx>
                <c:rich>
                  <a:bodyPr/>
                  <a:lstStyle/>
                  <a:p>
                    <a:fld id="{C7794A4B-D806-8340-9F9E-BBCD7928B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5D6-F443-B508-D3EC44832165}"/>
                </c:ext>
              </c:extLst>
            </c:dLbl>
            <c:dLbl>
              <c:idx val="4"/>
              <c:layout>
                <c:manualLayout>
                  <c:x val="8.3477446957312788E-3"/>
                  <c:y val="4.5707161772401365E-3"/>
                </c:manualLayout>
              </c:layout>
              <c:tx>
                <c:rich>
                  <a:bodyPr/>
                  <a:lstStyle/>
                  <a:p>
                    <a:fld id="{E83CB249-C779-C743-8F2A-D91AFC521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5D6-F443-B508-D3EC448321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F28633-D5F2-9E47-8C12-A11DF481D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5D6-F443-B508-D3EC44832165}"/>
                </c:ext>
              </c:extLst>
            </c:dLbl>
            <c:dLbl>
              <c:idx val="6"/>
              <c:layout>
                <c:manualLayout>
                  <c:x val="3.3390978782925115E-2"/>
                  <c:y val="-4.1136445595161233E-2"/>
                </c:manualLayout>
              </c:layout>
              <c:tx>
                <c:rich>
                  <a:bodyPr/>
                  <a:lstStyle/>
                  <a:p>
                    <a:fld id="{62A0252D-5713-0948-8DBD-6BDC988BB5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5D6-F443-B508-D3EC44832165}"/>
                </c:ext>
              </c:extLst>
            </c:dLbl>
            <c:dLbl>
              <c:idx val="7"/>
              <c:layout>
                <c:manualLayout>
                  <c:x val="-9.4607773218287824E-2"/>
                  <c:y val="-4.5707161772401368E-2"/>
                </c:manualLayout>
              </c:layout>
              <c:tx>
                <c:rich>
                  <a:bodyPr/>
                  <a:lstStyle/>
                  <a:p>
                    <a:fld id="{BC323C43-8876-3845-B155-A9A2F4CC7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5D6-F443-B508-D3EC44832165}"/>
                </c:ext>
              </c:extLst>
            </c:dLbl>
            <c:dLbl>
              <c:idx val="8"/>
              <c:layout>
                <c:manualLayout>
                  <c:x val="3.6173560348168876E-2"/>
                  <c:y val="4.5707161772402206E-3"/>
                </c:manualLayout>
              </c:layout>
              <c:tx>
                <c:rich>
                  <a:bodyPr/>
                  <a:lstStyle/>
                  <a:p>
                    <a:fld id="{44D32505-02A9-124E-AC67-C2DF68A63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5D6-F443-B508-D3EC44832165}"/>
                </c:ext>
              </c:extLst>
            </c:dLbl>
            <c:dLbl>
              <c:idx val="9"/>
              <c:layout>
                <c:manualLayout>
                  <c:x val="-1.0202681210316481E-16"/>
                  <c:y val="5.0277877949641503E-2"/>
                </c:manualLayout>
              </c:layout>
              <c:tx>
                <c:rich>
                  <a:bodyPr/>
                  <a:lstStyle/>
                  <a:p>
                    <a:fld id="{49B99622-3B14-9E4A-954B-3D770E470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5D6-F443-B508-D3EC44832165}"/>
                </c:ext>
              </c:extLst>
            </c:dLbl>
            <c:dLbl>
              <c:idx val="10"/>
              <c:layout>
                <c:manualLayout>
                  <c:x val="-7.5129702261581513E-2"/>
                  <c:y val="-3.199501324068104E-2"/>
                </c:manualLayout>
              </c:layout>
              <c:tx>
                <c:rich>
                  <a:bodyPr/>
                  <a:lstStyle/>
                  <a:p>
                    <a:fld id="{96F9D25E-F731-3B41-81FF-80CBC70AF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5D6-F443-B508-D3EC4483216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608A0D6-7E40-4145-BA02-470873DA2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5D6-F443-B508-D3EC448321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A245111-59D0-A949-83CC-E6B8D661F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5D6-F443-B508-D3EC448321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9C07408-96F8-4A47-8913-63C4C15C2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5D6-F443-B508-D3EC44832165}"/>
                </c:ext>
              </c:extLst>
            </c:dLbl>
            <c:dLbl>
              <c:idx val="14"/>
              <c:layout>
                <c:manualLayout>
                  <c:x val="-8.3477446957312795E-2"/>
                  <c:y val="-9.1414323544802729E-3"/>
                </c:manualLayout>
              </c:layout>
              <c:tx>
                <c:rich>
                  <a:bodyPr/>
                  <a:lstStyle/>
                  <a:p>
                    <a:fld id="{C06110F2-82DC-3A47-83EA-72B0BF443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5D6-F443-B508-D3EC448321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852932705857936E-2"/>
                  <c:y val="-0.63187665568193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Sheet2!$D$47:$D$61</c:f>
              <c:numCache>
                <c:formatCode>General</c:formatCode>
                <c:ptCount val="15"/>
                <c:pt idx="0">
                  <c:v>61.752302610000001</c:v>
                </c:pt>
                <c:pt idx="1">
                  <c:v>50.605050800000001</c:v>
                </c:pt>
                <c:pt idx="2">
                  <c:v>38.309395680000002</c:v>
                </c:pt>
                <c:pt idx="3">
                  <c:v>46.149496970000001</c:v>
                </c:pt>
                <c:pt idx="4">
                  <c:v>50.602958989999998</c:v>
                </c:pt>
                <c:pt idx="5">
                  <c:v>53.652816970000003</c:v>
                </c:pt>
                <c:pt idx="6">
                  <c:v>50.731605270000003</c:v>
                </c:pt>
                <c:pt idx="7">
                  <c:v>50.861297440000001</c:v>
                </c:pt>
                <c:pt idx="8">
                  <c:v>50.670942799999999</c:v>
                </c:pt>
                <c:pt idx="9">
                  <c:v>50.583086799999997</c:v>
                </c:pt>
                <c:pt idx="10">
                  <c:v>50.576811380000002</c:v>
                </c:pt>
                <c:pt idx="11">
                  <c:v>65.128482829999996</c:v>
                </c:pt>
                <c:pt idx="12">
                  <c:v>56.644104280000001</c:v>
                </c:pt>
                <c:pt idx="13">
                  <c:v>46.750892149999999</c:v>
                </c:pt>
                <c:pt idx="14">
                  <c:v>50.688723170000003</c:v>
                </c:pt>
              </c:numCache>
            </c:numRef>
          </c:xVal>
          <c:yVal>
            <c:numRef>
              <c:f>Sheet2!$B$47:$B$61</c:f>
              <c:numCache>
                <c:formatCode>General</c:formatCode>
                <c:ptCount val="15"/>
                <c:pt idx="0">
                  <c:v>1.28</c:v>
                </c:pt>
                <c:pt idx="1">
                  <c:v>1.98</c:v>
                </c:pt>
                <c:pt idx="2">
                  <c:v>3.93</c:v>
                </c:pt>
                <c:pt idx="3">
                  <c:v>1.03</c:v>
                </c:pt>
                <c:pt idx="4">
                  <c:v>1.52</c:v>
                </c:pt>
                <c:pt idx="5">
                  <c:v>1.76</c:v>
                </c:pt>
                <c:pt idx="6">
                  <c:v>0.99</c:v>
                </c:pt>
                <c:pt idx="7">
                  <c:v>1.1399999999999999</c:v>
                </c:pt>
                <c:pt idx="8">
                  <c:v>0.97</c:v>
                </c:pt>
                <c:pt idx="9">
                  <c:v>0.66</c:v>
                </c:pt>
                <c:pt idx="10">
                  <c:v>1.6</c:v>
                </c:pt>
                <c:pt idx="11">
                  <c:v>1.84</c:v>
                </c:pt>
                <c:pt idx="12">
                  <c:v>1.04</c:v>
                </c:pt>
                <c:pt idx="13">
                  <c:v>3.1</c:v>
                </c:pt>
                <c:pt idx="14">
                  <c:v>1.02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Sheet2!$A$47:$A$61</c15:f>
                <c15:dlblRangeCache>
                  <c:ptCount val="1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5D6-F443-B508-D3EC4483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43536"/>
        <c:axId val="1014705936"/>
      </c:scatterChart>
      <c:valAx>
        <c:axId val="141754353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05936"/>
        <c:crosses val="autoZero"/>
        <c:crossBetween val="midCat"/>
      </c:valAx>
      <c:valAx>
        <c:axId val="10147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4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0C4502-69F8-1D4F-BB44-C32FFE172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560-7C44-B3E8-D95F603CB7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5E2571-33AD-6E43-833E-8255BCFD8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560-7C44-B3E8-D95F603CB7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6FB1F7-8EC6-5E44-91AD-7BCD5B1DD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560-7C44-B3E8-D95F603CB733}"/>
                </c:ext>
              </c:extLst>
            </c:dLbl>
            <c:dLbl>
              <c:idx val="3"/>
              <c:layout>
                <c:manualLayout>
                  <c:x val="-2.9056603773584905E-2"/>
                  <c:y val="-8.5613517060367544E-2"/>
                </c:manualLayout>
              </c:layout>
              <c:tx>
                <c:rich>
                  <a:bodyPr/>
                  <a:lstStyle/>
                  <a:p>
                    <a:fld id="{77E7EEEF-4022-BB40-BB09-EAFD406F16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560-7C44-B3E8-D95F603CB7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BA6BD6-1AC2-AC42-9E2F-B83C9D7EE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560-7C44-B3E8-D95F603CB7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047910-A972-D043-BB7F-03B2F45A0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560-7C44-B3E8-D95F603CB733}"/>
                </c:ext>
              </c:extLst>
            </c:dLbl>
            <c:dLbl>
              <c:idx val="6"/>
              <c:layout>
                <c:manualLayout>
                  <c:x val="-4.7924528301886794E-2"/>
                  <c:y val="-8.0983887430737825E-2"/>
                </c:manualLayout>
              </c:layout>
              <c:tx>
                <c:rich>
                  <a:bodyPr/>
                  <a:lstStyle/>
                  <a:p>
                    <a:fld id="{B0C6E5D8-0701-AD42-80AE-E146EF3E1B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560-7C44-B3E8-D95F603CB733}"/>
                </c:ext>
              </c:extLst>
            </c:dLbl>
            <c:dLbl>
              <c:idx val="7"/>
              <c:layout>
                <c:manualLayout>
                  <c:x val="-1.6172506738544473E-4"/>
                  <c:y val="-6.9098133566637505E-3"/>
                </c:manualLayout>
              </c:layout>
              <c:tx>
                <c:rich>
                  <a:bodyPr/>
                  <a:lstStyle/>
                  <a:p>
                    <a:fld id="{71771503-6ECF-8448-8CF7-698A98332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560-7C44-B3E8-D95F603CB733}"/>
                </c:ext>
              </c:extLst>
            </c:dLbl>
            <c:dLbl>
              <c:idx val="8"/>
              <c:layout>
                <c:manualLayout>
                  <c:x val="-1.3638814016172507E-2"/>
                  <c:y val="-6.2465368912219391E-2"/>
                </c:manualLayout>
              </c:layout>
              <c:tx>
                <c:rich>
                  <a:bodyPr/>
                  <a:lstStyle/>
                  <a:p>
                    <a:fld id="{E969C6F1-8FCF-FA49-A92D-3CC1C180C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560-7C44-B3E8-D95F603CB73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4D795D-7D9B-B04E-9635-8E22C4EFC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560-7C44-B3E8-D95F603CB73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2D92B6-627A-524F-BD63-61BFB4660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560-7C44-B3E8-D95F603CB73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32805CD-79F5-2E4A-9FE9-E198A051B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560-7C44-B3E8-D95F603CB733}"/>
                </c:ext>
              </c:extLst>
            </c:dLbl>
            <c:dLbl>
              <c:idx val="12"/>
              <c:layout>
                <c:manualLayout>
                  <c:x val="-4.867924528301884E-2"/>
                  <c:y val="-7.1724628171478649E-2"/>
                </c:manualLayout>
              </c:layout>
              <c:tx>
                <c:rich>
                  <a:bodyPr/>
                  <a:lstStyle/>
                  <a:p>
                    <a:fld id="{E60551D1-A256-5C49-84FC-67DEF7C3F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560-7C44-B3E8-D95F603CB73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F2BC8F8-19D0-8F4B-B8DC-91F86E849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560-7C44-B3E8-D95F603CB733}"/>
                </c:ext>
              </c:extLst>
            </c:dLbl>
            <c:dLbl>
              <c:idx val="14"/>
              <c:layout>
                <c:manualLayout>
                  <c:x val="-2.1725067385444743E-2"/>
                  <c:y val="-7.6354257801108286E-2"/>
                </c:manualLayout>
              </c:layout>
              <c:tx>
                <c:rich>
                  <a:bodyPr/>
                  <a:lstStyle/>
                  <a:p>
                    <a:fld id="{456041B9-C344-854E-AF50-5273D9199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560-7C44-B3E8-D95F603CB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9020303364405502"/>
                  <c:y val="-4.927225460476068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For_Step!$B$45:$B$59</c:f>
              <c:numCache>
                <c:formatCode>General</c:formatCode>
                <c:ptCount val="15"/>
                <c:pt idx="0">
                  <c:v>0.10372453412201721</c:v>
                </c:pt>
                <c:pt idx="1">
                  <c:v>0.11739985844830825</c:v>
                </c:pt>
                <c:pt idx="2">
                  <c:v>0.52203579061540295</c:v>
                </c:pt>
                <c:pt idx="3">
                  <c:v>-4.1605368705812662E-2</c:v>
                </c:pt>
                <c:pt idx="4">
                  <c:v>0.19449116536192168</c:v>
                </c:pt>
                <c:pt idx="5">
                  <c:v>0.25814145202827543</c:v>
                </c:pt>
                <c:pt idx="6">
                  <c:v>-4.8990514919763806E-2</c:v>
                </c:pt>
                <c:pt idx="7">
                  <c:v>0.12369143068501298</c:v>
                </c:pt>
                <c:pt idx="8">
                  <c:v>-3.9414809145043472E-2</c:v>
                </c:pt>
                <c:pt idx="9">
                  <c:v>-1.4642120536219938E-2</c:v>
                </c:pt>
                <c:pt idx="10">
                  <c:v>0.23520678968432707</c:v>
                </c:pt>
                <c:pt idx="11">
                  <c:v>0.2797197740645947</c:v>
                </c:pt>
                <c:pt idx="12">
                  <c:v>1.7001766713177213E-2</c:v>
                </c:pt>
                <c:pt idx="13">
                  <c:v>0.54629892845044203</c:v>
                </c:pt>
                <c:pt idx="14">
                  <c:v>3.01912401848492E-2</c:v>
                </c:pt>
              </c:numCache>
            </c:numRef>
          </c:xVal>
          <c:yVal>
            <c:numRef>
              <c:f>For_Step!$B$2:$B$16</c:f>
              <c:numCache>
                <c:formatCode>General</c:formatCode>
                <c:ptCount val="15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Sheet1!$A$2:$A$16</c15:f>
                <c15:dlblRangeCache>
                  <c:ptCount val="1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16</c:v>
                  </c:pt>
                  <c:pt idx="10">
                    <c:v>18</c:v>
                  </c:pt>
                  <c:pt idx="11">
                    <c:v>19</c:v>
                  </c:pt>
                  <c:pt idx="12">
                    <c:v>21</c:v>
                  </c:pt>
                  <c:pt idx="13">
                    <c:v>25</c:v>
                  </c:pt>
                  <c:pt idx="14">
                    <c:v>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560-7C44-B3E8-D95F603CB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52576"/>
        <c:axId val="590176736"/>
      </c:scatterChart>
      <c:valAx>
        <c:axId val="589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76736"/>
        <c:crossesAt val="-0.30000000000000004"/>
        <c:crossBetween val="midCat"/>
      </c:valAx>
      <c:valAx>
        <c:axId val="5901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52576"/>
        <c:crossesAt val="-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817244936236117E-2"/>
                  <c:y val="-6.4826884692289352E-2"/>
                </c:manualLayout>
              </c:layout>
              <c:tx>
                <c:rich>
                  <a:bodyPr/>
                  <a:lstStyle/>
                  <a:p>
                    <a:fld id="{58BF5CF5-7E46-5E4B-A64C-C8C4D1C4B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117-8049-9322-B09E000D72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D7F3B8-BCAB-EF48-A4AB-8ABA893E0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17-8049-9322-B09E000D7281}"/>
                </c:ext>
              </c:extLst>
            </c:dLbl>
            <c:dLbl>
              <c:idx val="2"/>
              <c:layout>
                <c:manualLayout>
                  <c:x val="-1.3247038968413073E-2"/>
                  <c:y val="-5.5880630196708414E-2"/>
                </c:manualLayout>
              </c:layout>
              <c:tx>
                <c:rich>
                  <a:bodyPr/>
                  <a:lstStyle/>
                  <a:p>
                    <a:fld id="{6CEB982D-1432-CB44-A74F-D2B1524F2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117-8049-9322-B09E000D7281}"/>
                </c:ext>
              </c:extLst>
            </c:dLbl>
            <c:dLbl>
              <c:idx val="3"/>
              <c:layout>
                <c:manualLayout>
                  <c:x val="-2.4332427226499139E-2"/>
                  <c:y val="6.4893805493634243E-2"/>
                </c:manualLayout>
              </c:layout>
              <c:tx>
                <c:rich>
                  <a:bodyPr/>
                  <a:lstStyle/>
                  <a:p>
                    <a:fld id="{49CFB4CC-ADA9-B943-9504-AE7589414C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117-8049-9322-B09E000D7281}"/>
                </c:ext>
              </c:extLst>
            </c:dLbl>
            <c:dLbl>
              <c:idx val="4"/>
              <c:layout>
                <c:manualLayout>
                  <c:x val="-5.7588592000757645E-2"/>
                  <c:y val="-4.2461248453337007E-2"/>
                </c:manualLayout>
              </c:layout>
              <c:tx>
                <c:rich>
                  <a:bodyPr/>
                  <a:lstStyle/>
                  <a:p>
                    <a:fld id="{50DCE141-5099-A848-94F8-A61F81997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117-8049-9322-B09E000D72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6EC52C-1403-9A43-AE2E-0801FA9F6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17-8049-9322-B09E000D7281}"/>
                </c:ext>
              </c:extLst>
            </c:dLbl>
            <c:dLbl>
              <c:idx val="6"/>
              <c:layout>
                <c:manualLayout>
                  <c:x val="-4.932997774848371E-3"/>
                  <c:y val="-5.5880630196708497E-2"/>
                </c:manualLayout>
              </c:layout>
              <c:tx>
                <c:rich>
                  <a:bodyPr/>
                  <a:lstStyle/>
                  <a:p>
                    <a:fld id="{66D99FFD-4D41-FC4B-9F3F-9DBBA7BE8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117-8049-9322-B09E000D72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261396-3A6F-9B43-A6DE-DA4A62235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17-8049-9322-B09E000D7281}"/>
                </c:ext>
              </c:extLst>
            </c:dLbl>
            <c:dLbl>
              <c:idx val="8"/>
              <c:layout>
                <c:manualLayout>
                  <c:x val="-8.0535345694996027E-2"/>
                  <c:y val="2.016253301572956E-2"/>
                </c:manualLayout>
              </c:layout>
              <c:tx>
                <c:rich>
                  <a:bodyPr/>
                  <a:lstStyle/>
                  <a:p>
                    <a:fld id="{6B467FEB-8847-AD42-9DBE-CB8587705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117-8049-9322-B09E000D72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2415A02-B694-704D-9BA5-AE6E71AF8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117-8049-9322-B09E000D7281}"/>
                </c:ext>
              </c:extLst>
            </c:dLbl>
            <c:dLbl>
              <c:idx val="10"/>
              <c:layout>
                <c:manualLayout>
                  <c:x val="-1.4023016146479004E-2"/>
                  <c:y val="-5.5880630196708414E-2"/>
                </c:manualLayout>
              </c:layout>
              <c:tx>
                <c:rich>
                  <a:bodyPr/>
                  <a:lstStyle/>
                  <a:p>
                    <a:fld id="{2B389C24-414F-EF4C-B5CC-65D425433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117-8049-9322-B09E000D7281}"/>
                </c:ext>
              </c:extLst>
            </c:dLbl>
            <c:dLbl>
              <c:idx val="11"/>
              <c:layout>
                <c:manualLayout>
                  <c:x val="-3.0651098533608308E-2"/>
                  <c:y val="-6.4826884692289352E-2"/>
                </c:manualLayout>
              </c:layout>
              <c:tx>
                <c:rich>
                  <a:bodyPr/>
                  <a:lstStyle/>
                  <a:p>
                    <a:fld id="{A0E46A87-C884-594C-9010-905FE4639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117-8049-9322-B09E000D72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30F94E8-C52D-F94B-B832-0D9DCEBBD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117-8049-9322-B09E000D7281}"/>
                </c:ext>
              </c:extLst>
            </c:dLbl>
            <c:dLbl>
              <c:idx val="13"/>
              <c:layout>
                <c:manualLayout>
                  <c:x val="-7.2221304501431396E-2"/>
                  <c:y val="-3.7988121205546538E-2"/>
                </c:manualLayout>
              </c:layout>
              <c:tx>
                <c:rich>
                  <a:bodyPr/>
                  <a:lstStyle/>
                  <a:p>
                    <a:fld id="{5AEA1442-6E46-F441-B91B-310638378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117-8049-9322-B09E000D728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A44C65D-ED92-F148-9523-E779360B6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117-8049-9322-B09E000D72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2203346456692914"/>
                  <c:y val="-0.10327318460192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For_Step!$B$108:$B$122</c:f>
              <c:numCache>
                <c:formatCode>General</c:formatCode>
                <c:ptCount val="15"/>
                <c:pt idx="0">
                  <c:v>-4.2871016777861232E-2</c:v>
                </c:pt>
                <c:pt idx="1">
                  <c:v>0.11476920837530108</c:v>
                </c:pt>
                <c:pt idx="2">
                  <c:v>0.48196102236822347</c:v>
                </c:pt>
                <c:pt idx="3">
                  <c:v>7.5192523355010837E-2</c:v>
                </c:pt>
                <c:pt idx="4">
                  <c:v>0.17868217592028887</c:v>
                </c:pt>
                <c:pt idx="5">
                  <c:v>0.38563979006963822</c:v>
                </c:pt>
                <c:pt idx="6">
                  <c:v>-3.9765269469255932E-2</c:v>
                </c:pt>
                <c:pt idx="7">
                  <c:v>0.10553186748228927</c:v>
                </c:pt>
                <c:pt idx="8">
                  <c:v>-3.8606655552848174E-2</c:v>
                </c:pt>
                <c:pt idx="9">
                  <c:v>-1.6073279333111562E-2</c:v>
                </c:pt>
                <c:pt idx="10">
                  <c:v>0.21747980659253038</c:v>
                </c:pt>
                <c:pt idx="11">
                  <c:v>0.19247711365908382</c:v>
                </c:pt>
                <c:pt idx="12">
                  <c:v>0.17909603324823303</c:v>
                </c:pt>
                <c:pt idx="13">
                  <c:v>0.46358931076177629</c:v>
                </c:pt>
                <c:pt idx="14">
                  <c:v>2.6147286352189297E-2</c:v>
                </c:pt>
              </c:numCache>
            </c:numRef>
          </c:xVal>
          <c:yVal>
            <c:numRef>
              <c:f>For_Step!$B$66:$B$80</c:f>
              <c:numCache>
                <c:formatCode>General</c:formatCode>
                <c:ptCount val="15"/>
                <c:pt idx="0">
                  <c:v>0.10720996964786837</c:v>
                </c:pt>
                <c:pt idx="1">
                  <c:v>0.2966651902615311</c:v>
                </c:pt>
                <c:pt idx="2">
                  <c:v>0.59439255037542671</c:v>
                </c:pt>
                <c:pt idx="3">
                  <c:v>1.2837224705172217E-2</c:v>
                </c:pt>
                <c:pt idx="4">
                  <c:v>0.18184358794477254</c:v>
                </c:pt>
                <c:pt idx="5">
                  <c:v>0.24551266781414982</c:v>
                </c:pt>
                <c:pt idx="6">
                  <c:v>-4.3648054024500883E-3</c:v>
                </c:pt>
                <c:pt idx="7">
                  <c:v>5.6904851336472557E-2</c:v>
                </c:pt>
                <c:pt idx="8">
                  <c:v>-1.322826573375516E-2</c:v>
                </c:pt>
                <c:pt idx="9">
                  <c:v>-0.18045606445813131</c:v>
                </c:pt>
                <c:pt idx="10">
                  <c:v>0.20411998265592479</c:v>
                </c:pt>
                <c:pt idx="11">
                  <c:v>0.26481782300953649</c:v>
                </c:pt>
                <c:pt idx="12">
                  <c:v>1.703333929878037E-2</c:v>
                </c:pt>
                <c:pt idx="13">
                  <c:v>0.49136169383427269</c:v>
                </c:pt>
                <c:pt idx="14">
                  <c:v>8.6001717619175692E-3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For_Step!$A$66:$A$80</c15:f>
                <c15:dlblRangeCache>
                  <c:ptCount val="15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5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13</c:v>
                  </c:pt>
                  <c:pt idx="8">
                    <c:v>15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21</c:v>
                  </c:pt>
                  <c:pt idx="12">
                    <c:v>23</c:v>
                  </c:pt>
                  <c:pt idx="13">
                    <c:v>25</c:v>
                  </c:pt>
                  <c:pt idx="14">
                    <c:v>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17-8049-9322-B09E000D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67183"/>
        <c:axId val="675468831"/>
      </c:scatterChart>
      <c:valAx>
        <c:axId val="6754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68831"/>
        <c:crossesAt val="-0.30000000000000004"/>
        <c:crossBetween val="midCat"/>
      </c:valAx>
      <c:valAx>
        <c:axId val="6754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67183"/>
        <c:crossesAt val="-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5DEAFF1-A6B2-AE4D-842C-4183731D34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A1-8141-97A3-BBBEACBB8A5B}"/>
                </c:ext>
              </c:extLst>
            </c:dLbl>
            <c:dLbl>
              <c:idx val="1"/>
              <c:layout>
                <c:manualLayout>
                  <c:x val="-1.4081633681623426E-2"/>
                  <c:y val="-4.8576480023330461E-2"/>
                </c:manualLayout>
              </c:layout>
              <c:tx>
                <c:rich>
                  <a:bodyPr/>
                  <a:lstStyle/>
                  <a:p>
                    <a:fld id="{F9BB16E8-BB0E-A74E-83CC-DE4245551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DA1-8141-97A3-BBBEACBB8A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18FDD6-733C-284F-AC3D-10DC71DD5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DA1-8141-97A3-BBBEACBB8A5B}"/>
                </c:ext>
              </c:extLst>
            </c:dLbl>
            <c:dLbl>
              <c:idx val="3"/>
              <c:layout>
                <c:manualLayout>
                  <c:x val="-2.7996291469788867E-2"/>
                  <c:y val="-6.7094998541849027E-2"/>
                </c:manualLayout>
              </c:layout>
              <c:tx>
                <c:rich>
                  <a:bodyPr/>
                  <a:lstStyle/>
                  <a:p>
                    <a:fld id="{F50D6DF0-9049-FA4F-98F6-65795912B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DA1-8141-97A3-BBBEACBB8A5B}"/>
                </c:ext>
              </c:extLst>
            </c:dLbl>
            <c:dLbl>
              <c:idx val="4"/>
              <c:layout>
                <c:manualLayout>
                  <c:x val="-2.4434139076018515E-2"/>
                  <c:y val="-7.6354257801108188E-2"/>
                </c:manualLayout>
              </c:layout>
              <c:tx>
                <c:rich>
                  <a:bodyPr/>
                  <a:lstStyle/>
                  <a:p>
                    <a:fld id="{D4281A29-DDFA-1F45-8C3C-6F3E6A5088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DA1-8141-97A3-BBBEACBB8A5B}"/>
                </c:ext>
              </c:extLst>
            </c:dLbl>
            <c:dLbl>
              <c:idx val="5"/>
              <c:layout>
                <c:manualLayout>
                  <c:x val="1.9313545009973631E-2"/>
                  <c:y val="-1.6169072615923093E-2"/>
                </c:manualLayout>
              </c:layout>
              <c:tx>
                <c:rich>
                  <a:bodyPr/>
                  <a:lstStyle/>
                  <a:p>
                    <a:fld id="{57CF8A6A-7A12-994E-812C-A00FA4E30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A1-8141-97A3-BBBEACBB8A5B}"/>
                </c:ext>
              </c:extLst>
            </c:dLbl>
            <c:dLbl>
              <c:idx val="6"/>
              <c:layout>
                <c:manualLayout>
                  <c:x val="-4.948052309471631E-2"/>
                  <c:y val="-6.2465368912219307E-2"/>
                </c:manualLayout>
              </c:layout>
              <c:tx>
                <c:rich>
                  <a:bodyPr/>
                  <a:lstStyle/>
                  <a:p>
                    <a:fld id="{61E8C655-4F8D-1E42-8D85-A9CE66B26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DA1-8141-97A3-BBBEACBB8A5B}"/>
                </c:ext>
              </c:extLst>
            </c:dLbl>
            <c:dLbl>
              <c:idx val="7"/>
              <c:layout>
                <c:manualLayout>
                  <c:x val="-4.6697591537083222E-2"/>
                  <c:y val="-5.7835739282589595E-2"/>
                </c:manualLayout>
              </c:layout>
              <c:tx>
                <c:rich>
                  <a:bodyPr/>
                  <a:lstStyle/>
                  <a:p>
                    <a:fld id="{5A53D467-5C77-034D-A7B3-E19516B52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DA1-8141-97A3-BBBEACBB8A5B}"/>
                </c:ext>
              </c:extLst>
            </c:dLbl>
            <c:dLbl>
              <c:idx val="8"/>
              <c:layout>
                <c:manualLayout>
                  <c:x val="3.0445271240505986E-2"/>
                  <c:y val="-4.3946850393700873E-2"/>
                </c:manualLayout>
              </c:layout>
              <c:tx>
                <c:rich>
                  <a:bodyPr/>
                  <a:lstStyle/>
                  <a:p>
                    <a:fld id="{3EA8D0BE-8A45-0348-8077-5DB899F3E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DA1-8141-97A3-BBBEACBB8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9020844269466322"/>
                  <c:y val="-0.10345034995625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ignore_censored!$B$39:$B$47</c:f>
              <c:numCache>
                <c:formatCode>General</c:formatCode>
                <c:ptCount val="9"/>
                <c:pt idx="0">
                  <c:v>0.52810016382921576</c:v>
                </c:pt>
                <c:pt idx="1">
                  <c:v>0.53698472280806619</c:v>
                </c:pt>
                <c:pt idx="2">
                  <c:v>0.13369513286320411</c:v>
                </c:pt>
                <c:pt idx="3">
                  <c:v>0.27507124991472143</c:v>
                </c:pt>
                <c:pt idx="4">
                  <c:v>0.237603852822448</c:v>
                </c:pt>
                <c:pt idx="5">
                  <c:v>0.24403107704136029</c:v>
                </c:pt>
                <c:pt idx="6">
                  <c:v>0.20625239110967208</c:v>
                </c:pt>
                <c:pt idx="7">
                  <c:v>0.13796564520008792</c:v>
                </c:pt>
                <c:pt idx="8">
                  <c:v>0.14312408129117871</c:v>
                </c:pt>
              </c:numCache>
            </c:numRef>
          </c:xVal>
          <c:yVal>
            <c:numRef>
              <c:f>ignore_censored!$B$2:$B$10</c:f>
              <c:numCache>
                <c:formatCode>General</c:formatCode>
                <c:ptCount val="9"/>
                <c:pt idx="0">
                  <c:v>0.59439255037542671</c:v>
                </c:pt>
                <c:pt idx="1">
                  <c:v>0.49136169383427269</c:v>
                </c:pt>
                <c:pt idx="2">
                  <c:v>0.2966651902615311</c:v>
                </c:pt>
                <c:pt idx="3">
                  <c:v>0.26481782300953649</c:v>
                </c:pt>
                <c:pt idx="4">
                  <c:v>0.24551266781414982</c:v>
                </c:pt>
                <c:pt idx="5">
                  <c:v>0.20411998265592479</c:v>
                </c:pt>
                <c:pt idx="6">
                  <c:v>0.18184358794477254</c:v>
                </c:pt>
                <c:pt idx="7">
                  <c:v>0.10720996964786837</c:v>
                </c:pt>
                <c:pt idx="8">
                  <c:v>5.6904851336472557E-2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ignore_censored!$A$2:$A$10</c15:f>
                <c15:dlblRangeCache>
                  <c:ptCount val="9"/>
                  <c:pt idx="0">
                    <c:v>3</c:v>
                  </c:pt>
                  <c:pt idx="1">
                    <c:v>25</c:v>
                  </c:pt>
                  <c:pt idx="2">
                    <c:v>2</c:v>
                  </c:pt>
                  <c:pt idx="3">
                    <c:v>21</c:v>
                  </c:pt>
                  <c:pt idx="4">
                    <c:v>8</c:v>
                  </c:pt>
                  <c:pt idx="5">
                    <c:v>19</c:v>
                  </c:pt>
                  <c:pt idx="6">
                    <c:v>7</c:v>
                  </c:pt>
                  <c:pt idx="7">
                    <c:v>1</c:v>
                  </c:pt>
                  <c:pt idx="8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DA1-8141-97A3-BBBEACBB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12928"/>
        <c:axId val="2105008672"/>
      </c:scatterChart>
      <c:valAx>
        <c:axId val="21050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08672"/>
        <c:crosses val="autoZero"/>
        <c:crossBetween val="midCat"/>
      </c:valAx>
      <c:valAx>
        <c:axId val="21050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209B383-CB00-B542-9300-1A1BB16DF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FF-994B-BDC0-101EC08124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C459D3-05A1-7A4E-A590-ABFDEF8D3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FF-994B-BDC0-101EC08124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2A4A0C-F37E-1747-9F1D-382178A5E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FF-994B-BDC0-101EC08124CC}"/>
                </c:ext>
              </c:extLst>
            </c:dLbl>
            <c:dLbl>
              <c:idx val="3"/>
              <c:layout>
                <c:manualLayout>
                  <c:x val="-3.2694923188042478E-2"/>
                  <c:y val="-8.9634010201686584E-2"/>
                </c:manualLayout>
              </c:layout>
              <c:tx>
                <c:rich>
                  <a:bodyPr/>
                  <a:lstStyle/>
                  <a:p>
                    <a:fld id="{721096B8-654B-104B-85F8-D91BB9B026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5FF-994B-BDC0-101EC08124CC}"/>
                </c:ext>
              </c:extLst>
            </c:dLbl>
            <c:dLbl>
              <c:idx val="4"/>
              <c:layout>
                <c:manualLayout>
                  <c:x val="-3.7779486287810492E-2"/>
                  <c:y val="-8.4786968709866448E-2"/>
                </c:manualLayout>
              </c:layout>
              <c:tx>
                <c:rich>
                  <a:bodyPr/>
                  <a:lstStyle/>
                  <a:p>
                    <a:fld id="{DEE94E29-94ED-2044-9270-8483FAA0F7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5FF-994B-BDC0-101EC08124CC}"/>
                </c:ext>
              </c:extLst>
            </c:dLbl>
            <c:dLbl>
              <c:idx val="5"/>
              <c:layout>
                <c:manualLayout>
                  <c:x val="-1.773684802245703E-4"/>
                  <c:y val="6.0624276044737725E-2"/>
                </c:manualLayout>
              </c:layout>
              <c:tx>
                <c:rich>
                  <a:bodyPr/>
                  <a:lstStyle/>
                  <a:p>
                    <a:fld id="{D3EC9676-F1AF-494C-B5A5-9984113EF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5FF-994B-BDC0-101EC08124CC}"/>
                </c:ext>
              </c:extLst>
            </c:dLbl>
            <c:dLbl>
              <c:idx val="6"/>
              <c:layout>
                <c:manualLayout>
                  <c:x val="-3.7779486287810388E-2"/>
                  <c:y val="-8.4786968709866489E-2"/>
                </c:manualLayout>
              </c:layout>
              <c:tx>
                <c:rich>
                  <a:bodyPr/>
                  <a:lstStyle/>
                  <a:p>
                    <a:fld id="{ADF98CE0-CA46-1E48-9D6F-EE714784B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5FF-994B-BDC0-101EC08124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E79B2E8-F7FC-7847-A886-5CE45A1D5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FF-994B-BDC0-101EC08124CC}"/>
                </c:ext>
              </c:extLst>
            </c:dLbl>
            <c:dLbl>
              <c:idx val="8"/>
              <c:layout>
                <c:manualLayout>
                  <c:x val="2.3471762216370404E-2"/>
                  <c:y val="-2.387263348924014E-3"/>
                </c:manualLayout>
              </c:layout>
              <c:tx>
                <c:rich>
                  <a:bodyPr/>
                  <a:lstStyle/>
                  <a:p>
                    <a:fld id="{A8CDF451-EAE8-4B49-8E24-039C8535C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5FF-994B-BDC0-101EC08124CC}"/>
                </c:ext>
              </c:extLst>
            </c:dLbl>
            <c:dLbl>
              <c:idx val="9"/>
              <c:layout>
                <c:manualLayout>
                  <c:x val="2.0515620879296093E-2"/>
                  <c:y val="7.0318359028378005E-2"/>
                </c:manualLayout>
              </c:layout>
              <c:tx>
                <c:rich>
                  <a:bodyPr/>
                  <a:lstStyle/>
                  <a:p>
                    <a:fld id="{3A5618B5-899C-0F4D-8254-1B6FF32C5F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5FF-994B-BDC0-101EC08124CC}"/>
                </c:ext>
              </c:extLst>
            </c:dLbl>
            <c:dLbl>
              <c:idx val="10"/>
              <c:layout>
                <c:manualLayout>
                  <c:x val="-7.3253182332702768E-2"/>
                  <c:y val="-6.0551761250765786E-2"/>
                </c:manualLayout>
              </c:layout>
              <c:tx>
                <c:rich>
                  <a:bodyPr/>
                  <a:lstStyle/>
                  <a:p>
                    <a:fld id="{AF2097A0-7CC1-4A4A-9505-0DEB63F90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5FF-994B-BDC0-101EC08124C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6564E6D-09AE-4848-88BA-174B93E10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5FF-994B-BDC0-101EC08124CC}"/>
                </c:ext>
              </c:extLst>
            </c:dLbl>
            <c:dLbl>
              <c:idx val="12"/>
              <c:layout>
                <c:manualLayout>
                  <c:x val="-7.6209323669777146E-2"/>
                  <c:y val="-9.4481051693506679E-2"/>
                </c:manualLayout>
              </c:layout>
              <c:tx>
                <c:rich>
                  <a:bodyPr/>
                  <a:lstStyle/>
                  <a:p>
                    <a:fld id="{F19CC044-F57A-F749-B716-C4F503932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5FF-994B-BDC0-101EC08124CC}"/>
                </c:ext>
              </c:extLst>
            </c:dLbl>
            <c:dLbl>
              <c:idx val="13"/>
              <c:layout>
                <c:manualLayout>
                  <c:x val="-2.6782640513893747E-2"/>
                  <c:y val="8.7283004249748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AEF2C0-9B3D-204C-99E1-423712E8CA5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696857016564402E-2"/>
                      <c:h val="7.26331075833299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5FF-994B-BDC0-101EC08124CC}"/>
                </c:ext>
              </c:extLst>
            </c:dLbl>
            <c:dLbl>
              <c:idx val="14"/>
              <c:layout>
                <c:manualLayout>
                  <c:x val="-3.565106452511687E-2"/>
                  <c:y val="-0.12356330064442753"/>
                </c:manualLayout>
              </c:layout>
              <c:tx>
                <c:rich>
                  <a:bodyPr/>
                  <a:lstStyle/>
                  <a:p>
                    <a:fld id="{DA73EE5E-8C7F-044F-A592-225501A29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5FF-994B-BDC0-101EC08124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3715923009623801"/>
                  <c:y val="-7.6344050743657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tobit!$B$51:$B$65</c:f>
              <c:numCache>
                <c:formatCode>General</c:formatCode>
                <c:ptCount val="15"/>
                <c:pt idx="0">
                  <c:v>0.54367173134749813</c:v>
                </c:pt>
                <c:pt idx="1">
                  <c:v>0.55394558288849249</c:v>
                </c:pt>
                <c:pt idx="2">
                  <c:v>0.11432722857407507</c:v>
                </c:pt>
                <c:pt idx="3">
                  <c:v>0.26318548025040722</c:v>
                </c:pt>
                <c:pt idx="4">
                  <c:v>0.23178623857238589</c:v>
                </c:pt>
                <c:pt idx="5">
                  <c:v>0.23257426075751408</c:v>
                </c:pt>
                <c:pt idx="6">
                  <c:v>0.19187606958256254</c:v>
                </c:pt>
                <c:pt idx="7">
                  <c:v>0.12560397630167675</c:v>
                </c:pt>
                <c:pt idx="8">
                  <c:v>0.12417582438472152</c:v>
                </c:pt>
                <c:pt idx="9">
                  <c:v>-3.4766007673794341E-2</c:v>
                </c:pt>
                <c:pt idx="10">
                  <c:v>-6.2956499675021593E-2</c:v>
                </c:pt>
                <c:pt idx="11">
                  <c:v>2.9998605747600049E-2</c:v>
                </c:pt>
                <c:pt idx="12">
                  <c:v>-5.1199340116321768E-2</c:v>
                </c:pt>
                <c:pt idx="13">
                  <c:v>-3.8769725344639738E-2</c:v>
                </c:pt>
                <c:pt idx="14">
                  <c:v>-1.4092782553164263E-2</c:v>
                </c:pt>
              </c:numCache>
            </c:numRef>
          </c:xVal>
          <c:yVal>
            <c:numRef>
              <c:f>tobit!$F$2:$F$16</c:f>
              <c:numCache>
                <c:formatCode>General</c:formatCode>
                <c:ptCount val="15"/>
                <c:pt idx="0">
                  <c:v>0.59439255037542671</c:v>
                </c:pt>
                <c:pt idx="1">
                  <c:v>0.49136169383427269</c:v>
                </c:pt>
                <c:pt idx="2">
                  <c:v>0.2966651902615311</c:v>
                </c:pt>
                <c:pt idx="3">
                  <c:v>0.26481782300953649</c:v>
                </c:pt>
                <c:pt idx="4">
                  <c:v>0.24551266781414982</c:v>
                </c:pt>
                <c:pt idx="5">
                  <c:v>0.20411998265592479</c:v>
                </c:pt>
                <c:pt idx="6">
                  <c:v>0.18184358794477254</c:v>
                </c:pt>
                <c:pt idx="7">
                  <c:v>0.10720996964786837</c:v>
                </c:pt>
                <c:pt idx="8">
                  <c:v>5.6904851336472557E-2</c:v>
                </c:pt>
                <c:pt idx="9">
                  <c:v>-4.277884288777023E-2</c:v>
                </c:pt>
                <c:pt idx="10">
                  <c:v>-7.4012737439879572E-2</c:v>
                </c:pt>
                <c:pt idx="11">
                  <c:v>2.0414882853340366E-2</c:v>
                </c:pt>
                <c:pt idx="12">
                  <c:v>-6.2284245145949768E-2</c:v>
                </c:pt>
                <c:pt idx="13">
                  <c:v>-5.0026185825529756E-2</c:v>
                </c:pt>
                <c:pt idx="14">
                  <c:v>-2.4780545390169939E-2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tobit!$A$2:$A$16</c15:f>
                <c15:dlblRangeCache>
                  <c:ptCount val="15"/>
                  <c:pt idx="0">
                    <c:v>3</c:v>
                  </c:pt>
                  <c:pt idx="1">
                    <c:v>25</c:v>
                  </c:pt>
                  <c:pt idx="2">
                    <c:v>2</c:v>
                  </c:pt>
                  <c:pt idx="3">
                    <c:v>21</c:v>
                  </c:pt>
                  <c:pt idx="4">
                    <c:v>8</c:v>
                  </c:pt>
                  <c:pt idx="5">
                    <c:v>19</c:v>
                  </c:pt>
                  <c:pt idx="6">
                    <c:v>7</c:v>
                  </c:pt>
                  <c:pt idx="7">
                    <c:v>1</c:v>
                  </c:pt>
                  <c:pt idx="8">
                    <c:v>13</c:v>
                  </c:pt>
                  <c:pt idx="9">
                    <c:v>23</c:v>
                  </c:pt>
                  <c:pt idx="10">
                    <c:v>5</c:v>
                  </c:pt>
                  <c:pt idx="11">
                    <c:v>34</c:v>
                  </c:pt>
                  <c:pt idx="12">
                    <c:v>9</c:v>
                  </c:pt>
                  <c:pt idx="13">
                    <c:v>15</c:v>
                  </c:pt>
                  <c:pt idx="14">
                    <c:v>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5FF-994B-BDC0-101EC081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9840"/>
        <c:axId val="204661488"/>
      </c:scatterChart>
      <c:valAx>
        <c:axId val="2046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1488"/>
        <c:crossesAt val="-0.2"/>
        <c:crossBetween val="midCat"/>
      </c:valAx>
      <c:valAx>
        <c:axId val="2046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9840"/>
        <c:crossesAt val="-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4157086614173231"/>
                  <c:y val="-0.12943751822688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tobit!$Y$2:$Y$10</c:f>
              <c:numCache>
                <c:formatCode>General</c:formatCode>
                <c:ptCount val="9"/>
                <c:pt idx="0">
                  <c:v>0.54655345809612021</c:v>
                </c:pt>
                <c:pt idx="1">
                  <c:v>0.55872870877191039</c:v>
                </c:pt>
                <c:pt idx="2">
                  <c:v>0.10737028377073998</c:v>
                </c:pt>
                <c:pt idx="3">
                  <c:v>0.25955381872714023</c:v>
                </c:pt>
                <c:pt idx="4">
                  <c:v>0.23231114311813017</c:v>
                </c:pt>
                <c:pt idx="5">
                  <c:v>0.22812444771106999</c:v>
                </c:pt>
                <c:pt idx="6">
                  <c:v>0.18645347901530007</c:v>
                </c:pt>
                <c:pt idx="7">
                  <c:v>0.11946602493107017</c:v>
                </c:pt>
                <c:pt idx="8">
                  <c:v>0.11697514772188011</c:v>
                </c:pt>
              </c:numCache>
            </c:numRef>
          </c:xVal>
          <c:yVal>
            <c:numRef>
              <c:f>tobit!$U$2:$U$10</c:f>
              <c:numCache>
                <c:formatCode>General</c:formatCode>
                <c:ptCount val="9"/>
                <c:pt idx="0">
                  <c:v>0.59439255037542671</c:v>
                </c:pt>
                <c:pt idx="1">
                  <c:v>0.49136169383427269</c:v>
                </c:pt>
                <c:pt idx="2">
                  <c:v>0.2966651902615311</c:v>
                </c:pt>
                <c:pt idx="3">
                  <c:v>0.26481782300953649</c:v>
                </c:pt>
                <c:pt idx="4">
                  <c:v>0.24551266781414982</c:v>
                </c:pt>
                <c:pt idx="5">
                  <c:v>0.20411998265592479</c:v>
                </c:pt>
                <c:pt idx="6">
                  <c:v>0.18184358794477254</c:v>
                </c:pt>
                <c:pt idx="7">
                  <c:v>0.10720996964786837</c:v>
                </c:pt>
                <c:pt idx="8">
                  <c:v>5.6904851336472557E-2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9-CB44-97AF-81CD92D5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96464"/>
        <c:axId val="341752432"/>
      </c:scatterChart>
      <c:valAx>
        <c:axId val="2213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52432"/>
        <c:crosses val="autoZero"/>
        <c:crossBetween val="midCat"/>
      </c:valAx>
      <c:valAx>
        <c:axId val="3417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225460</xdr:colOff>
      <xdr:row>3</xdr:row>
      <xdr:rowOff>5423</xdr:rowOff>
    </xdr:from>
    <xdr:to>
      <xdr:col>14</xdr:col>
      <xdr:colOff>659258</xdr:colOff>
      <xdr:row>16</xdr:row>
      <xdr:rowOff>151545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59FBBF-3F52-DF7B-1102-771342B7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478118</xdr:colOff>
      <xdr:row>3</xdr:row>
      <xdr:rowOff>47812</xdr:rowOff>
    </xdr:from>
    <xdr:to>
      <xdr:col>21</xdr:col>
      <xdr:colOff>119530</xdr:colOff>
      <xdr:row>16</xdr:row>
      <xdr:rowOff>71717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50BB57-5D2F-891D-2BD8-C251B98E3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1030941</xdr:colOff>
      <xdr:row>17</xdr:row>
      <xdr:rowOff>92634</xdr:rowOff>
    </xdr:from>
    <xdr:to>
      <xdr:col>7</xdr:col>
      <xdr:colOff>597647</xdr:colOff>
      <xdr:row>30</xdr:row>
      <xdr:rowOff>116540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364E09-E00F-9ADB-2F22-918ED93C9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182652</xdr:colOff>
      <xdr:row>44</xdr:row>
      <xdr:rowOff>176659</xdr:rowOff>
    </xdr:from>
    <xdr:to>
      <xdr:col>13</xdr:col>
      <xdr:colOff>616450</xdr:colOff>
      <xdr:row>58</xdr:row>
      <xdr:rowOff>123005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6205B9-07D3-FBFA-EA0C-1902A6911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72863</xdr:colOff>
      <xdr:row>10</xdr:row>
      <xdr:rowOff>102677</xdr:rowOff>
    </xdr:from>
    <xdr:to>
      <xdr:col>11</xdr:col>
      <xdr:colOff>614228</xdr:colOff>
      <xdr:row>23</xdr:row>
      <xdr:rowOff>189639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EB2DC2-BD07-E2AB-6B10-CA2B9D65F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367393</xdr:colOff>
      <xdr:row>74</xdr:row>
      <xdr:rowOff>64709</xdr:rowOff>
    </xdr:from>
    <xdr:to>
      <xdr:col>10</xdr:col>
      <xdr:colOff>690941</xdr:colOff>
      <xdr:row>88</xdr:row>
      <xdr:rowOff>41123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1B438-2BAA-B8F6-A490-DEC4731C6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804333</xdr:colOff>
      <xdr:row>2</xdr:row>
      <xdr:rowOff>127000</xdr:rowOff>
    </xdr:from>
    <xdr:to>
      <xdr:col>11</xdr:col>
      <xdr:colOff>702733</xdr:colOff>
      <xdr:row>16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57195A-9B9B-AC07-62D3-5B986AE1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2</xdr:row>
      <xdr:rowOff>114300</xdr:rowOff>
    </xdr:from>
    <xdr:to>
      <xdr:col>17</xdr:col>
      <xdr:colOff>393700</xdr:colOff>
      <xdr:row>21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8B090-0A3E-30A1-151A-52153A7B3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520700"/>
          <a:ext cx="7708900" cy="3886200"/>
        </a:xfrm>
        <a:prstGeom prst="rect">
          <a:avLst/>
        </a:prstGeom>
      </xdr:spPr>
    </xdr:pic>
    <xdr:clientData/>
  </xdr:twoCellAnchor>
  <xdr:twoCellAnchor>
    <xdr:from>
      <xdr:col>3</xdr:col>
      <xdr:colOff>1418167</xdr:colOff>
      <xdr:row>16</xdr:row>
      <xdr:rowOff>22911</xdr:rowOff>
    </xdr:from>
    <xdr:to>
      <xdr:col>6</xdr:col>
      <xdr:colOff>622549</xdr:colOff>
      <xdr:row>28</xdr:row>
      <xdr:rowOff>161863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35FA70-BC1F-FF44-4295-47EBA43BD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422088</xdr:colOff>
      <xdr:row>12</xdr:row>
      <xdr:rowOff>85165</xdr:rowOff>
    </xdr:from>
    <xdr:to>
      <xdr:col>25</xdr:col>
      <xdr:colOff>63500</xdr:colOff>
      <xdr:row>26</xdr:row>
      <xdr:rowOff>26894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362391C-60FB-F8B1-4DEA-F15633F6C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14</xdr:row>
      <xdr:rowOff>63500</xdr:rowOff>
    </xdr:from>
    <xdr:to>
      <xdr:col>11</xdr:col>
      <xdr:colOff>82550</xdr:colOff>
      <xdr:row>27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C2CBA3-6316-FA34-C4CA-9A0C97F20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1390650</xdr:colOff>
      <xdr:row>84</xdr:row>
      <xdr:rowOff>63500</xdr:rowOff>
    </xdr:from>
    <xdr:to>
      <xdr:col>10</xdr:col>
      <xdr:colOff>6350</xdr:colOff>
      <xdr:row>97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9A840F-FAF2-3CE4-65EC-7B069EC6C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49634</xdr:colOff>
      <xdr:row>163</xdr:row>
      <xdr:rowOff>168458</xdr:rowOff>
    </xdr:from>
    <xdr:to>
      <xdr:col>11</xdr:col>
      <xdr:colOff>461289</xdr:colOff>
      <xdr:row>177</xdr:row>
      <xdr:rowOff>35911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1778400-4F4D-84F1-A716-10D1CACB1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400538</xdr:colOff>
      <xdr:row>229</xdr:row>
      <xdr:rowOff>142631</xdr:rowOff>
    </xdr:from>
    <xdr:to>
      <xdr:col>11</xdr:col>
      <xdr:colOff>827592</xdr:colOff>
      <xdr:row>242</xdr:row>
      <xdr:rowOff>164402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57EBCB4-B490-FD90-69CB-E786CD95D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164089</xdr:colOff>
      <xdr:row>305</xdr:row>
      <xdr:rowOff>44507</xdr:rowOff>
    </xdr:from>
    <xdr:to>
      <xdr:col>8</xdr:col>
      <xdr:colOff>307947</xdr:colOff>
      <xdr:row>318</xdr:row>
      <xdr:rowOff>157796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F23D784-CB6D-7007-A021-0AAE81A23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149330</xdr:colOff>
      <xdr:row>158</xdr:row>
      <xdr:rowOff>24004</xdr:rowOff>
    </xdr:from>
    <xdr:to>
      <xdr:col>25</xdr:col>
      <xdr:colOff>743858</xdr:colOff>
      <xdr:row>171</xdr:row>
      <xdr:rowOff>45775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646FC7-747F-A556-9348-2F1E25DAE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442632</xdr:colOff>
      <xdr:row>19</xdr:row>
      <xdr:rowOff>87407</xdr:rowOff>
    </xdr:from>
    <xdr:to>
      <xdr:col>13</xdr:col>
      <xdr:colOff>65367</xdr:colOff>
      <xdr:row>32</xdr:row>
      <xdr:rowOff>176307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3AED0-87DA-CF9B-6D13-4B62567C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612588</xdr:colOff>
      <xdr:row>2</xdr:row>
      <xdr:rowOff>10459</xdr:rowOff>
    </xdr:from>
    <xdr:to>
      <xdr:col>14</xdr:col>
      <xdr:colOff>254000</xdr:colOff>
      <xdr:row>15</xdr:row>
      <xdr:rowOff>34365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90520-F776-D6BC-BA83-0A74ADBB9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722691</xdr:colOff>
      <xdr:row>6</xdr:row>
      <xdr:rowOff>170542</xdr:rowOff>
    </xdr:from>
    <xdr:to>
      <xdr:col>29</xdr:col>
      <xdr:colOff>305405</xdr:colOff>
      <xdr:row>20</xdr:row>
      <xdr:rowOff>162076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62D5EC-EE6F-7E04-5A05-3F83E1F4E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212983</xdr:colOff>
      <xdr:row>81</xdr:row>
      <xdr:rowOff>165769</xdr:rowOff>
    </xdr:from>
    <xdr:to>
      <xdr:col>12</xdr:col>
      <xdr:colOff>686346</xdr:colOff>
      <xdr:row>95</xdr:row>
      <xdr:rowOff>97803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753451-D668-5D8A-5AE0-3EA6008DB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220133</xdr:colOff>
      <xdr:row>78</xdr:row>
      <xdr:rowOff>110067</xdr:rowOff>
    </xdr:from>
    <xdr:to>
      <xdr:col>23</xdr:col>
      <xdr:colOff>643466</xdr:colOff>
      <xdr:row>92</xdr:row>
      <xdr:rowOff>8467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33C504-3486-028F-3017-D3F4FD0DE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160193</xdr:colOff>
      <xdr:row>99</xdr:row>
      <xdr:rowOff>150957</xdr:rowOff>
    </xdr:from>
    <xdr:to>
      <xdr:col>20</xdr:col>
      <xdr:colOff>215034</xdr:colOff>
      <xdr:row>113</xdr:row>
      <xdr:rowOff>7793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3C65A50-A283-8223-2A88-D373C047C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C838-4BF1-084B-9AF2-1EBA4A0D9232}">
  <dimension ref="A1:GJ66"/>
  <sheetViews>
    <sheetView tabSelected="1" workbookViewId="0">
      <selection activeCell="C21" sqref="C21"/>
    </sheetView>
  </sheetViews>
  <sheetFormatPr baseColWidth="10" defaultColWidth="11" defaultRowHeight="16" x14ac:dyDescent="0.2"/>
  <cols>
    <col min="2" max="2" width="10.83203125" customWidth="1"/>
    <col min="3" max="3" width="23.83203125" customWidth="1"/>
    <col min="4" max="4" width="21.33203125" customWidth="1"/>
    <col min="5" max="5" width="20.83203125" customWidth="1"/>
    <col min="7" max="7" width="18" customWidth="1"/>
    <col min="8" max="8" width="15.6640625" customWidth="1"/>
    <col min="9" max="9" width="16.33203125" customWidth="1"/>
    <col min="15" max="15" width="23.83203125" customWidth="1"/>
    <col min="17" max="17" width="22.5" customWidth="1"/>
    <col min="31" max="31" width="18.6640625" customWidth="1"/>
    <col min="32" max="32" width="22.5" customWidth="1"/>
    <col min="33" max="33" width="24.33203125" customWidth="1"/>
    <col min="34" max="34" width="18.1640625" customWidth="1"/>
    <col min="35" max="35" width="20.6640625" customWidth="1"/>
    <col min="36" max="36" width="19.33203125" customWidth="1"/>
    <col min="44" max="44" width="23.5" customWidth="1"/>
    <col min="83" max="83" width="19.6640625" customWidth="1"/>
    <col min="84" max="84" width="16" customWidth="1"/>
    <col min="88" max="88" width="17" customWidth="1"/>
    <col min="90" max="90" width="19.33203125" customWidth="1"/>
    <col min="113" max="113" width="21.6640625" customWidth="1"/>
    <col min="123" max="123" width="17.5" customWidth="1"/>
    <col min="124" max="124" width="16.1640625" customWidth="1"/>
    <col min="143" max="143" width="21.33203125" customWidth="1"/>
    <col min="148" max="148" width="17.5" customWidth="1"/>
    <col min="149" max="149" width="30" customWidth="1"/>
    <col min="185" max="185" width="19.1640625" customWidth="1"/>
  </cols>
  <sheetData>
    <row r="1" spans="1:1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</row>
    <row r="2" spans="1:192" x14ac:dyDescent="0.2">
      <c r="A2">
        <v>1</v>
      </c>
      <c r="B2">
        <v>0.10720996964786837</v>
      </c>
      <c r="C2">
        <v>-4.3479130999999997E-2</v>
      </c>
      <c r="D2">
        <v>1.820163529</v>
      </c>
      <c r="E2">
        <v>-0.22258873600000001</v>
      </c>
      <c r="F2">
        <v>-2.8099305000000002E-2</v>
      </c>
      <c r="G2">
        <v>-0.125344021</v>
      </c>
      <c r="H2">
        <v>0.19448943199999999</v>
      </c>
      <c r="I2">
        <v>4.0390800999999997E-2</v>
      </c>
      <c r="J2">
        <v>5.8945867999999998E-2</v>
      </c>
      <c r="K2">
        <v>-0.38474023800000001</v>
      </c>
      <c r="L2">
        <v>0.79347496399999995</v>
      </c>
      <c r="M2">
        <v>0.74862936499999999</v>
      </c>
      <c r="N2">
        <v>3.7886567000000003E-2</v>
      </c>
      <c r="O2">
        <v>1.1818570289999999</v>
      </c>
      <c r="P2">
        <v>0.49533828800000002</v>
      </c>
      <c r="Q2">
        <v>317.29440740000001</v>
      </c>
      <c r="R2">
        <v>308.15538229999999</v>
      </c>
      <c r="S2">
        <v>321.80824510000002</v>
      </c>
      <c r="T2">
        <v>321.91969469999998</v>
      </c>
      <c r="U2">
        <v>1.7839292490000001</v>
      </c>
      <c r="V2">
        <v>-0.72854094000000003</v>
      </c>
      <c r="W2">
        <v>-0.72803032700000003</v>
      </c>
      <c r="X2">
        <v>1.4565712669999999</v>
      </c>
      <c r="Y2">
        <v>-54.17980025</v>
      </c>
      <c r="Z2">
        <v>-7.6793028220000004</v>
      </c>
      <c r="AA2">
        <v>48.146460159999997</v>
      </c>
      <c r="AB2">
        <v>1.878626272</v>
      </c>
      <c r="AC2">
        <v>-0.301922943</v>
      </c>
      <c r="AD2">
        <v>-0.47595077600000002</v>
      </c>
      <c r="AE2">
        <v>-0.47598310999999999</v>
      </c>
      <c r="AF2">
        <v>0.232030233</v>
      </c>
      <c r="AG2">
        <v>0.232064786</v>
      </c>
      <c r="AH2">
        <v>1.952557103</v>
      </c>
      <c r="AI2">
        <v>1.9525736380000001</v>
      </c>
      <c r="AJ2">
        <v>4.1701661000000001E-2</v>
      </c>
      <c r="AK2">
        <v>4.1685165000000003E-2</v>
      </c>
      <c r="AL2">
        <v>-14.146015889999999</v>
      </c>
      <c r="AM2">
        <v>-6.4667130630000003</v>
      </c>
      <c r="AN2">
        <v>0.26847473500000002</v>
      </c>
      <c r="AO2">
        <v>1.5653713999999999E-2</v>
      </c>
      <c r="AP2">
        <v>4.4845599E-2</v>
      </c>
      <c r="AQ2">
        <v>0.388382065</v>
      </c>
      <c r="AR2">
        <v>352.6416304</v>
      </c>
      <c r="AS2">
        <v>0.203494806</v>
      </c>
      <c r="AT2">
        <v>19.930026789999999</v>
      </c>
      <c r="AU2">
        <v>4.3295173379999996</v>
      </c>
      <c r="AV2">
        <v>13.520053620000001</v>
      </c>
      <c r="AW2">
        <v>38.379141220000001</v>
      </c>
      <c r="AX2">
        <v>407.22954229999999</v>
      </c>
      <c r="AY2">
        <v>346.73697559999999</v>
      </c>
      <c r="AZ2">
        <v>0.76626140700000001</v>
      </c>
      <c r="BA2">
        <v>0.43210075399999998</v>
      </c>
      <c r="BB2">
        <v>0.43049985800000001</v>
      </c>
      <c r="BC2">
        <v>1.3414242009999999</v>
      </c>
      <c r="BD2">
        <v>0.91092434300000003</v>
      </c>
      <c r="BE2">
        <v>1.3414242009999999</v>
      </c>
      <c r="BF2">
        <v>4.6887531469999999</v>
      </c>
      <c r="BG2">
        <v>4.5630666230000001</v>
      </c>
      <c r="BH2">
        <v>6.6002321769999996</v>
      </c>
      <c r="BI2">
        <v>2.037165554</v>
      </c>
      <c r="BJ2">
        <v>6.6002321769999996</v>
      </c>
      <c r="BK2">
        <v>1.927383914</v>
      </c>
      <c r="BL2">
        <v>1.921631498</v>
      </c>
      <c r="BM2">
        <v>4.0672630879999998</v>
      </c>
      <c r="BN2">
        <v>2.1456315899999998</v>
      </c>
      <c r="BO2">
        <v>3.771224949</v>
      </c>
      <c r="BP2">
        <v>1.8982946590000001</v>
      </c>
      <c r="BQ2">
        <v>-0.71812978900000002</v>
      </c>
      <c r="BR2">
        <v>1.9053278330000001</v>
      </c>
      <c r="BS2">
        <v>2.6234576230000002</v>
      </c>
      <c r="BT2">
        <v>1.4482935210000001</v>
      </c>
      <c r="BU2">
        <v>-3.8256785720000002</v>
      </c>
      <c r="BV2">
        <v>-5.2195184699999997</v>
      </c>
      <c r="BW2">
        <v>-2.824436961</v>
      </c>
      <c r="BX2">
        <v>2.3950815090000002</v>
      </c>
      <c r="BY2">
        <v>-5.2195184699999997</v>
      </c>
      <c r="BZ2">
        <v>0.91817711000000002</v>
      </c>
      <c r="CA2">
        <v>0.85376861299999995</v>
      </c>
      <c r="CB2">
        <v>0.91825101600000003</v>
      </c>
      <c r="CC2">
        <v>6.4482402999999994E-2</v>
      </c>
      <c r="CD2">
        <v>0.87496576800000003</v>
      </c>
      <c r="CE2">
        <v>19.95671016</v>
      </c>
      <c r="CF2">
        <v>19.947677259999999</v>
      </c>
      <c r="CG2">
        <v>27.25291623</v>
      </c>
      <c r="CH2">
        <v>7.3052389690000004</v>
      </c>
      <c r="CI2">
        <v>24.8493998</v>
      </c>
      <c r="CJ2">
        <v>71.760778889999997</v>
      </c>
      <c r="CK2">
        <v>61.752302610000001</v>
      </c>
      <c r="CL2">
        <v>71.777298720000005</v>
      </c>
      <c r="CM2">
        <v>10.02499611</v>
      </c>
      <c r="CN2">
        <v>61.752302610000001</v>
      </c>
      <c r="CO2">
        <v>15.93871135</v>
      </c>
      <c r="CP2">
        <v>11.333422840000001</v>
      </c>
      <c r="CQ2">
        <v>15.951091890000001</v>
      </c>
      <c r="CR2">
        <v>4.6176690499999999</v>
      </c>
      <c r="CS2">
        <v>11.38990169</v>
      </c>
      <c r="CT2">
        <v>19.864863190000001</v>
      </c>
      <c r="CU2">
        <v>19.862775289999998</v>
      </c>
      <c r="CV2">
        <v>21.95667641</v>
      </c>
      <c r="CW2">
        <v>2.0939011179999998</v>
      </c>
      <c r="CX2">
        <v>20.86056833</v>
      </c>
      <c r="CY2">
        <v>76.530486809999999</v>
      </c>
      <c r="CZ2">
        <v>62.255792319999998</v>
      </c>
      <c r="DA2">
        <v>76.568860990000005</v>
      </c>
      <c r="DB2">
        <v>14.31306867</v>
      </c>
      <c r="DC2">
        <v>67.092178779999998</v>
      </c>
      <c r="DD2">
        <v>98.596759169999999</v>
      </c>
      <c r="DE2">
        <v>98.582895629999996</v>
      </c>
      <c r="DF2">
        <v>105.7216624</v>
      </c>
      <c r="DG2">
        <v>7.1387667849999996</v>
      </c>
      <c r="DH2">
        <v>105.5873864</v>
      </c>
      <c r="DI2">
        <v>2.9477236900000001</v>
      </c>
      <c r="DJ2">
        <v>2.9327166509999998</v>
      </c>
      <c r="DK2">
        <v>10.062648680000001</v>
      </c>
      <c r="DL2">
        <v>7.12993203</v>
      </c>
      <c r="DM2">
        <v>9.4706666459999997</v>
      </c>
      <c r="DN2">
        <v>16.658437110000001</v>
      </c>
      <c r="DO2">
        <v>16.59166832</v>
      </c>
      <c r="DP2">
        <v>41.497024009999997</v>
      </c>
      <c r="DQ2">
        <v>24.90535568</v>
      </c>
      <c r="DR2">
        <v>32.158043429999999</v>
      </c>
      <c r="DS2">
        <v>0.23886998500000001</v>
      </c>
      <c r="DT2">
        <v>0</v>
      </c>
      <c r="DU2">
        <v>0.239512166</v>
      </c>
      <c r="DV2">
        <v>0.239512166</v>
      </c>
      <c r="DW2">
        <v>0</v>
      </c>
      <c r="DX2">
        <v>18.848428129999999</v>
      </c>
      <c r="DY2">
        <v>18.848247780000001</v>
      </c>
      <c r="DZ2">
        <v>19.83976539</v>
      </c>
      <c r="EA2">
        <v>0.99151761199999999</v>
      </c>
      <c r="EB2">
        <v>19.694384639999999</v>
      </c>
      <c r="EC2">
        <v>0.186967366</v>
      </c>
      <c r="ED2">
        <v>0</v>
      </c>
      <c r="EE2">
        <v>0.18747001099999999</v>
      </c>
      <c r="EF2">
        <v>0.18747001099999999</v>
      </c>
      <c r="EG2">
        <v>0</v>
      </c>
      <c r="EH2">
        <v>97.510666360000002</v>
      </c>
      <c r="EI2">
        <v>97.493884440000002</v>
      </c>
      <c r="EJ2">
        <v>105.5873864</v>
      </c>
      <c r="EK2">
        <v>8.0935019619999995</v>
      </c>
      <c r="EL2">
        <v>105.5873864</v>
      </c>
      <c r="EM2">
        <v>68.765933129999993</v>
      </c>
      <c r="EN2">
        <v>60.60285339</v>
      </c>
      <c r="EO2">
        <v>68.777644170000002</v>
      </c>
      <c r="EP2">
        <v>8.1747907790000003</v>
      </c>
      <c r="EQ2">
        <v>60.60285339</v>
      </c>
      <c r="ER2">
        <v>2.9948457570000002</v>
      </c>
      <c r="ES2">
        <v>1.149449215</v>
      </c>
      <c r="ET2">
        <v>2.9996545490000002</v>
      </c>
      <c r="EU2">
        <v>1.850205334</v>
      </c>
      <c r="EV2">
        <v>1.149449215</v>
      </c>
      <c r="EW2">
        <v>347.87944390000001</v>
      </c>
      <c r="EX2">
        <v>346.96572090000001</v>
      </c>
      <c r="EY2">
        <v>350.24370299999998</v>
      </c>
      <c r="EZ2">
        <v>3.2779821440000001</v>
      </c>
      <c r="FA2">
        <v>349.91456590000001</v>
      </c>
      <c r="FB2">
        <v>3.2048118620000001</v>
      </c>
      <c r="FC2">
        <v>1.2419096279999999</v>
      </c>
      <c r="FD2">
        <v>3.2092526989999999</v>
      </c>
      <c r="FE2">
        <v>1.9673430709999999</v>
      </c>
      <c r="FF2">
        <v>1.2419096279999999</v>
      </c>
      <c r="FG2">
        <v>4.5267888620000001</v>
      </c>
      <c r="FH2">
        <v>4.325711504</v>
      </c>
      <c r="FI2">
        <v>4.5302957570000002</v>
      </c>
      <c r="FJ2">
        <v>0.20458425299999999</v>
      </c>
      <c r="FK2">
        <v>4.5302957570000002</v>
      </c>
      <c r="FL2">
        <v>6.3644741720000004</v>
      </c>
      <c r="FM2">
        <v>6.3639984639999998</v>
      </c>
      <c r="FN2">
        <v>6.6654759400000003</v>
      </c>
      <c r="FO2">
        <v>0.30147747600000002</v>
      </c>
      <c r="FP2">
        <v>6.6654759400000003</v>
      </c>
      <c r="FQ2">
        <v>6.9734422030000003</v>
      </c>
      <c r="FR2">
        <v>6.9709146960000004</v>
      </c>
      <c r="FS2">
        <v>7.9434537629999999</v>
      </c>
      <c r="FT2">
        <v>0.97253906700000003</v>
      </c>
      <c r="FU2">
        <v>7.9434537629999999</v>
      </c>
      <c r="FV2">
        <v>4.480815067</v>
      </c>
      <c r="FW2">
        <v>4.209359708</v>
      </c>
      <c r="FX2">
        <v>4.5086784209999999</v>
      </c>
      <c r="FY2">
        <v>0.29931871300000001</v>
      </c>
      <c r="FZ2">
        <v>4.5086784209999999</v>
      </c>
      <c r="GA2">
        <v>6.0429707090000004</v>
      </c>
      <c r="GB2">
        <v>6.0428029710000004</v>
      </c>
      <c r="GC2">
        <v>6.2109893639999996</v>
      </c>
      <c r="GD2">
        <v>0.16818639299999999</v>
      </c>
      <c r="GE2">
        <v>6.2109893639999996</v>
      </c>
      <c r="GF2">
        <v>6.778336973</v>
      </c>
      <c r="GG2">
        <v>6.7763435000000003</v>
      </c>
      <c r="GH2">
        <v>7.6044550470000001</v>
      </c>
      <c r="GI2">
        <v>0.828111547</v>
      </c>
      <c r="GJ2">
        <v>7.6044550470000001</v>
      </c>
    </row>
    <row r="3" spans="1:192" x14ac:dyDescent="0.2">
      <c r="A3">
        <v>2</v>
      </c>
      <c r="B3">
        <v>0.2966651902615311</v>
      </c>
      <c r="C3">
        <v>-3.7038054000000001E-2</v>
      </c>
      <c r="D3">
        <v>1.8712155319999999</v>
      </c>
      <c r="E3">
        <v>-0.24235574700000001</v>
      </c>
      <c r="F3">
        <v>-5.9912209000000001E-2</v>
      </c>
      <c r="G3">
        <v>-0.151133978</v>
      </c>
      <c r="H3">
        <v>0.18244353899999999</v>
      </c>
      <c r="I3">
        <v>6.2601587E-2</v>
      </c>
      <c r="J3">
        <v>3.4858536000000002E-2</v>
      </c>
      <c r="K3">
        <v>-0.40581222500000003</v>
      </c>
      <c r="L3">
        <v>0.80511166000000001</v>
      </c>
      <c r="M3">
        <v>0.777969617</v>
      </c>
      <c r="N3">
        <v>9.824859E-3</v>
      </c>
      <c r="O3">
        <v>1.157176304</v>
      </c>
      <c r="P3">
        <v>0.45366798400000002</v>
      </c>
      <c r="Q3">
        <v>295.99879429999999</v>
      </c>
      <c r="R3">
        <v>278.56294700000001</v>
      </c>
      <c r="S3">
        <v>287.5298818</v>
      </c>
      <c r="T3">
        <v>321.90368360000002</v>
      </c>
      <c r="U3">
        <v>1.796625269</v>
      </c>
      <c r="V3">
        <v>-0.79568066000000004</v>
      </c>
      <c r="W3">
        <v>-0.66943484200000003</v>
      </c>
      <c r="X3">
        <v>1.465115736</v>
      </c>
      <c r="Y3">
        <v>-54.163806829999999</v>
      </c>
      <c r="Z3">
        <v>-6.0957239090000002</v>
      </c>
      <c r="AA3">
        <v>49.683221090000004</v>
      </c>
      <c r="AB3">
        <v>1.9014863179999999</v>
      </c>
      <c r="AC3">
        <v>-0.32136338599999997</v>
      </c>
      <c r="AD3">
        <v>-0.488727089</v>
      </c>
      <c r="AE3">
        <v>-0.49007379899999998</v>
      </c>
      <c r="AF3">
        <v>0.20561503</v>
      </c>
      <c r="AG3">
        <v>0.21048622</v>
      </c>
      <c r="AH3">
        <v>1.9518155070000001</v>
      </c>
      <c r="AI3">
        <v>1.9523672080000001</v>
      </c>
      <c r="AJ3">
        <v>3.8777061000000002E-2</v>
      </c>
      <c r="AK3">
        <v>3.7114600999999997E-2</v>
      </c>
      <c r="AL3">
        <v>-17.608333689999998</v>
      </c>
      <c r="AM3">
        <v>-11.51260978</v>
      </c>
      <c r="AN3">
        <v>0.28950163800000001</v>
      </c>
      <c r="AO3">
        <v>-1.1790759E-2</v>
      </c>
      <c r="AP3">
        <v>2.7142043000000001E-2</v>
      </c>
      <c r="AQ3">
        <v>0.35206464399999998</v>
      </c>
      <c r="AR3">
        <v>358.29061469999999</v>
      </c>
      <c r="AS3">
        <v>0.14145687400000001</v>
      </c>
      <c r="AT3">
        <v>20.057539980000001</v>
      </c>
      <c r="AU3">
        <v>4.5584389830000003</v>
      </c>
      <c r="AV3">
        <v>12.000056300000001</v>
      </c>
      <c r="AW3">
        <v>35.755851800000002</v>
      </c>
      <c r="AX3">
        <v>399.14863500000001</v>
      </c>
      <c r="AY3">
        <v>355.32103849999999</v>
      </c>
      <c r="AZ3">
        <v>0.73782440100000002</v>
      </c>
      <c r="BA3">
        <v>4.6539553199999997</v>
      </c>
      <c r="BB3">
        <v>3.3119171409999999</v>
      </c>
      <c r="BC3">
        <v>6.3103800870000004</v>
      </c>
      <c r="BD3">
        <v>2.9984629460000001</v>
      </c>
      <c r="BE3">
        <v>4.4259914929999997</v>
      </c>
      <c r="BF3">
        <v>20.414304059999999</v>
      </c>
      <c r="BG3">
        <v>15.926069999999999</v>
      </c>
      <c r="BH3">
        <v>22.736135300000001</v>
      </c>
      <c r="BI3">
        <v>6.8100652940000002</v>
      </c>
      <c r="BJ3">
        <v>15.926069999999999</v>
      </c>
      <c r="BK3">
        <v>11.7737994</v>
      </c>
      <c r="BL3">
        <v>9.5379844879999993</v>
      </c>
      <c r="BM3">
        <v>15.701981829999999</v>
      </c>
      <c r="BN3">
        <v>6.1639973440000002</v>
      </c>
      <c r="BO3">
        <v>9.8739747619999996</v>
      </c>
      <c r="BP3">
        <v>4.2119398239999999</v>
      </c>
      <c r="BQ3">
        <v>0.72524072100000003</v>
      </c>
      <c r="BR3">
        <v>6.0722666629999997</v>
      </c>
      <c r="BS3">
        <v>5.3470259430000002</v>
      </c>
      <c r="BT3">
        <v>2.39092635</v>
      </c>
      <c r="BU3">
        <v>-15.985739219999999</v>
      </c>
      <c r="BV3">
        <v>-17.996374110000001</v>
      </c>
      <c r="BW3">
        <v>-12.26490111</v>
      </c>
      <c r="BX3">
        <v>5.7314729980000001</v>
      </c>
      <c r="BY3">
        <v>-12.26490111</v>
      </c>
      <c r="BZ3">
        <v>0.93406242100000003</v>
      </c>
      <c r="CA3">
        <v>0.93265231100000001</v>
      </c>
      <c r="CB3">
        <v>0.93517044400000005</v>
      </c>
      <c r="CC3">
        <v>2.5181330000000001E-3</v>
      </c>
      <c r="CD3">
        <v>0.93442980499999995</v>
      </c>
      <c r="CE3">
        <v>17.787938159999999</v>
      </c>
      <c r="CF3">
        <v>17.629034260000001</v>
      </c>
      <c r="CG3">
        <v>17.991301870000001</v>
      </c>
      <c r="CH3">
        <v>0.36226761600000001</v>
      </c>
      <c r="CI3">
        <v>17.733917300000002</v>
      </c>
      <c r="CJ3">
        <v>50.682672449999998</v>
      </c>
      <c r="CK3">
        <v>50.605050800000001</v>
      </c>
      <c r="CL3">
        <v>50.779716880000002</v>
      </c>
      <c r="CM3">
        <v>0.174666077</v>
      </c>
      <c r="CN3">
        <v>50.605050800000001</v>
      </c>
      <c r="CO3">
        <v>11.3250156</v>
      </c>
      <c r="CP3">
        <v>11.21732742</v>
      </c>
      <c r="CQ3">
        <v>11.45265597</v>
      </c>
      <c r="CR3">
        <v>0.235328547</v>
      </c>
      <c r="CS3">
        <v>11.332376930000001</v>
      </c>
      <c r="CT3">
        <v>14.2410935</v>
      </c>
      <c r="CU3">
        <v>14.18769664</v>
      </c>
      <c r="CV3">
        <v>14.30483796</v>
      </c>
      <c r="CW3">
        <v>0.11714132100000001</v>
      </c>
      <c r="CX3">
        <v>14.30483796</v>
      </c>
      <c r="CY3">
        <v>59.255969280000002</v>
      </c>
      <c r="CZ3">
        <v>58.30740857</v>
      </c>
      <c r="DA3">
        <v>59.837551589999997</v>
      </c>
      <c r="DB3">
        <v>1.530143026</v>
      </c>
      <c r="DC3">
        <v>59.440002640000003</v>
      </c>
      <c r="DD3">
        <v>140.05190329999999</v>
      </c>
      <c r="DE3">
        <v>137.5984996</v>
      </c>
      <c r="DF3">
        <v>142.3485972</v>
      </c>
      <c r="DG3">
        <v>4.7500975739999998</v>
      </c>
      <c r="DH3">
        <v>137.5984996</v>
      </c>
      <c r="DI3">
        <v>2.0787173349999999</v>
      </c>
      <c r="DJ3">
        <v>1.7435230589999999</v>
      </c>
      <c r="DK3">
        <v>2.36165271</v>
      </c>
      <c r="DL3">
        <v>0.61812965099999995</v>
      </c>
      <c r="DM3">
        <v>2.0091828409999999</v>
      </c>
      <c r="DN3">
        <v>76.234484550000005</v>
      </c>
      <c r="DO3">
        <v>73.881807129999999</v>
      </c>
      <c r="DP3">
        <v>78.250661719999997</v>
      </c>
      <c r="DQ3">
        <v>4.3688545879999996</v>
      </c>
      <c r="DR3">
        <v>75.256966919999996</v>
      </c>
      <c r="DS3">
        <v>0</v>
      </c>
      <c r="DT3">
        <v>0</v>
      </c>
      <c r="DU3">
        <v>0</v>
      </c>
      <c r="DV3">
        <v>0</v>
      </c>
      <c r="DW3">
        <v>0</v>
      </c>
      <c r="DX3">
        <v>14.2410935</v>
      </c>
      <c r="DY3">
        <v>14.18769664</v>
      </c>
      <c r="DZ3">
        <v>14.30483796</v>
      </c>
      <c r="EA3">
        <v>0.11714132100000001</v>
      </c>
      <c r="EB3">
        <v>14.30483796</v>
      </c>
      <c r="EC3">
        <v>0</v>
      </c>
      <c r="ED3">
        <v>0</v>
      </c>
      <c r="EE3">
        <v>0</v>
      </c>
      <c r="EF3">
        <v>0</v>
      </c>
      <c r="EG3">
        <v>0</v>
      </c>
      <c r="EH3">
        <v>139.9768689</v>
      </c>
      <c r="EI3">
        <v>137.5984996</v>
      </c>
      <c r="EJ3">
        <v>142.29597759999999</v>
      </c>
      <c r="EK3">
        <v>4.6974780100000002</v>
      </c>
      <c r="EL3">
        <v>137.5984996</v>
      </c>
      <c r="EM3">
        <v>50.682672449999998</v>
      </c>
      <c r="EN3">
        <v>50.605050800000001</v>
      </c>
      <c r="EO3">
        <v>50.779716880000002</v>
      </c>
      <c r="EP3">
        <v>0.174666077</v>
      </c>
      <c r="EQ3">
        <v>50.605050800000001</v>
      </c>
      <c r="ER3">
        <v>0</v>
      </c>
      <c r="ES3">
        <v>0</v>
      </c>
      <c r="ET3">
        <v>0</v>
      </c>
      <c r="EU3">
        <v>0</v>
      </c>
      <c r="EV3">
        <v>0</v>
      </c>
      <c r="EW3">
        <v>357.43569400000001</v>
      </c>
      <c r="EX3">
        <v>355.9984101</v>
      </c>
      <c r="EY3">
        <v>358.3315819</v>
      </c>
      <c r="EZ3">
        <v>2.333171756</v>
      </c>
      <c r="FA3">
        <v>358.3078084</v>
      </c>
      <c r="FB3">
        <v>7.4776942999999998E-2</v>
      </c>
      <c r="FC3">
        <v>0</v>
      </c>
      <c r="FD3">
        <v>0.29777616699999998</v>
      </c>
      <c r="FE3">
        <v>0.29777616699999998</v>
      </c>
      <c r="FF3">
        <v>0</v>
      </c>
      <c r="FG3">
        <v>4.1948503989999999</v>
      </c>
      <c r="FH3">
        <v>4.174769671</v>
      </c>
      <c r="FI3">
        <v>4.2077642270000002</v>
      </c>
      <c r="FJ3">
        <v>3.2994556000000001E-2</v>
      </c>
      <c r="FK3">
        <v>4.1988885180000004</v>
      </c>
      <c r="FL3">
        <v>7.3288438979999997</v>
      </c>
      <c r="FM3">
        <v>6.641182283</v>
      </c>
      <c r="FN3">
        <v>8.159086383</v>
      </c>
      <c r="FO3">
        <v>1.5179040989999999</v>
      </c>
      <c r="FP3">
        <v>6.9908747179999997</v>
      </c>
      <c r="FQ3">
        <v>8.3602070479999995</v>
      </c>
      <c r="FR3">
        <v>7.260460363</v>
      </c>
      <c r="FS3">
        <v>9.3555576919999996</v>
      </c>
      <c r="FT3">
        <v>2.0950973290000001</v>
      </c>
      <c r="FU3">
        <v>9.3555576919999996</v>
      </c>
      <c r="FV3">
        <v>4.1938047279999999</v>
      </c>
      <c r="FW3">
        <v>4.174769671</v>
      </c>
      <c r="FX3">
        <v>4.2077642270000002</v>
      </c>
      <c r="FY3">
        <v>3.2994556000000001E-2</v>
      </c>
      <c r="FZ3">
        <v>4.1924053399999996</v>
      </c>
      <c r="GA3">
        <v>6.4976993500000004</v>
      </c>
      <c r="GB3">
        <v>6.0349630010000004</v>
      </c>
      <c r="GC3">
        <v>7.3082136279999999</v>
      </c>
      <c r="GD3">
        <v>1.2732506269999999</v>
      </c>
      <c r="GE3">
        <v>6.0372207419999997</v>
      </c>
      <c r="GF3">
        <v>6.9670814280000002</v>
      </c>
      <c r="GG3">
        <v>6.9498402009999998</v>
      </c>
      <c r="GH3">
        <v>6.9903047789999997</v>
      </c>
      <c r="GI3">
        <v>4.0464578000000001E-2</v>
      </c>
      <c r="GJ3">
        <v>6.9903047789999997</v>
      </c>
    </row>
    <row r="4" spans="1:192" x14ac:dyDescent="0.2">
      <c r="A4">
        <v>3</v>
      </c>
      <c r="B4">
        <v>0.59439255037542671</v>
      </c>
      <c r="C4">
        <v>-4.7460599999999999E-2</v>
      </c>
      <c r="D4">
        <v>1.860159769</v>
      </c>
      <c r="E4">
        <v>-0.22115000000000001</v>
      </c>
      <c r="F4">
        <v>3.2800000000000003E-2</v>
      </c>
      <c r="G4">
        <v>-9.4174999999999995E-2</v>
      </c>
      <c r="H4">
        <v>0.25395000000000001</v>
      </c>
      <c r="I4">
        <v>1.7461962000000001E-2</v>
      </c>
      <c r="J4">
        <v>0.13736999999999999</v>
      </c>
      <c r="K4">
        <v>-0.42044999999999999</v>
      </c>
      <c r="L4">
        <v>0.61158999999999997</v>
      </c>
      <c r="M4">
        <v>0.25296999999999997</v>
      </c>
      <c r="N4">
        <v>0.55471999999999999</v>
      </c>
      <c r="O4">
        <v>0.78312999999999999</v>
      </c>
      <c r="P4">
        <v>9.8699999999999996E-2</v>
      </c>
      <c r="Q4">
        <v>418.34539999999998</v>
      </c>
      <c r="R4">
        <v>408.53460000000001</v>
      </c>
      <c r="S4">
        <v>423.18279999999999</v>
      </c>
      <c r="T4">
        <v>423.31889999999999</v>
      </c>
      <c r="U4">
        <v>1.5015490810000001</v>
      </c>
      <c r="V4">
        <v>-0.61321499999999995</v>
      </c>
      <c r="W4">
        <v>-0.61279399999999995</v>
      </c>
      <c r="X4">
        <v>1.22601</v>
      </c>
      <c r="Y4">
        <v>-54.193479000000004</v>
      </c>
      <c r="Z4">
        <v>-4.26</v>
      </c>
      <c r="AA4">
        <v>57.01</v>
      </c>
      <c r="AB4">
        <v>1.9528399999999999</v>
      </c>
      <c r="AC4">
        <v>-0.34099000000000002</v>
      </c>
      <c r="AD4">
        <v>-0.45569999999999999</v>
      </c>
      <c r="AE4">
        <v>-0.45573666699999998</v>
      </c>
      <c r="AF4">
        <v>0.17124</v>
      </c>
      <c r="AG4">
        <v>0.17129333299999999</v>
      </c>
      <c r="AH4">
        <v>1.9755</v>
      </c>
      <c r="AI4">
        <v>1.9755066670000001</v>
      </c>
      <c r="AJ4">
        <v>5.2780000000000001E-2</v>
      </c>
      <c r="AK4">
        <v>5.2769999999999997E-2</v>
      </c>
      <c r="AL4">
        <v>-10.49007581</v>
      </c>
      <c r="AM4">
        <v>-6.2300758099999998</v>
      </c>
      <c r="AN4">
        <v>0.28390110000000002</v>
      </c>
      <c r="AO4">
        <v>8.4876199999999999E-2</v>
      </c>
      <c r="AP4">
        <v>0.35861999999999999</v>
      </c>
      <c r="AQ4">
        <v>0.17154</v>
      </c>
      <c r="AR4">
        <v>157.13568430000001</v>
      </c>
      <c r="AS4">
        <v>0.243798192</v>
      </c>
      <c r="AT4">
        <v>17.43</v>
      </c>
      <c r="AU4">
        <v>2.7</v>
      </c>
      <c r="AV4">
        <v>12.66</v>
      </c>
      <c r="AW4">
        <v>27.27</v>
      </c>
      <c r="AX4">
        <v>192.54812999999999</v>
      </c>
      <c r="AY4">
        <v>174.83815000000001</v>
      </c>
      <c r="AZ4">
        <v>0.92230400000000001</v>
      </c>
      <c r="BA4">
        <v>0.39419535700000002</v>
      </c>
      <c r="BB4">
        <v>0.39419535700000002</v>
      </c>
      <c r="BC4">
        <v>0.39419535700000002</v>
      </c>
      <c r="BD4">
        <v>0</v>
      </c>
      <c r="BE4">
        <v>0.39419535700000002</v>
      </c>
      <c r="BF4">
        <v>2.3740417159999998</v>
      </c>
      <c r="BG4">
        <v>2.3740417159999998</v>
      </c>
      <c r="BH4">
        <v>2.3740417159999998</v>
      </c>
      <c r="BI4">
        <v>0</v>
      </c>
      <c r="BJ4">
        <v>2.3740417159999998</v>
      </c>
      <c r="BK4">
        <v>0.96959762299999996</v>
      </c>
      <c r="BL4">
        <v>0.96959762299999996</v>
      </c>
      <c r="BM4">
        <v>0.96959762299999996</v>
      </c>
      <c r="BN4">
        <v>0</v>
      </c>
      <c r="BO4">
        <v>0.96959762299999996</v>
      </c>
      <c r="BP4">
        <v>0.96879923400000001</v>
      </c>
      <c r="BQ4">
        <v>0.96879923400000001</v>
      </c>
      <c r="BR4">
        <v>0.96879923400000001</v>
      </c>
      <c r="BS4">
        <v>0</v>
      </c>
      <c r="BT4">
        <v>0.96879923400000001</v>
      </c>
      <c r="BU4">
        <v>-1.938396856</v>
      </c>
      <c r="BV4">
        <v>-1.938396856</v>
      </c>
      <c r="BW4">
        <v>-1.938396856</v>
      </c>
      <c r="BX4">
        <v>0</v>
      </c>
      <c r="BY4">
        <v>-1.938396856</v>
      </c>
      <c r="BZ4">
        <v>0.99066253800000004</v>
      </c>
      <c r="CA4">
        <v>0.99066253800000004</v>
      </c>
      <c r="CB4">
        <v>0.99066253800000004</v>
      </c>
      <c r="CC4">
        <v>0</v>
      </c>
      <c r="CD4">
        <v>0.99066253800000004</v>
      </c>
      <c r="CE4">
        <v>6.4882142810000003</v>
      </c>
      <c r="CF4">
        <v>6.4882142810000003</v>
      </c>
      <c r="CG4">
        <v>6.4882142810000003</v>
      </c>
      <c r="CH4">
        <v>0</v>
      </c>
      <c r="CI4">
        <v>6.4882142810000003</v>
      </c>
      <c r="CJ4">
        <v>38.309395680000002</v>
      </c>
      <c r="CK4">
        <v>38.309395680000002</v>
      </c>
      <c r="CL4">
        <v>38.309395680000002</v>
      </c>
      <c r="CM4">
        <v>0</v>
      </c>
      <c r="CN4">
        <v>38.309395680000002</v>
      </c>
      <c r="CO4">
        <v>9.2729906670000002</v>
      </c>
      <c r="CP4">
        <v>9.2729906670000002</v>
      </c>
      <c r="CQ4">
        <v>9.2729906670000002</v>
      </c>
      <c r="CR4">
        <v>0</v>
      </c>
      <c r="CS4">
        <v>9.2729906670000002</v>
      </c>
      <c r="CT4">
        <v>9.8806612709999992</v>
      </c>
      <c r="CU4">
        <v>9.8806612709999992</v>
      </c>
      <c r="CV4">
        <v>9.8806612709999992</v>
      </c>
      <c r="CW4">
        <v>0</v>
      </c>
      <c r="CX4">
        <v>9.8806612709999992</v>
      </c>
      <c r="CY4">
        <v>37.876945069999998</v>
      </c>
      <c r="CZ4">
        <v>37.876945069999998</v>
      </c>
      <c r="DA4">
        <v>37.876945069999998</v>
      </c>
      <c r="DB4">
        <v>0</v>
      </c>
      <c r="DC4">
        <v>37.876945069999998</v>
      </c>
      <c r="DD4">
        <v>40.324401510000001</v>
      </c>
      <c r="DE4">
        <v>40.324401510000001</v>
      </c>
      <c r="DF4">
        <v>40.324401510000001</v>
      </c>
      <c r="DG4">
        <v>0</v>
      </c>
      <c r="DH4">
        <v>40.324401510000001</v>
      </c>
      <c r="DI4">
        <v>0.60662470000000002</v>
      </c>
      <c r="DJ4">
        <v>0.60662470000000002</v>
      </c>
      <c r="DK4">
        <v>0.60662470000000002</v>
      </c>
      <c r="DL4">
        <v>0</v>
      </c>
      <c r="DM4">
        <v>0.60662470000000002</v>
      </c>
      <c r="DN4">
        <v>1.5030565309999999</v>
      </c>
      <c r="DO4">
        <v>1.5030565309999999</v>
      </c>
      <c r="DP4">
        <v>1.5030565309999999</v>
      </c>
      <c r="DQ4">
        <v>0</v>
      </c>
      <c r="DR4">
        <v>1.5030565309999999</v>
      </c>
      <c r="DS4">
        <v>0</v>
      </c>
      <c r="DT4">
        <v>0</v>
      </c>
      <c r="DU4">
        <v>0</v>
      </c>
      <c r="DV4">
        <v>0</v>
      </c>
      <c r="DW4">
        <v>0</v>
      </c>
      <c r="DX4">
        <v>9.8806612709999992</v>
      </c>
      <c r="DY4">
        <v>9.8806612709999992</v>
      </c>
      <c r="DZ4">
        <v>9.8806612709999992</v>
      </c>
      <c r="EA4">
        <v>0</v>
      </c>
      <c r="EB4">
        <v>9.8806612709999992</v>
      </c>
      <c r="EC4">
        <v>0</v>
      </c>
      <c r="ED4">
        <v>0</v>
      </c>
      <c r="EE4">
        <v>0</v>
      </c>
      <c r="EF4">
        <v>0</v>
      </c>
      <c r="EG4">
        <v>0</v>
      </c>
      <c r="EH4">
        <v>40.324401510000001</v>
      </c>
      <c r="EI4">
        <v>40.324401510000001</v>
      </c>
      <c r="EJ4">
        <v>40.324401510000001</v>
      </c>
      <c r="EK4">
        <v>0</v>
      </c>
      <c r="EL4">
        <v>40.324401510000001</v>
      </c>
      <c r="EM4">
        <v>38.309395680000002</v>
      </c>
      <c r="EN4">
        <v>38.309395680000002</v>
      </c>
      <c r="EO4">
        <v>38.309395680000002</v>
      </c>
      <c r="EP4">
        <v>0</v>
      </c>
      <c r="EQ4">
        <v>38.309395680000002</v>
      </c>
      <c r="ER4">
        <v>0</v>
      </c>
      <c r="ES4">
        <v>0</v>
      </c>
      <c r="ET4">
        <v>0</v>
      </c>
      <c r="EU4">
        <v>0</v>
      </c>
      <c r="EV4">
        <v>0</v>
      </c>
      <c r="EW4">
        <v>154.5208858</v>
      </c>
      <c r="EX4">
        <v>154.5208858</v>
      </c>
      <c r="EY4">
        <v>154.5208858</v>
      </c>
      <c r="EZ4">
        <v>0</v>
      </c>
      <c r="FA4">
        <v>154.5208858</v>
      </c>
      <c r="FB4">
        <v>0</v>
      </c>
      <c r="FC4">
        <v>0</v>
      </c>
      <c r="FD4">
        <v>0</v>
      </c>
      <c r="FE4">
        <v>0</v>
      </c>
      <c r="FF4">
        <v>0</v>
      </c>
      <c r="FG4">
        <v>3.314483348</v>
      </c>
      <c r="FH4">
        <v>3.314483348</v>
      </c>
      <c r="FI4">
        <v>3.314483348</v>
      </c>
      <c r="FJ4">
        <v>0</v>
      </c>
      <c r="FK4">
        <v>3.314483348</v>
      </c>
      <c r="FL4">
        <v>3.5111756999999999</v>
      </c>
      <c r="FM4">
        <v>3.5111756999999999</v>
      </c>
      <c r="FN4">
        <v>3.5111756999999999</v>
      </c>
      <c r="FO4">
        <v>0</v>
      </c>
      <c r="FP4">
        <v>3.5111756999999999</v>
      </c>
      <c r="FQ4">
        <v>7.7941010820000001</v>
      </c>
      <c r="FR4">
        <v>7.7941010820000001</v>
      </c>
      <c r="FS4">
        <v>7.7941010820000001</v>
      </c>
      <c r="FT4">
        <v>0</v>
      </c>
      <c r="FU4">
        <v>7.7941010820000001</v>
      </c>
      <c r="FV4">
        <v>3.314483348</v>
      </c>
      <c r="FW4">
        <v>3.314483348</v>
      </c>
      <c r="FX4">
        <v>3.314483348</v>
      </c>
      <c r="FY4">
        <v>0</v>
      </c>
      <c r="FZ4">
        <v>3.314483348</v>
      </c>
      <c r="GA4">
        <v>3.5111756999999999</v>
      </c>
      <c r="GB4">
        <v>3.5111756999999999</v>
      </c>
      <c r="GC4">
        <v>3.5111756999999999</v>
      </c>
      <c r="GD4">
        <v>0</v>
      </c>
      <c r="GE4">
        <v>3.5111756999999999</v>
      </c>
      <c r="GF4">
        <v>7.2992842820000003</v>
      </c>
      <c r="GG4">
        <v>7.2992842820000003</v>
      </c>
      <c r="GH4">
        <v>7.2992842820000003</v>
      </c>
      <c r="GI4">
        <v>0</v>
      </c>
      <c r="GJ4">
        <v>7.2992842820000003</v>
      </c>
    </row>
    <row r="5" spans="1:192" x14ac:dyDescent="0.2">
      <c r="A5">
        <v>5</v>
      </c>
      <c r="B5">
        <v>1.2837224705172217E-2</v>
      </c>
      <c r="C5">
        <v>-3.9827962000000001E-2</v>
      </c>
      <c r="D5">
        <v>1.919713252</v>
      </c>
      <c r="E5">
        <v>-0.22768052499999999</v>
      </c>
      <c r="F5">
        <v>-2.6131252000000001E-2</v>
      </c>
      <c r="G5">
        <v>-0.12690588899999999</v>
      </c>
      <c r="H5">
        <v>0.201549273</v>
      </c>
      <c r="I5">
        <v>3.9969401000000002E-2</v>
      </c>
      <c r="J5">
        <v>7.4127913000000004E-2</v>
      </c>
      <c r="K5">
        <v>-0.39102514700000002</v>
      </c>
      <c r="L5">
        <v>0.79097500499999995</v>
      </c>
      <c r="M5">
        <v>0.69095347799999995</v>
      </c>
      <c r="N5">
        <v>0.10347361400000001</v>
      </c>
      <c r="O5">
        <v>0.92475445099999998</v>
      </c>
      <c r="P5">
        <v>0.12099644699999999</v>
      </c>
      <c r="Q5">
        <v>375.6213257</v>
      </c>
      <c r="R5">
        <v>356.8522327</v>
      </c>
      <c r="S5">
        <v>370.04974759999999</v>
      </c>
      <c r="T5">
        <v>399.96204660000001</v>
      </c>
      <c r="U5">
        <v>1.928273589</v>
      </c>
      <c r="V5">
        <v>-0.80055791600000004</v>
      </c>
      <c r="W5">
        <v>-0.773773606</v>
      </c>
      <c r="X5">
        <v>1.5743320190000001</v>
      </c>
      <c r="Y5">
        <v>-54.157086329999998</v>
      </c>
      <c r="Z5">
        <v>-1.3186094960000001</v>
      </c>
      <c r="AA5">
        <v>50.803340499999997</v>
      </c>
      <c r="AB5">
        <v>1.90382944</v>
      </c>
      <c r="AC5">
        <v>-0.32609191100000001</v>
      </c>
      <c r="AD5">
        <v>-0.51413342200000001</v>
      </c>
      <c r="AE5">
        <v>-0.51654030299999998</v>
      </c>
      <c r="AF5">
        <v>0.21783387400000001</v>
      </c>
      <c r="AG5">
        <v>0.21934743400000001</v>
      </c>
      <c r="AH5">
        <v>1.9578251799999999</v>
      </c>
      <c r="AI5">
        <v>1.9581281290000001</v>
      </c>
      <c r="AJ5">
        <v>5.1566636999999999E-2</v>
      </c>
      <c r="AK5">
        <v>4.7843065999999997E-2</v>
      </c>
      <c r="AL5">
        <v>-8.4483802949999998</v>
      </c>
      <c r="AM5">
        <v>-7.129770798</v>
      </c>
      <c r="AN5">
        <v>0.27878265299999999</v>
      </c>
      <c r="AO5">
        <v>2.4238885000000002E-2</v>
      </c>
      <c r="AP5">
        <v>0.100021528</v>
      </c>
      <c r="AQ5">
        <v>0.133779446</v>
      </c>
      <c r="AR5">
        <v>246.8077998</v>
      </c>
      <c r="AS5">
        <v>0.19508129900000001</v>
      </c>
      <c r="AT5">
        <v>18.161210610000001</v>
      </c>
      <c r="AU5">
        <v>3.692988326</v>
      </c>
      <c r="AV5">
        <v>13.13496829</v>
      </c>
      <c r="AW5">
        <v>30.441912009999999</v>
      </c>
      <c r="AX5">
        <v>270.63077700000002</v>
      </c>
      <c r="AY5">
        <v>258.57693369999998</v>
      </c>
      <c r="AZ5">
        <v>0.78250981799999997</v>
      </c>
      <c r="BA5">
        <v>2.0524386890000001</v>
      </c>
      <c r="BB5">
        <v>1.5639226479999999</v>
      </c>
      <c r="BC5">
        <v>2.8952489909999999</v>
      </c>
      <c r="BD5">
        <v>1.331326343</v>
      </c>
      <c r="BE5">
        <v>2.6848835119999999</v>
      </c>
      <c r="BF5">
        <v>4.8191968230000004</v>
      </c>
      <c r="BG5">
        <v>3.6170008180000002</v>
      </c>
      <c r="BH5">
        <v>8.5005891560000002</v>
      </c>
      <c r="BI5">
        <v>4.883588338</v>
      </c>
      <c r="BJ5">
        <v>8.5005891560000002</v>
      </c>
      <c r="BK5">
        <v>2.7907646769999999</v>
      </c>
      <c r="BL5">
        <v>2.340145052</v>
      </c>
      <c r="BM5">
        <v>5.3934832410000002</v>
      </c>
      <c r="BN5">
        <v>3.0533381890000002</v>
      </c>
      <c r="BO5">
        <v>5.3934832410000002</v>
      </c>
      <c r="BP5">
        <v>0.92318591299999997</v>
      </c>
      <c r="BQ5">
        <v>0.3901</v>
      </c>
      <c r="BR5">
        <v>2.726447099</v>
      </c>
      <c r="BS5">
        <v>2.3363470990000001</v>
      </c>
      <c r="BT5">
        <v>1.0864794799999999</v>
      </c>
      <c r="BU5">
        <v>-3.7139505900000001</v>
      </c>
      <c r="BV5">
        <v>-6.4799627209999997</v>
      </c>
      <c r="BW5">
        <v>-2.7302450519999999</v>
      </c>
      <c r="BX5">
        <v>3.7497176699999999</v>
      </c>
      <c r="BY5">
        <v>-6.4799627209999997</v>
      </c>
      <c r="BZ5">
        <v>0.94274502599999999</v>
      </c>
      <c r="CA5">
        <v>0.931030939</v>
      </c>
      <c r="CB5">
        <v>0.96330280400000001</v>
      </c>
      <c r="CC5">
        <v>3.2271864999999997E-2</v>
      </c>
      <c r="CD5">
        <v>0.95409140400000003</v>
      </c>
      <c r="CE5">
        <v>16.388757930000001</v>
      </c>
      <c r="CF5">
        <v>13.09188488</v>
      </c>
      <c r="CG5">
        <v>18.202911029999999</v>
      </c>
      <c r="CH5">
        <v>5.1110261540000002</v>
      </c>
      <c r="CI5">
        <v>14.669260189999999</v>
      </c>
      <c r="CJ5">
        <v>48.147904869999998</v>
      </c>
      <c r="CK5">
        <v>46.149496970000001</v>
      </c>
      <c r="CL5">
        <v>49.203538569999999</v>
      </c>
      <c r="CM5">
        <v>3.0540415909999998</v>
      </c>
      <c r="CN5">
        <v>46.149496970000001</v>
      </c>
      <c r="CO5">
        <v>10.294386920000001</v>
      </c>
      <c r="CP5">
        <v>9.8660186060000008</v>
      </c>
      <c r="CQ5">
        <v>10.555269770000001</v>
      </c>
      <c r="CR5">
        <v>0.689251167</v>
      </c>
      <c r="CS5">
        <v>9.8660186060000008</v>
      </c>
      <c r="CT5">
        <v>13.367619639999999</v>
      </c>
      <c r="CU5">
        <v>12.46613758</v>
      </c>
      <c r="CV5">
        <v>13.69612145</v>
      </c>
      <c r="CW5">
        <v>1.229983874</v>
      </c>
      <c r="CX5">
        <v>13.223372550000001</v>
      </c>
      <c r="CY5">
        <v>47.654843569999997</v>
      </c>
      <c r="CZ5">
        <v>46.77652501</v>
      </c>
      <c r="DA5">
        <v>49.937686229999997</v>
      </c>
      <c r="DB5">
        <v>3.161161222</v>
      </c>
      <c r="DC5">
        <v>48.524065309999997</v>
      </c>
      <c r="DD5">
        <v>74.055998549999998</v>
      </c>
      <c r="DE5">
        <v>71.586411010000006</v>
      </c>
      <c r="DF5">
        <v>74.926794999999998</v>
      </c>
      <c r="DG5">
        <v>3.3403839839999998</v>
      </c>
      <c r="DH5">
        <v>73.962125040000004</v>
      </c>
      <c r="DI5">
        <v>2.6109618910000001</v>
      </c>
      <c r="DJ5">
        <v>1.169321404</v>
      </c>
      <c r="DK5">
        <v>3.0822810170000001</v>
      </c>
      <c r="DL5">
        <v>1.9129596129999999</v>
      </c>
      <c r="DM5">
        <v>3.0048840719999999</v>
      </c>
      <c r="DN5">
        <v>25.929851729999999</v>
      </c>
      <c r="DO5">
        <v>21.646681010000002</v>
      </c>
      <c r="DP5">
        <v>27.66675854</v>
      </c>
      <c r="DQ5">
        <v>6.02007753</v>
      </c>
      <c r="DR5">
        <v>24.446965169999999</v>
      </c>
      <c r="DS5">
        <v>0</v>
      </c>
      <c r="DT5">
        <v>0</v>
      </c>
      <c r="DU5">
        <v>0</v>
      </c>
      <c r="DV5">
        <v>0</v>
      </c>
      <c r="DW5">
        <v>0</v>
      </c>
      <c r="DX5">
        <v>13.367619639999999</v>
      </c>
      <c r="DY5">
        <v>12.46613758</v>
      </c>
      <c r="DZ5">
        <v>13.69612145</v>
      </c>
      <c r="EA5">
        <v>1.229983874</v>
      </c>
      <c r="EB5">
        <v>13.223372550000001</v>
      </c>
      <c r="EC5">
        <v>0</v>
      </c>
      <c r="ED5">
        <v>0</v>
      </c>
      <c r="EE5">
        <v>0</v>
      </c>
      <c r="EF5">
        <v>0</v>
      </c>
      <c r="EG5">
        <v>0</v>
      </c>
      <c r="EH5">
        <v>74.055998549999998</v>
      </c>
      <c r="EI5">
        <v>71.586411010000006</v>
      </c>
      <c r="EJ5">
        <v>74.926794999999998</v>
      </c>
      <c r="EK5">
        <v>3.3403839839999998</v>
      </c>
      <c r="EL5">
        <v>73.962125040000004</v>
      </c>
      <c r="EM5">
        <v>48.147904869999998</v>
      </c>
      <c r="EN5">
        <v>46.149496970000001</v>
      </c>
      <c r="EO5">
        <v>49.203538569999999</v>
      </c>
      <c r="EP5">
        <v>3.0540415909999998</v>
      </c>
      <c r="EQ5">
        <v>46.149496970000001</v>
      </c>
      <c r="ER5">
        <v>0</v>
      </c>
      <c r="ES5">
        <v>0</v>
      </c>
      <c r="ET5">
        <v>0</v>
      </c>
      <c r="EU5">
        <v>0</v>
      </c>
      <c r="EV5">
        <v>0</v>
      </c>
      <c r="EW5">
        <v>246.28528119999999</v>
      </c>
      <c r="EX5">
        <v>245.604128</v>
      </c>
      <c r="EY5">
        <v>246.67896719999999</v>
      </c>
      <c r="EZ5">
        <v>1.07483912</v>
      </c>
      <c r="FA5">
        <v>245.604128</v>
      </c>
      <c r="FB5">
        <v>0</v>
      </c>
      <c r="FC5">
        <v>0</v>
      </c>
      <c r="FD5">
        <v>0</v>
      </c>
      <c r="FE5">
        <v>0</v>
      </c>
      <c r="FF5">
        <v>0</v>
      </c>
      <c r="FG5">
        <v>3.712008548</v>
      </c>
      <c r="FH5">
        <v>3.6255059840000001</v>
      </c>
      <c r="FI5">
        <v>3.987888103</v>
      </c>
      <c r="FJ5">
        <v>0.362382119</v>
      </c>
      <c r="FK5">
        <v>3.868267017</v>
      </c>
      <c r="FL5">
        <v>5.9792824920000003</v>
      </c>
      <c r="FM5">
        <v>5.8357088040000002</v>
      </c>
      <c r="FN5">
        <v>6.0268800850000002</v>
      </c>
      <c r="FO5">
        <v>0.191171281</v>
      </c>
      <c r="FP5">
        <v>5.8639297209999999</v>
      </c>
      <c r="FQ5">
        <v>7.1576663140000001</v>
      </c>
      <c r="FR5">
        <v>6.6819263510000004</v>
      </c>
      <c r="FS5">
        <v>7.3017242480000002</v>
      </c>
      <c r="FT5">
        <v>0.61979789799999996</v>
      </c>
      <c r="FU5">
        <v>6.8116685600000002</v>
      </c>
      <c r="FV5">
        <v>3.705499331</v>
      </c>
      <c r="FW5">
        <v>3.6255059840000001</v>
      </c>
      <c r="FX5">
        <v>3.9581299130000001</v>
      </c>
      <c r="FY5">
        <v>0.33262392899999998</v>
      </c>
      <c r="FZ5">
        <v>3.868267017</v>
      </c>
      <c r="GA5">
        <v>5.9343599009999997</v>
      </c>
      <c r="GB5">
        <v>5.8357088040000002</v>
      </c>
      <c r="GC5">
        <v>6.0268800850000002</v>
      </c>
      <c r="GD5">
        <v>0.191171281</v>
      </c>
      <c r="GE5">
        <v>5.8639297209999999</v>
      </c>
      <c r="GF5">
        <v>6.7798316329999997</v>
      </c>
      <c r="GG5">
        <v>6.5186589499999998</v>
      </c>
      <c r="GH5">
        <v>6.8589126169999997</v>
      </c>
      <c r="GI5">
        <v>0.34025366699999998</v>
      </c>
      <c r="GJ5">
        <v>6.6970374890000004</v>
      </c>
    </row>
    <row r="6" spans="1:192" x14ac:dyDescent="0.2">
      <c r="A6">
        <v>7</v>
      </c>
      <c r="B6">
        <v>0.18184358794477254</v>
      </c>
      <c r="C6">
        <v>-2.6401146E-2</v>
      </c>
      <c r="D6">
        <v>1.9001539629999999</v>
      </c>
      <c r="E6">
        <v>-0.25405025199999998</v>
      </c>
      <c r="F6">
        <v>-7.9880146999999999E-2</v>
      </c>
      <c r="G6">
        <v>-0.16696519900000001</v>
      </c>
      <c r="H6">
        <v>0.17417010499999999</v>
      </c>
      <c r="I6">
        <v>8.0029169999999997E-2</v>
      </c>
      <c r="J6">
        <v>5.7798679999999996E-3</v>
      </c>
      <c r="K6">
        <v>-0.41171983600000001</v>
      </c>
      <c r="L6">
        <v>0.81153995800000001</v>
      </c>
      <c r="M6">
        <v>0.778149863</v>
      </c>
      <c r="N6">
        <v>1.3300121E-2</v>
      </c>
      <c r="O6">
        <v>1.1685596810000001</v>
      </c>
      <c r="P6">
        <v>0.466289595</v>
      </c>
      <c r="Q6">
        <v>294.79194530000001</v>
      </c>
      <c r="R6">
        <v>282.75717109999999</v>
      </c>
      <c r="S6">
        <v>283.60834130000001</v>
      </c>
      <c r="T6">
        <v>318.01032350000003</v>
      </c>
      <c r="U6">
        <v>1.787428614</v>
      </c>
      <c r="V6">
        <v>-0.741450261</v>
      </c>
      <c r="W6">
        <v>-0.71791583800000003</v>
      </c>
      <c r="X6">
        <v>1.4593660980000001</v>
      </c>
      <c r="Y6">
        <v>-54.151239740000001</v>
      </c>
      <c r="Z6">
        <v>-4.479992932</v>
      </c>
      <c r="AA6">
        <v>49.540001770000003</v>
      </c>
      <c r="AB6">
        <v>1.89185008</v>
      </c>
      <c r="AC6">
        <v>-0.332150269</v>
      </c>
      <c r="AD6">
        <v>-0.503840234</v>
      </c>
      <c r="AE6">
        <v>-0.50392024999999996</v>
      </c>
      <c r="AF6">
        <v>0.198499748</v>
      </c>
      <c r="AG6">
        <v>0.199489734</v>
      </c>
      <c r="AH6">
        <v>1.9518700019999999</v>
      </c>
      <c r="AI6">
        <v>1.9522399989999999</v>
      </c>
      <c r="AJ6">
        <v>3.6250012999999998E-2</v>
      </c>
      <c r="AK6">
        <v>3.6050005000000003E-2</v>
      </c>
      <c r="AL6">
        <v>-17.599953209999999</v>
      </c>
      <c r="AM6">
        <v>-13.11996027</v>
      </c>
      <c r="AN6">
        <v>0.29899115500000001</v>
      </c>
      <c r="AO6">
        <v>-3.6997138999999998E-2</v>
      </c>
      <c r="AP6">
        <v>3.3390094000000002E-2</v>
      </c>
      <c r="AQ6">
        <v>0.35701972300000001</v>
      </c>
      <c r="AR6">
        <v>418.01645259999998</v>
      </c>
      <c r="AS6">
        <v>0.12105494999999999</v>
      </c>
      <c r="AT6">
        <v>19.09</v>
      </c>
      <c r="AU6">
        <v>5.0400064789999997</v>
      </c>
      <c r="AV6">
        <v>10.07999764</v>
      </c>
      <c r="AW6">
        <v>36.470006480000002</v>
      </c>
      <c r="AX6">
        <v>451.36477639999998</v>
      </c>
      <c r="AY6">
        <v>403.06815740000002</v>
      </c>
      <c r="AZ6">
        <v>0.70597700100000005</v>
      </c>
      <c r="BA6">
        <v>1.2972329060000001</v>
      </c>
      <c r="BB6">
        <v>1.297001853</v>
      </c>
      <c r="BC6">
        <v>5.2198426400000004</v>
      </c>
      <c r="BD6">
        <v>3.9228407870000002</v>
      </c>
      <c r="BE6">
        <v>1.297001853</v>
      </c>
      <c r="BF6">
        <v>25.997435670000002</v>
      </c>
      <c r="BG6">
        <v>25.07394523</v>
      </c>
      <c r="BH6">
        <v>25.997490060000001</v>
      </c>
      <c r="BI6">
        <v>0.92354483499999995</v>
      </c>
      <c r="BJ6">
        <v>25.997490060000001</v>
      </c>
      <c r="BK6">
        <v>17.49099099</v>
      </c>
      <c r="BL6">
        <v>13.06660932</v>
      </c>
      <c r="BM6">
        <v>17.491251599999998</v>
      </c>
      <c r="BN6">
        <v>4.4246422729999999</v>
      </c>
      <c r="BO6">
        <v>17.491251599999998</v>
      </c>
      <c r="BP6">
        <v>1.669916194</v>
      </c>
      <c r="BQ6">
        <v>1.669595414</v>
      </c>
      <c r="BR6">
        <v>7.1158402159999996</v>
      </c>
      <c r="BS6">
        <v>5.4462448019999998</v>
      </c>
      <c r="BT6">
        <v>1.669595414</v>
      </c>
      <c r="BU6">
        <v>-19.160907179999999</v>
      </c>
      <c r="BV6">
        <v>-20.18244954</v>
      </c>
      <c r="BW6">
        <v>-19.160847010000001</v>
      </c>
      <c r="BX6">
        <v>1.0216025289999999</v>
      </c>
      <c r="BY6">
        <v>-19.160847010000001</v>
      </c>
      <c r="BZ6">
        <v>0.93136194100000003</v>
      </c>
      <c r="CA6">
        <v>0.93136191800000001</v>
      </c>
      <c r="CB6">
        <v>0.93176019600000004</v>
      </c>
      <c r="CC6">
        <v>3.9827800000000001E-4</v>
      </c>
      <c r="CD6">
        <v>0.93136191800000001</v>
      </c>
      <c r="CE6">
        <v>18.177283410000001</v>
      </c>
      <c r="CF6">
        <v>18.121215209999999</v>
      </c>
      <c r="CG6">
        <v>18.177286710000001</v>
      </c>
      <c r="CH6">
        <v>5.6071497999999997E-2</v>
      </c>
      <c r="CI6">
        <v>18.177286710000001</v>
      </c>
      <c r="CJ6">
        <v>50.602960719999999</v>
      </c>
      <c r="CK6">
        <v>50.602958989999998</v>
      </c>
      <c r="CL6">
        <v>50.632244319999998</v>
      </c>
      <c r="CM6">
        <v>2.9285329999999998E-2</v>
      </c>
      <c r="CN6">
        <v>50.602958989999998</v>
      </c>
      <c r="CO6">
        <v>11.47357332</v>
      </c>
      <c r="CP6">
        <v>11.4610232</v>
      </c>
      <c r="CQ6">
        <v>11.473574060000001</v>
      </c>
      <c r="CR6">
        <v>1.2550856000000001E-2</v>
      </c>
      <c r="CS6">
        <v>11.473574060000001</v>
      </c>
      <c r="CT6">
        <v>13.88229525</v>
      </c>
      <c r="CU6">
        <v>13.88229248</v>
      </c>
      <c r="CV6">
        <v>13.92935819</v>
      </c>
      <c r="CW6">
        <v>4.7065708999999997E-2</v>
      </c>
      <c r="CX6">
        <v>13.88229248</v>
      </c>
      <c r="CY6">
        <v>77.298825309999998</v>
      </c>
      <c r="CZ6">
        <v>75.633816109999998</v>
      </c>
      <c r="DA6">
        <v>77.298923380000005</v>
      </c>
      <c r="DB6">
        <v>1.6651072769999999</v>
      </c>
      <c r="DC6">
        <v>77.298923380000005</v>
      </c>
      <c r="DD6">
        <v>130.330613</v>
      </c>
      <c r="DE6">
        <v>130.33053989999999</v>
      </c>
      <c r="DF6">
        <v>131.5714649</v>
      </c>
      <c r="DG6">
        <v>1.240924994</v>
      </c>
      <c r="DH6">
        <v>130.33053989999999</v>
      </c>
      <c r="DI6">
        <v>1.4360314030000001</v>
      </c>
      <c r="DJ6">
        <v>1.4360270909999999</v>
      </c>
      <c r="DK6">
        <v>1.5092404159999999</v>
      </c>
      <c r="DL6">
        <v>7.3213325999999995E-2</v>
      </c>
      <c r="DM6">
        <v>1.4360270909999999</v>
      </c>
      <c r="DN6">
        <v>52.621140650000001</v>
      </c>
      <c r="DO6">
        <v>52.620945300000002</v>
      </c>
      <c r="DP6">
        <v>55.937648799999998</v>
      </c>
      <c r="DQ6">
        <v>3.3167035010000001</v>
      </c>
      <c r="DR6">
        <v>52.620945300000002</v>
      </c>
      <c r="DS6">
        <v>0</v>
      </c>
      <c r="DT6">
        <v>0</v>
      </c>
      <c r="DU6">
        <v>0</v>
      </c>
      <c r="DV6">
        <v>0</v>
      </c>
      <c r="DW6">
        <v>0</v>
      </c>
      <c r="DX6">
        <v>13.88229525</v>
      </c>
      <c r="DY6">
        <v>13.88229248</v>
      </c>
      <c r="DZ6">
        <v>13.92935819</v>
      </c>
      <c r="EA6">
        <v>4.7065708999999997E-2</v>
      </c>
      <c r="EB6">
        <v>13.88229248</v>
      </c>
      <c r="EC6">
        <v>0</v>
      </c>
      <c r="ED6">
        <v>0</v>
      </c>
      <c r="EE6">
        <v>0</v>
      </c>
      <c r="EF6">
        <v>0</v>
      </c>
      <c r="EG6">
        <v>0</v>
      </c>
      <c r="EH6">
        <v>130.330613</v>
      </c>
      <c r="EI6">
        <v>130.33053989999999</v>
      </c>
      <c r="EJ6">
        <v>131.5714649</v>
      </c>
      <c r="EK6">
        <v>1.240924994</v>
      </c>
      <c r="EL6">
        <v>130.33053989999999</v>
      </c>
      <c r="EM6">
        <v>50.602960719999999</v>
      </c>
      <c r="EN6">
        <v>50.602958989999998</v>
      </c>
      <c r="EO6">
        <v>50.632244319999998</v>
      </c>
      <c r="EP6">
        <v>2.9285329999999998E-2</v>
      </c>
      <c r="EQ6">
        <v>50.602958989999998</v>
      </c>
      <c r="ER6">
        <v>0</v>
      </c>
      <c r="ES6">
        <v>0</v>
      </c>
      <c r="ET6">
        <v>0</v>
      </c>
      <c r="EU6">
        <v>0</v>
      </c>
      <c r="EV6">
        <v>0</v>
      </c>
      <c r="EW6">
        <v>418.01642090000001</v>
      </c>
      <c r="EX6">
        <v>417.75766420000002</v>
      </c>
      <c r="EY6">
        <v>418.01643610000002</v>
      </c>
      <c r="EZ6">
        <v>0.25877192399999999</v>
      </c>
      <c r="FA6">
        <v>418.01643610000002</v>
      </c>
      <c r="FB6">
        <v>0</v>
      </c>
      <c r="FC6">
        <v>0</v>
      </c>
      <c r="FD6">
        <v>0</v>
      </c>
      <c r="FE6">
        <v>0</v>
      </c>
      <c r="FF6">
        <v>0</v>
      </c>
      <c r="FG6">
        <v>5.19377025</v>
      </c>
      <c r="FH6">
        <v>5.104136188</v>
      </c>
      <c r="FI6">
        <v>5.1937755289999998</v>
      </c>
      <c r="FJ6">
        <v>8.9639341999999997E-2</v>
      </c>
      <c r="FK6">
        <v>5.1937755289999998</v>
      </c>
      <c r="FL6">
        <v>8.4224079570000008</v>
      </c>
      <c r="FM6">
        <v>8.4224072929999991</v>
      </c>
      <c r="FN6">
        <v>8.4336765380000003</v>
      </c>
      <c r="FO6">
        <v>1.1269245000000001E-2</v>
      </c>
      <c r="FP6">
        <v>8.4224072929999991</v>
      </c>
      <c r="FQ6">
        <v>7.7940167139999996</v>
      </c>
      <c r="FR6">
        <v>7.794005114</v>
      </c>
      <c r="FS6">
        <v>7.9909429799999998</v>
      </c>
      <c r="FT6">
        <v>0.19693786499999999</v>
      </c>
      <c r="FU6">
        <v>7.794005114</v>
      </c>
      <c r="FV6">
        <v>4.299905184</v>
      </c>
      <c r="FW6">
        <v>4.2871563119999996</v>
      </c>
      <c r="FX6">
        <v>4.299905935</v>
      </c>
      <c r="FY6">
        <v>1.2749623E-2</v>
      </c>
      <c r="FZ6">
        <v>4.299905935</v>
      </c>
      <c r="GA6">
        <v>6.0340694709999996</v>
      </c>
      <c r="GB6">
        <v>6.0294241570000002</v>
      </c>
      <c r="GC6">
        <v>6.034069745</v>
      </c>
      <c r="GD6">
        <v>4.6455869999999996E-3</v>
      </c>
      <c r="GE6">
        <v>6.034069745</v>
      </c>
      <c r="GF6">
        <v>6.910344813</v>
      </c>
      <c r="GG6">
        <v>6.9103442910000004</v>
      </c>
      <c r="GH6">
        <v>6.9192179319999996</v>
      </c>
      <c r="GI6">
        <v>8.8736419999999993E-3</v>
      </c>
      <c r="GJ6">
        <v>6.9103442910000004</v>
      </c>
    </row>
    <row r="7" spans="1:192" x14ac:dyDescent="0.2">
      <c r="A7">
        <v>8</v>
      </c>
      <c r="B7">
        <v>0.24551266781414982</v>
      </c>
      <c r="C7">
        <v>-2.0929362E-2</v>
      </c>
      <c r="D7">
        <v>1.985676843</v>
      </c>
      <c r="E7">
        <v>-0.23383889599999999</v>
      </c>
      <c r="F7">
        <v>-2.0213185000000002E-2</v>
      </c>
      <c r="G7">
        <v>-0.12702604000000001</v>
      </c>
      <c r="H7">
        <v>0.213625711</v>
      </c>
      <c r="I7">
        <v>3.7782496999999998E-2</v>
      </c>
      <c r="J7">
        <v>5.1232404000000002E-2</v>
      </c>
      <c r="K7">
        <v>-0.34877818500000002</v>
      </c>
      <c r="L7">
        <v>1.5649966580000001</v>
      </c>
      <c r="M7">
        <v>1.4250900710000001</v>
      </c>
      <c r="N7">
        <v>0.19850077099999999</v>
      </c>
      <c r="O7">
        <v>1.585301243</v>
      </c>
      <c r="P7">
        <v>4.8168480000000003E-3</v>
      </c>
      <c r="Q7">
        <v>126.0048949</v>
      </c>
      <c r="R7">
        <v>32.952275800000002</v>
      </c>
      <c r="S7">
        <v>46.554811600000001</v>
      </c>
      <c r="T7">
        <v>298.5076368</v>
      </c>
      <c r="U7">
        <v>2.0004180210000002</v>
      </c>
      <c r="V7">
        <v>-0.87269438499999996</v>
      </c>
      <c r="W7">
        <v>-0.75893741100000001</v>
      </c>
      <c r="X7">
        <v>1.631631831</v>
      </c>
      <c r="Y7">
        <v>-54.073500510000002</v>
      </c>
      <c r="Z7">
        <v>-12.13231809</v>
      </c>
      <c r="AA7">
        <v>67.826438870000004</v>
      </c>
      <c r="AB7">
        <v>1.9708297340000001</v>
      </c>
      <c r="AC7">
        <v>-0.40677827300000002</v>
      </c>
      <c r="AD7">
        <v>-0.66506528799999998</v>
      </c>
      <c r="AE7">
        <v>-0.67824189800000001</v>
      </c>
      <c r="AF7">
        <v>0.16922960100000001</v>
      </c>
      <c r="AG7">
        <v>0.17879872699999999</v>
      </c>
      <c r="AH7">
        <v>1.967632767</v>
      </c>
      <c r="AI7">
        <v>1.9698148630000001</v>
      </c>
      <c r="AJ7">
        <v>9.6842307000000002E-2</v>
      </c>
      <c r="AK7">
        <v>8.2833951000000003E-2</v>
      </c>
      <c r="AL7">
        <v>-21.564316259999998</v>
      </c>
      <c r="AM7">
        <v>-9.4319981679999998</v>
      </c>
      <c r="AN7">
        <v>0.27001912900000002</v>
      </c>
      <c r="AO7">
        <v>1.5685818000000001E-2</v>
      </c>
      <c r="AP7">
        <v>0.139906587</v>
      </c>
      <c r="AQ7">
        <v>2.0304585E-2</v>
      </c>
      <c r="AR7">
        <v>749.67676770000003</v>
      </c>
      <c r="AS7">
        <v>8.5198600999999999E-2</v>
      </c>
      <c r="AT7">
        <v>21.009578300000001</v>
      </c>
      <c r="AU7">
        <v>5.1930263810000001</v>
      </c>
      <c r="AV7">
        <v>13.500824700000001</v>
      </c>
      <c r="AW7">
        <v>39.945177049999998</v>
      </c>
      <c r="AX7">
        <v>911.22566019999999</v>
      </c>
      <c r="AY7">
        <v>708.43069679999996</v>
      </c>
      <c r="AZ7">
        <v>0.64184673699999995</v>
      </c>
      <c r="BA7">
        <v>1.225777613</v>
      </c>
      <c r="BB7">
        <v>0.51281812299999996</v>
      </c>
      <c r="BC7">
        <v>1.8794796949999999</v>
      </c>
      <c r="BD7">
        <v>1.3666615719999999</v>
      </c>
      <c r="BE7">
        <v>0.80080209300000005</v>
      </c>
      <c r="BF7">
        <v>8.6087925550000008</v>
      </c>
      <c r="BG7">
        <v>6.0690925059999996</v>
      </c>
      <c r="BH7">
        <v>14.608708829999999</v>
      </c>
      <c r="BI7">
        <v>8.5396163240000007</v>
      </c>
      <c r="BJ7">
        <v>10.869752630000001</v>
      </c>
      <c r="BK7">
        <v>5.4115815170000001</v>
      </c>
      <c r="BL7">
        <v>3.4828273310000002</v>
      </c>
      <c r="BM7">
        <v>10.566878239999999</v>
      </c>
      <c r="BN7">
        <v>7.0840509110000003</v>
      </c>
      <c r="BO7">
        <v>8.6485701160000001</v>
      </c>
      <c r="BP7">
        <v>0.95185397000000005</v>
      </c>
      <c r="BQ7">
        <v>-2.8711605910000002</v>
      </c>
      <c r="BR7">
        <v>3.4505956640000002</v>
      </c>
      <c r="BS7">
        <v>6.3217562550000004</v>
      </c>
      <c r="BT7">
        <v>-2.5987598109999999</v>
      </c>
      <c r="BU7">
        <v>-6.3634354870000003</v>
      </c>
      <c r="BV7">
        <v>-10.71237288</v>
      </c>
      <c r="BW7">
        <v>-4.5105057080000002</v>
      </c>
      <c r="BX7">
        <v>6.2018671699999999</v>
      </c>
      <c r="BY7">
        <v>-6.0498103050000003</v>
      </c>
      <c r="BZ7">
        <v>0.97139326299999995</v>
      </c>
      <c r="CA7">
        <v>0.94147900799999995</v>
      </c>
      <c r="CB7">
        <v>0.98944983099999995</v>
      </c>
      <c r="CC7">
        <v>4.7970822000000003E-2</v>
      </c>
      <c r="CD7">
        <v>0.95507227299999997</v>
      </c>
      <c r="CE7">
        <v>11.01891069</v>
      </c>
      <c r="CF7">
        <v>6.9038481520000001</v>
      </c>
      <c r="CG7">
        <v>15.9377563</v>
      </c>
      <c r="CH7">
        <v>9.0339081439999998</v>
      </c>
      <c r="CI7">
        <v>13.91593196</v>
      </c>
      <c r="CJ7">
        <v>63.87091582</v>
      </c>
      <c r="CK7">
        <v>53.652816970000003</v>
      </c>
      <c r="CL7">
        <v>83.39416172</v>
      </c>
      <c r="CM7">
        <v>29.74134475</v>
      </c>
      <c r="CN7">
        <v>53.652816970000003</v>
      </c>
      <c r="CO7">
        <v>10.6821445</v>
      </c>
      <c r="CP7">
        <v>8.8389402350000008</v>
      </c>
      <c r="CQ7">
        <v>13.87706296</v>
      </c>
      <c r="CR7">
        <v>5.0381227209999997</v>
      </c>
      <c r="CS7">
        <v>9.6359195819999997</v>
      </c>
      <c r="CT7">
        <v>21.504790580000002</v>
      </c>
      <c r="CU7">
        <v>15.851730939999999</v>
      </c>
      <c r="CV7">
        <v>29.276963089999999</v>
      </c>
      <c r="CW7">
        <v>13.42523214</v>
      </c>
      <c r="CX7">
        <v>17.515765250000001</v>
      </c>
      <c r="CY7">
        <v>89.351059280000001</v>
      </c>
      <c r="CZ7">
        <v>35.447733049999997</v>
      </c>
      <c r="DA7">
        <v>148.45265309999999</v>
      </c>
      <c r="DB7">
        <v>113.00492010000001</v>
      </c>
      <c r="DC7">
        <v>89.493020999999999</v>
      </c>
      <c r="DD7">
        <v>248.7121051</v>
      </c>
      <c r="DE7">
        <v>223.8757434</v>
      </c>
      <c r="DF7">
        <v>311.30117460000002</v>
      </c>
      <c r="DG7">
        <v>87.425431230000001</v>
      </c>
      <c r="DH7">
        <v>290.67888219999998</v>
      </c>
      <c r="DI7">
        <v>8.8408498869999992</v>
      </c>
      <c r="DJ7">
        <v>2.9149362719999998</v>
      </c>
      <c r="DK7">
        <v>19.648364839999999</v>
      </c>
      <c r="DL7">
        <v>16.733428570000001</v>
      </c>
      <c r="DM7">
        <v>7.8798456669999997</v>
      </c>
      <c r="DN7">
        <v>135.62993850000001</v>
      </c>
      <c r="DO7">
        <v>46.727232600000001</v>
      </c>
      <c r="DP7">
        <v>264.03937330000002</v>
      </c>
      <c r="DQ7">
        <v>217.31214069999999</v>
      </c>
      <c r="DR7">
        <v>201.18586120000001</v>
      </c>
      <c r="DS7">
        <v>4.8149899999999998E-4</v>
      </c>
      <c r="DT7">
        <v>0</v>
      </c>
      <c r="DU7">
        <v>0.19767598</v>
      </c>
      <c r="DV7">
        <v>0.19767598</v>
      </c>
      <c r="DW7">
        <v>0</v>
      </c>
      <c r="DX7">
        <v>19.584185300000001</v>
      </c>
      <c r="DY7">
        <v>15.851730939999999</v>
      </c>
      <c r="DZ7">
        <v>21.306123719999999</v>
      </c>
      <c r="EA7">
        <v>5.4543927730000004</v>
      </c>
      <c r="EB7">
        <v>17.368292690000001</v>
      </c>
      <c r="EC7">
        <v>0.58191708600000003</v>
      </c>
      <c r="ED7">
        <v>0</v>
      </c>
      <c r="EE7">
        <v>4.2708835159999996</v>
      </c>
      <c r="EF7">
        <v>4.2708835159999996</v>
      </c>
      <c r="EG7">
        <v>0</v>
      </c>
      <c r="EH7">
        <v>220.22467639999999</v>
      </c>
      <c r="EI7">
        <v>212.75312059999999</v>
      </c>
      <c r="EJ7">
        <v>290.5978609</v>
      </c>
      <c r="EK7">
        <v>77.844740299999998</v>
      </c>
      <c r="EL7">
        <v>290.5978609</v>
      </c>
      <c r="EM7">
        <v>61.575598159999998</v>
      </c>
      <c r="EN7">
        <v>53.505344409999999</v>
      </c>
      <c r="EO7">
        <v>72.563819019999997</v>
      </c>
      <c r="EP7">
        <v>19.058474610000001</v>
      </c>
      <c r="EQ7">
        <v>53.505344409999999</v>
      </c>
      <c r="ER7">
        <v>2.2953176580000001</v>
      </c>
      <c r="ES7">
        <v>3.6606662999999998E-2</v>
      </c>
      <c r="ET7">
        <v>10.830342699999999</v>
      </c>
      <c r="EU7">
        <v>10.79373603</v>
      </c>
      <c r="EV7">
        <v>0.147472556</v>
      </c>
      <c r="EW7">
        <v>685.39616750000005</v>
      </c>
      <c r="EX7">
        <v>648.10037690000001</v>
      </c>
      <c r="EY7">
        <v>735.33865560000004</v>
      </c>
      <c r="EZ7">
        <v>87.238278750000006</v>
      </c>
      <c r="FA7">
        <v>724.69446170000003</v>
      </c>
      <c r="FB7">
        <v>58.634274869999999</v>
      </c>
      <c r="FC7">
        <v>14.838795040000001</v>
      </c>
      <c r="FD7">
        <v>94.414538399999998</v>
      </c>
      <c r="FE7">
        <v>79.575743349999996</v>
      </c>
      <c r="FF7">
        <v>24.0643204</v>
      </c>
      <c r="FG7">
        <v>5.1048661979999999</v>
      </c>
      <c r="FH7">
        <v>3.1504865099999999</v>
      </c>
      <c r="FI7">
        <v>6.5689610119999999</v>
      </c>
      <c r="FJ7">
        <v>3.4184745009999999</v>
      </c>
      <c r="FK7">
        <v>5.3955909249999996</v>
      </c>
      <c r="FL7">
        <v>9.8062445290000007</v>
      </c>
      <c r="FM7">
        <v>9.7073686680000009</v>
      </c>
      <c r="FN7">
        <v>9.9197357309999994</v>
      </c>
      <c r="FO7">
        <v>0.21236706299999999</v>
      </c>
      <c r="FP7">
        <v>9.7520940090000003</v>
      </c>
      <c r="FQ7">
        <v>10.641318119999999</v>
      </c>
      <c r="FR7">
        <v>7.9633333110000004</v>
      </c>
      <c r="FS7">
        <v>12.043595160000001</v>
      </c>
      <c r="FT7">
        <v>4.0802618480000001</v>
      </c>
      <c r="FU7">
        <v>11.50750524</v>
      </c>
      <c r="FV7">
        <v>4.6725280939999996</v>
      </c>
      <c r="FW7">
        <v>2.959057246</v>
      </c>
      <c r="FX7">
        <v>5.5213978529999999</v>
      </c>
      <c r="FY7">
        <v>2.5623406069999999</v>
      </c>
      <c r="FZ7">
        <v>5.3511809689999996</v>
      </c>
      <c r="GA7">
        <v>7.1055800439999999</v>
      </c>
      <c r="GB7">
        <v>6.9123647879999996</v>
      </c>
      <c r="GC7">
        <v>7.9750515740000001</v>
      </c>
      <c r="GD7">
        <v>1.062686786</v>
      </c>
      <c r="GE7">
        <v>7.0137433150000001</v>
      </c>
      <c r="GF7">
        <v>7.4428593999999997</v>
      </c>
      <c r="GG7">
        <v>6.7994531240000002</v>
      </c>
      <c r="GH7">
        <v>8.3503087199999992</v>
      </c>
      <c r="GI7">
        <v>1.550855597</v>
      </c>
      <c r="GJ7">
        <v>7.6346829820000002</v>
      </c>
    </row>
    <row r="8" spans="1:192" x14ac:dyDescent="0.2">
      <c r="A8">
        <v>9</v>
      </c>
      <c r="B8">
        <v>-4.3648054024500883E-3</v>
      </c>
      <c r="C8">
        <v>-5.5959799999999997E-2</v>
      </c>
      <c r="D8">
        <v>1.840787143</v>
      </c>
      <c r="E8">
        <v>-0.2041</v>
      </c>
      <c r="F8">
        <v>-2.2519999999999998E-2</v>
      </c>
      <c r="G8">
        <v>-0.11330999999999999</v>
      </c>
      <c r="H8">
        <v>0.18157999999999999</v>
      </c>
      <c r="I8">
        <v>3.5353993E-2</v>
      </c>
      <c r="J8">
        <v>6.3759999999999997E-2</v>
      </c>
      <c r="K8">
        <v>-0.35407</v>
      </c>
      <c r="L8">
        <v>0.79834000000000005</v>
      </c>
      <c r="M8">
        <v>0.75783</v>
      </c>
      <c r="N8">
        <v>3.159E-2</v>
      </c>
      <c r="O8">
        <v>0.96060999999999996</v>
      </c>
      <c r="P8">
        <v>0.19519</v>
      </c>
      <c r="Q8">
        <v>298.03190000000001</v>
      </c>
      <c r="R8">
        <v>279.53390000000002</v>
      </c>
      <c r="S8">
        <v>293.3947</v>
      </c>
      <c r="T8">
        <v>321.1671</v>
      </c>
      <c r="U8">
        <v>1.782496751</v>
      </c>
      <c r="V8">
        <v>-0.76302700000000001</v>
      </c>
      <c r="W8">
        <v>-0.69179500000000005</v>
      </c>
      <c r="X8">
        <v>1.4548209999999999</v>
      </c>
      <c r="Y8">
        <v>-54.186076999999997</v>
      </c>
      <c r="Z8">
        <v>-7.65</v>
      </c>
      <c r="AA8">
        <v>49.06</v>
      </c>
      <c r="AB8">
        <v>1.9025799999999999</v>
      </c>
      <c r="AC8">
        <v>-0.29829</v>
      </c>
      <c r="AD8">
        <v>-0.46792</v>
      </c>
      <c r="AE8">
        <v>-0.46843666699999997</v>
      </c>
      <c r="AF8">
        <v>0.23130999999999999</v>
      </c>
      <c r="AG8">
        <v>0.23452999999999999</v>
      </c>
      <c r="AH8">
        <v>1.9522699999999999</v>
      </c>
      <c r="AI8">
        <v>1.9532766669999999</v>
      </c>
      <c r="AJ8">
        <v>4.283E-2</v>
      </c>
      <c r="AK8">
        <v>3.8490000000000003E-2</v>
      </c>
      <c r="AL8">
        <v>-16.21584872</v>
      </c>
      <c r="AM8">
        <v>-8.56584872</v>
      </c>
      <c r="AN8">
        <v>0.2494363</v>
      </c>
      <c r="AO8">
        <v>2.0889899999999999E-2</v>
      </c>
      <c r="AP8">
        <v>4.0509999999999997E-2</v>
      </c>
      <c r="AQ8">
        <v>0.16227</v>
      </c>
      <c r="AR8">
        <v>351.1988862</v>
      </c>
      <c r="AS8">
        <v>0.14445263699999999</v>
      </c>
      <c r="AT8">
        <v>19.46</v>
      </c>
      <c r="AU8">
        <v>4.0999999999999996</v>
      </c>
      <c r="AV8">
        <v>12.88</v>
      </c>
      <c r="AW8">
        <v>34.78</v>
      </c>
      <c r="AX8">
        <v>405.46161999999998</v>
      </c>
      <c r="AY8">
        <v>358.87752</v>
      </c>
      <c r="AZ8">
        <v>0.73819500000000005</v>
      </c>
      <c r="BA8">
        <v>3.5934741429999999</v>
      </c>
      <c r="BB8">
        <v>3.5934741429999999</v>
      </c>
      <c r="BC8">
        <v>3.5934741429999999</v>
      </c>
      <c r="BD8">
        <v>0</v>
      </c>
      <c r="BE8">
        <v>3.5934741429999999</v>
      </c>
      <c r="BF8">
        <v>12.977042669999999</v>
      </c>
      <c r="BG8">
        <v>12.977042669999999</v>
      </c>
      <c r="BH8">
        <v>12.977042669999999</v>
      </c>
      <c r="BI8">
        <v>0</v>
      </c>
      <c r="BJ8">
        <v>12.977042669999999</v>
      </c>
      <c r="BK8">
        <v>10.43431182</v>
      </c>
      <c r="BL8">
        <v>10.43431182</v>
      </c>
      <c r="BM8">
        <v>10.43431182</v>
      </c>
      <c r="BN8">
        <v>0</v>
      </c>
      <c r="BO8">
        <v>10.43431182</v>
      </c>
      <c r="BP8">
        <v>-3.6216400709999998</v>
      </c>
      <c r="BQ8">
        <v>-3.6216400709999998</v>
      </c>
      <c r="BR8">
        <v>-3.6216400709999998</v>
      </c>
      <c r="BS8">
        <v>0</v>
      </c>
      <c r="BT8">
        <v>-3.6216400709999998</v>
      </c>
      <c r="BU8">
        <v>-6.8126717530000001</v>
      </c>
      <c r="BV8">
        <v>-6.8126717530000001</v>
      </c>
      <c r="BW8">
        <v>-6.8126717530000001</v>
      </c>
      <c r="BX8">
        <v>0</v>
      </c>
      <c r="BY8">
        <v>-6.8126717530000001</v>
      </c>
      <c r="BZ8">
        <v>0.93054620300000002</v>
      </c>
      <c r="CA8">
        <v>0.93054620300000002</v>
      </c>
      <c r="CB8">
        <v>0.93054620300000002</v>
      </c>
      <c r="CC8">
        <v>0</v>
      </c>
      <c r="CD8">
        <v>0.93054620300000002</v>
      </c>
      <c r="CE8">
        <v>18.28266739</v>
      </c>
      <c r="CF8">
        <v>18.28266739</v>
      </c>
      <c r="CG8">
        <v>18.28266739</v>
      </c>
      <c r="CH8">
        <v>0</v>
      </c>
      <c r="CI8">
        <v>18.28266739</v>
      </c>
      <c r="CJ8">
        <v>50.731605270000003</v>
      </c>
      <c r="CK8">
        <v>50.731605270000003</v>
      </c>
      <c r="CL8">
        <v>50.731605270000003</v>
      </c>
      <c r="CM8">
        <v>0</v>
      </c>
      <c r="CN8">
        <v>50.731605270000003</v>
      </c>
      <c r="CO8">
        <v>11.20268475</v>
      </c>
      <c r="CP8">
        <v>11.20268475</v>
      </c>
      <c r="CQ8">
        <v>11.20268475</v>
      </c>
      <c r="CR8">
        <v>0</v>
      </c>
      <c r="CS8">
        <v>11.20268475</v>
      </c>
      <c r="CT8">
        <v>14.47009089</v>
      </c>
      <c r="CU8">
        <v>14.47009089</v>
      </c>
      <c r="CV8">
        <v>14.47009089</v>
      </c>
      <c r="CW8">
        <v>0</v>
      </c>
      <c r="CX8">
        <v>14.47009089</v>
      </c>
      <c r="CY8">
        <v>59.829679239999997</v>
      </c>
      <c r="CZ8">
        <v>59.829679239999997</v>
      </c>
      <c r="DA8">
        <v>59.829679239999997</v>
      </c>
      <c r="DB8">
        <v>0</v>
      </c>
      <c r="DC8">
        <v>59.829679239999997</v>
      </c>
      <c r="DD8">
        <v>137.56308949999999</v>
      </c>
      <c r="DE8">
        <v>137.56308949999999</v>
      </c>
      <c r="DF8">
        <v>137.56308949999999</v>
      </c>
      <c r="DG8">
        <v>0</v>
      </c>
      <c r="DH8">
        <v>137.56308949999999</v>
      </c>
      <c r="DI8">
        <v>2.1660685389999998</v>
      </c>
      <c r="DJ8">
        <v>2.1660685389999998</v>
      </c>
      <c r="DK8">
        <v>2.1660685389999998</v>
      </c>
      <c r="DL8">
        <v>0</v>
      </c>
      <c r="DM8">
        <v>2.1660685389999998</v>
      </c>
      <c r="DN8">
        <v>77.733410269999993</v>
      </c>
      <c r="DO8">
        <v>77.733410269999993</v>
      </c>
      <c r="DP8">
        <v>77.733410269999993</v>
      </c>
      <c r="DQ8">
        <v>0</v>
      </c>
      <c r="DR8">
        <v>77.733410269999993</v>
      </c>
      <c r="DS8">
        <v>0</v>
      </c>
      <c r="DT8">
        <v>0</v>
      </c>
      <c r="DU8">
        <v>0</v>
      </c>
      <c r="DV8">
        <v>0</v>
      </c>
      <c r="DW8">
        <v>0</v>
      </c>
      <c r="DX8">
        <v>14.47009089</v>
      </c>
      <c r="DY8">
        <v>14.47009089</v>
      </c>
      <c r="DZ8">
        <v>14.47009089</v>
      </c>
      <c r="EA8">
        <v>0</v>
      </c>
      <c r="EB8">
        <v>14.47009089</v>
      </c>
      <c r="EC8">
        <v>0</v>
      </c>
      <c r="ED8">
        <v>0</v>
      </c>
      <c r="EE8">
        <v>0</v>
      </c>
      <c r="EF8">
        <v>0</v>
      </c>
      <c r="EG8">
        <v>0</v>
      </c>
      <c r="EH8">
        <v>137.56308949999999</v>
      </c>
      <c r="EI8">
        <v>137.56308949999999</v>
      </c>
      <c r="EJ8">
        <v>137.56308949999999</v>
      </c>
      <c r="EK8">
        <v>0</v>
      </c>
      <c r="EL8">
        <v>137.56308949999999</v>
      </c>
      <c r="EM8">
        <v>50.731605270000003</v>
      </c>
      <c r="EN8">
        <v>50.731605270000003</v>
      </c>
      <c r="EO8">
        <v>50.731605270000003</v>
      </c>
      <c r="EP8">
        <v>0</v>
      </c>
      <c r="EQ8">
        <v>50.731605270000003</v>
      </c>
      <c r="ER8">
        <v>0</v>
      </c>
      <c r="ES8">
        <v>0</v>
      </c>
      <c r="ET8">
        <v>0</v>
      </c>
      <c r="EU8">
        <v>0</v>
      </c>
      <c r="EV8">
        <v>0</v>
      </c>
      <c r="EW8">
        <v>351.1988862</v>
      </c>
      <c r="EX8">
        <v>351.1988862</v>
      </c>
      <c r="EY8">
        <v>351.1988862</v>
      </c>
      <c r="EZ8">
        <v>0</v>
      </c>
      <c r="FA8">
        <v>351.1988862</v>
      </c>
      <c r="FB8">
        <v>0</v>
      </c>
      <c r="FC8">
        <v>0</v>
      </c>
      <c r="FD8">
        <v>0</v>
      </c>
      <c r="FE8">
        <v>0</v>
      </c>
      <c r="FF8">
        <v>0</v>
      </c>
      <c r="FG8">
        <v>4.3461392810000001</v>
      </c>
      <c r="FH8">
        <v>4.3461392810000001</v>
      </c>
      <c r="FI8">
        <v>4.3461392810000001</v>
      </c>
      <c r="FJ8">
        <v>0</v>
      </c>
      <c r="FK8">
        <v>4.3461392810000001</v>
      </c>
      <c r="FL8">
        <v>8.6823499860000002</v>
      </c>
      <c r="FM8">
        <v>8.6823499860000002</v>
      </c>
      <c r="FN8">
        <v>8.6823499860000002</v>
      </c>
      <c r="FO8">
        <v>0</v>
      </c>
      <c r="FP8">
        <v>8.6823499860000002</v>
      </c>
      <c r="FQ8">
        <v>8.3122009820000002</v>
      </c>
      <c r="FR8">
        <v>8.3122009820000002</v>
      </c>
      <c r="FS8">
        <v>8.3122009820000002</v>
      </c>
      <c r="FT8">
        <v>0</v>
      </c>
      <c r="FU8">
        <v>8.3122009820000002</v>
      </c>
      <c r="FV8">
        <v>4.2444921190000002</v>
      </c>
      <c r="FW8">
        <v>4.2444921190000002</v>
      </c>
      <c r="FX8">
        <v>4.2444921190000002</v>
      </c>
      <c r="FY8">
        <v>0</v>
      </c>
      <c r="FZ8">
        <v>4.2444921190000002</v>
      </c>
      <c r="GA8">
        <v>6.0294789550000001</v>
      </c>
      <c r="GB8">
        <v>6.0294789550000001</v>
      </c>
      <c r="GC8">
        <v>6.0294789550000001</v>
      </c>
      <c r="GD8">
        <v>0</v>
      </c>
      <c r="GE8">
        <v>6.0294789550000001</v>
      </c>
      <c r="GF8">
        <v>6.9931225880000003</v>
      </c>
      <c r="GG8">
        <v>6.9931225880000003</v>
      </c>
      <c r="GH8">
        <v>6.9931225880000003</v>
      </c>
      <c r="GI8">
        <v>0</v>
      </c>
      <c r="GJ8">
        <v>6.9931225880000003</v>
      </c>
    </row>
    <row r="9" spans="1:192" x14ac:dyDescent="0.2">
      <c r="A9">
        <v>13</v>
      </c>
      <c r="B9">
        <v>5.6904851336472557E-2</v>
      </c>
      <c r="C9">
        <v>-3.7637499999999997E-2</v>
      </c>
      <c r="D9">
        <v>1.8601598850000001</v>
      </c>
      <c r="E9">
        <v>-0.23821000000000001</v>
      </c>
      <c r="F9">
        <v>-4.3159999999999997E-2</v>
      </c>
      <c r="G9">
        <v>-0.140685</v>
      </c>
      <c r="H9">
        <v>0.19505</v>
      </c>
      <c r="I9">
        <v>5.0736399000000001E-2</v>
      </c>
      <c r="J9">
        <v>4.582E-2</v>
      </c>
      <c r="K9">
        <v>-0.39844000000000002</v>
      </c>
      <c r="L9">
        <v>0.80574000000000001</v>
      </c>
      <c r="M9">
        <v>0.78554999999999997</v>
      </c>
      <c r="N9">
        <v>5.5999999999999999E-3</v>
      </c>
      <c r="O9">
        <v>1.1203099999999999</v>
      </c>
      <c r="P9">
        <v>0.39734000000000003</v>
      </c>
      <c r="Q9">
        <v>301.08010000000002</v>
      </c>
      <c r="R9">
        <v>288.92180000000002</v>
      </c>
      <c r="S9">
        <v>289.13659999999999</v>
      </c>
      <c r="T9">
        <v>325.18180000000001</v>
      </c>
      <c r="U9">
        <v>1.804477879</v>
      </c>
      <c r="V9">
        <v>-0.736877</v>
      </c>
      <c r="W9">
        <v>-0.73647300000000004</v>
      </c>
      <c r="X9">
        <v>1.4733499999999999</v>
      </c>
      <c r="Y9">
        <v>-54.164251999999998</v>
      </c>
      <c r="Z9">
        <v>-5.28</v>
      </c>
      <c r="AA9">
        <v>49.57</v>
      </c>
      <c r="AB9">
        <v>1.9063000000000001</v>
      </c>
      <c r="AC9">
        <v>-0.32062000000000002</v>
      </c>
      <c r="AD9">
        <v>-0.48987999999999998</v>
      </c>
      <c r="AE9">
        <v>-0.48991333300000001</v>
      </c>
      <c r="AF9">
        <v>0.21163000000000001</v>
      </c>
      <c r="AG9">
        <v>0.211683333</v>
      </c>
      <c r="AH9">
        <v>1.95313</v>
      </c>
      <c r="AI9">
        <v>1.9531433330000001</v>
      </c>
      <c r="AJ9">
        <v>3.7740000000000003E-2</v>
      </c>
      <c r="AK9">
        <v>3.7719999999999997E-2</v>
      </c>
      <c r="AL9">
        <v>-12.96924022</v>
      </c>
      <c r="AM9">
        <v>-7.6892402239999997</v>
      </c>
      <c r="AN9">
        <v>0.28607850000000001</v>
      </c>
      <c r="AO9">
        <v>1.3776999999999999E-3</v>
      </c>
      <c r="AP9">
        <v>2.019E-2</v>
      </c>
      <c r="AQ9">
        <v>0.31457000000000002</v>
      </c>
      <c r="AR9">
        <v>328.85493339999999</v>
      </c>
      <c r="AS9">
        <v>0.15466180500000001</v>
      </c>
      <c r="AT9">
        <v>19.04</v>
      </c>
      <c r="AU9">
        <v>4.6399999999999997</v>
      </c>
      <c r="AV9">
        <v>10.11</v>
      </c>
      <c r="AW9">
        <v>34.270000000000003</v>
      </c>
      <c r="AX9">
        <v>357.90566000000001</v>
      </c>
      <c r="AY9">
        <v>322.80441999999999</v>
      </c>
      <c r="AZ9">
        <v>0.75519099999999995</v>
      </c>
      <c r="BA9">
        <v>0.463124692</v>
      </c>
      <c r="BB9">
        <v>0.463124692</v>
      </c>
      <c r="BC9">
        <v>0.463124692</v>
      </c>
      <c r="BD9">
        <v>0</v>
      </c>
      <c r="BE9">
        <v>0.463124692</v>
      </c>
      <c r="BF9">
        <v>6.3517207979999997</v>
      </c>
      <c r="BG9">
        <v>6.3517207979999997</v>
      </c>
      <c r="BH9">
        <v>6.3517207979999997</v>
      </c>
      <c r="BI9">
        <v>0</v>
      </c>
      <c r="BJ9">
        <v>6.3517207979999997</v>
      </c>
      <c r="BK9">
        <v>5.1859271419999997</v>
      </c>
      <c r="BL9">
        <v>5.1859271419999997</v>
      </c>
      <c r="BM9">
        <v>5.1859271419999997</v>
      </c>
      <c r="BN9">
        <v>0</v>
      </c>
      <c r="BO9">
        <v>5.1859271419999997</v>
      </c>
      <c r="BP9">
        <v>-2.5505571200000001</v>
      </c>
      <c r="BQ9">
        <v>-2.5505571200000001</v>
      </c>
      <c r="BR9">
        <v>-2.5505571200000001</v>
      </c>
      <c r="BS9">
        <v>0</v>
      </c>
      <c r="BT9">
        <v>-2.5505571200000001</v>
      </c>
      <c r="BU9">
        <v>-2.635370021</v>
      </c>
      <c r="BV9">
        <v>-2.635370021</v>
      </c>
      <c r="BW9">
        <v>-2.635370021</v>
      </c>
      <c r="BX9">
        <v>0</v>
      </c>
      <c r="BY9">
        <v>-2.635370021</v>
      </c>
      <c r="BZ9">
        <v>0.93295379899999997</v>
      </c>
      <c r="CA9">
        <v>0.93295379899999997</v>
      </c>
      <c r="CB9">
        <v>0.93295379899999997</v>
      </c>
      <c r="CC9">
        <v>0</v>
      </c>
      <c r="CD9">
        <v>0.93295379899999997</v>
      </c>
      <c r="CE9">
        <v>17.953029520000001</v>
      </c>
      <c r="CF9">
        <v>17.953029520000001</v>
      </c>
      <c r="CG9">
        <v>17.953029520000001</v>
      </c>
      <c r="CH9">
        <v>0</v>
      </c>
      <c r="CI9">
        <v>17.953029520000001</v>
      </c>
      <c r="CJ9">
        <v>50.861297440000001</v>
      </c>
      <c r="CK9">
        <v>50.861297440000001</v>
      </c>
      <c r="CL9">
        <v>50.861297440000001</v>
      </c>
      <c r="CM9">
        <v>0</v>
      </c>
      <c r="CN9">
        <v>50.861297440000001</v>
      </c>
      <c r="CO9">
        <v>11.503905290000001</v>
      </c>
      <c r="CP9">
        <v>11.503905290000001</v>
      </c>
      <c r="CQ9">
        <v>11.503905290000001</v>
      </c>
      <c r="CR9">
        <v>0</v>
      </c>
      <c r="CS9">
        <v>11.503905290000001</v>
      </c>
      <c r="CT9">
        <v>13.964918949999999</v>
      </c>
      <c r="CU9">
        <v>13.964918949999999</v>
      </c>
      <c r="CV9">
        <v>13.964918949999999</v>
      </c>
      <c r="CW9">
        <v>0</v>
      </c>
      <c r="CX9">
        <v>13.964918949999999</v>
      </c>
      <c r="CY9">
        <v>64.814684529999994</v>
      </c>
      <c r="CZ9">
        <v>64.814684529999994</v>
      </c>
      <c r="DA9">
        <v>64.814684529999994</v>
      </c>
      <c r="DB9">
        <v>0</v>
      </c>
      <c r="DC9">
        <v>64.814684529999994</v>
      </c>
      <c r="DD9">
        <v>95.850962510000002</v>
      </c>
      <c r="DE9">
        <v>95.850962510000002</v>
      </c>
      <c r="DF9">
        <v>95.850962510000002</v>
      </c>
      <c r="DG9">
        <v>0</v>
      </c>
      <c r="DH9">
        <v>95.850962510000002</v>
      </c>
      <c r="DI9">
        <v>1.3429415760000001</v>
      </c>
      <c r="DJ9">
        <v>1.3429415760000001</v>
      </c>
      <c r="DK9">
        <v>1.3429415760000001</v>
      </c>
      <c r="DL9">
        <v>0</v>
      </c>
      <c r="DM9">
        <v>1.3429415760000001</v>
      </c>
      <c r="DN9">
        <v>31.036277980000001</v>
      </c>
      <c r="DO9">
        <v>31.036277980000001</v>
      </c>
      <c r="DP9">
        <v>31.036277980000001</v>
      </c>
      <c r="DQ9">
        <v>0</v>
      </c>
      <c r="DR9">
        <v>31.036277980000001</v>
      </c>
      <c r="DS9">
        <v>0</v>
      </c>
      <c r="DT9">
        <v>0</v>
      </c>
      <c r="DU9">
        <v>0</v>
      </c>
      <c r="DV9">
        <v>0</v>
      </c>
      <c r="DW9">
        <v>0</v>
      </c>
      <c r="DX9">
        <v>13.964918949999999</v>
      </c>
      <c r="DY9">
        <v>13.964918949999999</v>
      </c>
      <c r="DZ9">
        <v>13.964918949999999</v>
      </c>
      <c r="EA9">
        <v>0</v>
      </c>
      <c r="EB9">
        <v>13.964918949999999</v>
      </c>
      <c r="EC9">
        <v>0</v>
      </c>
      <c r="ED9">
        <v>0</v>
      </c>
      <c r="EE9">
        <v>0</v>
      </c>
      <c r="EF9">
        <v>0</v>
      </c>
      <c r="EG9">
        <v>0</v>
      </c>
      <c r="EH9">
        <v>95.850962510000002</v>
      </c>
      <c r="EI9">
        <v>95.850962510000002</v>
      </c>
      <c r="EJ9">
        <v>95.850962510000002</v>
      </c>
      <c r="EK9">
        <v>0</v>
      </c>
      <c r="EL9">
        <v>95.850962510000002</v>
      </c>
      <c r="EM9">
        <v>50.861297440000001</v>
      </c>
      <c r="EN9">
        <v>50.861297440000001</v>
      </c>
      <c r="EO9">
        <v>50.861297440000001</v>
      </c>
      <c r="EP9">
        <v>0</v>
      </c>
      <c r="EQ9">
        <v>50.861297440000001</v>
      </c>
      <c r="ER9">
        <v>0</v>
      </c>
      <c r="ES9">
        <v>0</v>
      </c>
      <c r="ET9">
        <v>0</v>
      </c>
      <c r="EU9">
        <v>0</v>
      </c>
      <c r="EV9">
        <v>0</v>
      </c>
      <c r="EW9">
        <v>328.85493339999999</v>
      </c>
      <c r="EX9">
        <v>328.85493339999999</v>
      </c>
      <c r="EY9">
        <v>328.85493339999999</v>
      </c>
      <c r="EZ9">
        <v>0</v>
      </c>
      <c r="FA9">
        <v>328.85493339999999</v>
      </c>
      <c r="FB9">
        <v>0</v>
      </c>
      <c r="FC9">
        <v>0</v>
      </c>
      <c r="FD9">
        <v>0</v>
      </c>
      <c r="FE9">
        <v>0</v>
      </c>
      <c r="FF9">
        <v>0</v>
      </c>
      <c r="FG9">
        <v>4.4496443210000001</v>
      </c>
      <c r="FH9">
        <v>4.4496443210000001</v>
      </c>
      <c r="FI9">
        <v>4.4496443210000001</v>
      </c>
      <c r="FJ9">
        <v>0</v>
      </c>
      <c r="FK9">
        <v>4.4496443210000001</v>
      </c>
      <c r="FL9">
        <v>6.919859432</v>
      </c>
      <c r="FM9">
        <v>6.919859432</v>
      </c>
      <c r="FN9">
        <v>6.919859432</v>
      </c>
      <c r="FO9">
        <v>0</v>
      </c>
      <c r="FP9">
        <v>6.919859432</v>
      </c>
      <c r="FQ9">
        <v>7.2248252419999996</v>
      </c>
      <c r="FR9">
        <v>7.2248252419999996</v>
      </c>
      <c r="FS9">
        <v>7.2248252419999996</v>
      </c>
      <c r="FT9">
        <v>0</v>
      </c>
      <c r="FU9">
        <v>7.2248252419999996</v>
      </c>
      <c r="FV9">
        <v>4.2537053069999997</v>
      </c>
      <c r="FW9">
        <v>4.2537053069999997</v>
      </c>
      <c r="FX9">
        <v>4.2537053069999997</v>
      </c>
      <c r="FY9">
        <v>0</v>
      </c>
      <c r="FZ9">
        <v>4.2537053069999997</v>
      </c>
      <c r="GA9">
        <v>6.051845084</v>
      </c>
      <c r="GB9">
        <v>6.051845084</v>
      </c>
      <c r="GC9">
        <v>6.051845084</v>
      </c>
      <c r="GD9">
        <v>0</v>
      </c>
      <c r="GE9">
        <v>6.051845084</v>
      </c>
      <c r="GF9">
        <v>6.9434282700000001</v>
      </c>
      <c r="GG9">
        <v>6.9434282700000001</v>
      </c>
      <c r="GH9">
        <v>6.9434282700000001</v>
      </c>
      <c r="GI9">
        <v>0</v>
      </c>
      <c r="GJ9">
        <v>6.9434282700000001</v>
      </c>
    </row>
    <row r="10" spans="1:192" x14ac:dyDescent="0.2">
      <c r="A10">
        <v>15</v>
      </c>
      <c r="B10">
        <v>-1.322826573375516E-2</v>
      </c>
      <c r="C10">
        <v>-5.6460167999999998E-2</v>
      </c>
      <c r="D10">
        <v>1.8401584040000001</v>
      </c>
      <c r="E10">
        <v>-0.209949738</v>
      </c>
      <c r="F10">
        <v>-2.2226118E-2</v>
      </c>
      <c r="G10">
        <v>-0.11608792800000001</v>
      </c>
      <c r="H10">
        <v>0.18772362000000001</v>
      </c>
      <c r="I10">
        <v>3.5894286999999997E-2</v>
      </c>
      <c r="J10">
        <v>6.1372675000000002E-2</v>
      </c>
      <c r="K10">
        <v>-0.35232069999999999</v>
      </c>
      <c r="L10">
        <v>0.79951819400000002</v>
      </c>
      <c r="M10">
        <v>0.78093852200000002</v>
      </c>
      <c r="N10">
        <v>5.8098380000000003E-3</v>
      </c>
      <c r="O10">
        <v>1.0367519700000001</v>
      </c>
      <c r="P10">
        <v>0.293078756</v>
      </c>
      <c r="Q10">
        <v>302.50480140000002</v>
      </c>
      <c r="R10">
        <v>291.17752080000002</v>
      </c>
      <c r="S10">
        <v>292.01432999999997</v>
      </c>
      <c r="T10">
        <v>324.32265330000001</v>
      </c>
      <c r="U10">
        <v>1.7923140289999999</v>
      </c>
      <c r="V10">
        <v>-0.73272808099999998</v>
      </c>
      <c r="W10">
        <v>-0.73068943500000005</v>
      </c>
      <c r="X10">
        <v>1.463417516</v>
      </c>
      <c r="Y10">
        <v>-54.186142580000002</v>
      </c>
      <c r="Z10">
        <v>-4.71</v>
      </c>
      <c r="AA10">
        <v>49.157615829999997</v>
      </c>
      <c r="AB10">
        <v>1.9079811719999999</v>
      </c>
      <c r="AC10">
        <v>-0.29860671300000002</v>
      </c>
      <c r="AD10">
        <v>-0.46800835299999999</v>
      </c>
      <c r="AE10">
        <v>-0.468134934</v>
      </c>
      <c r="AF10">
        <v>0.23467121299999999</v>
      </c>
      <c r="AG10">
        <v>0.23474086</v>
      </c>
      <c r="AH10">
        <v>1.9534778079999999</v>
      </c>
      <c r="AI10">
        <v>1.9535298109999999</v>
      </c>
      <c r="AJ10">
        <v>3.8905969999999998E-2</v>
      </c>
      <c r="AK10">
        <v>3.8721600000000002E-2</v>
      </c>
      <c r="AL10">
        <v>-15.260988899999999</v>
      </c>
      <c r="AM10">
        <v>-10.5509889</v>
      </c>
      <c r="AN10">
        <v>0.25339789899999998</v>
      </c>
      <c r="AO10">
        <v>1.9618116000000001E-2</v>
      </c>
      <c r="AP10">
        <v>1.8579671999999998E-2</v>
      </c>
      <c r="AQ10">
        <v>0.23723377700000001</v>
      </c>
      <c r="AR10">
        <v>390.1323031</v>
      </c>
      <c r="AS10">
        <v>0.130130039</v>
      </c>
      <c r="AT10">
        <v>19.197574620000001</v>
      </c>
      <c r="AU10">
        <v>4.3426875689999997</v>
      </c>
      <c r="AV10">
        <v>11.79517259</v>
      </c>
      <c r="AW10">
        <v>34.53763257</v>
      </c>
      <c r="AX10">
        <v>445.01482499999997</v>
      </c>
      <c r="AY10">
        <v>398.28041459999997</v>
      </c>
      <c r="AZ10">
        <v>0.70774701100000004</v>
      </c>
      <c r="BA10">
        <v>2.6350667159999999</v>
      </c>
      <c r="BB10">
        <v>0.32362416599999999</v>
      </c>
      <c r="BC10">
        <v>4.5938112000000002</v>
      </c>
      <c r="BD10">
        <v>4.2701870340000001</v>
      </c>
      <c r="BE10">
        <v>4.5938112000000002</v>
      </c>
      <c r="BF10">
        <v>13.89365729</v>
      </c>
      <c r="BG10">
        <v>1.224707239</v>
      </c>
      <c r="BH10">
        <v>19.656536419999998</v>
      </c>
      <c r="BI10">
        <v>18.431829180000001</v>
      </c>
      <c r="BJ10">
        <v>1.224707239</v>
      </c>
      <c r="BK10">
        <v>8.8968077220000001</v>
      </c>
      <c r="BL10">
        <v>0.53072217700000002</v>
      </c>
      <c r="BM10">
        <v>14.22628125</v>
      </c>
      <c r="BN10">
        <v>13.695559080000001</v>
      </c>
      <c r="BO10">
        <v>0.53072217700000002</v>
      </c>
      <c r="BP10">
        <v>1.067160911</v>
      </c>
      <c r="BQ10">
        <v>-1.5717413629999999</v>
      </c>
      <c r="BR10">
        <v>6.8136968109999998</v>
      </c>
      <c r="BS10">
        <v>8.3854381740000008</v>
      </c>
      <c r="BT10">
        <v>0.46860375199999998</v>
      </c>
      <c r="BU10">
        <v>-9.9639686330000004</v>
      </c>
      <c r="BV10">
        <v>-13.88747246</v>
      </c>
      <c r="BW10">
        <v>-0.99932593000000003</v>
      </c>
      <c r="BX10">
        <v>12.88814653</v>
      </c>
      <c r="BY10">
        <v>-0.99932593000000003</v>
      </c>
      <c r="BZ10">
        <v>0.93220923200000005</v>
      </c>
      <c r="CA10">
        <v>0.93199812199999998</v>
      </c>
      <c r="CB10">
        <v>0.93238789399999999</v>
      </c>
      <c r="CC10">
        <v>3.8977199999999998E-4</v>
      </c>
      <c r="CD10">
        <v>0.93199812199999998</v>
      </c>
      <c r="CE10">
        <v>18.058205510000001</v>
      </c>
      <c r="CF10">
        <v>18.033069950000002</v>
      </c>
      <c r="CG10">
        <v>18.08804632</v>
      </c>
      <c r="CH10">
        <v>5.4976374000000001E-2</v>
      </c>
      <c r="CI10">
        <v>18.08804632</v>
      </c>
      <c r="CJ10">
        <v>50.767937740000001</v>
      </c>
      <c r="CK10">
        <v>50.670942799999999</v>
      </c>
      <c r="CL10">
        <v>50.820507159999998</v>
      </c>
      <c r="CM10">
        <v>0.149564366</v>
      </c>
      <c r="CN10">
        <v>50.670942799999999</v>
      </c>
      <c r="CO10">
        <v>11.438286720000001</v>
      </c>
      <c r="CP10">
        <v>11.402452540000001</v>
      </c>
      <c r="CQ10">
        <v>11.479849489999999</v>
      </c>
      <c r="CR10">
        <v>7.7396943999999995E-2</v>
      </c>
      <c r="CS10">
        <v>11.47566587</v>
      </c>
      <c r="CT10">
        <v>13.99439937</v>
      </c>
      <c r="CU10">
        <v>13.89798105</v>
      </c>
      <c r="CV10">
        <v>14.07473894</v>
      </c>
      <c r="CW10">
        <v>0.176757887</v>
      </c>
      <c r="CX10">
        <v>13.89798105</v>
      </c>
      <c r="CY10">
        <v>69.432832770000005</v>
      </c>
      <c r="CZ10">
        <v>66.221654599999994</v>
      </c>
      <c r="DA10">
        <v>76.292811409999999</v>
      </c>
      <c r="DB10">
        <v>10.07115681</v>
      </c>
      <c r="DC10">
        <v>76.292811409999999</v>
      </c>
      <c r="DD10">
        <v>117.1648129</v>
      </c>
      <c r="DE10">
        <v>116.7216588</v>
      </c>
      <c r="DF10">
        <v>117.6068126</v>
      </c>
      <c r="DG10">
        <v>0.88515376800000001</v>
      </c>
      <c r="DH10">
        <v>116.9984379</v>
      </c>
      <c r="DI10">
        <v>1.4390189339999999</v>
      </c>
      <c r="DJ10">
        <v>1.3126103410000001</v>
      </c>
      <c r="DK10">
        <v>1.536433937</v>
      </c>
      <c r="DL10">
        <v>0.22382359600000001</v>
      </c>
      <c r="DM10">
        <v>1.3126103410000001</v>
      </c>
      <c r="DN10">
        <v>47.398538109999997</v>
      </c>
      <c r="DO10">
        <v>40.497923020000002</v>
      </c>
      <c r="DP10">
        <v>51.205431529999998</v>
      </c>
      <c r="DQ10">
        <v>10.70750851</v>
      </c>
      <c r="DR10">
        <v>40.497923020000002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13.99439937</v>
      </c>
      <c r="DY10">
        <v>13.89798105</v>
      </c>
      <c r="DZ10">
        <v>14.07473894</v>
      </c>
      <c r="EA10">
        <v>0.176757887</v>
      </c>
      <c r="EB10">
        <v>13.89798105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117.1648129</v>
      </c>
      <c r="EI10">
        <v>116.7216588</v>
      </c>
      <c r="EJ10">
        <v>117.6068126</v>
      </c>
      <c r="EK10">
        <v>0.88515376800000001</v>
      </c>
      <c r="EL10">
        <v>116.9984379</v>
      </c>
      <c r="EM10">
        <v>50.767937740000001</v>
      </c>
      <c r="EN10">
        <v>50.670942799999999</v>
      </c>
      <c r="EO10">
        <v>50.820507159999998</v>
      </c>
      <c r="EP10">
        <v>0.149564366</v>
      </c>
      <c r="EQ10">
        <v>50.670942799999999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389.39382269999999</v>
      </c>
      <c r="EX10">
        <v>388.87563940000001</v>
      </c>
      <c r="EY10">
        <v>390.2001684</v>
      </c>
      <c r="EZ10">
        <v>1.3245289579999999</v>
      </c>
      <c r="FA10">
        <v>388.87563940000001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4.8079771469999999</v>
      </c>
      <c r="FH10">
        <v>4.5596162079999996</v>
      </c>
      <c r="FI10">
        <v>5.1441978559999999</v>
      </c>
      <c r="FJ10">
        <v>0.58458164700000004</v>
      </c>
      <c r="FK10">
        <v>5.0224126360000003</v>
      </c>
      <c r="FL10">
        <v>8.372273989</v>
      </c>
      <c r="FM10">
        <v>8.0097585369999997</v>
      </c>
      <c r="FN10">
        <v>8.4957290899999993</v>
      </c>
      <c r="FO10">
        <v>0.48597055300000003</v>
      </c>
      <c r="FP10">
        <v>8.0097585369999997</v>
      </c>
      <c r="FQ10">
        <v>8.0400939810000001</v>
      </c>
      <c r="FR10">
        <v>7.2522749190000004</v>
      </c>
      <c r="FS10">
        <v>8.2733373780000008</v>
      </c>
      <c r="FT10">
        <v>1.0210624589999999</v>
      </c>
      <c r="FU10">
        <v>8.267408176</v>
      </c>
      <c r="FV10">
        <v>4.2383174759999998</v>
      </c>
      <c r="FW10">
        <v>4.2194937279999998</v>
      </c>
      <c r="FX10">
        <v>4.2635310730000002</v>
      </c>
      <c r="FY10">
        <v>4.4037345999999998E-2</v>
      </c>
      <c r="FZ10">
        <v>4.2635310730000002</v>
      </c>
      <c r="GA10">
        <v>6.0435250470000001</v>
      </c>
      <c r="GB10">
        <v>6.0321032409999997</v>
      </c>
      <c r="GC10">
        <v>6.0490737040000004</v>
      </c>
      <c r="GD10">
        <v>1.6970464000000001E-2</v>
      </c>
      <c r="GE10">
        <v>6.0490737040000004</v>
      </c>
      <c r="GF10">
        <v>6.9585475450000001</v>
      </c>
      <c r="GG10">
        <v>6.9346668749999996</v>
      </c>
      <c r="GH10">
        <v>6.9765591120000003</v>
      </c>
      <c r="GI10">
        <v>4.1892236999999999E-2</v>
      </c>
      <c r="GJ10">
        <v>6.9346668749999996</v>
      </c>
    </row>
    <row r="11" spans="1:192" x14ac:dyDescent="0.2">
      <c r="A11">
        <v>16</v>
      </c>
      <c r="B11">
        <v>-6.6672543000000001E-2</v>
      </c>
      <c r="C11">
        <v>1.8145222590000001</v>
      </c>
      <c r="D11">
        <v>-0.215938504</v>
      </c>
      <c r="E11">
        <v>-3.0007941E-2</v>
      </c>
      <c r="F11">
        <v>-0.12297322199999999</v>
      </c>
      <c r="G11">
        <v>0.18593056299999999</v>
      </c>
      <c r="H11">
        <v>4.0666859E-2</v>
      </c>
      <c r="I11">
        <v>6.1826009000000001E-2</v>
      </c>
      <c r="J11">
        <v>-0.37805546000000001</v>
      </c>
      <c r="K11">
        <v>0.78170876199999995</v>
      </c>
      <c r="L11">
        <v>0.76582869399999998</v>
      </c>
      <c r="M11">
        <v>2.0414399999999999E-2</v>
      </c>
      <c r="N11">
        <v>1.285648828</v>
      </c>
      <c r="O11">
        <v>0.62379932999999999</v>
      </c>
      <c r="P11">
        <v>275.93178599999999</v>
      </c>
      <c r="Q11">
        <v>246.58395949999999</v>
      </c>
      <c r="R11">
        <v>282.60090439999999</v>
      </c>
      <c r="S11">
        <v>298.61037379999999</v>
      </c>
      <c r="T11">
        <v>1.8468166049999999</v>
      </c>
      <c r="U11">
        <v>-0.84985194900000005</v>
      </c>
      <c r="V11">
        <v>-0.65381250700000004</v>
      </c>
      <c r="W11">
        <v>1.5036644560000001</v>
      </c>
      <c r="X11">
        <v>-54.196773540000002</v>
      </c>
      <c r="Y11">
        <v>-6.8279410240000002</v>
      </c>
      <c r="Z11">
        <v>49.920076180000002</v>
      </c>
      <c r="AA11">
        <v>1.924733834</v>
      </c>
      <c r="AB11">
        <v>-0.29176310999999999</v>
      </c>
      <c r="AC11">
        <v>-0.43177638499999998</v>
      </c>
      <c r="AD11">
        <v>-0.444563763</v>
      </c>
      <c r="AE11">
        <v>0.18325269999999999</v>
      </c>
      <c r="AF11">
        <v>0.19965667300000001</v>
      </c>
      <c r="AG11">
        <v>1.9351527740000001</v>
      </c>
      <c r="AH11">
        <v>1.9446729220000001</v>
      </c>
      <c r="AI11">
        <v>6.0888115999999999E-2</v>
      </c>
      <c r="AJ11">
        <v>5.0614354E-2</v>
      </c>
      <c r="AK11">
        <v>-13.262114</v>
      </c>
      <c r="AL11">
        <v>-6.4341729809999997</v>
      </c>
      <c r="AM11">
        <v>0.26447463100000002</v>
      </c>
      <c r="AN11">
        <v>1.6017104000000001E-2</v>
      </c>
      <c r="AO11">
        <v>1.5880067000000001E-2</v>
      </c>
      <c r="AP11">
        <v>0.50394006599999996</v>
      </c>
      <c r="AQ11">
        <v>354.85474950000003</v>
      </c>
      <c r="AR11">
        <v>0.275095598</v>
      </c>
      <c r="AS11">
        <v>19.426008379999999</v>
      </c>
      <c r="AT11">
        <v>3.7980243900000001</v>
      </c>
      <c r="AU11">
        <v>13.54806688</v>
      </c>
      <c r="AV11">
        <v>34.880703269999998</v>
      </c>
      <c r="AW11">
        <v>423.65472949999997</v>
      </c>
      <c r="AX11">
        <v>341.78676580000001</v>
      </c>
      <c r="AY11">
        <v>0.79812446699999995</v>
      </c>
      <c r="AZ11">
        <v>1.0029445450000001</v>
      </c>
      <c r="BA11">
        <v>1.002388091</v>
      </c>
      <c r="BB11">
        <v>1.4072562159999999</v>
      </c>
      <c r="BC11">
        <v>0.40486812500000002</v>
      </c>
      <c r="BD11">
        <v>1.3809697940000001</v>
      </c>
      <c r="BE11">
        <v>4.6464206670000001</v>
      </c>
      <c r="BF11">
        <v>4.5204094000000001</v>
      </c>
      <c r="BG11">
        <v>5.1590268889999997</v>
      </c>
      <c r="BH11">
        <v>0.63861748900000004</v>
      </c>
      <c r="BI11">
        <v>4.5952071329999997</v>
      </c>
      <c r="BJ11">
        <v>2.4081304619999999</v>
      </c>
      <c r="BK11">
        <v>2.1245865849999999</v>
      </c>
      <c r="BL11">
        <v>3.16412322</v>
      </c>
      <c r="BM11">
        <v>1.0395366349999999</v>
      </c>
      <c r="BN11">
        <v>3.16412322</v>
      </c>
      <c r="BO11">
        <v>1.3269343069999999</v>
      </c>
      <c r="BP11">
        <v>0.16413639799999999</v>
      </c>
      <c r="BQ11">
        <v>1.55144913</v>
      </c>
      <c r="BR11">
        <v>1.387312732</v>
      </c>
      <c r="BS11">
        <v>0.16413639799999999</v>
      </c>
      <c r="BT11">
        <v>-3.7350647690000001</v>
      </c>
      <c r="BU11">
        <v>-4.0230890779999999</v>
      </c>
      <c r="BV11">
        <v>-3.3282596189999998</v>
      </c>
      <c r="BW11">
        <v>0.69482945900000004</v>
      </c>
      <c r="BX11">
        <v>-3.3282596189999998</v>
      </c>
      <c r="BY11">
        <v>0.85899620499999996</v>
      </c>
      <c r="BZ11">
        <v>0.75734340700000002</v>
      </c>
      <c r="CA11">
        <v>0.86011434099999995</v>
      </c>
      <c r="CB11">
        <v>0.10277093299999999</v>
      </c>
      <c r="CC11">
        <v>0.79252882300000005</v>
      </c>
      <c r="CD11">
        <v>26.523387249999999</v>
      </c>
      <c r="CE11">
        <v>26.388844710000001</v>
      </c>
      <c r="CF11">
        <v>36.295010359999999</v>
      </c>
      <c r="CG11">
        <v>9.9061656490000001</v>
      </c>
      <c r="CH11">
        <v>32.944987859999998</v>
      </c>
      <c r="CI11">
        <v>97.619590819999999</v>
      </c>
      <c r="CJ11">
        <v>66.523719639999996</v>
      </c>
      <c r="CK11">
        <v>99.024160879999997</v>
      </c>
      <c r="CL11">
        <v>32.50044123</v>
      </c>
      <c r="CM11">
        <v>66.523719639999996</v>
      </c>
      <c r="CN11">
        <v>15.42718067</v>
      </c>
      <c r="CO11">
        <v>14.26613949</v>
      </c>
      <c r="CP11">
        <v>15.51390374</v>
      </c>
      <c r="CQ11">
        <v>1.2477642529999999</v>
      </c>
      <c r="CR11">
        <v>14.26613949</v>
      </c>
      <c r="CS11">
        <v>42.366778619999998</v>
      </c>
      <c r="CT11">
        <v>19.077300900000001</v>
      </c>
      <c r="CU11">
        <v>42.546355439999999</v>
      </c>
      <c r="CV11">
        <v>23.469054539999998</v>
      </c>
      <c r="CW11">
        <v>19.975733000000002</v>
      </c>
      <c r="CX11">
        <v>55.102204329999999</v>
      </c>
      <c r="CY11">
        <v>55.083805380000001</v>
      </c>
      <c r="CZ11">
        <v>62.391054689999997</v>
      </c>
      <c r="DA11">
        <v>7.3072493070000002</v>
      </c>
      <c r="DB11">
        <v>56.368032909999997</v>
      </c>
      <c r="DC11">
        <v>165.1068248</v>
      </c>
      <c r="DD11">
        <v>124.6353342</v>
      </c>
      <c r="DE11">
        <v>167.73434219999999</v>
      </c>
      <c r="DF11">
        <v>43.099008079999997</v>
      </c>
      <c r="DG11">
        <v>124.6353342</v>
      </c>
      <c r="DH11">
        <v>24.805439960000001</v>
      </c>
      <c r="DI11">
        <v>3.9305096920000002</v>
      </c>
      <c r="DJ11">
        <v>25.49810957</v>
      </c>
      <c r="DK11">
        <v>21.56759988</v>
      </c>
      <c r="DL11">
        <v>5.7095935090000003</v>
      </c>
      <c r="DM11">
        <v>104.7842581</v>
      </c>
      <c r="DN11">
        <v>63.242794480000001</v>
      </c>
      <c r="DO11">
        <v>111.63440490000001</v>
      </c>
      <c r="DP11">
        <v>48.391610399999998</v>
      </c>
      <c r="DQ11">
        <v>63.242794480000001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22.11023054</v>
      </c>
      <c r="DX11">
        <v>19.000949859999999</v>
      </c>
      <c r="DY11">
        <v>22.221290289999999</v>
      </c>
      <c r="DZ11">
        <v>3.2203404309999999</v>
      </c>
      <c r="EA11">
        <v>19.697522360000001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111.11335200000001</v>
      </c>
      <c r="EH11">
        <v>109.4613945</v>
      </c>
      <c r="EI11">
        <v>127.0540525</v>
      </c>
      <c r="EJ11">
        <v>17.59265804</v>
      </c>
      <c r="EK11">
        <v>124.6353342</v>
      </c>
      <c r="EL11">
        <v>72.255567290000002</v>
      </c>
      <c r="EM11">
        <v>66.244463100000004</v>
      </c>
      <c r="EN11">
        <v>72.945574219999997</v>
      </c>
      <c r="EO11">
        <v>6.7011111210000003</v>
      </c>
      <c r="EP11">
        <v>66.244463100000004</v>
      </c>
      <c r="EQ11">
        <v>25.364023530000001</v>
      </c>
      <c r="ER11">
        <v>0.27925654300000002</v>
      </c>
      <c r="ES11">
        <v>26.078586649999998</v>
      </c>
      <c r="ET11">
        <v>25.79933011</v>
      </c>
      <c r="EU11">
        <v>0.27925654300000002</v>
      </c>
      <c r="EV11">
        <v>290.34069540000002</v>
      </c>
      <c r="EW11">
        <v>289.43624890000001</v>
      </c>
      <c r="EX11">
        <v>355.02622450000001</v>
      </c>
      <c r="EY11">
        <v>65.589975620000004</v>
      </c>
      <c r="EZ11">
        <v>349.63968130000001</v>
      </c>
      <c r="FA11">
        <v>61.423985829999999</v>
      </c>
      <c r="FB11">
        <v>0.148270982</v>
      </c>
      <c r="FC11">
        <v>63.426499659999998</v>
      </c>
      <c r="FD11">
        <v>63.278228679999998</v>
      </c>
      <c r="FE11">
        <v>0.148270982</v>
      </c>
      <c r="FF11">
        <v>3.9184736020000002</v>
      </c>
      <c r="FG11">
        <v>3.8061845600000002</v>
      </c>
      <c r="FH11">
        <v>4.0018842210000001</v>
      </c>
      <c r="FI11">
        <v>0.195699661</v>
      </c>
      <c r="FJ11">
        <v>4.0018842210000001</v>
      </c>
      <c r="FK11">
        <v>6.3265231679999996</v>
      </c>
      <c r="FL11">
        <v>6.3094132629999997</v>
      </c>
      <c r="FM11">
        <v>6.7864822910000004</v>
      </c>
      <c r="FN11">
        <v>0.47706902800000001</v>
      </c>
      <c r="FO11">
        <v>6.7108665920000004</v>
      </c>
      <c r="FP11">
        <v>7.6542416680000001</v>
      </c>
      <c r="FQ11">
        <v>7.6380486889999997</v>
      </c>
      <c r="FR11">
        <v>10.27879649</v>
      </c>
      <c r="FS11">
        <v>2.6407477959999999</v>
      </c>
      <c r="FT11">
        <v>9.8324482169999996</v>
      </c>
      <c r="FU11">
        <v>3.9184736020000002</v>
      </c>
      <c r="FV11">
        <v>3.8061845600000002</v>
      </c>
      <c r="FW11">
        <v>4.0018842210000001</v>
      </c>
      <c r="FX11">
        <v>0.195699661</v>
      </c>
      <c r="FY11">
        <v>4.0018842210000001</v>
      </c>
      <c r="FZ11">
        <v>6.0858686999999998</v>
      </c>
      <c r="GA11">
        <v>6.083480862</v>
      </c>
      <c r="GB11">
        <v>6.310058583</v>
      </c>
      <c r="GC11">
        <v>0.22657772100000001</v>
      </c>
      <c r="GD11">
        <v>6.2491419539999997</v>
      </c>
      <c r="GE11">
        <v>7.1938652799999998</v>
      </c>
      <c r="GF11">
        <v>7.190901212</v>
      </c>
      <c r="GG11">
        <v>8.2746966569999998</v>
      </c>
      <c r="GH11">
        <v>1.083795445</v>
      </c>
      <c r="GI11">
        <v>7.4340283429999996</v>
      </c>
    </row>
    <row r="12" spans="1:192" x14ac:dyDescent="0.2">
      <c r="A12">
        <v>18</v>
      </c>
      <c r="B12">
        <v>-0.18045606445813131</v>
      </c>
      <c r="C12">
        <v>-5.3400799999999998E-2</v>
      </c>
      <c r="D12">
        <v>1.840165568</v>
      </c>
      <c r="E12">
        <v>-0.21956999999999999</v>
      </c>
      <c r="F12">
        <v>-2.3140000000000001E-2</v>
      </c>
      <c r="G12">
        <v>-0.121355</v>
      </c>
      <c r="H12">
        <v>0.19642999999999999</v>
      </c>
      <c r="I12">
        <v>3.7486727999999997E-2</v>
      </c>
      <c r="J12">
        <v>6.1370000000000001E-2</v>
      </c>
      <c r="K12">
        <v>-0.37373000000000001</v>
      </c>
      <c r="L12">
        <v>0.79852999999999996</v>
      </c>
      <c r="M12">
        <v>0.75348000000000004</v>
      </c>
      <c r="N12">
        <v>3.8260000000000002E-2</v>
      </c>
      <c r="O12">
        <v>1.11222</v>
      </c>
      <c r="P12">
        <v>0.40026</v>
      </c>
      <c r="Q12">
        <v>298.94040000000001</v>
      </c>
      <c r="R12">
        <v>287.94420000000002</v>
      </c>
      <c r="S12">
        <v>288.43290000000002</v>
      </c>
      <c r="T12">
        <v>320.44409999999999</v>
      </c>
      <c r="U12">
        <v>1.7825635150000001</v>
      </c>
      <c r="V12">
        <v>-0.72791300000000003</v>
      </c>
      <c r="W12">
        <v>-0.72754399999999997</v>
      </c>
      <c r="X12">
        <v>1.455457</v>
      </c>
      <c r="Y12">
        <v>-54.183081000000001</v>
      </c>
      <c r="Z12">
        <v>-8.0399999999999991</v>
      </c>
      <c r="AA12">
        <v>49.22</v>
      </c>
      <c r="AB12">
        <v>1.9028799999999999</v>
      </c>
      <c r="AC12">
        <v>-0.30169000000000001</v>
      </c>
      <c r="AD12">
        <v>-0.47105000000000002</v>
      </c>
      <c r="AE12">
        <v>-0.47107333299999998</v>
      </c>
      <c r="AF12">
        <v>0.23111000000000001</v>
      </c>
      <c r="AG12">
        <v>0.23112666700000001</v>
      </c>
      <c r="AH12">
        <v>1.95292</v>
      </c>
      <c r="AI12">
        <v>1.9529300000000001</v>
      </c>
      <c r="AJ12">
        <v>3.7580000000000002E-2</v>
      </c>
      <c r="AK12">
        <v>3.7506667E-2</v>
      </c>
      <c r="AL12">
        <v>-15.27646704</v>
      </c>
      <c r="AM12">
        <v>-7.2364670430000002</v>
      </c>
      <c r="AN12">
        <v>0.26475009999999999</v>
      </c>
      <c r="AO12">
        <v>1.9366600000000001E-2</v>
      </c>
      <c r="AP12">
        <v>4.505E-2</v>
      </c>
      <c r="AQ12">
        <v>0.31369000000000002</v>
      </c>
      <c r="AR12">
        <v>355.69627480000003</v>
      </c>
      <c r="AS12">
        <v>0.14220864899999999</v>
      </c>
      <c r="AT12">
        <v>19.329999999999998</v>
      </c>
      <c r="AU12">
        <v>4.32</v>
      </c>
      <c r="AV12">
        <v>12.29</v>
      </c>
      <c r="AW12">
        <v>35.25</v>
      </c>
      <c r="AX12">
        <v>413.67916000000002</v>
      </c>
      <c r="AY12">
        <v>370.40116</v>
      </c>
      <c r="AZ12">
        <v>0.72485999999999995</v>
      </c>
      <c r="BA12">
        <v>1.86679214</v>
      </c>
      <c r="BB12">
        <v>1.86679214</v>
      </c>
      <c r="BC12">
        <v>1.86679214</v>
      </c>
      <c r="BD12">
        <v>0</v>
      </c>
      <c r="BE12">
        <v>1.86679214</v>
      </c>
      <c r="BF12">
        <v>7.4573599970000002</v>
      </c>
      <c r="BG12">
        <v>7.4573599970000002</v>
      </c>
      <c r="BH12">
        <v>7.4573599970000002</v>
      </c>
      <c r="BI12">
        <v>0</v>
      </c>
      <c r="BJ12">
        <v>7.4573599970000002</v>
      </c>
      <c r="BK12">
        <v>3.0893566460000002</v>
      </c>
      <c r="BL12">
        <v>3.0893566460000002</v>
      </c>
      <c r="BM12">
        <v>3.0893566460000002</v>
      </c>
      <c r="BN12">
        <v>0</v>
      </c>
      <c r="BO12">
        <v>3.0893566460000002</v>
      </c>
      <c r="BP12">
        <v>2.9993304790000002</v>
      </c>
      <c r="BQ12">
        <v>2.9993304790000002</v>
      </c>
      <c r="BR12">
        <v>2.9993304790000002</v>
      </c>
      <c r="BS12">
        <v>0</v>
      </c>
      <c r="BT12">
        <v>2.9993304790000002</v>
      </c>
      <c r="BU12">
        <v>-6.0886871259999999</v>
      </c>
      <c r="BV12">
        <v>-6.0886871259999999</v>
      </c>
      <c r="BW12">
        <v>-6.0886871259999999</v>
      </c>
      <c r="BX12">
        <v>0</v>
      </c>
      <c r="BY12">
        <v>-6.0886871259999999</v>
      </c>
      <c r="BZ12">
        <v>0.93228801400000005</v>
      </c>
      <c r="CA12">
        <v>0.93228801400000005</v>
      </c>
      <c r="CB12">
        <v>0.93228801400000005</v>
      </c>
      <c r="CC12">
        <v>0</v>
      </c>
      <c r="CD12">
        <v>0.93228801400000005</v>
      </c>
      <c r="CE12">
        <v>18.047168849999998</v>
      </c>
      <c r="CF12">
        <v>18.047168849999998</v>
      </c>
      <c r="CG12">
        <v>18.047168849999998</v>
      </c>
      <c r="CH12">
        <v>0</v>
      </c>
      <c r="CI12">
        <v>18.047168849999998</v>
      </c>
      <c r="CJ12">
        <v>50.583086799999997</v>
      </c>
      <c r="CK12">
        <v>50.583086799999997</v>
      </c>
      <c r="CL12">
        <v>50.583086799999997</v>
      </c>
      <c r="CM12">
        <v>0</v>
      </c>
      <c r="CN12">
        <v>50.583086799999997</v>
      </c>
      <c r="CO12">
        <v>11.45161006</v>
      </c>
      <c r="CP12">
        <v>11.45161006</v>
      </c>
      <c r="CQ12">
        <v>11.45161006</v>
      </c>
      <c r="CR12">
        <v>0</v>
      </c>
      <c r="CS12">
        <v>11.45161006</v>
      </c>
      <c r="CT12">
        <v>13.87706296</v>
      </c>
      <c r="CU12">
        <v>13.87706296</v>
      </c>
      <c r="CV12">
        <v>13.87706296</v>
      </c>
      <c r="CW12">
        <v>0</v>
      </c>
      <c r="CX12">
        <v>13.87706296</v>
      </c>
      <c r="CY12">
        <v>67.761726159999995</v>
      </c>
      <c r="CZ12">
        <v>67.761726159999995</v>
      </c>
      <c r="DA12">
        <v>67.761726159999995</v>
      </c>
      <c r="DB12">
        <v>0</v>
      </c>
      <c r="DC12">
        <v>67.761726159999995</v>
      </c>
      <c r="DD12">
        <v>105.33075650000001</v>
      </c>
      <c r="DE12">
        <v>105.33075650000001</v>
      </c>
      <c r="DF12">
        <v>105.33075650000001</v>
      </c>
      <c r="DG12">
        <v>0</v>
      </c>
      <c r="DH12">
        <v>105.33075650000001</v>
      </c>
      <c r="DI12">
        <v>1.3554924319999999</v>
      </c>
      <c r="DJ12">
        <v>1.3554924319999999</v>
      </c>
      <c r="DK12">
        <v>1.3554924319999999</v>
      </c>
      <c r="DL12">
        <v>0</v>
      </c>
      <c r="DM12">
        <v>1.3554924319999999</v>
      </c>
      <c r="DN12">
        <v>37.569030310000002</v>
      </c>
      <c r="DO12">
        <v>37.569030310000002</v>
      </c>
      <c r="DP12">
        <v>37.569030310000002</v>
      </c>
      <c r="DQ12">
        <v>0</v>
      </c>
      <c r="DR12">
        <v>37.569030310000002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13.87706296</v>
      </c>
      <c r="DY12">
        <v>13.87706296</v>
      </c>
      <c r="DZ12">
        <v>13.87706296</v>
      </c>
      <c r="EA12">
        <v>0</v>
      </c>
      <c r="EB12">
        <v>13.87706296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105.33075650000001</v>
      </c>
      <c r="EI12">
        <v>105.33075650000001</v>
      </c>
      <c r="EJ12">
        <v>105.33075650000001</v>
      </c>
      <c r="EK12">
        <v>0</v>
      </c>
      <c r="EL12">
        <v>105.33075650000001</v>
      </c>
      <c r="EM12">
        <v>50.583086799999997</v>
      </c>
      <c r="EN12">
        <v>50.583086799999997</v>
      </c>
      <c r="EO12">
        <v>50.583086799999997</v>
      </c>
      <c r="EP12">
        <v>0</v>
      </c>
      <c r="EQ12">
        <v>50.583086799999997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354.73280519999997</v>
      </c>
      <c r="EX12">
        <v>354.73280519999997</v>
      </c>
      <c r="EY12">
        <v>354.73280519999997</v>
      </c>
      <c r="EZ12">
        <v>0</v>
      </c>
      <c r="FA12">
        <v>354.73280519999997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4.9305222239999997</v>
      </c>
      <c r="FH12">
        <v>4.9305222239999997</v>
      </c>
      <c r="FI12">
        <v>4.9305222239999997</v>
      </c>
      <c r="FJ12">
        <v>0</v>
      </c>
      <c r="FK12">
        <v>4.9305222239999997</v>
      </c>
      <c r="FL12">
        <v>7.435011716</v>
      </c>
      <c r="FM12">
        <v>7.435011716</v>
      </c>
      <c r="FN12">
        <v>7.435011716</v>
      </c>
      <c r="FO12">
        <v>0</v>
      </c>
      <c r="FP12">
        <v>7.435011716</v>
      </c>
      <c r="FQ12">
        <v>7.4359667810000003</v>
      </c>
      <c r="FR12">
        <v>7.4359667810000003</v>
      </c>
      <c r="FS12">
        <v>7.4359667810000003</v>
      </c>
      <c r="FT12">
        <v>0</v>
      </c>
      <c r="FU12">
        <v>7.4359667810000003</v>
      </c>
      <c r="FV12">
        <v>4.2678991399999999</v>
      </c>
      <c r="FW12">
        <v>4.2678991399999999</v>
      </c>
      <c r="FX12">
        <v>4.2678991399999999</v>
      </c>
      <c r="FY12">
        <v>0</v>
      </c>
      <c r="FZ12">
        <v>4.2678991399999999</v>
      </c>
      <c r="GA12">
        <v>6.029835136</v>
      </c>
      <c r="GB12">
        <v>6.029835136</v>
      </c>
      <c r="GC12">
        <v>6.029835136</v>
      </c>
      <c r="GD12">
        <v>0</v>
      </c>
      <c r="GE12">
        <v>6.029835136</v>
      </c>
      <c r="GF12">
        <v>6.9237387669999997</v>
      </c>
      <c r="GG12">
        <v>6.9237387669999997</v>
      </c>
      <c r="GH12">
        <v>6.9237387669999997</v>
      </c>
      <c r="GI12">
        <v>0</v>
      </c>
      <c r="GJ12">
        <v>6.9237387669999997</v>
      </c>
    </row>
    <row r="13" spans="1:192" x14ac:dyDescent="0.2">
      <c r="A13">
        <v>19</v>
      </c>
      <c r="B13">
        <v>0.20411998265592479</v>
      </c>
      <c r="C13">
        <v>-2.20091E-2</v>
      </c>
      <c r="D13">
        <v>1.9001564950000001</v>
      </c>
      <c r="E13">
        <v>-0.26032</v>
      </c>
      <c r="F13">
        <v>-6.8779999999999994E-2</v>
      </c>
      <c r="G13">
        <v>-0.16455</v>
      </c>
      <c r="H13">
        <v>0.19153999999999999</v>
      </c>
      <c r="I13">
        <v>7.0681587000000004E-2</v>
      </c>
      <c r="J13">
        <v>1.7420000000000001E-2</v>
      </c>
      <c r="K13">
        <v>-0.42337999999999998</v>
      </c>
      <c r="L13">
        <v>0.81171000000000004</v>
      </c>
      <c r="M13">
        <v>0.76683000000000001</v>
      </c>
      <c r="N13">
        <v>2.9680000000000002E-2</v>
      </c>
      <c r="O13">
        <v>1.1796899999999999</v>
      </c>
      <c r="P13">
        <v>0.47788000000000003</v>
      </c>
      <c r="Q13">
        <v>296.48849999999999</v>
      </c>
      <c r="R13">
        <v>284.79809999999998</v>
      </c>
      <c r="S13">
        <v>284.90030000000002</v>
      </c>
      <c r="T13">
        <v>319.767</v>
      </c>
      <c r="U13">
        <v>1.7966065170000001</v>
      </c>
      <c r="V13">
        <v>-0.733877</v>
      </c>
      <c r="W13">
        <v>-0.73304599999999998</v>
      </c>
      <c r="X13">
        <v>1.466923</v>
      </c>
      <c r="Y13">
        <v>-54.146121000000001</v>
      </c>
      <c r="Z13">
        <v>-4.07</v>
      </c>
      <c r="AA13">
        <v>49.76</v>
      </c>
      <c r="AB13">
        <v>1.89612</v>
      </c>
      <c r="AC13">
        <v>-0.33801999999999999</v>
      </c>
      <c r="AD13">
        <v>-0.50858999999999999</v>
      </c>
      <c r="AE13">
        <v>-0.50859666699999995</v>
      </c>
      <c r="AF13">
        <v>0.19364999999999999</v>
      </c>
      <c r="AG13">
        <v>0.19370000000000001</v>
      </c>
      <c r="AH13">
        <v>1.9523200000000001</v>
      </c>
      <c r="AI13">
        <v>1.95235</v>
      </c>
      <c r="AJ13">
        <v>3.6020000000000003E-2</v>
      </c>
      <c r="AK13">
        <v>3.6006666999999999E-2</v>
      </c>
      <c r="AL13">
        <v>-13.436358269999999</v>
      </c>
      <c r="AM13">
        <v>-9.3663582739999995</v>
      </c>
      <c r="AN13">
        <v>0.3066759</v>
      </c>
      <c r="AO13">
        <v>-2.54115E-2</v>
      </c>
      <c r="AP13">
        <v>4.4880000000000003E-2</v>
      </c>
      <c r="AQ13">
        <v>0.36797999999999997</v>
      </c>
      <c r="AR13">
        <v>433.13268859999999</v>
      </c>
      <c r="AS13">
        <v>0.116769786</v>
      </c>
      <c r="AT13">
        <v>18.45</v>
      </c>
      <c r="AU13">
        <v>5.43</v>
      </c>
      <c r="AV13">
        <v>10.02</v>
      </c>
      <c r="AW13">
        <v>36.15</v>
      </c>
      <c r="AX13">
        <v>457.42509000000001</v>
      </c>
      <c r="AY13">
        <v>409.67822999999999</v>
      </c>
      <c r="AZ13">
        <v>0.70079000000000002</v>
      </c>
      <c r="BA13">
        <v>2.1083374359999998</v>
      </c>
      <c r="BB13">
        <v>2.1083374359999998</v>
      </c>
      <c r="BC13">
        <v>2.1083374359999998</v>
      </c>
      <c r="BD13">
        <v>0</v>
      </c>
      <c r="BE13">
        <v>2.1083374359999998</v>
      </c>
      <c r="BF13">
        <v>15.157500219999999</v>
      </c>
      <c r="BG13">
        <v>15.157500219999999</v>
      </c>
      <c r="BH13">
        <v>15.157500219999999</v>
      </c>
      <c r="BI13">
        <v>0</v>
      </c>
      <c r="BJ13">
        <v>15.157500219999999</v>
      </c>
      <c r="BK13">
        <v>12.350340510000001</v>
      </c>
      <c r="BL13">
        <v>12.350340510000001</v>
      </c>
      <c r="BM13">
        <v>12.350340510000001</v>
      </c>
      <c r="BN13">
        <v>0</v>
      </c>
      <c r="BO13">
        <v>12.350340510000001</v>
      </c>
      <c r="BP13">
        <v>-5.4847185329999997</v>
      </c>
      <c r="BQ13">
        <v>-5.4847185329999997</v>
      </c>
      <c r="BR13">
        <v>-5.4847185329999997</v>
      </c>
      <c r="BS13">
        <v>0</v>
      </c>
      <c r="BT13">
        <v>-5.4847185329999997</v>
      </c>
      <c r="BU13">
        <v>-6.8656219719999996</v>
      </c>
      <c r="BV13">
        <v>-6.8656219719999996</v>
      </c>
      <c r="BW13">
        <v>-6.8656219719999996</v>
      </c>
      <c r="BX13">
        <v>0</v>
      </c>
      <c r="BY13">
        <v>-6.8656219719999996</v>
      </c>
      <c r="BZ13">
        <v>0.93323020700000003</v>
      </c>
      <c r="CA13">
        <v>0.93323020700000003</v>
      </c>
      <c r="CB13">
        <v>0.93323020700000003</v>
      </c>
      <c r="CC13">
        <v>0</v>
      </c>
      <c r="CD13">
        <v>0.93323020700000003</v>
      </c>
      <c r="CE13">
        <v>17.913821649999999</v>
      </c>
      <c r="CF13">
        <v>17.913821649999999</v>
      </c>
      <c r="CG13">
        <v>17.913821649999999</v>
      </c>
      <c r="CH13">
        <v>0</v>
      </c>
      <c r="CI13">
        <v>17.913821649999999</v>
      </c>
      <c r="CJ13">
        <v>50.576811380000002</v>
      </c>
      <c r="CK13">
        <v>50.576811380000002</v>
      </c>
      <c r="CL13">
        <v>50.576811380000002</v>
      </c>
      <c r="CM13">
        <v>0</v>
      </c>
      <c r="CN13">
        <v>50.576811380000002</v>
      </c>
      <c r="CO13">
        <v>11.471482249999999</v>
      </c>
      <c r="CP13">
        <v>11.471482249999999</v>
      </c>
      <c r="CQ13">
        <v>11.471482249999999</v>
      </c>
      <c r="CR13">
        <v>0</v>
      </c>
      <c r="CS13">
        <v>11.471482249999999</v>
      </c>
      <c r="CT13">
        <v>13.86032848</v>
      </c>
      <c r="CU13">
        <v>13.86032848</v>
      </c>
      <c r="CV13">
        <v>13.86032848</v>
      </c>
      <c r="CW13">
        <v>0</v>
      </c>
      <c r="CX13">
        <v>13.86032848</v>
      </c>
      <c r="CY13">
        <v>78.501720349999999</v>
      </c>
      <c r="CZ13">
        <v>78.501720349999999</v>
      </c>
      <c r="DA13">
        <v>78.501720349999999</v>
      </c>
      <c r="DB13">
        <v>0</v>
      </c>
      <c r="DC13">
        <v>78.501720349999999</v>
      </c>
      <c r="DD13">
        <v>131.32588100000001</v>
      </c>
      <c r="DE13">
        <v>131.32588100000001</v>
      </c>
      <c r="DF13">
        <v>131.32588100000001</v>
      </c>
      <c r="DG13">
        <v>0</v>
      </c>
      <c r="DH13">
        <v>131.32588100000001</v>
      </c>
      <c r="DI13">
        <v>1.351308814</v>
      </c>
      <c r="DJ13">
        <v>1.351308814</v>
      </c>
      <c r="DK13">
        <v>1.351308814</v>
      </c>
      <c r="DL13">
        <v>0</v>
      </c>
      <c r="DM13">
        <v>1.351308814</v>
      </c>
      <c r="DN13">
        <v>52.793607919999999</v>
      </c>
      <c r="DO13">
        <v>52.793607919999999</v>
      </c>
      <c r="DP13">
        <v>52.793607919999999</v>
      </c>
      <c r="DQ13">
        <v>0</v>
      </c>
      <c r="DR13">
        <v>52.793607919999999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13.86032848</v>
      </c>
      <c r="DY13">
        <v>13.86032848</v>
      </c>
      <c r="DZ13">
        <v>13.86032848</v>
      </c>
      <c r="EA13">
        <v>0</v>
      </c>
      <c r="EB13">
        <v>13.86032848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131.32588100000001</v>
      </c>
      <c r="EI13">
        <v>131.32588100000001</v>
      </c>
      <c r="EJ13">
        <v>131.32588100000001</v>
      </c>
      <c r="EK13">
        <v>0</v>
      </c>
      <c r="EL13">
        <v>131.32588100000001</v>
      </c>
      <c r="EM13">
        <v>50.576811380000002</v>
      </c>
      <c r="EN13">
        <v>50.576811380000002</v>
      </c>
      <c r="EO13">
        <v>50.576811380000002</v>
      </c>
      <c r="EP13">
        <v>0</v>
      </c>
      <c r="EQ13">
        <v>50.576811380000002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433.03357039999997</v>
      </c>
      <c r="EX13">
        <v>433.03357039999997</v>
      </c>
      <c r="EY13">
        <v>433.03357039999997</v>
      </c>
      <c r="EZ13">
        <v>0</v>
      </c>
      <c r="FA13">
        <v>433.03357039999997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5.3101378620000004</v>
      </c>
      <c r="FH13">
        <v>5.3101378620000004</v>
      </c>
      <c r="FI13">
        <v>5.3101378620000004</v>
      </c>
      <c r="FJ13">
        <v>0</v>
      </c>
      <c r="FK13">
        <v>5.3101378620000004</v>
      </c>
      <c r="FL13">
        <v>8.0605355979999995</v>
      </c>
      <c r="FM13">
        <v>8.0605355979999995</v>
      </c>
      <c r="FN13">
        <v>8.0605355979999995</v>
      </c>
      <c r="FO13">
        <v>0</v>
      </c>
      <c r="FP13">
        <v>8.0605355979999995</v>
      </c>
      <c r="FQ13">
        <v>7.9938078900000002</v>
      </c>
      <c r="FR13">
        <v>7.9938078900000002</v>
      </c>
      <c r="FS13">
        <v>7.9938078900000002</v>
      </c>
      <c r="FT13">
        <v>0</v>
      </c>
      <c r="FU13">
        <v>7.9938078900000002</v>
      </c>
      <c r="FV13">
        <v>4.2900430710000004</v>
      </c>
      <c r="FW13">
        <v>4.2900430710000004</v>
      </c>
      <c r="FX13">
        <v>4.2900430710000004</v>
      </c>
      <c r="FY13">
        <v>0</v>
      </c>
      <c r="FZ13">
        <v>4.2900430710000004</v>
      </c>
      <c r="GA13">
        <v>6.0275936579999998</v>
      </c>
      <c r="GB13">
        <v>6.0275936579999998</v>
      </c>
      <c r="GC13">
        <v>6.0275936579999998</v>
      </c>
      <c r="GD13">
        <v>0</v>
      </c>
      <c r="GE13">
        <v>6.0275936579999998</v>
      </c>
      <c r="GF13">
        <v>6.9033724950000002</v>
      </c>
      <c r="GG13">
        <v>6.9033724950000002</v>
      </c>
      <c r="GH13">
        <v>6.9033724950000002</v>
      </c>
      <c r="GI13">
        <v>0</v>
      </c>
      <c r="GJ13">
        <v>6.9033724950000002</v>
      </c>
    </row>
    <row r="14" spans="1:192" x14ac:dyDescent="0.2">
      <c r="A14">
        <v>21</v>
      </c>
      <c r="B14">
        <v>0.26481782300953649</v>
      </c>
      <c r="C14">
        <v>-6.7184800000000003E-2</v>
      </c>
      <c r="D14">
        <v>1.7801654659999999</v>
      </c>
      <c r="E14">
        <v>-0.21687999999999999</v>
      </c>
      <c r="F14">
        <v>3.601E-2</v>
      </c>
      <c r="G14">
        <v>-9.0435000000000001E-2</v>
      </c>
      <c r="H14">
        <v>0.25289</v>
      </c>
      <c r="I14">
        <v>1.6170053E-2</v>
      </c>
      <c r="J14">
        <v>0.11398999999999999</v>
      </c>
      <c r="K14">
        <v>-0.45612999999999998</v>
      </c>
      <c r="L14">
        <v>0.74461999999999995</v>
      </c>
      <c r="M14">
        <v>0.74009000000000003</v>
      </c>
      <c r="N14">
        <v>1.546E-2</v>
      </c>
      <c r="O14">
        <v>1.3783000000000001</v>
      </c>
      <c r="P14">
        <v>0.81752000000000002</v>
      </c>
      <c r="Q14">
        <v>225.18899999999999</v>
      </c>
      <c r="R14">
        <v>200.34389999999999</v>
      </c>
      <c r="S14">
        <v>200.864</v>
      </c>
      <c r="T14">
        <v>274.35899999999998</v>
      </c>
      <c r="U14">
        <v>1.7492288</v>
      </c>
      <c r="V14">
        <v>-0.71416299999999999</v>
      </c>
      <c r="W14">
        <v>-0.71407699999999996</v>
      </c>
      <c r="X14">
        <v>1.428239</v>
      </c>
      <c r="Y14">
        <v>-54.196339000000002</v>
      </c>
      <c r="Z14">
        <v>-3.32</v>
      </c>
      <c r="AA14">
        <v>50.14</v>
      </c>
      <c r="AB14">
        <v>1.9352499999999999</v>
      </c>
      <c r="AC14">
        <v>-0.29421999999999998</v>
      </c>
      <c r="AD14">
        <v>-0.43114000000000002</v>
      </c>
      <c r="AE14">
        <v>-0.43117333299999999</v>
      </c>
      <c r="AF14">
        <v>0.17691999999999999</v>
      </c>
      <c r="AG14">
        <v>0.17694333300000001</v>
      </c>
      <c r="AH14">
        <v>1.94458</v>
      </c>
      <c r="AI14">
        <v>1.94459</v>
      </c>
      <c r="AJ14">
        <v>5.246E-2</v>
      </c>
      <c r="AK14">
        <v>5.2453332999999998E-2</v>
      </c>
      <c r="AL14">
        <v>-7.0065824890000004</v>
      </c>
      <c r="AM14">
        <v>-3.6865824890000001</v>
      </c>
      <c r="AN14">
        <v>0.27350869999999999</v>
      </c>
      <c r="AO14">
        <v>7.5371499999999994E-2</v>
      </c>
      <c r="AP14">
        <v>4.5300000000000002E-3</v>
      </c>
      <c r="AQ14">
        <v>0.63368000000000002</v>
      </c>
      <c r="AR14">
        <v>253.20042509999999</v>
      </c>
      <c r="AS14">
        <v>0.257221064</v>
      </c>
      <c r="AT14">
        <v>17.760000000000002</v>
      </c>
      <c r="AU14">
        <v>2.54</v>
      </c>
      <c r="AV14">
        <v>13.45</v>
      </c>
      <c r="AW14">
        <v>25.87</v>
      </c>
      <c r="AX14">
        <v>317.84446000000003</v>
      </c>
      <c r="AY14">
        <v>253.20689999999999</v>
      </c>
      <c r="AZ14">
        <v>0.88951199999999997</v>
      </c>
      <c r="BA14">
        <v>1.083267719</v>
      </c>
      <c r="BB14">
        <v>1.083267719</v>
      </c>
      <c r="BC14">
        <v>1.083267719</v>
      </c>
      <c r="BD14">
        <v>0</v>
      </c>
      <c r="BE14">
        <v>1.083267719</v>
      </c>
      <c r="BF14">
        <v>2.8149764890000002</v>
      </c>
      <c r="BG14">
        <v>2.8149764890000002</v>
      </c>
      <c r="BH14">
        <v>2.8149764890000002</v>
      </c>
      <c r="BI14">
        <v>0</v>
      </c>
      <c r="BJ14">
        <v>2.8149764890000002</v>
      </c>
      <c r="BK14">
        <v>1.1519610950000001</v>
      </c>
      <c r="BL14">
        <v>1.1519610950000001</v>
      </c>
      <c r="BM14">
        <v>1.1519610950000001</v>
      </c>
      <c r="BN14">
        <v>0</v>
      </c>
      <c r="BO14">
        <v>1.1519610950000001</v>
      </c>
      <c r="BP14">
        <v>1.1464553850000001</v>
      </c>
      <c r="BQ14">
        <v>1.1464553850000001</v>
      </c>
      <c r="BR14">
        <v>1.1464553850000001</v>
      </c>
      <c r="BS14">
        <v>0</v>
      </c>
      <c r="BT14">
        <v>1.1464553850000001</v>
      </c>
      <c r="BU14">
        <v>-2.2984164809999998</v>
      </c>
      <c r="BV14">
        <v>-2.2984164809999998</v>
      </c>
      <c r="BW14">
        <v>-2.2984164809999998</v>
      </c>
      <c r="BX14">
        <v>0</v>
      </c>
      <c r="BY14">
        <v>-2.2984164809999998</v>
      </c>
      <c r="BZ14">
        <v>0.830704416</v>
      </c>
      <c r="CA14">
        <v>0.830704416</v>
      </c>
      <c r="CB14">
        <v>0.830704416</v>
      </c>
      <c r="CC14">
        <v>0</v>
      </c>
      <c r="CD14">
        <v>0.830704416</v>
      </c>
      <c r="CE14">
        <v>29.64695115</v>
      </c>
      <c r="CF14">
        <v>29.64695115</v>
      </c>
      <c r="CG14">
        <v>29.64695115</v>
      </c>
      <c r="CH14">
        <v>0</v>
      </c>
      <c r="CI14">
        <v>29.64695115</v>
      </c>
      <c r="CJ14">
        <v>65.128482829999996</v>
      </c>
      <c r="CK14">
        <v>65.128482829999996</v>
      </c>
      <c r="CL14">
        <v>65.128482829999996</v>
      </c>
      <c r="CM14">
        <v>0</v>
      </c>
      <c r="CN14">
        <v>65.128482829999996</v>
      </c>
      <c r="CO14">
        <v>15.19908644</v>
      </c>
      <c r="CP14">
        <v>15.19908644</v>
      </c>
      <c r="CQ14">
        <v>15.19908644</v>
      </c>
      <c r="CR14">
        <v>0</v>
      </c>
      <c r="CS14">
        <v>15.19908644</v>
      </c>
      <c r="CT14">
        <v>17.122505100000001</v>
      </c>
      <c r="CU14">
        <v>17.122505100000001</v>
      </c>
      <c r="CV14">
        <v>17.122505100000001</v>
      </c>
      <c r="CW14">
        <v>0</v>
      </c>
      <c r="CX14">
        <v>17.122505100000001</v>
      </c>
      <c r="CY14">
        <v>57.684279029999999</v>
      </c>
      <c r="CZ14">
        <v>57.684279029999999</v>
      </c>
      <c r="DA14">
        <v>57.684279029999999</v>
      </c>
      <c r="DB14">
        <v>0</v>
      </c>
      <c r="DC14">
        <v>57.684279029999999</v>
      </c>
      <c r="DD14">
        <v>66.725689239999994</v>
      </c>
      <c r="DE14">
        <v>66.725689239999994</v>
      </c>
      <c r="DF14">
        <v>66.725689239999994</v>
      </c>
      <c r="DG14">
        <v>0</v>
      </c>
      <c r="DH14">
        <v>66.725689239999994</v>
      </c>
      <c r="DI14">
        <v>1.383731858</v>
      </c>
      <c r="DJ14">
        <v>1.383731858</v>
      </c>
      <c r="DK14">
        <v>1.383731858</v>
      </c>
      <c r="DL14">
        <v>0</v>
      </c>
      <c r="DM14">
        <v>1.383731858</v>
      </c>
      <c r="DN14">
        <v>8.7016153060000008</v>
      </c>
      <c r="DO14">
        <v>8.7016153060000008</v>
      </c>
      <c r="DP14">
        <v>8.7016153060000008</v>
      </c>
      <c r="DQ14">
        <v>0</v>
      </c>
      <c r="DR14">
        <v>8.7016153060000008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17.122505100000001</v>
      </c>
      <c r="DY14">
        <v>17.122505100000001</v>
      </c>
      <c r="DZ14">
        <v>17.122505100000001</v>
      </c>
      <c r="EA14">
        <v>0</v>
      </c>
      <c r="EB14">
        <v>17.122505100000001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66.725689239999994</v>
      </c>
      <c r="EI14">
        <v>66.725689239999994</v>
      </c>
      <c r="EJ14">
        <v>66.725689239999994</v>
      </c>
      <c r="EK14">
        <v>0</v>
      </c>
      <c r="EL14">
        <v>66.725689239999994</v>
      </c>
      <c r="EM14">
        <v>65.128482829999996</v>
      </c>
      <c r="EN14">
        <v>65.128482829999996</v>
      </c>
      <c r="EO14">
        <v>65.128482829999996</v>
      </c>
      <c r="EP14">
        <v>0</v>
      </c>
      <c r="EQ14">
        <v>65.128482829999996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253.20042509999999</v>
      </c>
      <c r="EX14">
        <v>253.20042509999999</v>
      </c>
      <c r="EY14">
        <v>253.20042509999999</v>
      </c>
      <c r="EZ14">
        <v>0</v>
      </c>
      <c r="FA14">
        <v>253.20042509999999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4.0532544850000001</v>
      </c>
      <c r="FH14">
        <v>4.0532544850000001</v>
      </c>
      <c r="FI14">
        <v>4.0532544850000001</v>
      </c>
      <c r="FJ14">
        <v>0</v>
      </c>
      <c r="FK14">
        <v>4.0532544850000001</v>
      </c>
      <c r="FL14">
        <v>4.8947391119999999</v>
      </c>
      <c r="FM14">
        <v>4.8947391119999999</v>
      </c>
      <c r="FN14">
        <v>4.8947391119999999</v>
      </c>
      <c r="FO14">
        <v>0</v>
      </c>
      <c r="FP14">
        <v>4.8947391119999999</v>
      </c>
      <c r="FQ14">
        <v>6.6489173900000003</v>
      </c>
      <c r="FR14">
        <v>6.6489173900000003</v>
      </c>
      <c r="FS14">
        <v>6.6489173900000003</v>
      </c>
      <c r="FT14">
        <v>0</v>
      </c>
      <c r="FU14">
        <v>6.6489173900000003</v>
      </c>
      <c r="FV14">
        <v>4.0532544850000001</v>
      </c>
      <c r="FW14">
        <v>4.0532544850000001</v>
      </c>
      <c r="FX14">
        <v>4.0532544850000001</v>
      </c>
      <c r="FY14">
        <v>0</v>
      </c>
      <c r="FZ14">
        <v>4.0532544850000001</v>
      </c>
      <c r="GA14">
        <v>4.8947391119999999</v>
      </c>
      <c r="GB14">
        <v>4.8947391119999999</v>
      </c>
      <c r="GC14">
        <v>4.8947391119999999</v>
      </c>
      <c r="GD14">
        <v>0</v>
      </c>
      <c r="GE14">
        <v>4.8947391119999999</v>
      </c>
      <c r="GF14">
        <v>6.6489173900000003</v>
      </c>
      <c r="GG14">
        <v>6.6489173900000003</v>
      </c>
      <c r="GH14">
        <v>6.6489173900000003</v>
      </c>
      <c r="GI14">
        <v>0</v>
      </c>
      <c r="GJ14">
        <v>6.6489173900000003</v>
      </c>
    </row>
    <row r="15" spans="1:192" x14ac:dyDescent="0.2">
      <c r="A15">
        <v>25</v>
      </c>
      <c r="B15">
        <v>0.49136169383427269</v>
      </c>
      <c r="C15">
        <v>-2.9256145000000001E-2</v>
      </c>
      <c r="D15">
        <v>1.880657139</v>
      </c>
      <c r="E15">
        <v>-0.27067656899999998</v>
      </c>
      <c r="F15">
        <v>-1.0490599E-2</v>
      </c>
      <c r="G15">
        <v>-0.14058358400000001</v>
      </c>
      <c r="H15">
        <v>0.26018597100000002</v>
      </c>
      <c r="I15">
        <v>3.7994670000000001E-2</v>
      </c>
      <c r="J15">
        <v>8.5783725000000005E-2</v>
      </c>
      <c r="K15">
        <v>-0.48448305899999999</v>
      </c>
      <c r="L15">
        <v>0.73921526100000001</v>
      </c>
      <c r="M15">
        <v>0.56223609500000005</v>
      </c>
      <c r="N15">
        <v>0.272665928</v>
      </c>
      <c r="O15">
        <v>1.3365692199999999</v>
      </c>
      <c r="P15">
        <v>0.78039690799999994</v>
      </c>
      <c r="Q15">
        <v>308.97254279999999</v>
      </c>
      <c r="R15">
        <v>293.30341140000002</v>
      </c>
      <c r="S15">
        <v>302.48362809999998</v>
      </c>
      <c r="T15">
        <v>331.13064630000002</v>
      </c>
      <c r="U15">
        <v>1.7372092159999999</v>
      </c>
      <c r="V15">
        <v>-0.71632137500000004</v>
      </c>
      <c r="W15">
        <v>-0.70198137699999996</v>
      </c>
      <c r="X15">
        <v>1.418303495</v>
      </c>
      <c r="Y15">
        <v>-54.155265399999998</v>
      </c>
      <c r="Z15">
        <v>0.66216265500000004</v>
      </c>
      <c r="AA15">
        <v>54.771741599999999</v>
      </c>
      <c r="AB15">
        <v>1.956016046</v>
      </c>
      <c r="AC15">
        <v>-0.360222547</v>
      </c>
      <c r="AD15">
        <v>-0.49139147500000002</v>
      </c>
      <c r="AE15">
        <v>-0.49207301199999998</v>
      </c>
      <c r="AF15">
        <v>0.158602365</v>
      </c>
      <c r="AG15">
        <v>0.15934141199999999</v>
      </c>
      <c r="AH15">
        <v>1.9695712949999999</v>
      </c>
      <c r="AI15">
        <v>1.970045864</v>
      </c>
      <c r="AJ15">
        <v>2.4190395E-2</v>
      </c>
      <c r="AK15">
        <v>2.3415572999999999E-2</v>
      </c>
      <c r="AL15">
        <v>-14.20966007</v>
      </c>
      <c r="AM15">
        <v>-14.871822720000001</v>
      </c>
      <c r="AN15">
        <v>0.33477995599999999</v>
      </c>
      <c r="AO15">
        <v>3.784626E-2</v>
      </c>
      <c r="AP15">
        <v>0.17697916699999999</v>
      </c>
      <c r="AQ15">
        <v>0.59735395800000002</v>
      </c>
      <c r="AR15">
        <v>229.33548139999999</v>
      </c>
      <c r="AS15">
        <v>0.25383578899999998</v>
      </c>
      <c r="AT15">
        <v>17.40509827</v>
      </c>
      <c r="AU15">
        <v>4.1933564130000001</v>
      </c>
      <c r="AV15">
        <v>9.7707969129999999</v>
      </c>
      <c r="AW15">
        <v>30.341152099999999</v>
      </c>
      <c r="AX15">
        <v>261.55016360000002</v>
      </c>
      <c r="AY15">
        <v>247.5502956</v>
      </c>
      <c r="AZ15">
        <v>0.79907490599999997</v>
      </c>
      <c r="BA15">
        <v>2.7818835740000001</v>
      </c>
      <c r="BB15">
        <v>1.1977179120000001</v>
      </c>
      <c r="BC15">
        <v>10.822357009999999</v>
      </c>
      <c r="BD15">
        <v>9.6246390930000008</v>
      </c>
      <c r="BE15">
        <v>5.974549305</v>
      </c>
      <c r="BF15">
        <v>12.78079046</v>
      </c>
      <c r="BG15">
        <v>3.0686144889999998</v>
      </c>
      <c r="BH15">
        <v>36.361472679999999</v>
      </c>
      <c r="BI15">
        <v>33.292858189999997</v>
      </c>
      <c r="BJ15">
        <v>30.1527508</v>
      </c>
      <c r="BK15">
        <v>9.7306502960000003</v>
      </c>
      <c r="BL15">
        <v>1.2671120709999999</v>
      </c>
      <c r="BM15">
        <v>23.625359280000001</v>
      </c>
      <c r="BN15">
        <v>22.358247209999998</v>
      </c>
      <c r="BO15">
        <v>18.513104219999999</v>
      </c>
      <c r="BP15">
        <v>-3.2202993969999998</v>
      </c>
      <c r="BQ15">
        <v>-7.8625471549999997</v>
      </c>
      <c r="BR15">
        <v>7.8415223850000002</v>
      </c>
      <c r="BS15">
        <v>15.704069540000001</v>
      </c>
      <c r="BT15">
        <v>4.7984441279999999</v>
      </c>
      <c r="BU15">
        <v>-6.5103508989999996</v>
      </c>
      <c r="BV15">
        <v>-27.383811479999999</v>
      </c>
      <c r="BW15">
        <v>-2.505458194</v>
      </c>
      <c r="BX15">
        <v>24.87835329</v>
      </c>
      <c r="BY15">
        <v>-23.311548349999999</v>
      </c>
      <c r="BZ15">
        <v>0.95236153300000004</v>
      </c>
      <c r="CA15">
        <v>0.903546136</v>
      </c>
      <c r="CB15">
        <v>0.96993268499999996</v>
      </c>
      <c r="CC15">
        <v>6.6386548000000004E-2</v>
      </c>
      <c r="CD15">
        <v>0.92652390299999998</v>
      </c>
      <c r="CE15">
        <v>14.90601345</v>
      </c>
      <c r="CF15">
        <v>11.807558119999999</v>
      </c>
      <c r="CG15">
        <v>21.7726501</v>
      </c>
      <c r="CH15">
        <v>9.9650919810000005</v>
      </c>
      <c r="CI15">
        <v>18.634371689999998</v>
      </c>
      <c r="CJ15">
        <v>58.216141239999999</v>
      </c>
      <c r="CK15">
        <v>46.750892149999999</v>
      </c>
      <c r="CL15">
        <v>77.627043459999996</v>
      </c>
      <c r="CM15">
        <v>30.8761513</v>
      </c>
      <c r="CN15">
        <v>46.750892149999999</v>
      </c>
      <c r="CO15">
        <v>13.04887757</v>
      </c>
      <c r="CP15">
        <v>9.6160473930000006</v>
      </c>
      <c r="CQ15">
        <v>16.810825510000001</v>
      </c>
      <c r="CR15">
        <v>7.1947781180000003</v>
      </c>
      <c r="CS15">
        <v>9.7143624309999996</v>
      </c>
      <c r="CT15">
        <v>16.2703238</v>
      </c>
      <c r="CU15">
        <v>13.471251949999999</v>
      </c>
      <c r="CV15">
        <v>26.595263549999999</v>
      </c>
      <c r="CW15">
        <v>13.124011599999999</v>
      </c>
      <c r="CX15">
        <v>13.471251949999999</v>
      </c>
      <c r="CY15">
        <v>46.606061060000002</v>
      </c>
      <c r="CZ15">
        <v>22.322236270000001</v>
      </c>
      <c r="DA15">
        <v>50.915009419999997</v>
      </c>
      <c r="DB15">
        <v>28.592773149999999</v>
      </c>
      <c r="DC15">
        <v>23.915329679999999</v>
      </c>
      <c r="DD15">
        <v>67.033614700000001</v>
      </c>
      <c r="DE15">
        <v>63.823125609999998</v>
      </c>
      <c r="DF15">
        <v>93.590504440000004</v>
      </c>
      <c r="DG15">
        <v>29.767378829999998</v>
      </c>
      <c r="DH15">
        <v>84.053222199999993</v>
      </c>
      <c r="DI15">
        <v>3.0529602009999999</v>
      </c>
      <c r="DJ15">
        <v>1.643116212</v>
      </c>
      <c r="DK15">
        <v>16.767943420000002</v>
      </c>
      <c r="DL15">
        <v>15.124827209999999</v>
      </c>
      <c r="DM15">
        <v>3.756889519</v>
      </c>
      <c r="DN15">
        <v>16.324348520000001</v>
      </c>
      <c r="DO15">
        <v>8.2233759539999998</v>
      </c>
      <c r="DP15">
        <v>64.495784709999995</v>
      </c>
      <c r="DQ15">
        <v>56.272408759999998</v>
      </c>
      <c r="DR15">
        <v>58.355144670000001</v>
      </c>
      <c r="DS15" s="1">
        <v>7.8700000000000002E-5</v>
      </c>
      <c r="DT15">
        <v>0</v>
      </c>
      <c r="DU15">
        <v>1.643116212</v>
      </c>
      <c r="DV15">
        <v>1.643116212</v>
      </c>
      <c r="DW15">
        <v>0</v>
      </c>
      <c r="DX15">
        <v>16.03959407</v>
      </c>
      <c r="DY15">
        <v>13.471251949999999</v>
      </c>
      <c r="DZ15">
        <v>20.634652930000001</v>
      </c>
      <c r="EA15">
        <v>7.1634009790000004</v>
      </c>
      <c r="EB15">
        <v>13.471251949999999</v>
      </c>
      <c r="EC15">
        <v>1.9226399999999999E-4</v>
      </c>
      <c r="ED15">
        <v>0</v>
      </c>
      <c r="EE15">
        <v>4.0145815430000003</v>
      </c>
      <c r="EF15">
        <v>4.0145815430000003</v>
      </c>
      <c r="EG15">
        <v>0</v>
      </c>
      <c r="EH15">
        <v>66.615507530000002</v>
      </c>
      <c r="EI15">
        <v>60.938868800000002</v>
      </c>
      <c r="EJ15">
        <v>89.237001050000003</v>
      </c>
      <c r="EK15">
        <v>28.298132249999998</v>
      </c>
      <c r="EL15">
        <v>84.053222199999993</v>
      </c>
      <c r="EM15">
        <v>57.979862300000001</v>
      </c>
      <c r="EN15">
        <v>46.750892149999999</v>
      </c>
      <c r="EO15">
        <v>66.620988780000005</v>
      </c>
      <c r="EP15">
        <v>19.870096629999999</v>
      </c>
      <c r="EQ15">
        <v>46.750892149999999</v>
      </c>
      <c r="ER15">
        <v>0.23627893799999999</v>
      </c>
      <c r="ES15">
        <v>0</v>
      </c>
      <c r="ET15">
        <v>11.00605468</v>
      </c>
      <c r="EU15">
        <v>11.00605468</v>
      </c>
      <c r="EV15">
        <v>0</v>
      </c>
      <c r="EW15">
        <v>228.71910009999999</v>
      </c>
      <c r="EX15">
        <v>201.9409297</v>
      </c>
      <c r="EY15">
        <v>230.848727</v>
      </c>
      <c r="EZ15">
        <v>28.907797299999999</v>
      </c>
      <c r="FA15">
        <v>229.02340380000001</v>
      </c>
      <c r="FB15">
        <v>0.51495951200000001</v>
      </c>
      <c r="FC15">
        <v>0</v>
      </c>
      <c r="FD15">
        <v>28.89187493</v>
      </c>
      <c r="FE15">
        <v>28.89187493</v>
      </c>
      <c r="FF15">
        <v>0</v>
      </c>
      <c r="FG15">
        <v>4.0736230029999998</v>
      </c>
      <c r="FH15">
        <v>2.9548859940000001</v>
      </c>
      <c r="FI15">
        <v>4.3988229509999996</v>
      </c>
      <c r="FJ15">
        <v>1.443936957</v>
      </c>
      <c r="FK15">
        <v>3.1060315969999999</v>
      </c>
      <c r="FL15">
        <v>5.6357187870000001</v>
      </c>
      <c r="FM15">
        <v>4.929494128</v>
      </c>
      <c r="FN15">
        <v>6.7668628100000001</v>
      </c>
      <c r="FO15">
        <v>1.837368683</v>
      </c>
      <c r="FP15">
        <v>6.651847139</v>
      </c>
      <c r="FQ15">
        <v>6.1201716240000001</v>
      </c>
      <c r="FR15">
        <v>5.7061421379999997</v>
      </c>
      <c r="FS15">
        <v>8.5350209929999998</v>
      </c>
      <c r="FT15">
        <v>2.8288788560000002</v>
      </c>
      <c r="FU15">
        <v>7.8771856089999996</v>
      </c>
      <c r="FV15">
        <v>4.0699680300000001</v>
      </c>
      <c r="FW15">
        <v>2.9548859940000001</v>
      </c>
      <c r="FX15">
        <v>4.3988229509999996</v>
      </c>
      <c r="FY15">
        <v>1.443936957</v>
      </c>
      <c r="FZ15">
        <v>3.1060315969999999</v>
      </c>
      <c r="GA15">
        <v>5.5744859709999997</v>
      </c>
      <c r="GB15">
        <v>4.929494128</v>
      </c>
      <c r="GC15">
        <v>6.7668628100000001</v>
      </c>
      <c r="GD15">
        <v>1.837368683</v>
      </c>
      <c r="GE15">
        <v>6.651847139</v>
      </c>
      <c r="GF15">
        <v>6.0158700520000004</v>
      </c>
      <c r="GG15">
        <v>5.7061421379999997</v>
      </c>
      <c r="GH15">
        <v>7.699556233</v>
      </c>
      <c r="GI15">
        <v>1.9934140950000001</v>
      </c>
      <c r="GJ15">
        <v>7.4210959880000003</v>
      </c>
    </row>
    <row r="16" spans="1:192" x14ac:dyDescent="0.2">
      <c r="A16">
        <v>34</v>
      </c>
      <c r="B16">
        <v>8.6001717619175692E-3</v>
      </c>
      <c r="C16">
        <v>-4.82304E-2</v>
      </c>
      <c r="D16">
        <v>1.8601602070000001</v>
      </c>
      <c r="E16">
        <v>-0.22839000000000001</v>
      </c>
      <c r="F16">
        <v>-2.9489999999999999E-2</v>
      </c>
      <c r="G16">
        <v>-0.12894</v>
      </c>
      <c r="H16">
        <v>0.19889999999999999</v>
      </c>
      <c r="I16">
        <v>4.1793674000000003E-2</v>
      </c>
      <c r="J16">
        <v>6.0510000000000001E-2</v>
      </c>
      <c r="K16">
        <v>-0.39438000000000001</v>
      </c>
      <c r="L16">
        <v>0.79827000000000004</v>
      </c>
      <c r="M16">
        <v>0.74624999999999997</v>
      </c>
      <c r="N16">
        <v>4.4019999999999997E-2</v>
      </c>
      <c r="O16">
        <v>1.1531499999999999</v>
      </c>
      <c r="P16">
        <v>0.45545000000000002</v>
      </c>
      <c r="Q16">
        <v>296.15269999999998</v>
      </c>
      <c r="R16">
        <v>284.32659999999998</v>
      </c>
      <c r="S16">
        <v>284.43669999999997</v>
      </c>
      <c r="T16">
        <v>319.69479999999999</v>
      </c>
      <c r="U16">
        <v>1.783838048</v>
      </c>
      <c r="V16">
        <v>-0.72826999999999997</v>
      </c>
      <c r="W16">
        <v>-0.72822699999999996</v>
      </c>
      <c r="X16">
        <v>1.4564980000000001</v>
      </c>
      <c r="Y16">
        <v>-54.177168999999999</v>
      </c>
      <c r="Z16">
        <v>-7.18</v>
      </c>
      <c r="AA16">
        <v>49.37</v>
      </c>
      <c r="AB16">
        <v>1.9017500000000001</v>
      </c>
      <c r="AC16">
        <v>-0.30780999999999997</v>
      </c>
      <c r="AD16">
        <v>-0.47688999999999998</v>
      </c>
      <c r="AE16">
        <v>-0.476896667</v>
      </c>
      <c r="AF16">
        <v>0.22425999999999999</v>
      </c>
      <c r="AG16">
        <v>0.224266667</v>
      </c>
      <c r="AH16">
        <v>1.95295</v>
      </c>
      <c r="AI16">
        <v>1.95295</v>
      </c>
      <c r="AJ16">
        <v>3.7139999999999999E-2</v>
      </c>
      <c r="AK16">
        <v>3.7103333000000002E-2</v>
      </c>
      <c r="AL16">
        <v>-13.92098384</v>
      </c>
      <c r="AM16">
        <v>-6.7409838369999999</v>
      </c>
      <c r="AN16">
        <v>0.2765862</v>
      </c>
      <c r="AO16">
        <v>1.5800399999999999E-2</v>
      </c>
      <c r="AP16">
        <v>5.2019999999999997E-2</v>
      </c>
      <c r="AQ16">
        <v>0.35487999999999997</v>
      </c>
      <c r="AR16">
        <v>302.7159072</v>
      </c>
      <c r="AS16">
        <v>0.16744651299999999</v>
      </c>
      <c r="AT16">
        <v>19.45</v>
      </c>
      <c r="AU16">
        <v>3.92</v>
      </c>
      <c r="AV16">
        <v>13.27</v>
      </c>
      <c r="AW16">
        <v>34.770000000000003</v>
      </c>
      <c r="AX16">
        <v>344.20751999999999</v>
      </c>
      <c r="AY16">
        <v>307.53512000000001</v>
      </c>
      <c r="AZ16">
        <v>0.77232999999999996</v>
      </c>
      <c r="BA16">
        <v>1.4605107260000001</v>
      </c>
      <c r="BB16">
        <v>1.4605107260000001</v>
      </c>
      <c r="BC16">
        <v>1.4605107260000001</v>
      </c>
      <c r="BD16">
        <v>0</v>
      </c>
      <c r="BE16">
        <v>1.4605107260000001</v>
      </c>
      <c r="BF16">
        <v>4.5613562910000001</v>
      </c>
      <c r="BG16">
        <v>4.5613562910000001</v>
      </c>
      <c r="BH16">
        <v>4.5613562910000001</v>
      </c>
      <c r="BI16">
        <v>0</v>
      </c>
      <c r="BJ16">
        <v>4.5613562910000001</v>
      </c>
      <c r="BK16">
        <v>1.8827052909999999</v>
      </c>
      <c r="BL16">
        <v>1.8827052909999999</v>
      </c>
      <c r="BM16">
        <v>1.8827052909999999</v>
      </c>
      <c r="BN16">
        <v>0</v>
      </c>
      <c r="BO16">
        <v>1.8827052909999999</v>
      </c>
      <c r="BP16">
        <v>1.8415507630000001</v>
      </c>
      <c r="BQ16">
        <v>1.8415507630000001</v>
      </c>
      <c r="BR16">
        <v>1.8415507630000001</v>
      </c>
      <c r="BS16">
        <v>0</v>
      </c>
      <c r="BT16">
        <v>1.8415507630000001</v>
      </c>
      <c r="BU16">
        <v>-3.724256054</v>
      </c>
      <c r="BV16">
        <v>-3.724256054</v>
      </c>
      <c r="BW16">
        <v>-3.724256054</v>
      </c>
      <c r="BX16">
        <v>0</v>
      </c>
      <c r="BY16">
        <v>-3.724256054</v>
      </c>
      <c r="BZ16">
        <v>0.93208202399999995</v>
      </c>
      <c r="CA16">
        <v>0.93208202399999995</v>
      </c>
      <c r="CB16">
        <v>0.93208202399999995</v>
      </c>
      <c r="CC16">
        <v>0</v>
      </c>
      <c r="CD16">
        <v>0.93208202399999995</v>
      </c>
      <c r="CE16">
        <v>18.07622581</v>
      </c>
      <c r="CF16">
        <v>18.07622581</v>
      </c>
      <c r="CG16">
        <v>18.07622581</v>
      </c>
      <c r="CH16">
        <v>0</v>
      </c>
      <c r="CI16">
        <v>18.07622581</v>
      </c>
      <c r="CJ16">
        <v>50.688723170000003</v>
      </c>
      <c r="CK16">
        <v>50.688723170000003</v>
      </c>
      <c r="CL16">
        <v>50.688723170000003</v>
      </c>
      <c r="CM16">
        <v>0</v>
      </c>
      <c r="CN16">
        <v>50.688723170000003</v>
      </c>
      <c r="CO16">
        <v>11.489262630000001</v>
      </c>
      <c r="CP16">
        <v>11.489262630000001</v>
      </c>
      <c r="CQ16">
        <v>11.489262630000001</v>
      </c>
      <c r="CR16">
        <v>0</v>
      </c>
      <c r="CS16">
        <v>11.489262630000001</v>
      </c>
      <c r="CT16">
        <v>13.88438429</v>
      </c>
      <c r="CU16">
        <v>13.88438429</v>
      </c>
      <c r="CV16">
        <v>13.88438429</v>
      </c>
      <c r="CW16">
        <v>0</v>
      </c>
      <c r="CX16">
        <v>13.88438429</v>
      </c>
      <c r="CY16">
        <v>61.42008783</v>
      </c>
      <c r="CZ16">
        <v>61.42008783</v>
      </c>
      <c r="DA16">
        <v>61.42008783</v>
      </c>
      <c r="DB16">
        <v>0</v>
      </c>
      <c r="DC16">
        <v>61.42008783</v>
      </c>
      <c r="DD16">
        <v>86.837753269999993</v>
      </c>
      <c r="DE16">
        <v>86.837753269999993</v>
      </c>
      <c r="DF16">
        <v>86.837753269999993</v>
      </c>
      <c r="DG16">
        <v>0</v>
      </c>
      <c r="DH16">
        <v>86.837753269999993</v>
      </c>
      <c r="DI16">
        <v>1.337712053</v>
      </c>
      <c r="DJ16">
        <v>1.337712053</v>
      </c>
      <c r="DK16">
        <v>1.337712053</v>
      </c>
      <c r="DL16">
        <v>0</v>
      </c>
      <c r="DM16">
        <v>1.337712053</v>
      </c>
      <c r="DN16">
        <v>25.41766543</v>
      </c>
      <c r="DO16">
        <v>25.41766543</v>
      </c>
      <c r="DP16">
        <v>25.41766543</v>
      </c>
      <c r="DQ16">
        <v>0</v>
      </c>
      <c r="DR16">
        <v>25.41766543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13.88438429</v>
      </c>
      <c r="DY16">
        <v>13.88438429</v>
      </c>
      <c r="DZ16">
        <v>13.88438429</v>
      </c>
      <c r="EA16">
        <v>0</v>
      </c>
      <c r="EB16">
        <v>13.88438429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86.837753269999993</v>
      </c>
      <c r="EI16">
        <v>86.837753269999993</v>
      </c>
      <c r="EJ16">
        <v>86.837753269999993</v>
      </c>
      <c r="EK16">
        <v>0</v>
      </c>
      <c r="EL16">
        <v>86.837753269999993</v>
      </c>
      <c r="EM16">
        <v>50.688723170000003</v>
      </c>
      <c r="EN16">
        <v>50.688723170000003</v>
      </c>
      <c r="EO16">
        <v>50.688723170000003</v>
      </c>
      <c r="EP16">
        <v>0</v>
      </c>
      <c r="EQ16">
        <v>50.688723170000003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302.7159072</v>
      </c>
      <c r="EX16">
        <v>302.7159072</v>
      </c>
      <c r="EY16">
        <v>302.7159072</v>
      </c>
      <c r="EZ16">
        <v>0</v>
      </c>
      <c r="FA16">
        <v>302.7159072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4.2878680789999999</v>
      </c>
      <c r="FH16">
        <v>4.2878680789999999</v>
      </c>
      <c r="FI16">
        <v>4.2878680789999999</v>
      </c>
      <c r="FJ16">
        <v>0</v>
      </c>
      <c r="FK16">
        <v>4.2878680789999999</v>
      </c>
      <c r="FL16">
        <v>6.3235922950000001</v>
      </c>
      <c r="FM16">
        <v>6.3235922950000001</v>
      </c>
      <c r="FN16">
        <v>6.3235922950000001</v>
      </c>
      <c r="FO16">
        <v>0</v>
      </c>
      <c r="FP16">
        <v>6.3235922950000001</v>
      </c>
      <c r="FQ16">
        <v>7.181925015</v>
      </c>
      <c r="FR16">
        <v>7.181925015</v>
      </c>
      <c r="FS16">
        <v>7.181925015</v>
      </c>
      <c r="FT16">
        <v>0</v>
      </c>
      <c r="FU16">
        <v>7.181925015</v>
      </c>
      <c r="FV16">
        <v>4.2787554559999998</v>
      </c>
      <c r="FW16">
        <v>4.2787554559999998</v>
      </c>
      <c r="FX16">
        <v>4.2787554559999998</v>
      </c>
      <c r="FY16">
        <v>0</v>
      </c>
      <c r="FZ16">
        <v>4.2787554559999998</v>
      </c>
      <c r="GA16">
        <v>6.0293004449999996</v>
      </c>
      <c r="GB16">
        <v>6.0293004449999996</v>
      </c>
      <c r="GC16">
        <v>6.0293004449999996</v>
      </c>
      <c r="GD16">
        <v>0</v>
      </c>
      <c r="GE16">
        <v>6.0293004449999996</v>
      </c>
      <c r="GF16">
        <v>6.9141102950000004</v>
      </c>
      <c r="GG16">
        <v>6.9141102950000004</v>
      </c>
      <c r="GH16">
        <v>6.9141102950000004</v>
      </c>
      <c r="GI16">
        <v>0</v>
      </c>
      <c r="GJ16">
        <v>6.9141102950000004</v>
      </c>
    </row>
    <row r="17" spans="1:192" x14ac:dyDescent="0.2">
      <c r="A17" s="9" t="s">
        <v>192</v>
      </c>
      <c r="B17">
        <v>0.74766486159546741</v>
      </c>
      <c r="C17">
        <v>-4.5839900000000003E-2</v>
      </c>
      <c r="D17">
        <v>1.750169302</v>
      </c>
      <c r="E17">
        <v>-0.19968</v>
      </c>
      <c r="F17">
        <v>-2.598E-2</v>
      </c>
      <c r="G17">
        <v>-0.11283</v>
      </c>
      <c r="H17">
        <v>0.17369999999999999</v>
      </c>
      <c r="I17">
        <v>3.6645390999999999E-2</v>
      </c>
      <c r="J17">
        <v>5.3580000000000003E-2</v>
      </c>
      <c r="K17">
        <v>-0.35492000000000001</v>
      </c>
      <c r="L17">
        <v>0.82055</v>
      </c>
      <c r="M17">
        <v>0.79751000000000005</v>
      </c>
      <c r="N17">
        <v>2.7859999999999999E-2</v>
      </c>
      <c r="O17">
        <v>1.2481899999999999</v>
      </c>
      <c r="P17">
        <v>0.54447000000000001</v>
      </c>
      <c r="Q17">
        <v>332.04629999999997</v>
      </c>
      <c r="R17">
        <v>323.03960000000001</v>
      </c>
      <c r="S17">
        <v>336.41199999999998</v>
      </c>
      <c r="T17">
        <v>336.68720000000002</v>
      </c>
      <c r="U17">
        <v>1.818315175</v>
      </c>
      <c r="V17">
        <v>-0.74284799999999995</v>
      </c>
      <c r="W17">
        <v>-0.74180000000000001</v>
      </c>
      <c r="X17">
        <v>1.484648</v>
      </c>
      <c r="Y17">
        <v>-54.186366999999997</v>
      </c>
      <c r="Z17">
        <v>-8.2799999999999994</v>
      </c>
      <c r="AA17">
        <v>40.22</v>
      </c>
      <c r="AB17">
        <v>1.8192600000000001</v>
      </c>
      <c r="AC17">
        <v>-0.25944</v>
      </c>
      <c r="AD17">
        <v>-0.47816999999999998</v>
      </c>
      <c r="AE17">
        <v>-0.478286667</v>
      </c>
      <c r="AF17">
        <v>0.24854999999999999</v>
      </c>
      <c r="AG17">
        <v>0.24869666700000001</v>
      </c>
      <c r="AH17">
        <v>1.95427</v>
      </c>
      <c r="AI17">
        <v>1.9542966669999999</v>
      </c>
      <c r="AJ17">
        <v>4.956E-2</v>
      </c>
      <c r="AK17">
        <v>4.9533332999999999E-2</v>
      </c>
      <c r="AL17">
        <v>-15.24634659</v>
      </c>
      <c r="AM17">
        <v>-6.9663465889999996</v>
      </c>
      <c r="AN17">
        <v>0.2410032</v>
      </c>
      <c r="AO17">
        <v>1.3872300000000001E-2</v>
      </c>
      <c r="AP17">
        <v>2.3040000000000001E-2</v>
      </c>
      <c r="AQ17">
        <v>0.42764000000000002</v>
      </c>
      <c r="AR17">
        <v>453.78894050000002</v>
      </c>
      <c r="AS17">
        <v>0.19094332899999999</v>
      </c>
      <c r="AT17">
        <v>20.25</v>
      </c>
      <c r="AU17">
        <v>4.66</v>
      </c>
      <c r="AV17">
        <v>12.69</v>
      </c>
      <c r="AW17">
        <v>34.65</v>
      </c>
      <c r="AX17">
        <v>535.94304999999997</v>
      </c>
      <c r="AY17">
        <v>432.33566000000002</v>
      </c>
      <c r="AZ17">
        <v>0.73803300000000005</v>
      </c>
      <c r="BA17">
        <v>0.73329739599999999</v>
      </c>
      <c r="BB17">
        <v>0.73329739599999999</v>
      </c>
      <c r="BC17">
        <v>0.73329739599999999</v>
      </c>
      <c r="BD17">
        <v>0</v>
      </c>
      <c r="BE17">
        <v>0.73329739599999999</v>
      </c>
      <c r="BF17">
        <v>5.617487433</v>
      </c>
      <c r="BG17">
        <v>5.617487433</v>
      </c>
      <c r="BH17">
        <v>5.617487433</v>
      </c>
      <c r="BI17">
        <v>0</v>
      </c>
      <c r="BJ17">
        <v>5.617487433</v>
      </c>
      <c r="BK17">
        <v>2.2958057350000001</v>
      </c>
      <c r="BL17">
        <v>2.2958057350000001</v>
      </c>
      <c r="BM17">
        <v>2.2958057350000001</v>
      </c>
      <c r="BN17">
        <v>0</v>
      </c>
      <c r="BO17">
        <v>2.2958057350000001</v>
      </c>
      <c r="BP17">
        <v>2.2908526220000001</v>
      </c>
      <c r="BQ17">
        <v>2.2908526220000001</v>
      </c>
      <c r="BR17">
        <v>2.2908526220000001</v>
      </c>
      <c r="BS17">
        <v>0</v>
      </c>
      <c r="BT17">
        <v>2.2908526220000001</v>
      </c>
      <c r="BU17">
        <v>-4.5866583580000002</v>
      </c>
      <c r="BV17">
        <v>-4.5866583580000002</v>
      </c>
      <c r="BW17">
        <v>-4.5866583580000002</v>
      </c>
      <c r="BX17">
        <v>0</v>
      </c>
      <c r="BY17">
        <v>-4.5866583580000002</v>
      </c>
      <c r="BZ17">
        <v>0.75576471300000003</v>
      </c>
      <c r="CA17">
        <v>0.75576471300000003</v>
      </c>
      <c r="CB17">
        <v>0.75576471300000003</v>
      </c>
      <c r="CC17">
        <v>0</v>
      </c>
      <c r="CD17">
        <v>0.75576471300000003</v>
      </c>
      <c r="CE17">
        <v>36.483597209999999</v>
      </c>
      <c r="CF17">
        <v>36.483597209999999</v>
      </c>
      <c r="CG17">
        <v>36.483597209999999</v>
      </c>
      <c r="CH17">
        <v>0</v>
      </c>
      <c r="CI17">
        <v>36.483597209999999</v>
      </c>
      <c r="CJ17">
        <v>86.647971100000007</v>
      </c>
      <c r="CK17">
        <v>86.647971100000007</v>
      </c>
      <c r="CL17">
        <v>86.647971100000007</v>
      </c>
      <c r="CM17">
        <v>0</v>
      </c>
      <c r="CN17">
        <v>86.647971100000007</v>
      </c>
      <c r="CO17">
        <v>19.484157809999999</v>
      </c>
      <c r="CP17">
        <v>19.484157809999999</v>
      </c>
      <c r="CQ17">
        <v>19.484157809999999</v>
      </c>
      <c r="CR17">
        <v>0</v>
      </c>
      <c r="CS17">
        <v>19.484157809999999</v>
      </c>
      <c r="CT17">
        <v>24.115423620000001</v>
      </c>
      <c r="CU17">
        <v>24.115423620000001</v>
      </c>
      <c r="CV17">
        <v>24.115423620000001</v>
      </c>
      <c r="CW17">
        <v>0</v>
      </c>
      <c r="CX17">
        <v>24.115423620000001</v>
      </c>
      <c r="CY17">
        <v>99.616135580000005</v>
      </c>
      <c r="CZ17">
        <v>99.616135580000005</v>
      </c>
      <c r="DA17">
        <v>99.616135580000005</v>
      </c>
      <c r="DB17">
        <v>0</v>
      </c>
      <c r="DC17">
        <v>99.616135580000005</v>
      </c>
      <c r="DD17">
        <v>126.2226776</v>
      </c>
      <c r="DE17">
        <v>126.2226776</v>
      </c>
      <c r="DF17">
        <v>126.2226776</v>
      </c>
      <c r="DG17">
        <v>0</v>
      </c>
      <c r="DH17">
        <v>126.2226776</v>
      </c>
      <c r="DI17">
        <v>3.2966914709999999</v>
      </c>
      <c r="DJ17">
        <v>3.2966914709999999</v>
      </c>
      <c r="DK17">
        <v>3.2966914709999999</v>
      </c>
      <c r="DL17">
        <v>0</v>
      </c>
      <c r="DM17">
        <v>3.2966914709999999</v>
      </c>
      <c r="DN17">
        <v>22.425163900000001</v>
      </c>
      <c r="DO17">
        <v>22.425163900000001</v>
      </c>
      <c r="DP17">
        <v>22.425163900000001</v>
      </c>
      <c r="DQ17">
        <v>0</v>
      </c>
      <c r="DR17">
        <v>22.425163900000001</v>
      </c>
      <c r="DS17">
        <v>1.303197199</v>
      </c>
      <c r="DT17">
        <v>1.303197199</v>
      </c>
      <c r="DU17">
        <v>1.303197199</v>
      </c>
      <c r="DV17">
        <v>0</v>
      </c>
      <c r="DW17">
        <v>1.303197199</v>
      </c>
      <c r="DX17">
        <v>20.81977805</v>
      </c>
      <c r="DY17">
        <v>20.81977805</v>
      </c>
      <c r="DZ17">
        <v>20.81977805</v>
      </c>
      <c r="EA17">
        <v>0</v>
      </c>
      <c r="EB17">
        <v>20.81977805</v>
      </c>
      <c r="EC17">
        <v>1.177464536</v>
      </c>
      <c r="ED17">
        <v>1.177464536</v>
      </c>
      <c r="EE17">
        <v>1.177464536</v>
      </c>
      <c r="EF17">
        <v>0</v>
      </c>
      <c r="EG17">
        <v>1.177464536</v>
      </c>
      <c r="EH17">
        <v>122.8875816</v>
      </c>
      <c r="EI17">
        <v>122.8875816</v>
      </c>
      <c r="EJ17">
        <v>122.8875816</v>
      </c>
      <c r="EK17">
        <v>0</v>
      </c>
      <c r="EL17">
        <v>122.8875816</v>
      </c>
      <c r="EM17">
        <v>76.771493449999994</v>
      </c>
      <c r="EN17">
        <v>76.771493449999994</v>
      </c>
      <c r="EO17">
        <v>76.771493449999994</v>
      </c>
      <c r="EP17">
        <v>0</v>
      </c>
      <c r="EQ17">
        <v>76.771493449999994</v>
      </c>
      <c r="ER17">
        <v>9.8764776520000002</v>
      </c>
      <c r="ES17">
        <v>9.8764776520000002</v>
      </c>
      <c r="ET17">
        <v>9.8764776520000002</v>
      </c>
      <c r="EU17">
        <v>0</v>
      </c>
      <c r="EV17">
        <v>9.8764776520000002</v>
      </c>
      <c r="EW17">
        <v>439.6615716</v>
      </c>
      <c r="EX17">
        <v>439.6615716</v>
      </c>
      <c r="EY17">
        <v>439.6615716</v>
      </c>
      <c r="EZ17">
        <v>0</v>
      </c>
      <c r="FA17">
        <v>439.6615716</v>
      </c>
      <c r="FB17">
        <v>11.14120217</v>
      </c>
      <c r="FC17">
        <v>11.14120217</v>
      </c>
      <c r="FD17">
        <v>11.14120217</v>
      </c>
      <c r="FE17">
        <v>0</v>
      </c>
      <c r="FF17">
        <v>11.14120217</v>
      </c>
      <c r="FG17">
        <v>5.0855029219999999</v>
      </c>
      <c r="FH17">
        <v>5.0855029219999999</v>
      </c>
      <c r="FI17">
        <v>5.0855029219999999</v>
      </c>
      <c r="FJ17">
        <v>0</v>
      </c>
      <c r="FK17">
        <v>5.0855029219999999</v>
      </c>
      <c r="FL17">
        <v>7.7459458059999999</v>
      </c>
      <c r="FM17">
        <v>7.7459458059999999</v>
      </c>
      <c r="FN17">
        <v>7.7459458059999999</v>
      </c>
      <c r="FO17">
        <v>0</v>
      </c>
      <c r="FP17">
        <v>7.7459458059999999</v>
      </c>
      <c r="FQ17">
        <v>7.1238061430000004</v>
      </c>
      <c r="FR17">
        <v>7.1238061430000004</v>
      </c>
      <c r="FS17">
        <v>7.1238061430000004</v>
      </c>
      <c r="FT17">
        <v>0</v>
      </c>
      <c r="FU17">
        <v>7.1238061430000004</v>
      </c>
      <c r="FV17">
        <v>4.4750484200000002</v>
      </c>
      <c r="FW17">
        <v>4.4750484200000002</v>
      </c>
      <c r="FX17">
        <v>4.4750484200000002</v>
      </c>
      <c r="FY17">
        <v>0</v>
      </c>
      <c r="FZ17">
        <v>4.4750484200000002</v>
      </c>
      <c r="GA17">
        <v>6.2562544469999999</v>
      </c>
      <c r="GB17">
        <v>6.2562544469999999</v>
      </c>
      <c r="GC17">
        <v>6.2562544469999999</v>
      </c>
      <c r="GD17">
        <v>0</v>
      </c>
      <c r="GE17">
        <v>6.2562544469999999</v>
      </c>
      <c r="GF17">
        <v>6.8833925059999999</v>
      </c>
      <c r="GG17">
        <v>6.8833925059999999</v>
      </c>
      <c r="GH17">
        <v>6.8833925059999999</v>
      </c>
      <c r="GI17">
        <v>0</v>
      </c>
      <c r="GJ17">
        <v>6.8833925059999999</v>
      </c>
    </row>
    <row r="18" spans="1:192" x14ac:dyDescent="0.2">
      <c r="A18" s="9" t="s">
        <v>193</v>
      </c>
      <c r="B18">
        <v>0.71883301030972224</v>
      </c>
      <c r="C18">
        <v>-2.2015007999999999E-2</v>
      </c>
      <c r="D18">
        <v>2.0018209119999999</v>
      </c>
      <c r="E18">
        <v>-0.248174277</v>
      </c>
      <c r="F18">
        <v>-2.5615298000000002E-2</v>
      </c>
      <c r="G18">
        <v>-0.13689478699999999</v>
      </c>
      <c r="H18">
        <v>0.22255897999999999</v>
      </c>
      <c r="I18">
        <v>4.2109783999999997E-2</v>
      </c>
      <c r="J18">
        <v>6.0123659000000003E-2</v>
      </c>
      <c r="K18">
        <v>-0.38066418200000002</v>
      </c>
      <c r="L18">
        <v>1.5483816189999999</v>
      </c>
      <c r="M18">
        <v>1.4454059610000001</v>
      </c>
      <c r="N18">
        <v>0.136551908</v>
      </c>
      <c r="O18">
        <v>1.588639395</v>
      </c>
      <c r="P18">
        <v>1.9120674000000001E-2</v>
      </c>
      <c r="Q18">
        <v>139.80081240000001</v>
      </c>
      <c r="R18">
        <v>47.771367980000001</v>
      </c>
      <c r="S18">
        <v>59.13171784</v>
      </c>
      <c r="T18">
        <v>312.4992992</v>
      </c>
      <c r="U18">
        <v>2.028537644</v>
      </c>
      <c r="V18">
        <v>-0.88477542300000001</v>
      </c>
      <c r="W18">
        <v>-0.76991141200000002</v>
      </c>
      <c r="X18">
        <v>1.6546867590000001</v>
      </c>
      <c r="Y18">
        <v>-54.071012039999999</v>
      </c>
      <c r="Z18">
        <v>-7.0556997509999997</v>
      </c>
      <c r="AA18">
        <v>67.794719209999997</v>
      </c>
      <c r="AB18">
        <v>1.969241214</v>
      </c>
      <c r="AC18">
        <v>-0.40774007299999998</v>
      </c>
      <c r="AD18">
        <v>-0.66302939100000002</v>
      </c>
      <c r="AE18">
        <v>-0.67663003099999997</v>
      </c>
      <c r="AF18">
        <v>0.165214365</v>
      </c>
      <c r="AG18">
        <v>0.17494621099999999</v>
      </c>
      <c r="AH18">
        <v>1.962200196</v>
      </c>
      <c r="AI18">
        <v>1.96674872</v>
      </c>
      <c r="AJ18">
        <v>9.8119798999999994E-2</v>
      </c>
      <c r="AK18">
        <v>8.3963725000000003E-2</v>
      </c>
      <c r="AL18">
        <v>-14.77350882</v>
      </c>
      <c r="AM18">
        <v>-7.717809065</v>
      </c>
      <c r="AN18">
        <v>0.29377853999999998</v>
      </c>
      <c r="AO18">
        <v>1.7560831999999998E-2</v>
      </c>
      <c r="AP18">
        <v>0.102975658</v>
      </c>
      <c r="AQ18">
        <v>4.0257776000000002E-2</v>
      </c>
      <c r="AR18">
        <v>337.08243759999999</v>
      </c>
      <c r="AS18">
        <v>0.157538813</v>
      </c>
      <c r="AT18">
        <v>19.284760139999999</v>
      </c>
      <c r="AU18">
        <v>3.7348432370000002</v>
      </c>
      <c r="AV18">
        <v>13.163159459999999</v>
      </c>
      <c r="AW18">
        <v>32.874277370000001</v>
      </c>
      <c r="AX18">
        <v>377.46571519999998</v>
      </c>
      <c r="AY18">
        <v>340.75153590000002</v>
      </c>
      <c r="AZ18">
        <v>0.741526146</v>
      </c>
      <c r="BA18">
        <v>1.1599439220000001</v>
      </c>
      <c r="BB18">
        <v>0.31164582699999999</v>
      </c>
      <c r="BC18">
        <v>2.055422944</v>
      </c>
      <c r="BD18">
        <v>1.743777117</v>
      </c>
      <c r="BE18">
        <v>2.055422944</v>
      </c>
      <c r="BF18">
        <v>11.2641844</v>
      </c>
      <c r="BG18">
        <v>7.9911748449999997</v>
      </c>
      <c r="BH18">
        <v>16.088417570000001</v>
      </c>
      <c r="BI18">
        <v>8.0972427289999995</v>
      </c>
      <c r="BJ18">
        <v>11.76973892</v>
      </c>
      <c r="BK18">
        <v>7.9378373030000002</v>
      </c>
      <c r="BL18">
        <v>6.3955009269999996</v>
      </c>
      <c r="BM18">
        <v>9.8306855039999999</v>
      </c>
      <c r="BN18">
        <v>3.4351845769999998</v>
      </c>
      <c r="BO18">
        <v>8.4823530999999992</v>
      </c>
      <c r="BP18">
        <v>-0.40768621799999999</v>
      </c>
      <c r="BQ18">
        <v>-2.8667502470000001</v>
      </c>
      <c r="BR18">
        <v>6.5613849719999999</v>
      </c>
      <c r="BS18">
        <v>9.4281352189999996</v>
      </c>
      <c r="BT18">
        <v>-0.32957309099999998</v>
      </c>
      <c r="BU18">
        <v>-7.530151085</v>
      </c>
      <c r="BV18">
        <v>-13.136135680000001</v>
      </c>
      <c r="BW18">
        <v>-4.3169526859999996</v>
      </c>
      <c r="BX18">
        <v>8.8191829889999998</v>
      </c>
      <c r="BY18">
        <v>-8.1527800090000007</v>
      </c>
      <c r="BZ18">
        <v>0.95803793599999998</v>
      </c>
      <c r="CA18">
        <v>0.92510182299999999</v>
      </c>
      <c r="CB18">
        <v>0.983143188</v>
      </c>
      <c r="CC18">
        <v>5.8041364999999998E-2</v>
      </c>
      <c r="CD18">
        <v>0.92510182299999999</v>
      </c>
      <c r="CE18">
        <v>13.5035721</v>
      </c>
      <c r="CF18">
        <v>8.7685858079999992</v>
      </c>
      <c r="CG18">
        <v>18.770639670000001</v>
      </c>
      <c r="CH18">
        <v>10.00205386</v>
      </c>
      <c r="CI18">
        <v>18.770639670000001</v>
      </c>
      <c r="CJ18">
        <v>53.110221150000001</v>
      </c>
      <c r="CK18">
        <v>43.41131859</v>
      </c>
      <c r="CL18">
        <v>64.560556610000006</v>
      </c>
      <c r="CM18">
        <v>21.149238019999999</v>
      </c>
      <c r="CN18">
        <v>43.41131859</v>
      </c>
      <c r="CO18">
        <v>9.5105626220000001</v>
      </c>
      <c r="CP18">
        <v>9.0240653589999997</v>
      </c>
      <c r="CQ18">
        <v>13.60931136</v>
      </c>
      <c r="CR18">
        <v>4.5852460050000001</v>
      </c>
      <c r="CS18">
        <v>9.0418457379999992</v>
      </c>
      <c r="CT18">
        <v>17.439852949999999</v>
      </c>
      <c r="CU18">
        <v>14.409428419999999</v>
      </c>
      <c r="CV18">
        <v>21.317628670000001</v>
      </c>
      <c r="CW18">
        <v>6.9082002429999996</v>
      </c>
      <c r="CX18">
        <v>14.409428419999999</v>
      </c>
      <c r="CY18">
        <v>39.831773290000001</v>
      </c>
      <c r="CZ18">
        <v>20.693066460000001</v>
      </c>
      <c r="DA18">
        <v>65.062474739999999</v>
      </c>
      <c r="DB18">
        <v>44.369408270000001</v>
      </c>
      <c r="DC18">
        <v>56.948580290000002</v>
      </c>
      <c r="DD18">
        <v>120.14401669999999</v>
      </c>
      <c r="DE18">
        <v>103.6465414</v>
      </c>
      <c r="DF18">
        <v>146.33971500000001</v>
      </c>
      <c r="DG18">
        <v>42.693173590000001</v>
      </c>
      <c r="DH18">
        <v>110.1481339</v>
      </c>
      <c r="DI18">
        <v>7.4518723119999999</v>
      </c>
      <c r="DJ18">
        <v>2.324000142</v>
      </c>
      <c r="DK18">
        <v>11.46729863</v>
      </c>
      <c r="DL18">
        <v>9.1432984889999993</v>
      </c>
      <c r="DM18">
        <v>5.326792405</v>
      </c>
      <c r="DN18">
        <v>73.091267849999994</v>
      </c>
      <c r="DO18">
        <v>25.89746603</v>
      </c>
      <c r="DP18">
        <v>99.365030379999993</v>
      </c>
      <c r="DQ18">
        <v>73.467564350000004</v>
      </c>
      <c r="DR18">
        <v>53.199553590000001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16.98439746</v>
      </c>
      <c r="DY18">
        <v>14.409428419999999</v>
      </c>
      <c r="DZ18">
        <v>19.693338740000002</v>
      </c>
      <c r="EA18">
        <v>5.2839103139999999</v>
      </c>
      <c r="EB18">
        <v>14.409428419999999</v>
      </c>
      <c r="EC18">
        <v>1.1562363000000001E-2</v>
      </c>
      <c r="ED18">
        <v>0</v>
      </c>
      <c r="EE18">
        <v>0.15485040999999999</v>
      </c>
      <c r="EF18">
        <v>0.15485040999999999</v>
      </c>
      <c r="EG18">
        <v>0</v>
      </c>
      <c r="EH18">
        <v>118.0609183</v>
      </c>
      <c r="EI18">
        <v>102.92997870000001</v>
      </c>
      <c r="EJ18">
        <v>139.943815</v>
      </c>
      <c r="EK18">
        <v>37.013836329999997</v>
      </c>
      <c r="EL18">
        <v>110.1481339</v>
      </c>
      <c r="EM18">
        <v>52.619352569999997</v>
      </c>
      <c r="EN18">
        <v>43.41131859</v>
      </c>
      <c r="EO18">
        <v>62.715580799999998</v>
      </c>
      <c r="EP18">
        <v>19.304262210000001</v>
      </c>
      <c r="EQ18">
        <v>43.41131859</v>
      </c>
      <c r="ER18">
        <v>0.49086857299999997</v>
      </c>
      <c r="ES18">
        <v>0</v>
      </c>
      <c r="ET18">
        <v>1.869031618</v>
      </c>
      <c r="EU18">
        <v>1.869031618</v>
      </c>
      <c r="EV18">
        <v>0</v>
      </c>
      <c r="EW18">
        <v>332.53611519999998</v>
      </c>
      <c r="EX18">
        <v>322.31790239999998</v>
      </c>
      <c r="EY18">
        <v>335.65901250000002</v>
      </c>
      <c r="EZ18">
        <v>13.34111017</v>
      </c>
      <c r="FA18">
        <v>335.35730530000001</v>
      </c>
      <c r="FB18">
        <v>2.7534685250000002</v>
      </c>
      <c r="FC18">
        <v>0</v>
      </c>
      <c r="FD18">
        <v>12.083267129999999</v>
      </c>
      <c r="FE18">
        <v>12.083267129999999</v>
      </c>
      <c r="FF18">
        <v>0</v>
      </c>
      <c r="FG18">
        <v>3.5982472799999998</v>
      </c>
      <c r="FH18">
        <v>2.9487015959999998</v>
      </c>
      <c r="FI18">
        <v>5.3193619180000002</v>
      </c>
      <c r="FJ18">
        <v>2.370660322</v>
      </c>
      <c r="FK18">
        <v>3.9112838069999998</v>
      </c>
      <c r="FL18">
        <v>7.4225648680000003</v>
      </c>
      <c r="FM18">
        <v>7.3076335280000002</v>
      </c>
      <c r="FN18">
        <v>7.475927649</v>
      </c>
      <c r="FO18">
        <v>0.16829412099999999</v>
      </c>
      <c r="FP18">
        <v>7.475927649</v>
      </c>
      <c r="FQ18">
        <v>8.8829644259999991</v>
      </c>
      <c r="FR18">
        <v>5.0680560290000001</v>
      </c>
      <c r="FS18">
        <v>9.7603097830000003</v>
      </c>
      <c r="FT18">
        <v>4.6922537540000002</v>
      </c>
      <c r="FU18">
        <v>9.7202586520000001</v>
      </c>
      <c r="FV18">
        <v>3.4729110410000001</v>
      </c>
      <c r="FW18">
        <v>2.9251810919999999</v>
      </c>
      <c r="FX18">
        <v>5.1340913910000001</v>
      </c>
      <c r="FY18">
        <v>2.2089102989999998</v>
      </c>
      <c r="FZ18">
        <v>3.556213852</v>
      </c>
      <c r="GA18">
        <v>6.9846698219999999</v>
      </c>
      <c r="GB18">
        <v>6.9067800420000003</v>
      </c>
      <c r="GC18">
        <v>7.026573709</v>
      </c>
      <c r="GD18">
        <v>0.11979366700000001</v>
      </c>
      <c r="GE18">
        <v>7.026573709</v>
      </c>
      <c r="GF18">
        <v>7.0432018679999997</v>
      </c>
      <c r="GG18">
        <v>5.0680560290000001</v>
      </c>
      <c r="GH18">
        <v>7.5188166550000002</v>
      </c>
      <c r="GI18">
        <v>2.4507606260000001</v>
      </c>
      <c r="GJ18">
        <v>7.3812387499999996</v>
      </c>
    </row>
    <row r="19" spans="1:192" x14ac:dyDescent="0.2">
      <c r="A19" s="9" t="s">
        <v>194</v>
      </c>
      <c r="B19">
        <v>0.20932330465795598</v>
      </c>
      <c r="C19">
        <v>-6.1648482999999997E-2</v>
      </c>
      <c r="D19">
        <v>1.7986749420000001</v>
      </c>
      <c r="E19">
        <v>-0.228671192</v>
      </c>
      <c r="F19">
        <v>3.5069557000000001E-2</v>
      </c>
      <c r="G19">
        <v>-9.6800817999999997E-2</v>
      </c>
      <c r="H19">
        <v>0.263740749</v>
      </c>
      <c r="I19">
        <v>1.7782520999999999E-2</v>
      </c>
      <c r="J19">
        <v>0.11191092699999999</v>
      </c>
      <c r="K19">
        <v>-0.452476129</v>
      </c>
      <c r="L19">
        <v>0.74283679499999999</v>
      </c>
      <c r="M19">
        <v>0.67327035300000004</v>
      </c>
      <c r="N19">
        <v>0.103159867</v>
      </c>
      <c r="O19">
        <v>1.32893883</v>
      </c>
      <c r="P19">
        <v>0.76940553499999997</v>
      </c>
      <c r="Q19">
        <v>331.47011320000001</v>
      </c>
      <c r="R19">
        <v>317.53774529999998</v>
      </c>
      <c r="S19">
        <v>331.26389019999999</v>
      </c>
      <c r="T19">
        <v>345.60878059999999</v>
      </c>
      <c r="U19">
        <v>1.7045737190000001</v>
      </c>
      <c r="V19">
        <v>-0.70024822799999997</v>
      </c>
      <c r="W19">
        <v>-0.69150549299999997</v>
      </c>
      <c r="X19">
        <v>1.3917536639999999</v>
      </c>
      <c r="Y19">
        <v>-54.198335489999998</v>
      </c>
      <c r="Z19">
        <v>-5.7039208659999998</v>
      </c>
      <c r="AA19">
        <v>53.586159260000002</v>
      </c>
      <c r="AB19">
        <v>1.9524187559999999</v>
      </c>
      <c r="AC19">
        <v>-0.316380526</v>
      </c>
      <c r="AD19">
        <v>-0.44833005399999998</v>
      </c>
      <c r="AE19">
        <v>-0.44879008599999998</v>
      </c>
      <c r="AF19">
        <v>0.20328868</v>
      </c>
      <c r="AG19">
        <v>0.20468679200000001</v>
      </c>
      <c r="AH19">
        <v>1.9683443460000001</v>
      </c>
      <c r="AI19">
        <v>1.9689149130000001</v>
      </c>
      <c r="AJ19">
        <v>2.5677489000000001E-2</v>
      </c>
      <c r="AK19">
        <v>2.4552645000000001E-2</v>
      </c>
      <c r="AL19">
        <v>-9.0286040060000001</v>
      </c>
      <c r="AM19">
        <v>-3.3246831399999999</v>
      </c>
      <c r="AN19">
        <v>0.290258613</v>
      </c>
      <c r="AO19">
        <v>7.4438001000000004E-2</v>
      </c>
      <c r="AP19">
        <v>6.9566442000000006E-2</v>
      </c>
      <c r="AQ19">
        <v>0.58610203400000005</v>
      </c>
      <c r="AR19">
        <v>258.78222640000001</v>
      </c>
      <c r="AS19">
        <v>0.20793134399999999</v>
      </c>
      <c r="AT19">
        <v>17.23751429</v>
      </c>
      <c r="AU19">
        <v>3.6855976629999998</v>
      </c>
      <c r="AV19">
        <v>11.2608125</v>
      </c>
      <c r="AW19">
        <v>29.758986159999999</v>
      </c>
      <c r="AX19">
        <v>332.90421520000001</v>
      </c>
      <c r="AY19">
        <v>314.13748679999998</v>
      </c>
      <c r="AZ19">
        <v>0.73962184099999995</v>
      </c>
      <c r="BA19">
        <v>1.2026405250000001</v>
      </c>
      <c r="BB19">
        <v>1.0040172869999999</v>
      </c>
      <c r="BC19">
        <v>1.3774937570000001</v>
      </c>
      <c r="BD19">
        <v>0.37347647</v>
      </c>
      <c r="BE19">
        <v>1.321452222</v>
      </c>
      <c r="BF19">
        <v>2.4011931249999998</v>
      </c>
      <c r="BG19">
        <v>0.43343361400000002</v>
      </c>
      <c r="BH19">
        <v>6.3349456670000004</v>
      </c>
      <c r="BI19">
        <v>5.9015120530000003</v>
      </c>
      <c r="BJ19">
        <v>6.3349456670000004</v>
      </c>
      <c r="BK19">
        <v>1.2247453150000001</v>
      </c>
      <c r="BL19">
        <v>0.17950027399999999</v>
      </c>
      <c r="BM19">
        <v>2.7541703970000002</v>
      </c>
      <c r="BN19">
        <v>2.5746701239999998</v>
      </c>
      <c r="BO19">
        <v>2.7541703970000002</v>
      </c>
      <c r="BP19">
        <v>0.67287912800000005</v>
      </c>
      <c r="BQ19">
        <v>-0.33743910399999999</v>
      </c>
      <c r="BR19">
        <v>2.4145737220000001</v>
      </c>
      <c r="BS19">
        <v>2.7520128260000001</v>
      </c>
      <c r="BT19">
        <v>2.4145737220000001</v>
      </c>
      <c r="BU19">
        <v>-1.897624443</v>
      </c>
      <c r="BV19">
        <v>-5.1687441190000003</v>
      </c>
      <c r="BW19">
        <v>-0.35388473799999998</v>
      </c>
      <c r="BX19">
        <v>4.8148593809999998</v>
      </c>
      <c r="BY19">
        <v>-5.1687441190000003</v>
      </c>
      <c r="BZ19">
        <v>0.95585460300000002</v>
      </c>
      <c r="CA19">
        <v>0.91437236399999999</v>
      </c>
      <c r="CB19">
        <v>0.96590161100000005</v>
      </c>
      <c r="CC19">
        <v>5.1529247E-2</v>
      </c>
      <c r="CD19">
        <v>0.92404055100000004</v>
      </c>
      <c r="CE19">
        <v>14.368724050000001</v>
      </c>
      <c r="CF19">
        <v>12.599766199999999</v>
      </c>
      <c r="CG19">
        <v>20.350993970000001</v>
      </c>
      <c r="CH19">
        <v>7.7512277730000001</v>
      </c>
      <c r="CI19">
        <v>19.178600370000002</v>
      </c>
      <c r="CJ19">
        <v>53.806121390000001</v>
      </c>
      <c r="CK19">
        <v>43.539964859999998</v>
      </c>
      <c r="CL19">
        <v>95.809049970000004</v>
      </c>
      <c r="CM19">
        <v>52.269085109999999</v>
      </c>
      <c r="CN19">
        <v>43.539964859999998</v>
      </c>
      <c r="CO19">
        <v>10.976705389999999</v>
      </c>
      <c r="CP19">
        <v>9.5836243490000008</v>
      </c>
      <c r="CQ19">
        <v>15.155158439999999</v>
      </c>
      <c r="CR19">
        <v>5.5715340940000004</v>
      </c>
      <c r="CS19">
        <v>9.7708412819999992</v>
      </c>
      <c r="CT19">
        <v>16.564405600000001</v>
      </c>
      <c r="CU19">
        <v>12.6292987</v>
      </c>
      <c r="CV19">
        <v>28.77597476</v>
      </c>
      <c r="CW19">
        <v>16.146676060000001</v>
      </c>
      <c r="CX19">
        <v>13.22964797</v>
      </c>
      <c r="CY19">
        <v>35.60170188</v>
      </c>
      <c r="CZ19">
        <v>22.437503849999999</v>
      </c>
      <c r="DA19">
        <v>50.457380720000003</v>
      </c>
      <c r="DB19">
        <v>28.019876870000001</v>
      </c>
      <c r="DC19">
        <v>35.089823799999998</v>
      </c>
      <c r="DD19">
        <v>82.089342639999998</v>
      </c>
      <c r="DE19">
        <v>76.185544120000003</v>
      </c>
      <c r="DF19">
        <v>109.35002470000001</v>
      </c>
      <c r="DG19">
        <v>33.164480599999997</v>
      </c>
      <c r="DH19">
        <v>80.8593568</v>
      </c>
      <c r="DI19">
        <v>4.8211158210000002</v>
      </c>
      <c r="DJ19">
        <v>1.351308814</v>
      </c>
      <c r="DK19">
        <v>15.900888459999999</v>
      </c>
      <c r="DL19">
        <v>14.54957965</v>
      </c>
      <c r="DM19">
        <v>3.4326590760000002</v>
      </c>
      <c r="DN19">
        <v>39.63913368</v>
      </c>
      <c r="DO19">
        <v>21.737383749999999</v>
      </c>
      <c r="DP19">
        <v>80.153363959999993</v>
      </c>
      <c r="DQ19">
        <v>58.415980210000001</v>
      </c>
      <c r="DR19">
        <v>41.892125100000001</v>
      </c>
      <c r="DS19">
        <v>4.6924579000000001E-2</v>
      </c>
      <c r="DT19">
        <v>0</v>
      </c>
      <c r="DU19">
        <v>1.2791413920000001</v>
      </c>
      <c r="DV19">
        <v>1.2791413920000001</v>
      </c>
      <c r="DW19">
        <v>0</v>
      </c>
      <c r="DX19">
        <v>15.63488139</v>
      </c>
      <c r="DY19">
        <v>12.6292987</v>
      </c>
      <c r="DZ19">
        <v>20.994444130000002</v>
      </c>
      <c r="EA19">
        <v>8.3651454269999999</v>
      </c>
      <c r="EB19">
        <v>13.22964797</v>
      </c>
      <c r="EC19">
        <v>0.17944363199999999</v>
      </c>
      <c r="ED19">
        <v>0</v>
      </c>
      <c r="EE19">
        <v>2.235054055</v>
      </c>
      <c r="EF19">
        <v>2.235054055</v>
      </c>
      <c r="EG19">
        <v>0</v>
      </c>
      <c r="EH19">
        <v>80.665568160000007</v>
      </c>
      <c r="EI19">
        <v>66.260655349999993</v>
      </c>
      <c r="EJ19">
        <v>109.35002470000001</v>
      </c>
      <c r="EK19">
        <v>43.089369359999999</v>
      </c>
      <c r="EL19">
        <v>80.8593568</v>
      </c>
      <c r="EM19">
        <v>52.352118339999997</v>
      </c>
      <c r="EN19">
        <v>43.539964859999998</v>
      </c>
      <c r="EO19">
        <v>73.412047700000002</v>
      </c>
      <c r="EP19">
        <v>29.872082840000001</v>
      </c>
      <c r="EQ19">
        <v>43.539964859999998</v>
      </c>
      <c r="ER19">
        <v>1.4540030479999999</v>
      </c>
      <c r="ES19">
        <v>0</v>
      </c>
      <c r="ET19">
        <v>23.02872868</v>
      </c>
      <c r="EU19">
        <v>23.02872868</v>
      </c>
      <c r="EV19">
        <v>0</v>
      </c>
      <c r="EW19">
        <v>251.6828596</v>
      </c>
      <c r="EX19">
        <v>221.69120280000001</v>
      </c>
      <c r="EY19">
        <v>258.77823260000002</v>
      </c>
      <c r="EZ19">
        <v>37.087029749999999</v>
      </c>
      <c r="FA19">
        <v>255.6933703</v>
      </c>
      <c r="FB19">
        <v>5.950682059</v>
      </c>
      <c r="FC19">
        <v>0</v>
      </c>
      <c r="FD19">
        <v>36.500854080000003</v>
      </c>
      <c r="FE19">
        <v>36.500854080000003</v>
      </c>
      <c r="FF19">
        <v>0</v>
      </c>
      <c r="FG19">
        <v>3.9882241139999999</v>
      </c>
      <c r="FH19">
        <v>2.9801458859999999</v>
      </c>
      <c r="FI19">
        <v>4.7031882710000001</v>
      </c>
      <c r="FJ19">
        <v>1.723042384</v>
      </c>
      <c r="FK19">
        <v>3.4633420539999999</v>
      </c>
      <c r="FL19">
        <v>7.167491879</v>
      </c>
      <c r="FM19">
        <v>5.6153854839999999</v>
      </c>
      <c r="FN19">
        <v>7.4448124150000003</v>
      </c>
      <c r="FO19">
        <v>1.829426931</v>
      </c>
      <c r="FP19">
        <v>6.3682180060000002</v>
      </c>
      <c r="FQ19">
        <v>6.6136505489999999</v>
      </c>
      <c r="FR19">
        <v>5.6875291719999996</v>
      </c>
      <c r="FS19">
        <v>9.3095775360000008</v>
      </c>
      <c r="FT19">
        <v>3.6220483649999999</v>
      </c>
      <c r="FU19">
        <v>8.7632179010000009</v>
      </c>
      <c r="FV19">
        <v>3.9082234499999999</v>
      </c>
      <c r="FW19">
        <v>2.9801458859999999</v>
      </c>
      <c r="FX19">
        <v>4.7031882710000001</v>
      </c>
      <c r="FY19">
        <v>1.723042384</v>
      </c>
      <c r="FZ19">
        <v>3.0526885880000001</v>
      </c>
      <c r="GA19">
        <v>6.9364870669999998</v>
      </c>
      <c r="GB19">
        <v>5.6153854839999999</v>
      </c>
      <c r="GC19">
        <v>7.1285506769999998</v>
      </c>
      <c r="GD19">
        <v>1.513165192</v>
      </c>
      <c r="GE19">
        <v>6.0513884139999998</v>
      </c>
      <c r="GF19">
        <v>6.2542827560000003</v>
      </c>
      <c r="GG19">
        <v>5.6875291719999996</v>
      </c>
      <c r="GH19">
        <v>7.726436649</v>
      </c>
      <c r="GI19">
        <v>2.038907477</v>
      </c>
      <c r="GJ19">
        <v>7.2343209909999997</v>
      </c>
    </row>
    <row r="20" spans="1:192" x14ac:dyDescent="0.2">
      <c r="A20" s="9" t="s">
        <v>195</v>
      </c>
      <c r="B20">
        <v>0.36444607322736905</v>
      </c>
      <c r="C20">
        <v>-5.6110478999999998E-2</v>
      </c>
      <c r="D20">
        <v>1.784800765</v>
      </c>
      <c r="E20">
        <v>-0.228665549</v>
      </c>
      <c r="F20">
        <v>3.2498470000000002E-2</v>
      </c>
      <c r="G20">
        <v>-9.8083539999999997E-2</v>
      </c>
      <c r="H20">
        <v>0.261164018</v>
      </c>
      <c r="I20">
        <v>1.8421456999999999E-2</v>
      </c>
      <c r="J20">
        <v>0.113030388</v>
      </c>
      <c r="K20">
        <v>-0.45961524199999998</v>
      </c>
      <c r="L20">
        <v>0.74042849200000005</v>
      </c>
      <c r="M20">
        <v>0.62223087600000004</v>
      </c>
      <c r="N20">
        <v>0.18896091100000001</v>
      </c>
      <c r="O20">
        <v>1.325782663</v>
      </c>
      <c r="P20">
        <v>0.74444476900000001</v>
      </c>
      <c r="Q20">
        <v>345.27971239999999</v>
      </c>
      <c r="R20">
        <v>330.06508639999998</v>
      </c>
      <c r="S20">
        <v>348.07727110000002</v>
      </c>
      <c r="T20">
        <v>357.6967401</v>
      </c>
      <c r="U20">
        <v>1.7117040720000001</v>
      </c>
      <c r="V20">
        <v>-0.70233177599999996</v>
      </c>
      <c r="W20">
        <v>-0.695254437</v>
      </c>
      <c r="X20">
        <v>1.3975861199999999</v>
      </c>
      <c r="Y20">
        <v>-54.19717181</v>
      </c>
      <c r="Z20">
        <v>-4.7507896980000002</v>
      </c>
      <c r="AA20">
        <v>53.732615989999999</v>
      </c>
      <c r="AB20">
        <v>1.9496329649999999</v>
      </c>
      <c r="AC20">
        <v>-0.31912804299999997</v>
      </c>
      <c r="AD20">
        <v>-0.449887378</v>
      </c>
      <c r="AE20">
        <v>-0.45024734999999999</v>
      </c>
      <c r="AF20">
        <v>0.20258928300000001</v>
      </c>
      <c r="AG20">
        <v>0.20401983200000001</v>
      </c>
      <c r="AH20">
        <v>1.9678510389999999</v>
      </c>
      <c r="AI20">
        <v>1.9684212780000001</v>
      </c>
      <c r="AJ20">
        <v>2.5301411999999999E-2</v>
      </c>
      <c r="AK20">
        <v>2.4277020999999999E-2</v>
      </c>
      <c r="AL20">
        <v>-7.8044440819999998</v>
      </c>
      <c r="AM20">
        <v>-3.0536543840000001</v>
      </c>
      <c r="AN20">
        <v>0.28809809800000002</v>
      </c>
      <c r="AO20">
        <v>7.3341893000000005E-2</v>
      </c>
      <c r="AP20">
        <v>0.11819761600000001</v>
      </c>
      <c r="AQ20">
        <v>0.58535417199999995</v>
      </c>
      <c r="AR20">
        <v>257.5099012</v>
      </c>
      <c r="AS20">
        <v>0.27571296699999998</v>
      </c>
      <c r="AT20">
        <v>17.432010999999999</v>
      </c>
      <c r="AU20">
        <v>3.747679604</v>
      </c>
      <c r="AV20">
        <v>12.115233229999999</v>
      </c>
      <c r="AW20">
        <v>31.705736770000001</v>
      </c>
      <c r="AX20">
        <v>330.97684809999998</v>
      </c>
      <c r="AY20">
        <v>300.28045730000002</v>
      </c>
      <c r="AZ20">
        <v>0.77067410300000005</v>
      </c>
      <c r="BA20">
        <v>1.068389909</v>
      </c>
      <c r="BB20">
        <v>0.86843489799999996</v>
      </c>
      <c r="BC20">
        <v>1.2885020840000001</v>
      </c>
      <c r="BD20">
        <v>0.42006718599999998</v>
      </c>
      <c r="BE20">
        <v>1.162801462</v>
      </c>
      <c r="BF20">
        <v>2.3277956030000002</v>
      </c>
      <c r="BG20">
        <v>1.4761430689999999</v>
      </c>
      <c r="BH20">
        <v>3.0185325789999999</v>
      </c>
      <c r="BI20">
        <v>1.54238951</v>
      </c>
      <c r="BJ20">
        <v>2.95929742</v>
      </c>
      <c r="BK20">
        <v>1.115464137</v>
      </c>
      <c r="BL20">
        <v>0.60342426599999999</v>
      </c>
      <c r="BM20">
        <v>1.6954765709999999</v>
      </c>
      <c r="BN20">
        <v>1.0920523049999999</v>
      </c>
      <c r="BO20">
        <v>1.472857885</v>
      </c>
      <c r="BP20">
        <v>0.75366034800000004</v>
      </c>
      <c r="BQ20">
        <v>0.13998739900000001</v>
      </c>
      <c r="BR20">
        <v>1.0132131310000001</v>
      </c>
      <c r="BS20">
        <v>0.87322573299999995</v>
      </c>
      <c r="BT20">
        <v>0.92240734999999996</v>
      </c>
      <c r="BU20">
        <v>-1.8691244849999999</v>
      </c>
      <c r="BV20">
        <v>-2.436010741</v>
      </c>
      <c r="BW20">
        <v>-1.2052654220000001</v>
      </c>
      <c r="BX20">
        <v>1.2307453189999999</v>
      </c>
      <c r="BY20">
        <v>-2.3952652360000002</v>
      </c>
      <c r="BZ20">
        <v>0.96249908500000003</v>
      </c>
      <c r="CA20">
        <v>0.91427557599999998</v>
      </c>
      <c r="CB20">
        <v>0.96434199600000003</v>
      </c>
      <c r="CC20">
        <v>5.0066421E-2</v>
      </c>
      <c r="CD20">
        <v>0.91943084399999997</v>
      </c>
      <c r="CE20">
        <v>13.21745078</v>
      </c>
      <c r="CF20">
        <v>12.898063219999999</v>
      </c>
      <c r="CG20">
        <v>20.414006919999999</v>
      </c>
      <c r="CH20">
        <v>7.5159437000000002</v>
      </c>
      <c r="CI20">
        <v>19.60833835</v>
      </c>
      <c r="CJ20">
        <v>70.998718650000001</v>
      </c>
      <c r="CK20">
        <v>55.84712493</v>
      </c>
      <c r="CL20">
        <v>83.000901569999996</v>
      </c>
      <c r="CM20">
        <v>27.15377664</v>
      </c>
      <c r="CN20">
        <v>55.84712493</v>
      </c>
      <c r="CO20">
        <v>13.943010170000001</v>
      </c>
      <c r="CP20">
        <v>9.7436477610000001</v>
      </c>
      <c r="CQ20">
        <v>19.196534029999999</v>
      </c>
      <c r="CR20">
        <v>9.4528862670000002</v>
      </c>
      <c r="CS20">
        <v>9.9978025919999993</v>
      </c>
      <c r="CT20">
        <v>21.212113670000001</v>
      </c>
      <c r="CU20">
        <v>16.697867810000002</v>
      </c>
      <c r="CV20">
        <v>24.444883579999999</v>
      </c>
      <c r="CW20">
        <v>7.7470157759999996</v>
      </c>
      <c r="CX20">
        <v>18.580496190000002</v>
      </c>
      <c r="CY20">
        <v>40.943020240000003</v>
      </c>
      <c r="CZ20">
        <v>25.463264250000002</v>
      </c>
      <c r="DA20">
        <v>58.362246339999999</v>
      </c>
      <c r="DB20">
        <v>32.898982089999997</v>
      </c>
      <c r="DC20">
        <v>25.463264250000002</v>
      </c>
      <c r="DD20">
        <v>79.669714260000006</v>
      </c>
      <c r="DE20">
        <v>74.732624520000002</v>
      </c>
      <c r="DF20">
        <v>84.937055099999995</v>
      </c>
      <c r="DG20">
        <v>10.20443058</v>
      </c>
      <c r="DH20">
        <v>82.555317369999997</v>
      </c>
      <c r="DI20">
        <v>5.5064754269999998</v>
      </c>
      <c r="DJ20">
        <v>2.206858821</v>
      </c>
      <c r="DK20">
        <v>13.481711000000001</v>
      </c>
      <c r="DL20">
        <v>11.27485218</v>
      </c>
      <c r="DM20">
        <v>8.1538726859999997</v>
      </c>
      <c r="DN20">
        <v>29.6796419</v>
      </c>
      <c r="DO20">
        <v>13.38538037</v>
      </c>
      <c r="DP20">
        <v>57.626956819999997</v>
      </c>
      <c r="DQ20">
        <v>44.241576449999997</v>
      </c>
      <c r="DR20">
        <v>55.228782780000003</v>
      </c>
      <c r="DS20">
        <v>0.31221143600000001</v>
      </c>
      <c r="DT20">
        <v>0</v>
      </c>
      <c r="DU20">
        <v>1.042766941</v>
      </c>
      <c r="DV20">
        <v>1.042766941</v>
      </c>
      <c r="DW20">
        <v>0</v>
      </c>
      <c r="DX20">
        <v>19.185560370000001</v>
      </c>
      <c r="DY20">
        <v>16.697867810000002</v>
      </c>
      <c r="DZ20">
        <v>21.402346940000001</v>
      </c>
      <c r="EA20">
        <v>4.7044791359999998</v>
      </c>
      <c r="EB20">
        <v>17.875556450000001</v>
      </c>
      <c r="EC20">
        <v>0.43057355899999999</v>
      </c>
      <c r="ED20">
        <v>0</v>
      </c>
      <c r="EE20">
        <v>1.711481571</v>
      </c>
      <c r="EF20">
        <v>1.711481571</v>
      </c>
      <c r="EG20">
        <v>0</v>
      </c>
      <c r="EH20">
        <v>76.796510319999996</v>
      </c>
      <c r="EI20">
        <v>70.93485416</v>
      </c>
      <c r="EJ20">
        <v>81.775695490000004</v>
      </c>
      <c r="EK20">
        <v>10.84084133</v>
      </c>
      <c r="EL20">
        <v>81.669489350000006</v>
      </c>
      <c r="EM20">
        <v>65.899464699999996</v>
      </c>
      <c r="EN20">
        <v>55.159965569999997</v>
      </c>
      <c r="EO20">
        <v>76.127216180000005</v>
      </c>
      <c r="EP20">
        <v>20.967250610000001</v>
      </c>
      <c r="EQ20">
        <v>55.159965569999997</v>
      </c>
      <c r="ER20">
        <v>5.0992539490000004</v>
      </c>
      <c r="ES20">
        <v>0</v>
      </c>
      <c r="ET20">
        <v>6.8736853890000003</v>
      </c>
      <c r="EU20">
        <v>6.8736853890000003</v>
      </c>
      <c r="EV20">
        <v>0.68715935800000005</v>
      </c>
      <c r="EW20">
        <v>249.0758438</v>
      </c>
      <c r="EX20">
        <v>244.31965349999999</v>
      </c>
      <c r="EY20">
        <v>257.28883560000003</v>
      </c>
      <c r="EZ20">
        <v>12.96918215</v>
      </c>
      <c r="FA20">
        <v>253.85069569999999</v>
      </c>
      <c r="FB20">
        <v>8.3779945270000002</v>
      </c>
      <c r="FC20">
        <v>0</v>
      </c>
      <c r="FD20">
        <v>11.422301689999999</v>
      </c>
      <c r="FE20">
        <v>11.422301689999999</v>
      </c>
      <c r="FF20">
        <v>0.81857494399999997</v>
      </c>
      <c r="FG20">
        <v>3.939147197</v>
      </c>
      <c r="FH20">
        <v>3.156389119</v>
      </c>
      <c r="FI20">
        <v>4.5210213130000003</v>
      </c>
      <c r="FJ20">
        <v>1.364632193</v>
      </c>
      <c r="FK20">
        <v>3.5025427159999998</v>
      </c>
      <c r="FL20">
        <v>6.0884578429999996</v>
      </c>
      <c r="FM20">
        <v>5.3655425570000004</v>
      </c>
      <c r="FN20">
        <v>6.1597874570000002</v>
      </c>
      <c r="FO20">
        <v>0.79424490000000003</v>
      </c>
      <c r="FP20">
        <v>6.1545382039999996</v>
      </c>
      <c r="FQ20">
        <v>6.1964455530000002</v>
      </c>
      <c r="FR20">
        <v>5.6525156059999997</v>
      </c>
      <c r="FS20">
        <v>8.1098129090000004</v>
      </c>
      <c r="FT20">
        <v>2.4572973039999999</v>
      </c>
      <c r="FU20">
        <v>8.0248555669999995</v>
      </c>
      <c r="FV20">
        <v>3.9389934649999998</v>
      </c>
      <c r="FW20">
        <v>3.156389119</v>
      </c>
      <c r="FX20">
        <v>4.5210213130000003</v>
      </c>
      <c r="FY20">
        <v>1.364632193</v>
      </c>
      <c r="FZ20">
        <v>3.5025427159999998</v>
      </c>
      <c r="GA20">
        <v>6.0884188430000004</v>
      </c>
      <c r="GB20">
        <v>5.3655425570000004</v>
      </c>
      <c r="GC20">
        <v>6.1597874570000002</v>
      </c>
      <c r="GD20">
        <v>0.79424490000000003</v>
      </c>
      <c r="GE20">
        <v>6.1545382039999996</v>
      </c>
      <c r="GF20">
        <v>6.1463417610000004</v>
      </c>
      <c r="GG20">
        <v>5.6525156059999997</v>
      </c>
      <c r="GH20">
        <v>7.7286025059999997</v>
      </c>
      <c r="GI20">
        <v>2.0760869</v>
      </c>
      <c r="GJ20">
        <v>7.6399532600000004</v>
      </c>
    </row>
    <row r="21" spans="1:192" x14ac:dyDescent="0.2">
      <c r="A21" s="9" t="s">
        <v>196</v>
      </c>
      <c r="B21">
        <v>7.4488829853245772E-2</v>
      </c>
      <c r="C21">
        <v>-6.9447900000000007E-2</v>
      </c>
      <c r="D21">
        <v>1.8201588040000001</v>
      </c>
      <c r="E21">
        <v>-0.18395</v>
      </c>
      <c r="F21">
        <v>-8.3800000000000003E-3</v>
      </c>
      <c r="G21">
        <v>-9.6165E-2</v>
      </c>
      <c r="H21">
        <v>0.17557</v>
      </c>
      <c r="I21">
        <v>2.633624E-2</v>
      </c>
      <c r="J21">
        <v>7.0330000000000004E-2</v>
      </c>
      <c r="K21">
        <v>-0.30968000000000001</v>
      </c>
      <c r="L21">
        <v>0.79518999999999995</v>
      </c>
      <c r="M21">
        <v>0.77897000000000005</v>
      </c>
      <c r="N21">
        <v>5.4299999999999999E-3</v>
      </c>
      <c r="O21">
        <v>0.94291000000000003</v>
      </c>
      <c r="P21">
        <v>0.17241999999999999</v>
      </c>
      <c r="Q21">
        <v>304.35739999999998</v>
      </c>
      <c r="R21">
        <v>294.46809999999999</v>
      </c>
      <c r="S21">
        <v>294.6909</v>
      </c>
      <c r="T21">
        <v>323.91320000000002</v>
      </c>
      <c r="U21">
        <v>1.7818817330000001</v>
      </c>
      <c r="V21">
        <v>-0.72759399999999996</v>
      </c>
      <c r="W21">
        <v>-0.72730700000000004</v>
      </c>
      <c r="X21">
        <v>1.4549000000000001</v>
      </c>
      <c r="Y21">
        <v>-54.201205999999999</v>
      </c>
      <c r="Z21">
        <v>-8.61</v>
      </c>
      <c r="AA21">
        <v>48.83</v>
      </c>
      <c r="AB21">
        <v>1.9093199999999999</v>
      </c>
      <c r="AC21">
        <v>-0.28331000000000001</v>
      </c>
      <c r="AD21">
        <v>-0.45330999999999999</v>
      </c>
      <c r="AE21">
        <v>-0.45331666700000001</v>
      </c>
      <c r="AF21">
        <v>0.25102000000000002</v>
      </c>
      <c r="AG21">
        <v>0.25103666699999999</v>
      </c>
      <c r="AH21">
        <v>1.9538599999999999</v>
      </c>
      <c r="AI21">
        <v>1.953866667</v>
      </c>
      <c r="AJ21">
        <v>3.9890000000000002E-2</v>
      </c>
      <c r="AK21">
        <v>3.9879999999999999E-2</v>
      </c>
      <c r="AL21">
        <v>-20.836640200000001</v>
      </c>
      <c r="AM21">
        <v>-12.2266402</v>
      </c>
      <c r="AN21">
        <v>0.2226369</v>
      </c>
      <c r="AO21">
        <v>3.1002499999999999E-2</v>
      </c>
      <c r="AP21">
        <v>1.6219999999999998E-2</v>
      </c>
      <c r="AQ21">
        <v>0.14771999999999999</v>
      </c>
      <c r="AR21">
        <v>448.28499090000003</v>
      </c>
      <c r="AS21">
        <v>0.113105205</v>
      </c>
      <c r="AT21">
        <v>19.559999999999999</v>
      </c>
      <c r="AU21">
        <v>4.38</v>
      </c>
      <c r="AV21">
        <v>12.84</v>
      </c>
      <c r="AW21">
        <v>35.14</v>
      </c>
      <c r="AX21">
        <v>528.03476000000001</v>
      </c>
      <c r="AY21">
        <v>461.45116000000002</v>
      </c>
      <c r="AZ21">
        <v>0.68464700000000001</v>
      </c>
      <c r="BA21">
        <v>3.3574200520000002</v>
      </c>
      <c r="BB21">
        <v>3.3574200520000002</v>
      </c>
      <c r="BC21">
        <v>3.3574200520000002</v>
      </c>
      <c r="BD21">
        <v>0</v>
      </c>
      <c r="BE21">
        <v>3.3574200520000002</v>
      </c>
      <c r="BF21">
        <v>19.492108429999998</v>
      </c>
      <c r="BG21">
        <v>19.492108429999998</v>
      </c>
      <c r="BH21">
        <v>19.492108429999998</v>
      </c>
      <c r="BI21">
        <v>0</v>
      </c>
      <c r="BJ21">
        <v>19.492108429999998</v>
      </c>
      <c r="BK21">
        <v>7.9724076940000002</v>
      </c>
      <c r="BL21">
        <v>7.9724076940000002</v>
      </c>
      <c r="BM21">
        <v>7.9724076940000002</v>
      </c>
      <c r="BN21">
        <v>0</v>
      </c>
      <c r="BO21">
        <v>7.9724076940000002</v>
      </c>
      <c r="BP21">
        <v>7.9428230309999996</v>
      </c>
      <c r="BQ21">
        <v>7.9428230309999996</v>
      </c>
      <c r="BR21">
        <v>7.9428230309999996</v>
      </c>
      <c r="BS21">
        <v>0</v>
      </c>
      <c r="BT21">
        <v>7.9428230309999996</v>
      </c>
      <c r="BU21">
        <v>-15.915230729999999</v>
      </c>
      <c r="BV21">
        <v>-15.915230729999999</v>
      </c>
      <c r="BW21">
        <v>-15.915230729999999</v>
      </c>
      <c r="BX21">
        <v>0</v>
      </c>
      <c r="BY21">
        <v>-15.915230729999999</v>
      </c>
      <c r="BZ21">
        <v>0.93165520800000001</v>
      </c>
      <c r="CA21">
        <v>0.93165520800000001</v>
      </c>
      <c r="CB21">
        <v>0.93165520800000001</v>
      </c>
      <c r="CC21">
        <v>0</v>
      </c>
      <c r="CD21">
        <v>0.93165520800000001</v>
      </c>
      <c r="CE21">
        <v>18.136292770000001</v>
      </c>
      <c r="CF21">
        <v>18.136292770000001</v>
      </c>
      <c r="CG21">
        <v>18.136292770000001</v>
      </c>
      <c r="CH21">
        <v>0</v>
      </c>
      <c r="CI21">
        <v>18.136292770000001</v>
      </c>
      <c r="CJ21">
        <v>50.703365839999996</v>
      </c>
      <c r="CK21">
        <v>50.703365839999996</v>
      </c>
      <c r="CL21">
        <v>50.703365839999996</v>
      </c>
      <c r="CM21">
        <v>0</v>
      </c>
      <c r="CN21">
        <v>50.703365839999996</v>
      </c>
      <c r="CO21">
        <v>11.47043635</v>
      </c>
      <c r="CP21">
        <v>11.47043635</v>
      </c>
      <c r="CQ21">
        <v>11.47043635</v>
      </c>
      <c r="CR21">
        <v>0</v>
      </c>
      <c r="CS21">
        <v>11.47043635</v>
      </c>
      <c r="CT21">
        <v>13.89902695</v>
      </c>
      <c r="CU21">
        <v>13.89902695</v>
      </c>
      <c r="CV21">
        <v>13.89902695</v>
      </c>
      <c r="CW21">
        <v>0</v>
      </c>
      <c r="CX21">
        <v>13.89902695</v>
      </c>
      <c r="CY21">
        <v>83.298534009999997</v>
      </c>
      <c r="CZ21">
        <v>83.298534009999997</v>
      </c>
      <c r="DA21">
        <v>83.298534009999997</v>
      </c>
      <c r="DB21">
        <v>0</v>
      </c>
      <c r="DC21">
        <v>83.298534009999997</v>
      </c>
      <c r="DD21">
        <v>137.1588265</v>
      </c>
      <c r="DE21">
        <v>137.1588265</v>
      </c>
      <c r="DF21">
        <v>137.1588265</v>
      </c>
      <c r="DG21">
        <v>0</v>
      </c>
      <c r="DH21">
        <v>137.1588265</v>
      </c>
      <c r="DI21">
        <v>1.260315109</v>
      </c>
      <c r="DJ21">
        <v>1.260315109</v>
      </c>
      <c r="DK21">
        <v>1.260315109</v>
      </c>
      <c r="DL21">
        <v>0</v>
      </c>
      <c r="DM21">
        <v>1.260315109</v>
      </c>
      <c r="DN21">
        <v>53.828427980000001</v>
      </c>
      <c r="DO21">
        <v>53.828427980000001</v>
      </c>
      <c r="DP21">
        <v>53.828427980000001</v>
      </c>
      <c r="DQ21">
        <v>0</v>
      </c>
      <c r="DR21">
        <v>53.828427980000001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13.89902695</v>
      </c>
      <c r="DY21">
        <v>13.89902695</v>
      </c>
      <c r="DZ21">
        <v>13.89902695</v>
      </c>
      <c r="EA21">
        <v>0</v>
      </c>
      <c r="EB21">
        <v>13.89902695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137.1588265</v>
      </c>
      <c r="EI21">
        <v>137.1588265</v>
      </c>
      <c r="EJ21">
        <v>137.1588265</v>
      </c>
      <c r="EK21">
        <v>0</v>
      </c>
      <c r="EL21">
        <v>137.1588265</v>
      </c>
      <c r="EM21">
        <v>50.703365839999996</v>
      </c>
      <c r="EN21">
        <v>50.703365839999996</v>
      </c>
      <c r="EO21">
        <v>50.703365839999996</v>
      </c>
      <c r="EP21">
        <v>0</v>
      </c>
      <c r="EQ21">
        <v>50.703365839999996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447.9417527</v>
      </c>
      <c r="EX21">
        <v>447.9417527</v>
      </c>
      <c r="EY21">
        <v>447.9417527</v>
      </c>
      <c r="EZ21">
        <v>0</v>
      </c>
      <c r="FA21">
        <v>447.9417527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5.7333378460000004</v>
      </c>
      <c r="FH21">
        <v>5.7333378460000004</v>
      </c>
      <c r="FI21">
        <v>5.7333378460000004</v>
      </c>
      <c r="FJ21">
        <v>0</v>
      </c>
      <c r="FK21">
        <v>5.7333378460000004</v>
      </c>
      <c r="FL21">
        <v>8.6445075930000002</v>
      </c>
      <c r="FM21">
        <v>8.6445075930000002</v>
      </c>
      <c r="FN21">
        <v>8.6445075930000002</v>
      </c>
      <c r="FO21">
        <v>0</v>
      </c>
      <c r="FP21">
        <v>8.6445075930000002</v>
      </c>
      <c r="FQ21">
        <v>8.2748380380000004</v>
      </c>
      <c r="FR21">
        <v>8.2748380380000004</v>
      </c>
      <c r="FS21">
        <v>8.2748380380000004</v>
      </c>
      <c r="FT21">
        <v>0</v>
      </c>
      <c r="FU21">
        <v>8.2748380380000004</v>
      </c>
      <c r="FV21">
        <v>4.2359520130000003</v>
      </c>
      <c r="FW21">
        <v>4.2359520130000003</v>
      </c>
      <c r="FX21">
        <v>4.2359520130000003</v>
      </c>
      <c r="FY21">
        <v>0</v>
      </c>
      <c r="FZ21">
        <v>4.2359520130000003</v>
      </c>
      <c r="GA21">
        <v>6.0256393020000001</v>
      </c>
      <c r="GB21">
        <v>6.0256393020000001</v>
      </c>
      <c r="GC21">
        <v>6.0256393020000001</v>
      </c>
      <c r="GD21">
        <v>0</v>
      </c>
      <c r="GE21">
        <v>6.0256393020000001</v>
      </c>
      <c r="GF21">
        <v>6.945237648</v>
      </c>
      <c r="GG21">
        <v>6.945237648</v>
      </c>
      <c r="GH21">
        <v>6.945237648</v>
      </c>
      <c r="GI21">
        <v>0</v>
      </c>
      <c r="GJ21">
        <v>6.945237648</v>
      </c>
    </row>
    <row r="43" spans="1:2" x14ac:dyDescent="0.2">
      <c r="A43" s="5"/>
      <c r="B43" s="5"/>
    </row>
    <row r="51" spans="1:11" x14ac:dyDescent="0.2">
      <c r="A51" s="6"/>
      <c r="B51" s="6"/>
      <c r="C51" s="6"/>
      <c r="D51" s="6"/>
      <c r="E51" s="6"/>
      <c r="F51" s="6"/>
    </row>
    <row r="56" spans="1:1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66" spans="1:6" x14ac:dyDescent="0.2">
      <c r="A66" s="6"/>
      <c r="B66" s="6"/>
      <c r="C66" s="6"/>
      <c r="E66" s="6"/>
      <c r="F66" s="6"/>
    </row>
  </sheetData>
  <sortState xmlns:xlrd2="http://schemas.microsoft.com/office/spreadsheetml/2017/richdata2" ref="F67:F81">
    <sortCondition ref="F67"/>
  </sortState>
  <conditionalFormatting sqref="E2:E10 E12:E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 B12:B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 F12:F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F8D1-0400-964A-A086-644572D5838A}">
  <dimension ref="A1:S84"/>
  <sheetViews>
    <sheetView zoomScale="76" workbookViewId="0">
      <selection sqref="A1:C16"/>
    </sheetView>
  </sheetViews>
  <sheetFormatPr baseColWidth="10" defaultColWidth="11" defaultRowHeight="16" x14ac:dyDescent="0.2"/>
  <cols>
    <col min="1" max="1" width="18.33203125" customWidth="1"/>
    <col min="3" max="3" width="19.83203125" customWidth="1"/>
    <col min="4" max="4" width="18.33203125" customWidth="1"/>
    <col min="5" max="5" width="17.5" customWidth="1"/>
    <col min="6" max="6" width="19" customWidth="1"/>
  </cols>
  <sheetData>
    <row r="1" spans="1:19" x14ac:dyDescent="0.2">
      <c r="A1" t="s">
        <v>0</v>
      </c>
      <c r="B1" t="s">
        <v>197</v>
      </c>
      <c r="C1" t="s">
        <v>32</v>
      </c>
      <c r="D1" t="s">
        <v>183</v>
      </c>
      <c r="E1" t="s">
        <v>198</v>
      </c>
      <c r="G1" t="s">
        <v>13</v>
      </c>
    </row>
    <row r="2" spans="1:19" x14ac:dyDescent="0.2">
      <c r="A2">
        <v>1</v>
      </c>
      <c r="B2">
        <v>1.28</v>
      </c>
      <c r="C2">
        <v>0.232064786</v>
      </c>
      <c r="D2">
        <v>6.0428029710000004</v>
      </c>
      <c r="E2">
        <f>((B$40*C2)+(B$41*D2)+B$39)</f>
        <v>0.90014829972000854</v>
      </c>
      <c r="G2">
        <v>3.7886567000000003E-2</v>
      </c>
      <c r="L2" t="s">
        <v>199</v>
      </c>
      <c r="S2" t="s">
        <v>200</v>
      </c>
    </row>
    <row r="3" spans="1:19" x14ac:dyDescent="0.2">
      <c r="A3">
        <v>2</v>
      </c>
      <c r="B3">
        <v>1.98</v>
      </c>
      <c r="C3">
        <v>0.21048622</v>
      </c>
      <c r="D3">
        <v>6.0349630010000004</v>
      </c>
      <c r="E3">
        <f t="shared" ref="E3:E16" si="0">((B$40*C3)+(B$41*D3)+B$39)</f>
        <v>1.3259936070729523</v>
      </c>
      <c r="G3">
        <v>9.824859E-3</v>
      </c>
    </row>
    <row r="4" spans="1:19" x14ac:dyDescent="0.2">
      <c r="A4">
        <v>3</v>
      </c>
      <c r="B4">
        <v>3.93</v>
      </c>
      <c r="C4">
        <v>0.17129333299999999</v>
      </c>
      <c r="D4">
        <v>3.5111756999999999</v>
      </c>
      <c r="E4">
        <f t="shared" si="0"/>
        <v>3.1696674918391103</v>
      </c>
      <c r="G4">
        <v>0.55471999999999999</v>
      </c>
    </row>
    <row r="5" spans="1:19" x14ac:dyDescent="0.2">
      <c r="A5">
        <v>5</v>
      </c>
      <c r="B5">
        <v>1.03</v>
      </c>
      <c r="C5">
        <v>0.21934743400000001</v>
      </c>
      <c r="D5">
        <v>5.8357088040000002</v>
      </c>
      <c r="E5">
        <f t="shared" si="0"/>
        <v>1.2374671891517259</v>
      </c>
      <c r="G5">
        <v>0.10347361400000001</v>
      </c>
    </row>
    <row r="6" spans="1:19" x14ac:dyDescent="0.2">
      <c r="A6">
        <v>7</v>
      </c>
      <c r="B6">
        <v>1.52</v>
      </c>
      <c r="C6">
        <v>0.199489734</v>
      </c>
      <c r="D6">
        <v>6.0294241570000002</v>
      </c>
      <c r="E6">
        <f t="shared" si="0"/>
        <v>1.543663608818072</v>
      </c>
      <c r="G6">
        <v>1.3300121E-2</v>
      </c>
    </row>
    <row r="7" spans="1:19" x14ac:dyDescent="0.2">
      <c r="A7">
        <v>8</v>
      </c>
      <c r="B7">
        <v>1.76</v>
      </c>
      <c r="C7">
        <v>0.17879872699999999</v>
      </c>
      <c r="D7">
        <v>6.9123647879999996</v>
      </c>
      <c r="E7">
        <f t="shared" si="0"/>
        <v>1.5722504194011044</v>
      </c>
      <c r="G7">
        <v>0.19850077099999999</v>
      </c>
    </row>
    <row r="8" spans="1:19" x14ac:dyDescent="0.2">
      <c r="A8">
        <v>9</v>
      </c>
      <c r="B8">
        <v>0.99</v>
      </c>
      <c r="C8">
        <v>0.23452999999999999</v>
      </c>
      <c r="D8">
        <v>6.0294789550000001</v>
      </c>
      <c r="E8">
        <f t="shared" si="0"/>
        <v>0.85756227521445005</v>
      </c>
      <c r="G8">
        <v>3.159E-2</v>
      </c>
    </row>
    <row r="9" spans="1:19" x14ac:dyDescent="0.2">
      <c r="A9">
        <v>13</v>
      </c>
      <c r="B9">
        <v>1.1399999999999999</v>
      </c>
      <c r="C9">
        <v>0.211683333</v>
      </c>
      <c r="D9">
        <v>6.051845084</v>
      </c>
      <c r="E9">
        <f t="shared" si="0"/>
        <v>1.2953549949632279</v>
      </c>
      <c r="G9">
        <v>5.5999999999999999E-3</v>
      </c>
    </row>
    <row r="10" spans="1:19" x14ac:dyDescent="0.2">
      <c r="A10">
        <v>15</v>
      </c>
      <c r="B10">
        <v>0.97</v>
      </c>
      <c r="C10">
        <v>0.23474086</v>
      </c>
      <c r="D10">
        <v>6.0321032409999997</v>
      </c>
      <c r="E10">
        <f t="shared" si="0"/>
        <v>0.85231455196592165</v>
      </c>
      <c r="G10">
        <v>5.8098380000000003E-3</v>
      </c>
    </row>
    <row r="11" spans="1:19" x14ac:dyDescent="0.2">
      <c r="A11">
        <v>18</v>
      </c>
      <c r="B11">
        <v>0.66</v>
      </c>
      <c r="C11">
        <v>0.23112666700000001</v>
      </c>
      <c r="D11">
        <v>6.029835136</v>
      </c>
      <c r="E11">
        <f t="shared" si="0"/>
        <v>0.92404662482090849</v>
      </c>
      <c r="G11">
        <v>3.8260000000000002E-2</v>
      </c>
    </row>
    <row r="12" spans="1:19" x14ac:dyDescent="0.2">
      <c r="A12">
        <v>19</v>
      </c>
      <c r="B12">
        <v>1.6</v>
      </c>
      <c r="C12">
        <v>0.19370000000000001</v>
      </c>
      <c r="D12">
        <v>6.0275936579999998</v>
      </c>
      <c r="E12">
        <f t="shared" si="0"/>
        <v>1.657805505533295</v>
      </c>
      <c r="G12">
        <v>2.9680000000000002E-2</v>
      </c>
    </row>
    <row r="13" spans="1:19" x14ac:dyDescent="0.2">
      <c r="A13">
        <v>21</v>
      </c>
      <c r="B13">
        <v>1.84</v>
      </c>
      <c r="C13">
        <v>0.17694333300000001</v>
      </c>
      <c r="D13">
        <v>4.8947391119999999</v>
      </c>
      <c r="E13">
        <f t="shared" si="0"/>
        <v>2.4690107348208263</v>
      </c>
      <c r="G13">
        <v>1.546E-2</v>
      </c>
    </row>
    <row r="14" spans="1:19" x14ac:dyDescent="0.2">
      <c r="A14">
        <v>23</v>
      </c>
      <c r="B14">
        <v>1.04</v>
      </c>
      <c r="C14">
        <v>0.19096333300000001</v>
      </c>
      <c r="D14">
        <v>4.8881958470000004</v>
      </c>
      <c r="E14">
        <f t="shared" si="0"/>
        <v>2.1972937400149544</v>
      </c>
      <c r="G14">
        <v>4.2869999999999998E-2</v>
      </c>
    </row>
    <row r="15" spans="1:19" x14ac:dyDescent="0.2">
      <c r="A15">
        <v>25</v>
      </c>
      <c r="B15">
        <v>3.1</v>
      </c>
      <c r="C15">
        <v>0.15934141199999999</v>
      </c>
      <c r="D15">
        <v>4.929494128</v>
      </c>
      <c r="E15">
        <f t="shared" si="0"/>
        <v>2.7988295532979244</v>
      </c>
      <c r="G15">
        <v>0.272665928</v>
      </c>
    </row>
    <row r="16" spans="1:19" x14ac:dyDescent="0.2">
      <c r="A16">
        <v>34</v>
      </c>
      <c r="B16">
        <v>1.02</v>
      </c>
      <c r="C16">
        <v>0.224266667</v>
      </c>
      <c r="D16">
        <v>6.0293004449999996</v>
      </c>
      <c r="E16">
        <f t="shared" si="0"/>
        <v>1.0585914033655293</v>
      </c>
      <c r="G16">
        <v>4.4019999999999997E-2</v>
      </c>
    </row>
    <row r="21" spans="1:12" x14ac:dyDescent="0.2">
      <c r="C21" s="5"/>
      <c r="L21" t="s">
        <v>201</v>
      </c>
    </row>
    <row r="23" spans="1:12" x14ac:dyDescent="0.2">
      <c r="A23" t="s">
        <v>202</v>
      </c>
    </row>
    <row r="24" spans="1:12" ht="17" thickBot="1" x14ac:dyDescent="0.25"/>
    <row r="25" spans="1:12" x14ac:dyDescent="0.2">
      <c r="A25" s="4" t="s">
        <v>203</v>
      </c>
      <c r="B25" s="4"/>
    </row>
    <row r="26" spans="1:12" x14ac:dyDescent="0.2">
      <c r="A26" t="s">
        <v>204</v>
      </c>
      <c r="B26">
        <v>0.84057117275740234</v>
      </c>
    </row>
    <row r="27" spans="1:12" x14ac:dyDescent="0.2">
      <c r="A27" t="s">
        <v>205</v>
      </c>
      <c r="B27">
        <v>0.70655989647075479</v>
      </c>
    </row>
    <row r="28" spans="1:12" x14ac:dyDescent="0.2">
      <c r="A28" t="s">
        <v>206</v>
      </c>
      <c r="B28">
        <v>0.65765321254921394</v>
      </c>
    </row>
    <row r="29" spans="1:12" x14ac:dyDescent="0.2">
      <c r="A29" t="s">
        <v>207</v>
      </c>
      <c r="B29">
        <v>0.51516444230183223</v>
      </c>
      <c r="C29" s="6"/>
      <c r="D29" s="6"/>
      <c r="E29" s="6"/>
      <c r="F29" s="6"/>
      <c r="G29" s="6"/>
    </row>
    <row r="30" spans="1:12" ht="17" thickBot="1" x14ac:dyDescent="0.25">
      <c r="A30" s="2" t="s">
        <v>208</v>
      </c>
      <c r="B30" s="2">
        <v>15</v>
      </c>
    </row>
    <row r="32" spans="1:12" ht="17" thickBot="1" x14ac:dyDescent="0.25">
      <c r="A32" t="s">
        <v>209</v>
      </c>
    </row>
    <row r="33" spans="1:11" x14ac:dyDescent="0.2">
      <c r="A33" s="3"/>
      <c r="B33" s="3" t="s">
        <v>210</v>
      </c>
      <c r="C33" s="3" t="s">
        <v>211</v>
      </c>
      <c r="D33" s="3" t="s">
        <v>212</v>
      </c>
      <c r="E33" s="3" t="s">
        <v>194</v>
      </c>
      <c r="F33" s="3" t="s">
        <v>213</v>
      </c>
    </row>
    <row r="34" spans="1:11" x14ac:dyDescent="0.2">
      <c r="A34" t="s">
        <v>214</v>
      </c>
      <c r="B34">
        <v>2</v>
      </c>
      <c r="C34">
        <v>7.6683605019874381</v>
      </c>
      <c r="D34">
        <v>3.8341802509937191</v>
      </c>
      <c r="E34">
        <v>14.447102927776948</v>
      </c>
      <c r="F34">
        <v>6.384351699254779E-4</v>
      </c>
      <c r="G34" s="6"/>
      <c r="H34" s="6"/>
      <c r="I34" s="6"/>
      <c r="J34" s="6"/>
    </row>
    <row r="35" spans="1:11" x14ac:dyDescent="0.2">
      <c r="A35" t="s">
        <v>215</v>
      </c>
      <c r="B35">
        <v>12</v>
      </c>
      <c r="C35">
        <v>3.1847328313458938</v>
      </c>
      <c r="D35">
        <v>0.2653944026121578</v>
      </c>
    </row>
    <row r="36" spans="1:11" ht="17" thickBot="1" x14ac:dyDescent="0.25">
      <c r="A36" s="2" t="s">
        <v>216</v>
      </c>
      <c r="B36" s="2">
        <v>14</v>
      </c>
      <c r="C36" s="2">
        <v>10.853093333333332</v>
      </c>
      <c r="D36" s="2"/>
      <c r="E36" s="2"/>
      <c r="F36" s="2"/>
      <c r="I36" s="5"/>
    </row>
    <row r="37" spans="1:11" ht="17" thickBot="1" x14ac:dyDescent="0.25"/>
    <row r="38" spans="1:11" x14ac:dyDescent="0.2">
      <c r="A38" s="3"/>
      <c r="B38" s="3" t="s">
        <v>217</v>
      </c>
      <c r="C38" s="3" t="s">
        <v>207</v>
      </c>
      <c r="D38" s="3" t="s">
        <v>218</v>
      </c>
      <c r="E38" s="3" t="s">
        <v>219</v>
      </c>
      <c r="F38" s="3" t="s">
        <v>220</v>
      </c>
      <c r="G38" s="3" t="s">
        <v>221</v>
      </c>
      <c r="H38" s="3" t="s">
        <v>222</v>
      </c>
      <c r="I38" s="3" t="s">
        <v>223</v>
      </c>
    </row>
    <row r="39" spans="1:11" x14ac:dyDescent="0.2">
      <c r="A39" t="s">
        <v>224</v>
      </c>
      <c r="B39">
        <v>8.0209082442236248</v>
      </c>
      <c r="C39">
        <v>1.2045163765153784</v>
      </c>
      <c r="D39">
        <v>6.6590279722288361</v>
      </c>
      <c r="E39">
        <v>2.3297575904557045E-5</v>
      </c>
      <c r="F39">
        <v>5.3964925095276364</v>
      </c>
      <c r="G39">
        <v>10.645323978919613</v>
      </c>
      <c r="H39">
        <v>5.3964925095276364</v>
      </c>
      <c r="I39">
        <v>10.645323978919613</v>
      </c>
    </row>
    <row r="40" spans="1:11" x14ac:dyDescent="0.2">
      <c r="A40" t="s">
        <v>32</v>
      </c>
      <c r="B40">
        <v>-19.579701951116011</v>
      </c>
      <c r="C40">
        <v>6.5240231493696434</v>
      </c>
      <c r="D40">
        <v>-3.0011699074071831</v>
      </c>
      <c r="E40">
        <v>1.1042661185323401E-2</v>
      </c>
      <c r="F40">
        <v>-33.794327290008589</v>
      </c>
      <c r="G40">
        <v>-5.3650766122234348</v>
      </c>
      <c r="H40">
        <v>-33.794327290008589</v>
      </c>
      <c r="I40">
        <v>-5.3650766122234348</v>
      </c>
    </row>
    <row r="41" spans="1:11" ht="17" thickBot="1" x14ac:dyDescent="0.25">
      <c r="A41" s="2" t="s">
        <v>183</v>
      </c>
      <c r="B41" s="2">
        <v>-0.42645782323887998</v>
      </c>
      <c r="C41" s="2">
        <v>0.20277221419946814</v>
      </c>
      <c r="D41" s="2">
        <v>-2.1031373796578019</v>
      </c>
      <c r="E41" s="2">
        <v>5.7225189953726524E-2</v>
      </c>
      <c r="F41" s="2">
        <v>-0.86826052503671258</v>
      </c>
      <c r="G41" s="2">
        <v>1.5344878558952557E-2</v>
      </c>
      <c r="H41" s="2">
        <v>-0.86826052503671258</v>
      </c>
      <c r="I41" s="2">
        <v>1.5344878558952557E-2</v>
      </c>
    </row>
    <row r="44" spans="1:11" x14ac:dyDescent="0.2">
      <c r="K44" t="s">
        <v>225</v>
      </c>
    </row>
    <row r="46" spans="1:11" x14ac:dyDescent="0.2">
      <c r="A46" t="s">
        <v>0</v>
      </c>
      <c r="B46" t="s">
        <v>197</v>
      </c>
      <c r="C46" t="s">
        <v>32</v>
      </c>
      <c r="D46" t="s">
        <v>88</v>
      </c>
      <c r="E46" t="s">
        <v>198</v>
      </c>
    </row>
    <row r="47" spans="1:11" x14ac:dyDescent="0.2">
      <c r="A47">
        <v>1</v>
      </c>
      <c r="B47">
        <v>1.28</v>
      </c>
      <c r="C47">
        <v>0.232064786</v>
      </c>
      <c r="D47">
        <v>61.752302610000001</v>
      </c>
      <c r="E47">
        <f>((B$83*C47)+(B$84*D47)+B$82)</f>
        <v>0.37289166097245285</v>
      </c>
    </row>
    <row r="48" spans="1:11" x14ac:dyDescent="0.2">
      <c r="A48">
        <v>2</v>
      </c>
      <c r="B48">
        <v>1.98</v>
      </c>
      <c r="C48">
        <v>0.21048622</v>
      </c>
      <c r="D48">
        <v>50.605050800000001</v>
      </c>
      <c r="E48">
        <f t="shared" ref="E48:E61" si="1">((B$83*C48)+(B$84*D48)+B$82)</f>
        <v>1.4897199222482644</v>
      </c>
    </row>
    <row r="49" spans="1:5" x14ac:dyDescent="0.2">
      <c r="A49">
        <v>3</v>
      </c>
      <c r="B49">
        <v>3.93</v>
      </c>
      <c r="C49">
        <v>0.17129333299999999</v>
      </c>
      <c r="D49">
        <v>38.309395680000002</v>
      </c>
      <c r="E49">
        <f t="shared" si="1"/>
        <v>3.1141759148296888</v>
      </c>
    </row>
    <row r="50" spans="1:5" x14ac:dyDescent="0.2">
      <c r="A50">
        <v>5</v>
      </c>
      <c r="B50">
        <v>1.03</v>
      </c>
      <c r="C50">
        <v>0.21934743400000001</v>
      </c>
      <c r="D50">
        <v>46.149496970000001</v>
      </c>
      <c r="E50">
        <f t="shared" si="1"/>
        <v>1.490112759168194</v>
      </c>
    </row>
    <row r="51" spans="1:5" x14ac:dyDescent="0.2">
      <c r="A51">
        <v>7</v>
      </c>
      <c r="B51">
        <v>1.52</v>
      </c>
      <c r="C51">
        <v>0.199489734</v>
      </c>
      <c r="D51">
        <v>50.602958989999998</v>
      </c>
      <c r="E51">
        <f t="shared" si="1"/>
        <v>1.7703032867309094</v>
      </c>
    </row>
    <row r="52" spans="1:5" x14ac:dyDescent="0.2">
      <c r="A52">
        <v>8</v>
      </c>
      <c r="B52">
        <v>1.76</v>
      </c>
      <c r="C52">
        <v>0.17879872699999999</v>
      </c>
      <c r="D52">
        <v>53.652816970000003</v>
      </c>
      <c r="E52">
        <f t="shared" si="1"/>
        <v>2.1430718798377093</v>
      </c>
    </row>
    <row r="53" spans="1:5" x14ac:dyDescent="0.2">
      <c r="A53">
        <v>9</v>
      </c>
      <c r="B53">
        <v>0.99</v>
      </c>
      <c r="C53">
        <v>0.23452999999999999</v>
      </c>
      <c r="D53">
        <v>50.731605270000003</v>
      </c>
      <c r="E53">
        <f t="shared" si="1"/>
        <v>0.87002691919908237</v>
      </c>
    </row>
    <row r="54" spans="1:5" x14ac:dyDescent="0.2">
      <c r="A54">
        <v>13</v>
      </c>
      <c r="B54">
        <v>1.1399999999999999</v>
      </c>
      <c r="C54">
        <v>0.211683333</v>
      </c>
      <c r="D54">
        <v>50.861297440000001</v>
      </c>
      <c r="E54">
        <f t="shared" si="1"/>
        <v>1.446165192143269</v>
      </c>
    </row>
    <row r="55" spans="1:5" x14ac:dyDescent="0.2">
      <c r="A55">
        <v>15</v>
      </c>
      <c r="B55">
        <v>0.97</v>
      </c>
      <c r="C55">
        <v>0.23474086</v>
      </c>
      <c r="D55">
        <v>50.670942799999999</v>
      </c>
      <c r="E55">
        <f t="shared" si="1"/>
        <v>0.86773125440562637</v>
      </c>
    </row>
    <row r="56" spans="1:5" x14ac:dyDescent="0.2">
      <c r="A56">
        <v>18</v>
      </c>
      <c r="B56">
        <v>0.66</v>
      </c>
      <c r="C56">
        <v>0.23112666700000001</v>
      </c>
      <c r="D56">
        <v>50.583086799999997</v>
      </c>
      <c r="E56">
        <f t="shared" si="1"/>
        <v>0.96437946460891233</v>
      </c>
    </row>
    <row r="57" spans="1:5" x14ac:dyDescent="0.2">
      <c r="A57">
        <v>19</v>
      </c>
      <c r="B57">
        <v>1.6</v>
      </c>
      <c r="C57">
        <v>0.19370000000000001</v>
      </c>
      <c r="D57">
        <v>50.576811380000002</v>
      </c>
      <c r="E57">
        <f t="shared" si="1"/>
        <v>1.9193052919212921</v>
      </c>
    </row>
    <row r="58" spans="1:5" x14ac:dyDescent="0.2">
      <c r="A58">
        <v>21</v>
      </c>
      <c r="B58">
        <v>1.84</v>
      </c>
      <c r="C58">
        <v>0.17694333300000001</v>
      </c>
      <c r="D58">
        <v>65.128482829999996</v>
      </c>
      <c r="E58">
        <f t="shared" si="1"/>
        <v>1.6072634361216318</v>
      </c>
    </row>
    <row r="59" spans="1:5" x14ac:dyDescent="0.2">
      <c r="A59">
        <v>23</v>
      </c>
      <c r="B59">
        <v>1.04</v>
      </c>
      <c r="C59">
        <v>0.19096333300000001</v>
      </c>
      <c r="D59">
        <v>56.644104280000001</v>
      </c>
      <c r="E59">
        <f t="shared" si="1"/>
        <v>1.6807993721130128</v>
      </c>
    </row>
    <row r="60" spans="1:5" x14ac:dyDescent="0.2">
      <c r="A60">
        <v>25</v>
      </c>
      <c r="B60">
        <v>3.1</v>
      </c>
      <c r="C60">
        <v>0.15934141199999999</v>
      </c>
      <c r="D60">
        <v>46.750892149999999</v>
      </c>
      <c r="E60">
        <f t="shared" si="1"/>
        <v>2.9900704636034572</v>
      </c>
    </row>
    <row r="61" spans="1:5" x14ac:dyDescent="0.2">
      <c r="A61">
        <v>34</v>
      </c>
      <c r="B61">
        <v>1.02</v>
      </c>
      <c r="C61">
        <v>0.224266667</v>
      </c>
      <c r="D61">
        <v>50.688723170000003</v>
      </c>
      <c r="E61">
        <f t="shared" si="1"/>
        <v>1.1339831820965038</v>
      </c>
    </row>
    <row r="66" spans="1:6" x14ac:dyDescent="0.2">
      <c r="A66" t="s">
        <v>202</v>
      </c>
    </row>
    <row r="67" spans="1:6" ht="17" thickBot="1" x14ac:dyDescent="0.25"/>
    <row r="68" spans="1:6" x14ac:dyDescent="0.2">
      <c r="A68" s="4" t="s">
        <v>203</v>
      </c>
      <c r="B68" s="4"/>
    </row>
    <row r="69" spans="1:6" x14ac:dyDescent="0.2">
      <c r="A69" t="s">
        <v>204</v>
      </c>
      <c r="B69">
        <v>0.85318022366924284</v>
      </c>
    </row>
    <row r="70" spans="1:6" x14ac:dyDescent="0.2">
      <c r="A70" t="s">
        <v>205</v>
      </c>
      <c r="B70">
        <v>0.72791649406029924</v>
      </c>
    </row>
    <row r="71" spans="1:6" x14ac:dyDescent="0.2">
      <c r="A71" t="s">
        <v>206</v>
      </c>
      <c r="B71">
        <v>0.68256924307034916</v>
      </c>
    </row>
    <row r="72" spans="1:6" x14ac:dyDescent="0.2">
      <c r="A72" t="s">
        <v>207</v>
      </c>
      <c r="B72">
        <v>0.49606347749255897</v>
      </c>
    </row>
    <row r="73" spans="1:6" ht="17" thickBot="1" x14ac:dyDescent="0.25">
      <c r="A73" s="2" t="s">
        <v>208</v>
      </c>
      <c r="B73" s="2">
        <v>15</v>
      </c>
    </row>
    <row r="75" spans="1:6" ht="17" thickBot="1" x14ac:dyDescent="0.25">
      <c r="A75" t="s">
        <v>209</v>
      </c>
    </row>
    <row r="76" spans="1:6" x14ac:dyDescent="0.2">
      <c r="A76" s="3"/>
      <c r="B76" s="3" t="s">
        <v>210</v>
      </c>
      <c r="C76" s="3" t="s">
        <v>211</v>
      </c>
      <c r="D76" s="3" t="s">
        <v>212</v>
      </c>
      <c r="E76" s="3" t="s">
        <v>194</v>
      </c>
      <c r="F76" s="3" t="s">
        <v>213</v>
      </c>
    </row>
    <row r="77" spans="1:6" x14ac:dyDescent="0.2">
      <c r="A77" t="s">
        <v>214</v>
      </c>
      <c r="B77">
        <v>2</v>
      </c>
      <c r="C77">
        <v>7.9001456489092057</v>
      </c>
      <c r="D77">
        <v>3.9500728244546028</v>
      </c>
      <c r="E77">
        <v>16.052053391761724</v>
      </c>
      <c r="F77">
        <v>4.0570773747069855E-4</v>
      </c>
    </row>
    <row r="78" spans="1:6" x14ac:dyDescent="0.2">
      <c r="A78" t="s">
        <v>215</v>
      </c>
      <c r="B78">
        <v>12</v>
      </c>
      <c r="C78">
        <v>2.9529476844241267</v>
      </c>
      <c r="D78">
        <v>0.24607897370201057</v>
      </c>
    </row>
    <row r="79" spans="1:6" ht="17" thickBot="1" x14ac:dyDescent="0.25">
      <c r="A79" s="2" t="s">
        <v>216</v>
      </c>
      <c r="B79" s="2">
        <v>14</v>
      </c>
      <c r="C79" s="2">
        <v>10.853093333333332</v>
      </c>
      <c r="D79" s="2"/>
      <c r="E79" s="2"/>
      <c r="F79" s="2"/>
    </row>
    <row r="80" spans="1:6" ht="17" thickBot="1" x14ac:dyDescent="0.25"/>
    <row r="81" spans="1:9" x14ac:dyDescent="0.2">
      <c r="A81" s="3"/>
      <c r="B81" s="3" t="s">
        <v>217</v>
      </c>
      <c r="C81" s="3" t="s">
        <v>207</v>
      </c>
      <c r="D81" s="3" t="s">
        <v>218</v>
      </c>
      <c r="E81" s="3" t="s">
        <v>219</v>
      </c>
      <c r="F81" s="3" t="s">
        <v>220</v>
      </c>
      <c r="G81" s="3" t="s">
        <v>221</v>
      </c>
      <c r="H81" s="3" t="s">
        <v>222</v>
      </c>
      <c r="I81" s="3" t="s">
        <v>223</v>
      </c>
    </row>
    <row r="82" spans="1:9" x14ac:dyDescent="0.2">
      <c r="A82" t="s">
        <v>224</v>
      </c>
      <c r="B82">
        <v>9.4298740613721215</v>
      </c>
      <c r="C82">
        <v>1.4513527452704591</v>
      </c>
      <c r="D82">
        <v>6.4972999101020532</v>
      </c>
      <c r="E82">
        <v>2.9481521834575898E-5</v>
      </c>
      <c r="F82">
        <v>6.2676480796040916</v>
      </c>
      <c r="G82">
        <v>12.592100043140151</v>
      </c>
      <c r="H82">
        <v>6.2676480796040916</v>
      </c>
      <c r="I82">
        <v>12.592100043140151</v>
      </c>
    </row>
    <row r="83" spans="1:9" x14ac:dyDescent="0.2">
      <c r="A83" t="s">
        <v>32</v>
      </c>
      <c r="B83">
        <v>-25.50606346750725</v>
      </c>
      <c r="C83">
        <v>5.3068839155879584</v>
      </c>
      <c r="D83">
        <v>-4.8062222338400993</v>
      </c>
      <c r="E83">
        <v>4.2897147029229501E-4</v>
      </c>
      <c r="F83">
        <v>-37.068770228344952</v>
      </c>
      <c r="G83">
        <v>-13.943356706669549</v>
      </c>
      <c r="H83">
        <v>-37.068770228344952</v>
      </c>
      <c r="I83">
        <v>-13.943356706669549</v>
      </c>
    </row>
    <row r="84" spans="1:9" ht="17" thickBot="1" x14ac:dyDescent="0.25">
      <c r="A84" s="2" t="s">
        <v>88</v>
      </c>
      <c r="B84" s="2">
        <v>-5.0814675849869172E-2</v>
      </c>
      <c r="C84" s="2">
        <v>2.1261019209584554E-2</v>
      </c>
      <c r="D84" s="2">
        <v>-2.3900395060534874</v>
      </c>
      <c r="E84" s="2">
        <v>3.4132816046030023E-2</v>
      </c>
      <c r="F84" s="2">
        <v>-9.7138457275513401E-2</v>
      </c>
      <c r="G84" s="2">
        <v>-4.4908944242249491E-3</v>
      </c>
      <c r="H84" s="2">
        <v>-9.7138457275513401E-2</v>
      </c>
      <c r="I84" s="2">
        <v>-4.4908944242249491E-3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64F6-7DC8-E547-8ABE-74CE97D90653}">
  <dimension ref="A1:I122"/>
  <sheetViews>
    <sheetView topLeftCell="A62" workbookViewId="0">
      <selection activeCell="A65" sqref="A65:D80"/>
    </sheetView>
  </sheetViews>
  <sheetFormatPr baseColWidth="10" defaultColWidth="11" defaultRowHeight="16" x14ac:dyDescent="0.2"/>
  <cols>
    <col min="1" max="1" width="24.33203125" customWidth="1"/>
    <col min="2" max="2" width="25.33203125" customWidth="1"/>
    <col min="3" max="3" width="26" customWidth="1"/>
    <col min="4" max="4" width="26.1640625" customWidth="1"/>
    <col min="5" max="5" width="11" bestFit="1" customWidth="1"/>
    <col min="6" max="6" width="12.1640625" bestFit="1" customWidth="1"/>
    <col min="7" max="9" width="11" bestFit="1" customWidth="1"/>
  </cols>
  <sheetData>
    <row r="1" spans="1:6" x14ac:dyDescent="0.2">
      <c r="A1" t="s">
        <v>0</v>
      </c>
      <c r="B1" t="s">
        <v>1</v>
      </c>
      <c r="C1" t="s">
        <v>32</v>
      </c>
      <c r="D1" t="s">
        <v>112</v>
      </c>
      <c r="E1" t="s">
        <v>191</v>
      </c>
      <c r="F1" t="s">
        <v>226</v>
      </c>
    </row>
    <row r="2" spans="1:6" x14ac:dyDescent="0.2">
      <c r="A2">
        <v>1</v>
      </c>
      <c r="B2">
        <v>0.10720996964786837</v>
      </c>
      <c r="C2">
        <v>0.232064786</v>
      </c>
      <c r="D2">
        <v>2.9477236900000001</v>
      </c>
      <c r="E2">
        <v>7.6044550470000001</v>
      </c>
      <c r="F2">
        <f>(B45-B2)</f>
        <v>-3.4854355258511632E-3</v>
      </c>
    </row>
    <row r="3" spans="1:6" x14ac:dyDescent="0.2">
      <c r="A3">
        <v>2</v>
      </c>
      <c r="B3">
        <v>0.2966651902615311</v>
      </c>
      <c r="C3">
        <v>0.21048622</v>
      </c>
      <c r="D3">
        <v>2.0787173349999999</v>
      </c>
      <c r="E3">
        <v>6.9903047789999997</v>
      </c>
      <c r="F3">
        <f t="shared" ref="F3:F16" si="0">(B46-B3)</f>
        <v>-0.17926533181322285</v>
      </c>
    </row>
    <row r="4" spans="1:6" x14ac:dyDescent="0.2">
      <c r="A4">
        <v>3</v>
      </c>
      <c r="B4">
        <v>0.59439255037542671</v>
      </c>
      <c r="C4">
        <v>0.17129333299999999</v>
      </c>
      <c r="D4">
        <v>0.60662470000000002</v>
      </c>
      <c r="E4">
        <v>7.2992842820000003</v>
      </c>
      <c r="F4">
        <f t="shared" si="0"/>
        <v>-7.2356759760023759E-2</v>
      </c>
    </row>
    <row r="5" spans="1:6" x14ac:dyDescent="0.2">
      <c r="A5">
        <v>5</v>
      </c>
      <c r="B5">
        <v>1.2837224705172217E-2</v>
      </c>
      <c r="C5">
        <v>0.21934743400000001</v>
      </c>
      <c r="D5">
        <v>2.6109618910000001</v>
      </c>
      <c r="E5">
        <v>6.6970374890000004</v>
      </c>
      <c r="F5">
        <f t="shared" si="0"/>
        <v>-5.4442593410984882E-2</v>
      </c>
    </row>
    <row r="6" spans="1:6" x14ac:dyDescent="0.2">
      <c r="A6">
        <v>7</v>
      </c>
      <c r="B6">
        <v>0.18184358794477254</v>
      </c>
      <c r="C6">
        <v>0.199489734</v>
      </c>
      <c r="D6">
        <v>1.4360314030000001</v>
      </c>
      <c r="E6">
        <v>6.9103442910000004</v>
      </c>
      <c r="F6">
        <f t="shared" si="0"/>
        <v>1.2647577417149142E-2</v>
      </c>
    </row>
    <row r="7" spans="1:6" x14ac:dyDescent="0.2">
      <c r="A7">
        <v>8</v>
      </c>
      <c r="B7">
        <v>0.24551266781414982</v>
      </c>
      <c r="C7">
        <v>0.17879872699999999</v>
      </c>
      <c r="D7">
        <v>8.8408498869999992</v>
      </c>
      <c r="E7">
        <v>7.6346829820000002</v>
      </c>
      <c r="F7">
        <f t="shared" si="0"/>
        <v>1.262878421412561E-2</v>
      </c>
    </row>
    <row r="8" spans="1:6" x14ac:dyDescent="0.2">
      <c r="A8">
        <v>9</v>
      </c>
      <c r="B8">
        <v>-4.3648054024500883E-3</v>
      </c>
      <c r="C8">
        <v>0.23452999999999999</v>
      </c>
      <c r="D8">
        <v>2.1660685389999998</v>
      </c>
      <c r="E8">
        <v>6.9931225880000003</v>
      </c>
      <c r="F8">
        <f t="shared" si="0"/>
        <v>-4.4625709517313719E-2</v>
      </c>
    </row>
    <row r="9" spans="1:6" x14ac:dyDescent="0.2">
      <c r="A9">
        <v>13</v>
      </c>
      <c r="B9">
        <v>5.6904851336472557E-2</v>
      </c>
      <c r="C9">
        <v>0.211683333</v>
      </c>
      <c r="D9">
        <v>1.3429415760000001</v>
      </c>
      <c r="E9">
        <v>6.9434282700000001</v>
      </c>
      <c r="F9">
        <f t="shared" si="0"/>
        <v>6.6786579348540431E-2</v>
      </c>
    </row>
    <row r="10" spans="1:6" x14ac:dyDescent="0.2">
      <c r="A10">
        <v>15</v>
      </c>
      <c r="B10">
        <v>-1.322826573375516E-2</v>
      </c>
      <c r="C10">
        <v>0.23474086</v>
      </c>
      <c r="D10">
        <v>1.4390189339999999</v>
      </c>
      <c r="E10">
        <v>6.9346668749999996</v>
      </c>
      <c r="F10">
        <f t="shared" si="0"/>
        <v>-2.6186543411288312E-2</v>
      </c>
    </row>
    <row r="11" spans="1:6" x14ac:dyDescent="0.2">
      <c r="A11">
        <v>18</v>
      </c>
      <c r="B11">
        <v>-0.18045606445813131</v>
      </c>
      <c r="C11">
        <v>0.23112666700000001</v>
      </c>
      <c r="D11">
        <v>1.3554924319999999</v>
      </c>
      <c r="E11">
        <v>6.9237387669999997</v>
      </c>
      <c r="F11">
        <f t="shared" si="0"/>
        <v>0.16581394392191137</v>
      </c>
    </row>
    <row r="12" spans="1:6" x14ac:dyDescent="0.2">
      <c r="A12">
        <v>19</v>
      </c>
      <c r="B12">
        <v>0.20411998265592479</v>
      </c>
      <c r="C12">
        <v>0.19370000000000001</v>
      </c>
      <c r="D12">
        <v>1.351308814</v>
      </c>
      <c r="E12">
        <v>6.9033724950000002</v>
      </c>
      <c r="F12">
        <f t="shared" si="0"/>
        <v>3.1086807028402275E-2</v>
      </c>
    </row>
    <row r="13" spans="1:6" x14ac:dyDescent="0.2">
      <c r="A13">
        <v>21</v>
      </c>
      <c r="B13">
        <v>0.26481782300953649</v>
      </c>
      <c r="C13">
        <v>0.17694333300000001</v>
      </c>
      <c r="D13">
        <v>1.383731858</v>
      </c>
      <c r="E13">
        <v>6.6489173900000003</v>
      </c>
      <c r="F13">
        <f t="shared" si="0"/>
        <v>1.4901951055058205E-2</v>
      </c>
    </row>
    <row r="14" spans="1:6" x14ac:dyDescent="0.2">
      <c r="A14">
        <v>23</v>
      </c>
      <c r="B14">
        <v>1.703333929878037E-2</v>
      </c>
      <c r="C14">
        <v>0.19096333300000001</v>
      </c>
      <c r="D14">
        <v>6.0578797590000004</v>
      </c>
      <c r="E14">
        <v>6.6671418559999998</v>
      </c>
      <c r="F14">
        <f t="shared" si="0"/>
        <v>-3.1572585603156789E-5</v>
      </c>
    </row>
    <row r="15" spans="1:6" x14ac:dyDescent="0.2">
      <c r="A15">
        <v>25</v>
      </c>
      <c r="B15">
        <v>0.49136169383427269</v>
      </c>
      <c r="C15">
        <v>0.15934141199999999</v>
      </c>
      <c r="D15">
        <v>3.0529602009999999</v>
      </c>
      <c r="E15">
        <v>7.4210959880000003</v>
      </c>
      <c r="F15">
        <f t="shared" si="0"/>
        <v>5.4937234616169339E-2</v>
      </c>
    </row>
    <row r="16" spans="1:6" x14ac:dyDescent="0.2">
      <c r="A16">
        <v>34</v>
      </c>
      <c r="B16">
        <v>8.6001717619175692E-3</v>
      </c>
      <c r="C16">
        <v>0.224266667</v>
      </c>
      <c r="D16">
        <v>1.337712053</v>
      </c>
      <c r="E16">
        <v>6.9141102950000004</v>
      </c>
      <c r="F16">
        <f t="shared" si="0"/>
        <v>2.1591068422931632E-2</v>
      </c>
    </row>
    <row r="19" spans="1:9" x14ac:dyDescent="0.2">
      <c r="A19" t="s">
        <v>202</v>
      </c>
    </row>
    <row r="20" spans="1:9" ht="17" thickBot="1" x14ac:dyDescent="0.25"/>
    <row r="21" spans="1:9" x14ac:dyDescent="0.2">
      <c r="A21" s="4" t="s">
        <v>203</v>
      </c>
      <c r="B21" s="4"/>
    </row>
    <row r="22" spans="1:9" x14ac:dyDescent="0.2">
      <c r="A22" t="s">
        <v>204</v>
      </c>
      <c r="B22">
        <v>0.92955691213145963</v>
      </c>
    </row>
    <row r="23" spans="1:9" x14ac:dyDescent="0.2">
      <c r="A23" t="s">
        <v>205</v>
      </c>
      <c r="B23">
        <v>0.86407605289137412</v>
      </c>
    </row>
    <row r="24" spans="1:9" x14ac:dyDescent="0.2">
      <c r="A24" t="s">
        <v>206</v>
      </c>
      <c r="B24">
        <v>0.8270058854981126</v>
      </c>
    </row>
    <row r="25" spans="1:9" x14ac:dyDescent="0.2">
      <c r="A25" t="s">
        <v>207</v>
      </c>
      <c r="B25">
        <v>8.5265246249799351E-2</v>
      </c>
      <c r="I25" t="s">
        <v>227</v>
      </c>
    </row>
    <row r="26" spans="1:9" ht="17" thickBot="1" x14ac:dyDescent="0.25">
      <c r="A26" s="2" t="s">
        <v>208</v>
      </c>
      <c r="B26" s="2">
        <v>15</v>
      </c>
      <c r="I26">
        <f>SQRT(SUMSQ(F2:F16)/COUNTA(F2:F16))</f>
        <v>7.3016794597055124E-2</v>
      </c>
    </row>
    <row r="28" spans="1:9" ht="17" thickBot="1" x14ac:dyDescent="0.25">
      <c r="A28" t="s">
        <v>209</v>
      </c>
    </row>
    <row r="29" spans="1:9" x14ac:dyDescent="0.2">
      <c r="A29" s="3"/>
      <c r="B29" s="3" t="s">
        <v>210</v>
      </c>
      <c r="C29" s="3" t="s">
        <v>211</v>
      </c>
      <c r="D29" s="3" t="s">
        <v>212</v>
      </c>
      <c r="E29" s="3" t="s">
        <v>194</v>
      </c>
      <c r="F29" s="3" t="s">
        <v>213</v>
      </c>
    </row>
    <row r="30" spans="1:9" x14ac:dyDescent="0.2">
      <c r="A30" t="s">
        <v>214</v>
      </c>
      <c r="B30">
        <v>3</v>
      </c>
      <c r="C30">
        <v>0.50838505852430838</v>
      </c>
      <c r="D30">
        <v>0.16946168617476945</v>
      </c>
      <c r="E30">
        <v>23.309202888801646</v>
      </c>
      <c r="F30">
        <v>4.5409065601190595E-5</v>
      </c>
    </row>
    <row r="31" spans="1:9" x14ac:dyDescent="0.2">
      <c r="A31" t="s">
        <v>215</v>
      </c>
      <c r="B31">
        <v>11</v>
      </c>
      <c r="C31">
        <v>7.9971784398428156E-2</v>
      </c>
      <c r="D31">
        <v>7.270162218038923E-3</v>
      </c>
    </row>
    <row r="32" spans="1:9" ht="17" thickBot="1" x14ac:dyDescent="0.25">
      <c r="A32" s="2" t="s">
        <v>216</v>
      </c>
      <c r="B32" s="2">
        <v>14</v>
      </c>
      <c r="C32" s="2">
        <v>0.58835684292273649</v>
      </c>
      <c r="D32" s="2"/>
      <c r="E32" s="2"/>
      <c r="F32" s="2"/>
    </row>
    <row r="33" spans="1:9" ht="17" thickBot="1" x14ac:dyDescent="0.25"/>
    <row r="34" spans="1:9" x14ac:dyDescent="0.2">
      <c r="A34" s="3"/>
      <c r="B34" s="3" t="s">
        <v>217</v>
      </c>
      <c r="C34" s="3" t="s">
        <v>207</v>
      </c>
      <c r="D34" s="3" t="s">
        <v>218</v>
      </c>
      <c r="E34" s="3" t="s">
        <v>219</v>
      </c>
      <c r="F34" s="3" t="s">
        <v>220</v>
      </c>
      <c r="G34" s="3" t="s">
        <v>221</v>
      </c>
      <c r="H34" s="3" t="s">
        <v>222</v>
      </c>
      <c r="I34" s="3" t="s">
        <v>223</v>
      </c>
    </row>
    <row r="35" spans="1:9" x14ac:dyDescent="0.2">
      <c r="A35" t="s">
        <v>224</v>
      </c>
      <c r="B35">
        <v>-0.25396065744230523</v>
      </c>
      <c r="C35">
        <v>0.60452308079480865</v>
      </c>
      <c r="D35">
        <v>-0.42010084562595268</v>
      </c>
      <c r="E35">
        <v>0.68250054191351373</v>
      </c>
      <c r="F35">
        <v>-1.5845069872045576</v>
      </c>
      <c r="G35">
        <v>1.0765856723199472</v>
      </c>
      <c r="H35">
        <v>-1.5845069872045576</v>
      </c>
      <c r="I35">
        <v>1.0765856723199472</v>
      </c>
    </row>
    <row r="36" spans="1:9" x14ac:dyDescent="0.2">
      <c r="A36" t="s">
        <v>32</v>
      </c>
      <c r="B36">
        <v>-6.8181612317203415</v>
      </c>
      <c r="C36">
        <v>0.95104196931229878</v>
      </c>
      <c r="D36">
        <v>-7.1691486303707226</v>
      </c>
      <c r="E36">
        <v>1.8232856717840425E-5</v>
      </c>
      <c r="F36">
        <v>-8.9113904928010381</v>
      </c>
      <c r="G36">
        <v>-4.7249319706396449</v>
      </c>
      <c r="H36">
        <v>-8.9113904928010381</v>
      </c>
      <c r="I36">
        <v>-4.7249319706396449</v>
      </c>
    </row>
    <row r="37" spans="1:9" x14ac:dyDescent="0.2">
      <c r="A37" t="s">
        <v>112</v>
      </c>
      <c r="B37">
        <v>-3.6805973602879405E-2</v>
      </c>
      <c r="C37">
        <v>1.1645989797930339E-2</v>
      </c>
      <c r="D37">
        <v>-3.1603989219894699</v>
      </c>
      <c r="E37">
        <v>9.072486211901324E-3</v>
      </c>
      <c r="F37">
        <v>-6.2438624322702696E-2</v>
      </c>
      <c r="G37">
        <v>-1.117332288305611E-2</v>
      </c>
      <c r="H37">
        <v>-6.2438624322702696E-2</v>
      </c>
      <c r="I37">
        <v>-1.117332288305611E-2</v>
      </c>
    </row>
    <row r="38" spans="1:9" ht="17" thickBot="1" x14ac:dyDescent="0.25">
      <c r="A38" s="2" t="s">
        <v>191</v>
      </c>
      <c r="B38" s="2">
        <v>0.26937290658951829</v>
      </c>
      <c r="C38" s="2">
        <v>7.9025523499273373E-2</v>
      </c>
      <c r="D38" s="2">
        <v>3.4086823428888153</v>
      </c>
      <c r="E38" s="2">
        <v>5.8388205542492201E-3</v>
      </c>
      <c r="F38" s="2">
        <v>9.5438902099144546E-2</v>
      </c>
      <c r="G38" s="2">
        <v>0.44330691107989206</v>
      </c>
      <c r="H38" s="2">
        <v>9.5438902099144546E-2</v>
      </c>
      <c r="I38" s="2">
        <v>0.44330691107989206</v>
      </c>
    </row>
    <row r="42" spans="1:9" x14ac:dyDescent="0.2">
      <c r="A42" t="s">
        <v>228</v>
      </c>
    </row>
    <row r="43" spans="1:9" ht="17" thickBot="1" x14ac:dyDescent="0.25"/>
    <row r="44" spans="1:9" x14ac:dyDescent="0.2">
      <c r="A44" s="3" t="s">
        <v>229</v>
      </c>
      <c r="B44" s="3" t="s">
        <v>230</v>
      </c>
      <c r="C44" s="3" t="s">
        <v>231</v>
      </c>
    </row>
    <row r="45" spans="1:9" x14ac:dyDescent="0.2">
      <c r="A45">
        <v>1</v>
      </c>
      <c r="B45">
        <v>0.10372453412201721</v>
      </c>
      <c r="C45">
        <v>3.4854355258511632E-3</v>
      </c>
    </row>
    <row r="46" spans="1:9" x14ac:dyDescent="0.2">
      <c r="A46">
        <v>2</v>
      </c>
      <c r="B46">
        <v>0.11739985844830825</v>
      </c>
      <c r="C46">
        <v>0.17926533181322285</v>
      </c>
    </row>
    <row r="47" spans="1:9" x14ac:dyDescent="0.2">
      <c r="A47">
        <v>3</v>
      </c>
      <c r="B47">
        <v>0.52203579061540295</v>
      </c>
      <c r="C47">
        <v>7.2356759760023759E-2</v>
      </c>
    </row>
    <row r="48" spans="1:9" x14ac:dyDescent="0.2">
      <c r="A48">
        <v>4</v>
      </c>
      <c r="B48">
        <v>-4.1605368705812662E-2</v>
      </c>
      <c r="C48">
        <v>5.4442593410984882E-2</v>
      </c>
    </row>
    <row r="49" spans="1:3" x14ac:dyDescent="0.2">
      <c r="A49">
        <v>5</v>
      </c>
      <c r="B49">
        <v>0.19449116536192168</v>
      </c>
      <c r="C49">
        <v>-1.2647577417149142E-2</v>
      </c>
    </row>
    <row r="50" spans="1:3" x14ac:dyDescent="0.2">
      <c r="A50">
        <v>6</v>
      </c>
      <c r="B50">
        <v>0.25814145202827543</v>
      </c>
      <c r="C50">
        <v>-1.262878421412561E-2</v>
      </c>
    </row>
    <row r="51" spans="1:3" x14ac:dyDescent="0.2">
      <c r="A51">
        <v>7</v>
      </c>
      <c r="B51">
        <v>-4.8990514919763806E-2</v>
      </c>
      <c r="C51">
        <v>4.4625709517313719E-2</v>
      </c>
    </row>
    <row r="52" spans="1:3" x14ac:dyDescent="0.2">
      <c r="A52">
        <v>8</v>
      </c>
      <c r="B52">
        <v>0.12369143068501298</v>
      </c>
      <c r="C52">
        <v>-6.6786579348540431E-2</v>
      </c>
    </row>
    <row r="53" spans="1:3" x14ac:dyDescent="0.2">
      <c r="A53">
        <v>9</v>
      </c>
      <c r="B53">
        <v>-3.9414809145043472E-2</v>
      </c>
      <c r="C53">
        <v>2.6186543411288312E-2</v>
      </c>
    </row>
    <row r="54" spans="1:3" x14ac:dyDescent="0.2">
      <c r="A54">
        <v>10</v>
      </c>
      <c r="B54">
        <v>-1.4642120536219938E-2</v>
      </c>
      <c r="C54">
        <v>-0.16581394392191137</v>
      </c>
    </row>
    <row r="55" spans="1:3" x14ac:dyDescent="0.2">
      <c r="A55">
        <v>11</v>
      </c>
      <c r="B55">
        <v>0.23520678968432707</v>
      </c>
      <c r="C55">
        <v>-3.1086807028402275E-2</v>
      </c>
    </row>
    <row r="56" spans="1:3" x14ac:dyDescent="0.2">
      <c r="A56">
        <v>12</v>
      </c>
      <c r="B56">
        <v>0.2797197740645947</v>
      </c>
      <c r="C56">
        <v>-1.4901951055058205E-2</v>
      </c>
    </row>
    <row r="57" spans="1:3" x14ac:dyDescent="0.2">
      <c r="A57">
        <v>13</v>
      </c>
      <c r="B57">
        <v>1.7001766713177213E-2</v>
      </c>
      <c r="C57">
        <v>3.1572585603156789E-5</v>
      </c>
    </row>
    <row r="58" spans="1:3" x14ac:dyDescent="0.2">
      <c r="A58">
        <v>14</v>
      </c>
      <c r="B58">
        <v>0.54629892845044203</v>
      </c>
      <c r="C58">
        <v>-5.4937234616169339E-2</v>
      </c>
    </row>
    <row r="59" spans="1:3" ht="17" thickBot="1" x14ac:dyDescent="0.25">
      <c r="A59" s="2">
        <v>15</v>
      </c>
      <c r="B59" s="2">
        <v>3.01912401848492E-2</v>
      </c>
      <c r="C59" s="2">
        <v>-2.1591068422931632E-2</v>
      </c>
    </row>
    <row r="65" spans="1:4" x14ac:dyDescent="0.2">
      <c r="A65" t="s">
        <v>0</v>
      </c>
      <c r="B65" t="s">
        <v>1</v>
      </c>
      <c r="C65" t="s">
        <v>32</v>
      </c>
      <c r="D65" t="s">
        <v>82</v>
      </c>
    </row>
    <row r="66" spans="1:4" x14ac:dyDescent="0.2">
      <c r="A66">
        <v>1</v>
      </c>
      <c r="B66">
        <v>0.10720996964786837</v>
      </c>
      <c r="C66">
        <v>0.232064786</v>
      </c>
      <c r="D66">
        <v>19.95671016</v>
      </c>
    </row>
    <row r="67" spans="1:4" x14ac:dyDescent="0.2">
      <c r="A67">
        <v>2</v>
      </c>
      <c r="B67">
        <v>0.2966651902615311</v>
      </c>
      <c r="C67">
        <v>0.21048622</v>
      </c>
      <c r="D67">
        <v>17.787938159999999</v>
      </c>
    </row>
    <row r="68" spans="1:4" x14ac:dyDescent="0.2">
      <c r="A68">
        <v>3</v>
      </c>
      <c r="B68">
        <v>0.59439255037542671</v>
      </c>
      <c r="C68">
        <v>0.17129333299999999</v>
      </c>
      <c r="D68">
        <v>6.4882142810000003</v>
      </c>
    </row>
    <row r="69" spans="1:4" x14ac:dyDescent="0.2">
      <c r="A69">
        <v>5</v>
      </c>
      <c r="B69">
        <v>1.2837224705172217E-2</v>
      </c>
      <c r="C69">
        <v>0.21934743400000001</v>
      </c>
      <c r="D69">
        <v>16.388757930000001</v>
      </c>
    </row>
    <row r="70" spans="1:4" x14ac:dyDescent="0.2">
      <c r="A70">
        <v>7</v>
      </c>
      <c r="B70">
        <v>0.18184358794477254</v>
      </c>
      <c r="C70">
        <v>0.199489734</v>
      </c>
      <c r="D70">
        <v>18.177283410000001</v>
      </c>
    </row>
    <row r="71" spans="1:4" x14ac:dyDescent="0.2">
      <c r="A71">
        <v>8</v>
      </c>
      <c r="B71">
        <v>0.24551266781414982</v>
      </c>
      <c r="C71">
        <v>0.17879872699999999</v>
      </c>
      <c r="D71">
        <v>11.01891069</v>
      </c>
    </row>
    <row r="72" spans="1:4" x14ac:dyDescent="0.2">
      <c r="A72">
        <v>9</v>
      </c>
      <c r="B72">
        <v>-4.3648054024500883E-3</v>
      </c>
      <c r="C72">
        <v>0.23452999999999999</v>
      </c>
      <c r="D72">
        <v>18.28266739</v>
      </c>
    </row>
    <row r="73" spans="1:4" x14ac:dyDescent="0.2">
      <c r="A73">
        <v>13</v>
      </c>
      <c r="B73">
        <v>5.6904851336472557E-2</v>
      </c>
      <c r="C73">
        <v>0.211683333</v>
      </c>
      <c r="D73">
        <v>17.953029520000001</v>
      </c>
    </row>
    <row r="74" spans="1:4" x14ac:dyDescent="0.2">
      <c r="A74">
        <v>15</v>
      </c>
      <c r="B74">
        <v>-1.322826573375516E-2</v>
      </c>
      <c r="C74">
        <v>0.23474086</v>
      </c>
      <c r="D74">
        <v>18.058205510000001</v>
      </c>
    </row>
    <row r="75" spans="1:4" x14ac:dyDescent="0.2">
      <c r="A75">
        <v>18</v>
      </c>
      <c r="B75">
        <v>-0.18045606445813131</v>
      </c>
      <c r="C75">
        <v>0.23112666700000001</v>
      </c>
      <c r="D75">
        <v>18.047168849999998</v>
      </c>
    </row>
    <row r="76" spans="1:4" x14ac:dyDescent="0.2">
      <c r="A76">
        <v>19</v>
      </c>
      <c r="B76">
        <v>0.20411998265592479</v>
      </c>
      <c r="C76">
        <v>0.19370000000000001</v>
      </c>
      <c r="D76">
        <v>17.913821649999999</v>
      </c>
    </row>
    <row r="77" spans="1:4" x14ac:dyDescent="0.2">
      <c r="A77">
        <v>21</v>
      </c>
      <c r="B77">
        <v>0.26481782300953649</v>
      </c>
      <c r="C77">
        <v>0.17694333300000001</v>
      </c>
      <c r="D77">
        <v>29.64695115</v>
      </c>
    </row>
    <row r="78" spans="1:4" x14ac:dyDescent="0.2">
      <c r="A78">
        <v>23</v>
      </c>
      <c r="B78">
        <v>1.703333929878037E-2</v>
      </c>
      <c r="C78">
        <v>0.19096333300000001</v>
      </c>
      <c r="D78">
        <v>22.95193025</v>
      </c>
    </row>
    <row r="79" spans="1:4" x14ac:dyDescent="0.2">
      <c r="A79">
        <v>25</v>
      </c>
      <c r="B79">
        <v>0.49136169383427269</v>
      </c>
      <c r="C79">
        <v>0.15934141199999999</v>
      </c>
      <c r="D79">
        <v>14.90601345</v>
      </c>
    </row>
    <row r="80" spans="1:4" x14ac:dyDescent="0.2">
      <c r="A80">
        <v>34</v>
      </c>
      <c r="B80">
        <v>8.6001717619175692E-3</v>
      </c>
      <c r="C80">
        <v>0.224266667</v>
      </c>
      <c r="D80">
        <v>18.07622581</v>
      </c>
    </row>
    <row r="83" spans="1:6" x14ac:dyDescent="0.2">
      <c r="A83" t="s">
        <v>202</v>
      </c>
    </row>
    <row r="84" spans="1:6" ht="17" thickBot="1" x14ac:dyDescent="0.25"/>
    <row r="85" spans="1:6" x14ac:dyDescent="0.2">
      <c r="A85" s="4" t="s">
        <v>203</v>
      </c>
      <c r="B85" s="4"/>
    </row>
    <row r="86" spans="1:6" x14ac:dyDescent="0.2">
      <c r="A86" t="s">
        <v>204</v>
      </c>
      <c r="B86">
        <v>0.85741135902460364</v>
      </c>
    </row>
    <row r="87" spans="1:6" x14ac:dyDescent="0.2">
      <c r="A87" t="s">
        <v>205</v>
      </c>
      <c r="B87">
        <v>0.73515423858441775</v>
      </c>
    </row>
    <row r="88" spans="1:6" x14ac:dyDescent="0.2">
      <c r="A88" t="s">
        <v>206</v>
      </c>
      <c r="B88">
        <v>0.69101327834848736</v>
      </c>
    </row>
    <row r="89" spans="1:6" x14ac:dyDescent="0.2">
      <c r="A89" t="s">
        <v>207</v>
      </c>
      <c r="B89">
        <v>0.11395313950916414</v>
      </c>
    </row>
    <row r="90" spans="1:6" ht="17" thickBot="1" x14ac:dyDescent="0.25">
      <c r="A90" s="2" t="s">
        <v>208</v>
      </c>
      <c r="B90" s="2">
        <v>15</v>
      </c>
    </row>
    <row r="92" spans="1:6" ht="17" thickBot="1" x14ac:dyDescent="0.25">
      <c r="A92" t="s">
        <v>209</v>
      </c>
    </row>
    <row r="93" spans="1:6" x14ac:dyDescent="0.2">
      <c r="A93" s="3"/>
      <c r="B93" s="3" t="s">
        <v>210</v>
      </c>
      <c r="C93" s="3" t="s">
        <v>211</v>
      </c>
      <c r="D93" s="3" t="s">
        <v>212</v>
      </c>
      <c r="E93" s="3" t="s">
        <v>194</v>
      </c>
      <c r="F93" s="3" t="s">
        <v>213</v>
      </c>
    </row>
    <row r="94" spans="1:6" x14ac:dyDescent="0.2">
      <c r="A94" t="s">
        <v>214</v>
      </c>
      <c r="B94">
        <v>2</v>
      </c>
      <c r="C94">
        <v>0.43253302687479622</v>
      </c>
      <c r="D94">
        <v>0.21626651343739811</v>
      </c>
      <c r="E94">
        <v>16.654695200445779</v>
      </c>
      <c r="F94">
        <v>3.4511049079948822E-4</v>
      </c>
    </row>
    <row r="95" spans="1:6" x14ac:dyDescent="0.2">
      <c r="A95" t="s">
        <v>215</v>
      </c>
      <c r="B95">
        <v>12</v>
      </c>
      <c r="C95">
        <v>0.15582381604794029</v>
      </c>
      <c r="D95">
        <v>1.2985318003995024E-2</v>
      </c>
    </row>
    <row r="96" spans="1:6" ht="17" thickBot="1" x14ac:dyDescent="0.25">
      <c r="A96" s="2" t="s">
        <v>216</v>
      </c>
      <c r="B96" s="2">
        <v>14</v>
      </c>
      <c r="C96" s="2">
        <v>0.58835684292273649</v>
      </c>
      <c r="D96" s="2"/>
      <c r="E96" s="2"/>
      <c r="F96" s="2"/>
    </row>
    <row r="97" spans="1:9" ht="17" thickBot="1" x14ac:dyDescent="0.25"/>
    <row r="98" spans="1:9" x14ac:dyDescent="0.2">
      <c r="A98" s="3"/>
      <c r="B98" s="3" t="s">
        <v>217</v>
      </c>
      <c r="C98" s="3" t="s">
        <v>207</v>
      </c>
      <c r="D98" s="3" t="s">
        <v>218</v>
      </c>
      <c r="E98" s="3" t="s">
        <v>219</v>
      </c>
      <c r="F98" s="3" t="s">
        <v>220</v>
      </c>
      <c r="G98" s="3" t="s">
        <v>221</v>
      </c>
      <c r="H98" s="3" t="s">
        <v>222</v>
      </c>
      <c r="I98" s="3" t="s">
        <v>223</v>
      </c>
    </row>
    <row r="99" spans="1:9" x14ac:dyDescent="0.2">
      <c r="A99" t="s">
        <v>224</v>
      </c>
      <c r="B99">
        <v>1.6154615807976329</v>
      </c>
      <c r="C99">
        <v>0.25607414567304754</v>
      </c>
      <c r="D99">
        <v>6.308569639280317</v>
      </c>
      <c r="E99">
        <v>3.8975188297251589E-5</v>
      </c>
      <c r="F99">
        <v>1.057523946859122</v>
      </c>
      <c r="G99">
        <v>2.1733992147361438</v>
      </c>
      <c r="H99">
        <v>1.057523946859122</v>
      </c>
      <c r="I99">
        <v>2.1733992147361438</v>
      </c>
    </row>
    <row r="100" spans="1:9" x14ac:dyDescent="0.2">
      <c r="A100" t="s">
        <v>32</v>
      </c>
      <c r="B100">
        <v>-6.2011395847369188</v>
      </c>
      <c r="C100">
        <v>1.2348105507183444</v>
      </c>
      <c r="D100">
        <v>-5.0219360217884752</v>
      </c>
      <c r="E100">
        <v>2.9816594362762941E-4</v>
      </c>
      <c r="F100">
        <v>-8.8915606548505046</v>
      </c>
      <c r="G100">
        <v>-3.510718514623334</v>
      </c>
      <c r="H100">
        <v>-8.8915606548505046</v>
      </c>
      <c r="I100">
        <v>-3.510718514623334</v>
      </c>
    </row>
    <row r="101" spans="1:9" ht="17" thickBot="1" x14ac:dyDescent="0.25">
      <c r="A101" s="2" t="s">
        <v>82</v>
      </c>
      <c r="B101" s="2">
        <v>-1.0987104844909583E-2</v>
      </c>
      <c r="C101" s="2">
        <v>6.1608198244166631E-3</v>
      </c>
      <c r="D101" s="2">
        <v>-1.7833835687525394</v>
      </c>
      <c r="E101" s="2">
        <v>9.9814044733285617E-2</v>
      </c>
      <c r="F101" s="2">
        <v>-2.4410378119616809E-2</v>
      </c>
      <c r="G101" s="2">
        <v>2.4361684297976444E-3</v>
      </c>
      <c r="H101" s="2">
        <v>-2.4410378119616809E-2</v>
      </c>
      <c r="I101" s="2">
        <v>2.4361684297976444E-3</v>
      </c>
    </row>
    <row r="105" spans="1:9" x14ac:dyDescent="0.2">
      <c r="A105" t="s">
        <v>228</v>
      </c>
    </row>
    <row r="106" spans="1:9" ht="17" thickBot="1" x14ac:dyDescent="0.25"/>
    <row r="107" spans="1:9" x14ac:dyDescent="0.2">
      <c r="A107" s="3" t="s">
        <v>229</v>
      </c>
      <c r="B107" s="3" t="s">
        <v>230</v>
      </c>
      <c r="C107" s="3" t="s">
        <v>231</v>
      </c>
    </row>
    <row r="108" spans="1:9" x14ac:dyDescent="0.2">
      <c r="A108">
        <v>1</v>
      </c>
      <c r="B108">
        <v>-4.2871016777861232E-2</v>
      </c>
      <c r="C108">
        <v>0.15008098642572959</v>
      </c>
    </row>
    <row r="109" spans="1:9" x14ac:dyDescent="0.2">
      <c r="A109">
        <v>2</v>
      </c>
      <c r="B109">
        <v>0.11476920837530108</v>
      </c>
      <c r="C109">
        <v>0.18189598188623002</v>
      </c>
    </row>
    <row r="110" spans="1:9" x14ac:dyDescent="0.2">
      <c r="A110">
        <v>3</v>
      </c>
      <c r="B110">
        <v>0.48196102236822347</v>
      </c>
      <c r="C110">
        <v>0.11243152800720324</v>
      </c>
    </row>
    <row r="111" spans="1:9" x14ac:dyDescent="0.2">
      <c r="A111">
        <v>4</v>
      </c>
      <c r="B111">
        <v>7.5192523355010837E-2</v>
      </c>
      <c r="C111">
        <v>-6.2355298649838617E-2</v>
      </c>
    </row>
    <row r="112" spans="1:9" x14ac:dyDescent="0.2">
      <c r="A112">
        <v>5</v>
      </c>
      <c r="B112">
        <v>0.17868217592028887</v>
      </c>
      <c r="C112">
        <v>3.1614120244836674E-3</v>
      </c>
    </row>
    <row r="113" spans="1:3" x14ac:dyDescent="0.2">
      <c r="A113">
        <v>6</v>
      </c>
      <c r="B113">
        <v>0.38563979006963822</v>
      </c>
      <c r="C113">
        <v>-0.1401271222554884</v>
      </c>
    </row>
    <row r="114" spans="1:3" x14ac:dyDescent="0.2">
      <c r="A114">
        <v>7</v>
      </c>
      <c r="B114">
        <v>-3.9765269469255932E-2</v>
      </c>
      <c r="C114">
        <v>3.5400464066805845E-2</v>
      </c>
    </row>
    <row r="115" spans="1:3" x14ac:dyDescent="0.2">
      <c r="A115">
        <v>8</v>
      </c>
      <c r="B115">
        <v>0.10553186748228927</v>
      </c>
      <c r="C115">
        <v>-4.8627016145816708E-2</v>
      </c>
    </row>
    <row r="116" spans="1:3" x14ac:dyDescent="0.2">
      <c r="A116">
        <v>9</v>
      </c>
      <c r="B116">
        <v>-3.8606655552848174E-2</v>
      </c>
      <c r="C116">
        <v>2.5378389819093013E-2</v>
      </c>
    </row>
    <row r="117" spans="1:3" x14ac:dyDescent="0.2">
      <c r="A117">
        <v>10</v>
      </c>
      <c r="B117">
        <v>-1.6073279333111562E-2</v>
      </c>
      <c r="C117">
        <v>-0.16438278512501975</v>
      </c>
    </row>
    <row r="118" spans="1:3" x14ac:dyDescent="0.2">
      <c r="A118">
        <v>11</v>
      </c>
      <c r="B118">
        <v>0.21747980659253038</v>
      </c>
      <c r="C118">
        <v>-1.3359823936605592E-2</v>
      </c>
    </row>
    <row r="119" spans="1:3" x14ac:dyDescent="0.2">
      <c r="A119">
        <v>12</v>
      </c>
      <c r="B119">
        <v>0.19247711365908382</v>
      </c>
      <c r="C119">
        <v>7.234070935045267E-2</v>
      </c>
    </row>
    <row r="120" spans="1:3" x14ac:dyDescent="0.2">
      <c r="A120">
        <v>13</v>
      </c>
      <c r="B120">
        <v>0.17909603324823303</v>
      </c>
      <c r="C120">
        <v>-0.16206269394945266</v>
      </c>
    </row>
    <row r="121" spans="1:3" x14ac:dyDescent="0.2">
      <c r="A121">
        <v>14</v>
      </c>
      <c r="B121">
        <v>0.46358931076177629</v>
      </c>
      <c r="C121">
        <v>2.7772383072496409E-2</v>
      </c>
    </row>
    <row r="122" spans="1:3" ht="17" thickBot="1" x14ac:dyDescent="0.25">
      <c r="A122" s="2">
        <v>15</v>
      </c>
      <c r="B122" s="2">
        <v>2.6147286352189297E-2</v>
      </c>
      <c r="C122" s="2">
        <v>-1.754711459027173E-2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AC28-5BC5-3342-A349-78AAA6E9D2A8}">
  <dimension ref="A1:J47"/>
  <sheetViews>
    <sheetView topLeftCell="B1" zoomScale="93" workbookViewId="0">
      <selection activeCell="F12" sqref="F12"/>
    </sheetView>
  </sheetViews>
  <sheetFormatPr baseColWidth="10" defaultColWidth="11" defaultRowHeight="16" x14ac:dyDescent="0.2"/>
  <cols>
    <col min="1" max="1" width="13" bestFit="1" customWidth="1"/>
    <col min="2" max="2" width="19" bestFit="1" customWidth="1"/>
    <col min="3" max="3" width="25.1640625" bestFit="1" customWidth="1"/>
    <col min="4" max="4" width="24" bestFit="1" customWidth="1"/>
    <col min="5" max="5" width="29.33203125" customWidth="1"/>
    <col min="6" max="6" width="17.83203125" customWidth="1"/>
    <col min="7" max="7" width="17.6640625" customWidth="1"/>
  </cols>
  <sheetData>
    <row r="1" spans="1:6" x14ac:dyDescent="0.2">
      <c r="A1" t="s">
        <v>0</v>
      </c>
      <c r="B1" t="s">
        <v>1</v>
      </c>
      <c r="C1" t="s">
        <v>32</v>
      </c>
      <c r="D1" t="s">
        <v>112</v>
      </c>
      <c r="E1" t="s">
        <v>191</v>
      </c>
      <c r="F1" t="s">
        <v>226</v>
      </c>
    </row>
    <row r="2" spans="1:6" x14ac:dyDescent="0.2">
      <c r="A2">
        <v>3</v>
      </c>
      <c r="B2">
        <v>0.59439255037542671</v>
      </c>
      <c r="C2">
        <v>0.17129333299999999</v>
      </c>
      <c r="D2">
        <v>0.60662470000000002</v>
      </c>
      <c r="E2">
        <v>7.2992842820000003</v>
      </c>
      <c r="F2">
        <f>(B2-B39)</f>
        <v>6.6292386546210946E-2</v>
      </c>
    </row>
    <row r="3" spans="1:6" x14ac:dyDescent="0.2">
      <c r="A3">
        <v>25</v>
      </c>
      <c r="B3">
        <v>0.49136169383427269</v>
      </c>
      <c r="C3">
        <v>0.15934141199999999</v>
      </c>
      <c r="D3">
        <v>3.0529602009999999</v>
      </c>
      <c r="E3">
        <v>7.4210959880000003</v>
      </c>
      <c r="F3">
        <f t="shared" ref="F3:F10" si="0">(B3-B40)</f>
        <v>-4.56230289737935E-2</v>
      </c>
    </row>
    <row r="4" spans="1:6" x14ac:dyDescent="0.2">
      <c r="A4">
        <v>2</v>
      </c>
      <c r="B4">
        <v>0.2966651902615311</v>
      </c>
      <c r="C4">
        <v>0.21048622</v>
      </c>
      <c r="D4">
        <v>2.0787173349999999</v>
      </c>
      <c r="E4">
        <v>6.9903047789999997</v>
      </c>
      <c r="F4">
        <f t="shared" si="0"/>
        <v>0.16297005739832698</v>
      </c>
    </row>
    <row r="5" spans="1:6" x14ac:dyDescent="0.2">
      <c r="A5">
        <v>21</v>
      </c>
      <c r="B5">
        <v>0.26481782300953649</v>
      </c>
      <c r="C5">
        <v>0.17694333300000001</v>
      </c>
      <c r="D5">
        <v>1.383731858</v>
      </c>
      <c r="E5">
        <v>6.6489173900000003</v>
      </c>
      <c r="F5">
        <f t="shared" si="0"/>
        <v>-1.0253426905184937E-2</v>
      </c>
    </row>
    <row r="6" spans="1:6" x14ac:dyDescent="0.2">
      <c r="A6">
        <v>8</v>
      </c>
      <c r="B6">
        <v>0.24551266781414982</v>
      </c>
      <c r="C6">
        <v>0.17879872699999999</v>
      </c>
      <c r="D6">
        <v>8.8408498869999992</v>
      </c>
      <c r="E6">
        <v>7.6346829820000002</v>
      </c>
      <c r="F6">
        <f t="shared" si="0"/>
        <v>7.908814991701818E-3</v>
      </c>
    </row>
    <row r="7" spans="1:6" x14ac:dyDescent="0.2">
      <c r="A7">
        <v>19</v>
      </c>
      <c r="B7">
        <v>0.20411998265592479</v>
      </c>
      <c r="C7">
        <v>0.19370000000000001</v>
      </c>
      <c r="D7">
        <v>1.351308814</v>
      </c>
      <c r="E7">
        <v>6.9033724950000002</v>
      </c>
      <c r="F7">
        <f t="shared" si="0"/>
        <v>-3.9911094385435497E-2</v>
      </c>
    </row>
    <row r="8" spans="1:6" x14ac:dyDescent="0.2">
      <c r="A8">
        <v>7</v>
      </c>
      <c r="B8">
        <v>0.18184358794477254</v>
      </c>
      <c r="C8">
        <v>0.199489734</v>
      </c>
      <c r="D8">
        <v>1.4360314030000001</v>
      </c>
      <c r="E8">
        <v>6.9103442910000004</v>
      </c>
      <c r="F8">
        <f t="shared" si="0"/>
        <v>-2.4408803164899545E-2</v>
      </c>
    </row>
    <row r="9" spans="1:6" x14ac:dyDescent="0.2">
      <c r="A9">
        <v>1</v>
      </c>
      <c r="B9">
        <v>0.10720996964786837</v>
      </c>
      <c r="C9">
        <v>0.232064786</v>
      </c>
      <c r="D9">
        <v>2.9477236900000001</v>
      </c>
      <c r="E9">
        <v>7.6044550470000001</v>
      </c>
      <c r="F9">
        <f t="shared" si="0"/>
        <v>-3.0755675552219544E-2</v>
      </c>
    </row>
    <row r="10" spans="1:6" x14ac:dyDescent="0.2">
      <c r="A10">
        <v>13</v>
      </c>
      <c r="B10">
        <v>5.6904851336472557E-2</v>
      </c>
      <c r="C10">
        <v>0.211683333</v>
      </c>
      <c r="D10">
        <v>1.3429415760000001</v>
      </c>
      <c r="E10">
        <v>6.9434282700000001</v>
      </c>
      <c r="F10">
        <f t="shared" si="0"/>
        <v>-8.6219229954706156E-2</v>
      </c>
    </row>
    <row r="12" spans="1:6" x14ac:dyDescent="0.2">
      <c r="E12" s="7" t="s">
        <v>232</v>
      </c>
    </row>
    <row r="13" spans="1:6" x14ac:dyDescent="0.2">
      <c r="A13" t="s">
        <v>202</v>
      </c>
    </row>
    <row r="14" spans="1:6" ht="17" thickBot="1" x14ac:dyDescent="0.25"/>
    <row r="15" spans="1:6" x14ac:dyDescent="0.2">
      <c r="A15" s="4" t="s">
        <v>203</v>
      </c>
      <c r="B15" s="4"/>
    </row>
    <row r="16" spans="1:6" x14ac:dyDescent="0.2">
      <c r="A16" t="s">
        <v>204</v>
      </c>
      <c r="B16">
        <v>0.90404300320568709</v>
      </c>
    </row>
    <row r="17" spans="1:10" x14ac:dyDescent="0.2">
      <c r="A17" t="s">
        <v>205</v>
      </c>
      <c r="B17">
        <v>0.81729375164515805</v>
      </c>
    </row>
    <row r="18" spans="1:10" x14ac:dyDescent="0.2">
      <c r="A18" t="s">
        <v>206</v>
      </c>
      <c r="B18">
        <v>0.70767000263225288</v>
      </c>
      <c r="J18" t="s">
        <v>227</v>
      </c>
    </row>
    <row r="19" spans="1:10" x14ac:dyDescent="0.2">
      <c r="A19" t="s">
        <v>207</v>
      </c>
      <c r="B19">
        <v>9.356432582204037E-2</v>
      </c>
      <c r="J19">
        <f>SQRT(SUMSQ(F2:F10)/COUNTA(F2:F10))</f>
        <v>6.9738730935673704E-2</v>
      </c>
    </row>
    <row r="20" spans="1:10" ht="17" thickBot="1" x14ac:dyDescent="0.25">
      <c r="A20" s="2" t="s">
        <v>208</v>
      </c>
      <c r="B20" s="2">
        <v>9</v>
      </c>
    </row>
    <row r="22" spans="1:10" ht="17" thickBot="1" x14ac:dyDescent="0.25">
      <c r="A22" t="s">
        <v>209</v>
      </c>
    </row>
    <row r="23" spans="1:10" x14ac:dyDescent="0.2">
      <c r="A23" s="3"/>
      <c r="B23" s="3" t="s">
        <v>210</v>
      </c>
      <c r="C23" s="3" t="s">
        <v>211</v>
      </c>
      <c r="D23" s="3" t="s">
        <v>212</v>
      </c>
      <c r="E23" s="3" t="s">
        <v>194</v>
      </c>
      <c r="F23" s="3" t="s">
        <v>213</v>
      </c>
    </row>
    <row r="24" spans="1:10" x14ac:dyDescent="0.2">
      <c r="A24" t="s">
        <v>214</v>
      </c>
      <c r="B24">
        <v>3</v>
      </c>
      <c r="C24">
        <v>0.19580120862956693</v>
      </c>
      <c r="D24">
        <v>6.5267069543188977E-2</v>
      </c>
      <c r="E24">
        <v>7.4554442719245451</v>
      </c>
      <c r="F24">
        <v>2.709818236659137E-2</v>
      </c>
    </row>
    <row r="25" spans="1:10" x14ac:dyDescent="0.2">
      <c r="A25" t="s">
        <v>215</v>
      </c>
      <c r="B25">
        <v>5</v>
      </c>
      <c r="C25">
        <v>4.3771415332664647E-2</v>
      </c>
      <c r="D25">
        <v>8.7542830665329301E-3</v>
      </c>
    </row>
    <row r="26" spans="1:10" ht="17" thickBot="1" x14ac:dyDescent="0.25">
      <c r="A26" s="2" t="s">
        <v>216</v>
      </c>
      <c r="B26" s="2">
        <v>8</v>
      </c>
      <c r="C26" s="2">
        <v>0.23957262396223158</v>
      </c>
      <c r="D26" s="2"/>
      <c r="E26" s="2"/>
      <c r="F26" s="2"/>
    </row>
    <row r="27" spans="1:10" ht="17" thickBot="1" x14ac:dyDescent="0.25"/>
    <row r="28" spans="1:10" x14ac:dyDescent="0.2">
      <c r="A28" s="3"/>
      <c r="B28" s="3" t="s">
        <v>217</v>
      </c>
      <c r="C28" s="3" t="s">
        <v>207</v>
      </c>
      <c r="D28" s="3" t="s">
        <v>218</v>
      </c>
      <c r="E28" s="3" t="s">
        <v>219</v>
      </c>
      <c r="F28" s="3" t="s">
        <v>220</v>
      </c>
      <c r="G28" s="3" t="s">
        <v>221</v>
      </c>
      <c r="H28" s="3" t="s">
        <v>222</v>
      </c>
      <c r="I28" s="3" t="s">
        <v>223</v>
      </c>
    </row>
    <row r="29" spans="1:10" x14ac:dyDescent="0.2">
      <c r="A29" t="s">
        <v>224</v>
      </c>
      <c r="B29">
        <v>-0.45680406889318359</v>
      </c>
      <c r="C29">
        <v>0.89199983618116896</v>
      </c>
      <c r="D29">
        <v>-0.51211227890898936</v>
      </c>
      <c r="E29">
        <v>0.63038281665210927</v>
      </c>
      <c r="F29">
        <v>-2.7497626451710651</v>
      </c>
      <c r="G29">
        <v>1.8361545073846979</v>
      </c>
      <c r="H29">
        <v>-2.7497626451710651</v>
      </c>
      <c r="I29">
        <v>1.8361545073846979</v>
      </c>
    </row>
    <row r="30" spans="1:10" x14ac:dyDescent="0.2">
      <c r="A30" t="s">
        <v>32</v>
      </c>
      <c r="B30">
        <v>-6.2660014487391003</v>
      </c>
      <c r="C30">
        <v>1.4515949793336655</v>
      </c>
      <c r="D30">
        <v>-4.3166320757153764</v>
      </c>
      <c r="E30">
        <v>7.5947751746718315E-3</v>
      </c>
      <c r="F30">
        <v>-9.9974451353150933</v>
      </c>
      <c r="G30">
        <v>-2.5345577621631077</v>
      </c>
      <c r="H30">
        <v>-9.9974451353150933</v>
      </c>
      <c r="I30">
        <v>-2.5345577621631077</v>
      </c>
    </row>
    <row r="31" spans="1:10" x14ac:dyDescent="0.2">
      <c r="A31" t="s">
        <v>112</v>
      </c>
      <c r="B31">
        <v>-4.1192746463336274E-2</v>
      </c>
      <c r="C31">
        <v>1.7868621933166268E-2</v>
      </c>
      <c r="D31">
        <v>-2.3053118823269569</v>
      </c>
      <c r="E31">
        <v>6.9311438229864866E-2</v>
      </c>
      <c r="F31">
        <v>-8.7125501432586142E-2</v>
      </c>
      <c r="G31">
        <v>4.7400085059135927E-3</v>
      </c>
      <c r="H31">
        <v>-8.7125501432586142E-2</v>
      </c>
      <c r="I31">
        <v>4.7400085059135927E-3</v>
      </c>
    </row>
    <row r="32" spans="1:10" ht="17" thickBot="1" x14ac:dyDescent="0.25">
      <c r="A32" s="2" t="s">
        <v>191</v>
      </c>
      <c r="B32" s="2">
        <v>0.28540017931106604</v>
      </c>
      <c r="C32" s="2">
        <v>0.12593596856708786</v>
      </c>
      <c r="D32" s="2">
        <v>2.2662324557342752</v>
      </c>
      <c r="E32" s="2">
        <v>7.2781310333027371E-2</v>
      </c>
      <c r="F32" s="2">
        <v>-3.8328533940755916E-2</v>
      </c>
      <c r="G32" s="2">
        <v>0.60912889256288794</v>
      </c>
      <c r="H32" s="2">
        <v>-3.8328533940755916E-2</v>
      </c>
      <c r="I32" s="2">
        <v>0.60912889256288794</v>
      </c>
    </row>
    <row r="36" spans="1:3" x14ac:dyDescent="0.2">
      <c r="A36" t="s">
        <v>228</v>
      </c>
    </row>
    <row r="37" spans="1:3" ht="17" thickBot="1" x14ac:dyDescent="0.25"/>
    <row r="38" spans="1:3" x14ac:dyDescent="0.2">
      <c r="A38" s="3" t="s">
        <v>229</v>
      </c>
      <c r="B38" s="3" t="s">
        <v>230</v>
      </c>
      <c r="C38" s="3" t="s">
        <v>231</v>
      </c>
    </row>
    <row r="39" spans="1:3" x14ac:dyDescent="0.2">
      <c r="A39">
        <v>1</v>
      </c>
      <c r="B39">
        <v>0.52810016382921576</v>
      </c>
      <c r="C39">
        <v>6.6292386546210946E-2</v>
      </c>
    </row>
    <row r="40" spans="1:3" x14ac:dyDescent="0.2">
      <c r="A40">
        <v>2</v>
      </c>
      <c r="B40">
        <v>0.53698472280806619</v>
      </c>
      <c r="C40">
        <v>-4.56230289737935E-2</v>
      </c>
    </row>
    <row r="41" spans="1:3" x14ac:dyDescent="0.2">
      <c r="A41">
        <v>3</v>
      </c>
      <c r="B41">
        <v>0.13369513286320411</v>
      </c>
      <c r="C41">
        <v>0.16297005739832698</v>
      </c>
    </row>
    <row r="42" spans="1:3" x14ac:dyDescent="0.2">
      <c r="A42">
        <v>4</v>
      </c>
      <c r="B42">
        <v>0.27507124991472143</v>
      </c>
      <c r="C42">
        <v>-1.0253426905184937E-2</v>
      </c>
    </row>
    <row r="43" spans="1:3" x14ac:dyDescent="0.2">
      <c r="A43">
        <v>5</v>
      </c>
      <c r="B43">
        <v>0.237603852822448</v>
      </c>
      <c r="C43">
        <v>7.908814991701818E-3</v>
      </c>
    </row>
    <row r="44" spans="1:3" x14ac:dyDescent="0.2">
      <c r="A44">
        <v>6</v>
      </c>
      <c r="B44">
        <v>0.24403107704136029</v>
      </c>
      <c r="C44">
        <v>-3.9911094385435497E-2</v>
      </c>
    </row>
    <row r="45" spans="1:3" x14ac:dyDescent="0.2">
      <c r="A45">
        <v>7</v>
      </c>
      <c r="B45">
        <v>0.20625239110967208</v>
      </c>
      <c r="C45">
        <v>-2.4408803164899545E-2</v>
      </c>
    </row>
    <row r="46" spans="1:3" x14ac:dyDescent="0.2">
      <c r="A46">
        <v>8</v>
      </c>
      <c r="B46">
        <v>0.13796564520008792</v>
      </c>
      <c r="C46">
        <v>-3.0755675552219544E-2</v>
      </c>
    </row>
    <row r="47" spans="1:3" ht="17" thickBot="1" x14ac:dyDescent="0.25">
      <c r="A47" s="2">
        <v>9</v>
      </c>
      <c r="B47" s="2">
        <v>0.14312408129117871</v>
      </c>
      <c r="C47" s="2">
        <v>-8.6219229954706156E-2</v>
      </c>
    </row>
  </sheetData>
  <sortState xmlns:xlrd2="http://schemas.microsoft.com/office/spreadsheetml/2017/richdata2" ref="A2:E19">
    <sortCondition descending="1" ref="B1:B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79E7-2EE6-A043-95C5-CB7C4945E923}">
  <dimension ref="A1:AB65"/>
  <sheetViews>
    <sheetView topLeftCell="M4" zoomScale="125" workbookViewId="0">
      <selection activeCell="W30" sqref="W30"/>
    </sheetView>
  </sheetViews>
  <sheetFormatPr baseColWidth="10" defaultColWidth="11" defaultRowHeight="16" x14ac:dyDescent="0.2"/>
  <cols>
    <col min="2" max="2" width="13" bestFit="1" customWidth="1"/>
    <col min="3" max="3" width="19" bestFit="1" customWidth="1"/>
    <col min="4" max="4" width="25.1640625" bestFit="1" customWidth="1"/>
    <col min="5" max="5" width="24" bestFit="1" customWidth="1"/>
    <col min="6" max="6" width="17.6640625" customWidth="1"/>
    <col min="10" max="10" width="11.83203125" bestFit="1" customWidth="1"/>
  </cols>
  <sheetData>
    <row r="1" spans="1:26" x14ac:dyDescent="0.2">
      <c r="A1" t="s">
        <v>0</v>
      </c>
      <c r="B1" t="s">
        <v>1</v>
      </c>
      <c r="C1" t="s">
        <v>32</v>
      </c>
      <c r="D1" t="s">
        <v>112</v>
      </c>
      <c r="E1" t="s">
        <v>191</v>
      </c>
      <c r="F1" t="s">
        <v>233</v>
      </c>
      <c r="G1" t="s">
        <v>226</v>
      </c>
      <c r="T1" t="s">
        <v>0</v>
      </c>
      <c r="U1" t="s">
        <v>1</v>
      </c>
      <c r="V1" t="s">
        <v>32</v>
      </c>
      <c r="W1" t="s">
        <v>112</v>
      </c>
      <c r="X1" t="s">
        <v>191</v>
      </c>
      <c r="Y1" t="s">
        <v>234</v>
      </c>
      <c r="Z1" t="s">
        <v>226</v>
      </c>
    </row>
    <row r="2" spans="1:26" x14ac:dyDescent="0.2">
      <c r="A2">
        <v>3</v>
      </c>
      <c r="B2">
        <v>0.59439255037542671</v>
      </c>
      <c r="C2">
        <v>0.17129333299999999</v>
      </c>
      <c r="D2">
        <v>0.60662470000000002</v>
      </c>
      <c r="E2">
        <v>7.2992842820000003</v>
      </c>
      <c r="F2">
        <v>0.59439255037542671</v>
      </c>
      <c r="G2">
        <f>(F2-B51)</f>
        <v>5.0720819027928576E-2</v>
      </c>
      <c r="J2" s="8" t="s">
        <v>235</v>
      </c>
      <c r="T2">
        <v>3</v>
      </c>
      <c r="U2">
        <v>0.59439255037542671</v>
      </c>
      <c r="V2">
        <v>0.17129333299999999</v>
      </c>
      <c r="W2">
        <v>0.60662470000000002</v>
      </c>
      <c r="X2">
        <v>7.2992842820000003</v>
      </c>
      <c r="Y2">
        <f>((-6.9303*V2)+(-0.04517*W2)+(0.32711*X2)-0.6266)</f>
        <v>0.54655345809612021</v>
      </c>
      <c r="Z2">
        <f>(U2-Y2)</f>
        <v>4.7839092279306494E-2</v>
      </c>
    </row>
    <row r="3" spans="1:26" x14ac:dyDescent="0.2">
      <c r="A3">
        <v>25</v>
      </c>
      <c r="B3">
        <v>0.49136169383427269</v>
      </c>
      <c r="C3">
        <v>0.15934141199999999</v>
      </c>
      <c r="D3">
        <v>3.0529602009999999</v>
      </c>
      <c r="E3">
        <v>7.4210959880000003</v>
      </c>
      <c r="F3">
        <v>0.49136169383427269</v>
      </c>
      <c r="G3">
        <f t="shared" ref="G3:G16" si="0">(F3-B52)</f>
        <v>-6.2583889054219799E-2</v>
      </c>
      <c r="T3">
        <v>25</v>
      </c>
      <c r="U3">
        <v>0.49136169383427269</v>
      </c>
      <c r="V3">
        <v>0.15934141199999999</v>
      </c>
      <c r="W3">
        <v>3.0529602009999999</v>
      </c>
      <c r="X3">
        <v>7.4210959880000003</v>
      </c>
      <c r="Y3">
        <f t="shared" ref="Y3:Y10" si="1">((-6.9303*V3)+(-0.04517*W3)+(0.32711*X3)-0.6266)</f>
        <v>0.55872870877191039</v>
      </c>
      <c r="Z3">
        <f t="shared" ref="Z3:Z10" si="2">(U3-Y3)</f>
        <v>-6.7367014937637693E-2</v>
      </c>
    </row>
    <row r="4" spans="1:26" x14ac:dyDescent="0.2">
      <c r="A4">
        <v>2</v>
      </c>
      <c r="B4">
        <v>0.2966651902615311</v>
      </c>
      <c r="C4">
        <v>0.21048622</v>
      </c>
      <c r="D4">
        <v>2.0787173349999999</v>
      </c>
      <c r="E4">
        <v>6.9903047789999997</v>
      </c>
      <c r="F4">
        <v>0.2966651902615311</v>
      </c>
      <c r="G4">
        <f t="shared" si="0"/>
        <v>0.18233796168745603</v>
      </c>
      <c r="T4">
        <v>2</v>
      </c>
      <c r="U4">
        <v>0.2966651902615311</v>
      </c>
      <c r="V4">
        <v>0.21048622</v>
      </c>
      <c r="W4">
        <v>2.0787173349999999</v>
      </c>
      <c r="X4">
        <v>6.9903047789999997</v>
      </c>
      <c r="Y4">
        <f t="shared" si="1"/>
        <v>0.10737028377073998</v>
      </c>
      <c r="Z4">
        <f t="shared" si="2"/>
        <v>0.18929490649079111</v>
      </c>
    </row>
    <row r="5" spans="1:26" x14ac:dyDescent="0.2">
      <c r="A5">
        <v>21</v>
      </c>
      <c r="B5">
        <v>0.26481782300953649</v>
      </c>
      <c r="C5">
        <v>0.17694333300000001</v>
      </c>
      <c r="D5">
        <v>1.383731858</v>
      </c>
      <c r="E5">
        <v>6.6489173900000003</v>
      </c>
      <c r="F5">
        <v>0.26481782300953649</v>
      </c>
      <c r="G5">
        <f t="shared" si="0"/>
        <v>1.6323427591292683E-3</v>
      </c>
      <c r="T5">
        <v>21</v>
      </c>
      <c r="U5">
        <v>0.26481782300953649</v>
      </c>
      <c r="V5">
        <v>0.17694333300000001</v>
      </c>
      <c r="W5">
        <v>1.383731858</v>
      </c>
      <c r="X5">
        <v>6.6489173900000003</v>
      </c>
      <c r="Y5">
        <f t="shared" si="1"/>
        <v>0.25955381872714023</v>
      </c>
      <c r="Z5">
        <f t="shared" si="2"/>
        <v>5.2640042823962618E-3</v>
      </c>
    </row>
    <row r="6" spans="1:26" x14ac:dyDescent="0.2">
      <c r="A6">
        <v>8</v>
      </c>
      <c r="B6">
        <v>0.24551266781414982</v>
      </c>
      <c r="C6">
        <v>0.17879872699999999</v>
      </c>
      <c r="D6">
        <v>8.8408498869999992</v>
      </c>
      <c r="E6">
        <v>7.6346829820000002</v>
      </c>
      <c r="F6">
        <v>0.24551266781414982</v>
      </c>
      <c r="G6">
        <f t="shared" si="0"/>
        <v>1.3726429241763927E-2</v>
      </c>
      <c r="T6">
        <v>8</v>
      </c>
      <c r="U6">
        <v>0.24551266781414982</v>
      </c>
      <c r="V6">
        <v>0.17879872699999999</v>
      </c>
      <c r="W6">
        <v>8.8408498869999992</v>
      </c>
      <c r="X6">
        <v>7.6346829820000002</v>
      </c>
      <c r="Y6">
        <f t="shared" si="1"/>
        <v>0.23231114311813017</v>
      </c>
      <c r="Z6">
        <f t="shared" si="2"/>
        <v>1.3201524696019651E-2</v>
      </c>
    </row>
    <row r="7" spans="1:26" x14ac:dyDescent="0.2">
      <c r="A7">
        <v>19</v>
      </c>
      <c r="B7">
        <v>0.20411998265592479</v>
      </c>
      <c r="C7">
        <v>0.19370000000000001</v>
      </c>
      <c r="D7">
        <v>1.351308814</v>
      </c>
      <c r="E7">
        <v>6.9033724950000002</v>
      </c>
      <c r="F7">
        <v>0.20411998265592479</v>
      </c>
      <c r="G7">
        <f t="shared" si="0"/>
        <v>-2.8454278101589292E-2</v>
      </c>
      <c r="T7">
        <v>19</v>
      </c>
      <c r="U7">
        <v>0.20411998265592479</v>
      </c>
      <c r="V7">
        <v>0.19370000000000001</v>
      </c>
      <c r="W7">
        <v>1.351308814</v>
      </c>
      <c r="X7">
        <v>6.9033724950000002</v>
      </c>
      <c r="Y7">
        <f t="shared" si="1"/>
        <v>0.22812444771106999</v>
      </c>
      <c r="Z7">
        <f t="shared" si="2"/>
        <v>-2.4004465055145197E-2</v>
      </c>
    </row>
    <row r="8" spans="1:26" x14ac:dyDescent="0.2">
      <c r="A8">
        <v>7</v>
      </c>
      <c r="B8">
        <v>0.18184358794477254</v>
      </c>
      <c r="C8">
        <v>0.199489734</v>
      </c>
      <c r="D8">
        <v>1.4360314030000001</v>
      </c>
      <c r="E8">
        <v>6.9103442910000004</v>
      </c>
      <c r="F8">
        <v>0.18184358794477254</v>
      </c>
      <c r="G8">
        <f t="shared" si="0"/>
        <v>-1.0032481637789997E-2</v>
      </c>
      <c r="T8">
        <v>7</v>
      </c>
      <c r="U8">
        <v>0.18184358794477254</v>
      </c>
      <c r="V8">
        <v>0.199489734</v>
      </c>
      <c r="W8">
        <v>1.4360314030000001</v>
      </c>
      <c r="X8">
        <v>6.9103442910000004</v>
      </c>
      <c r="Y8">
        <f t="shared" si="1"/>
        <v>0.18645347901530007</v>
      </c>
      <c r="Z8">
        <f t="shared" si="2"/>
        <v>-4.6098910705275331E-3</v>
      </c>
    </row>
    <row r="9" spans="1:26" x14ac:dyDescent="0.2">
      <c r="A9">
        <v>1</v>
      </c>
      <c r="B9">
        <v>0.10720996964786837</v>
      </c>
      <c r="C9">
        <v>0.232064786</v>
      </c>
      <c r="D9">
        <v>2.9477236900000001</v>
      </c>
      <c r="E9">
        <v>7.6044550470000001</v>
      </c>
      <c r="F9">
        <v>0.10720996964786837</v>
      </c>
      <c r="G9">
        <f t="shared" si="0"/>
        <v>-1.8394006653808373E-2</v>
      </c>
      <c r="T9">
        <v>1</v>
      </c>
      <c r="U9">
        <v>0.10720996964786837</v>
      </c>
      <c r="V9">
        <v>0.232064786</v>
      </c>
      <c r="W9">
        <v>2.9477236900000001</v>
      </c>
      <c r="X9">
        <v>7.6044550470000001</v>
      </c>
      <c r="Y9">
        <f t="shared" si="1"/>
        <v>0.11946602493107017</v>
      </c>
      <c r="Z9">
        <f t="shared" si="2"/>
        <v>-1.2256055283201797E-2</v>
      </c>
    </row>
    <row r="10" spans="1:26" x14ac:dyDescent="0.2">
      <c r="A10">
        <v>13</v>
      </c>
      <c r="B10">
        <v>5.6904851336472557E-2</v>
      </c>
      <c r="C10">
        <v>0.211683333</v>
      </c>
      <c r="D10">
        <v>1.3429415760000001</v>
      </c>
      <c r="E10">
        <v>6.9434282700000001</v>
      </c>
      <c r="F10">
        <v>5.6904851336472557E-2</v>
      </c>
      <c r="G10">
        <f t="shared" si="0"/>
        <v>-6.7270973048248972E-2</v>
      </c>
      <c r="T10">
        <v>13</v>
      </c>
      <c r="U10">
        <v>5.6904851336472557E-2</v>
      </c>
      <c r="V10">
        <v>0.211683333</v>
      </c>
      <c r="W10">
        <v>1.3429415760000001</v>
      </c>
      <c r="X10">
        <v>6.9434282700000001</v>
      </c>
      <c r="Y10">
        <f t="shared" si="1"/>
        <v>0.11697514772188011</v>
      </c>
      <c r="Z10">
        <f t="shared" si="2"/>
        <v>-6.0070296385407555E-2</v>
      </c>
    </row>
    <row r="11" spans="1:26" x14ac:dyDescent="0.2">
      <c r="A11">
        <v>23</v>
      </c>
      <c r="B11">
        <v>1.703333929878037E-2</v>
      </c>
      <c r="C11">
        <v>0.19096333300000001</v>
      </c>
      <c r="D11">
        <v>6.0578797590000004</v>
      </c>
      <c r="E11">
        <v>6.6671418559999998</v>
      </c>
      <c r="F11">
        <f t="shared" ref="F11:F16" si="3">((-6.9303*C11)+(-0.04517*D11)+(0.32711*E11)-0.6266)</f>
        <v>-4.277884288777023E-2</v>
      </c>
      <c r="G11">
        <f t="shared" si="0"/>
        <v>-8.0128352139758885E-3</v>
      </c>
    </row>
    <row r="12" spans="1:26" x14ac:dyDescent="0.2">
      <c r="A12">
        <v>5</v>
      </c>
      <c r="B12">
        <v>1.2837224705172217E-2</v>
      </c>
      <c r="C12">
        <v>0.21934743400000001</v>
      </c>
      <c r="D12">
        <v>2.6109618910000001</v>
      </c>
      <c r="E12">
        <v>6.6970374890000004</v>
      </c>
      <c r="F12">
        <f t="shared" si="3"/>
        <v>-7.4012737439879572E-2</v>
      </c>
      <c r="G12">
        <f t="shared" si="0"/>
        <v>-1.1056237764857979E-2</v>
      </c>
    </row>
    <row r="13" spans="1:26" x14ac:dyDescent="0.2">
      <c r="A13">
        <v>34</v>
      </c>
      <c r="B13">
        <v>8.6001717619175692E-3</v>
      </c>
      <c r="C13">
        <v>0.224266667</v>
      </c>
      <c r="D13">
        <v>1.337712053</v>
      </c>
      <c r="E13">
        <v>6.9141102950000004</v>
      </c>
      <c r="F13">
        <f t="shared" si="3"/>
        <v>2.0414882853340366E-2</v>
      </c>
      <c r="G13">
        <f t="shared" si="0"/>
        <v>-9.583722894259683E-3</v>
      </c>
    </row>
    <row r="14" spans="1:26" x14ac:dyDescent="0.2">
      <c r="A14">
        <v>9</v>
      </c>
      <c r="B14">
        <v>-4.3648054024500883E-3</v>
      </c>
      <c r="C14">
        <v>0.23452999999999999</v>
      </c>
      <c r="D14">
        <v>2.1660685389999998</v>
      </c>
      <c r="E14">
        <v>6.9931225880000003</v>
      </c>
      <c r="F14">
        <f t="shared" si="3"/>
        <v>-6.2284245145949768E-2</v>
      </c>
      <c r="G14">
        <f t="shared" si="0"/>
        <v>-1.1084905029628001E-2</v>
      </c>
    </row>
    <row r="15" spans="1:26" x14ac:dyDescent="0.2">
      <c r="A15">
        <v>15</v>
      </c>
      <c r="B15">
        <v>-1.322826573375516E-2</v>
      </c>
      <c r="C15">
        <v>0.23474086</v>
      </c>
      <c r="D15">
        <v>1.4390189339999999</v>
      </c>
      <c r="E15">
        <v>6.9346668749999996</v>
      </c>
      <c r="F15">
        <f t="shared" si="3"/>
        <v>-5.0026185825529756E-2</v>
      </c>
      <c r="G15">
        <f t="shared" si="0"/>
        <v>-1.1256460480890018E-2</v>
      </c>
    </row>
    <row r="16" spans="1:26" x14ac:dyDescent="0.2">
      <c r="A16">
        <v>18</v>
      </c>
      <c r="B16">
        <v>-0.18045606445813131</v>
      </c>
      <c r="C16">
        <v>0.23112666700000001</v>
      </c>
      <c r="D16">
        <v>1.3554924319999999</v>
      </c>
      <c r="E16">
        <v>6.9237387669999997</v>
      </c>
      <c r="F16">
        <f t="shared" si="3"/>
        <v>-2.4780545390169939E-2</v>
      </c>
      <c r="G16">
        <f t="shared" si="0"/>
        <v>-1.0687762837005677E-2</v>
      </c>
    </row>
    <row r="22" spans="1:25" x14ac:dyDescent="0.2">
      <c r="T22" s="5"/>
      <c r="U22" s="5"/>
    </row>
    <row r="25" spans="1:25" x14ac:dyDescent="0.2">
      <c r="A25" t="s">
        <v>202</v>
      </c>
    </row>
    <row r="26" spans="1:25" ht="17" thickBot="1" x14ac:dyDescent="0.25"/>
    <row r="27" spans="1:25" x14ac:dyDescent="0.2">
      <c r="A27" s="4" t="s">
        <v>203</v>
      </c>
      <c r="B27" s="4"/>
    </row>
    <row r="28" spans="1:25" x14ac:dyDescent="0.2">
      <c r="A28" t="s">
        <v>204</v>
      </c>
      <c r="B28">
        <v>0.96005533944965749</v>
      </c>
      <c r="W28" t="s">
        <v>227</v>
      </c>
    </row>
    <row r="29" spans="1:25" x14ac:dyDescent="0.2">
      <c r="A29" t="s">
        <v>205</v>
      </c>
      <c r="B29">
        <v>0.92170625480579715</v>
      </c>
      <c r="W29">
        <f>SQRT(SUMSQ(Z2:Z10)/COUNTA(Z2:Z10))</f>
        <v>7.2432007893732359E-2</v>
      </c>
    </row>
    <row r="30" spans="1:25" x14ac:dyDescent="0.2">
      <c r="A30" t="s">
        <v>206</v>
      </c>
      <c r="B30">
        <v>0.90035341520737822</v>
      </c>
      <c r="E30" t="s">
        <v>227</v>
      </c>
      <c r="T30" s="6"/>
      <c r="U30" s="6"/>
      <c r="V30" s="6"/>
      <c r="W30" s="6"/>
      <c r="X30" s="6"/>
      <c r="Y30" s="6"/>
    </row>
    <row r="31" spans="1:25" x14ac:dyDescent="0.2">
      <c r="A31" t="s">
        <v>207</v>
      </c>
      <c r="B31">
        <v>6.4908103721145069E-2</v>
      </c>
      <c r="E31">
        <f>SQRT(SUMSQ(G2:G16)/COUNTA(G2:G16))</f>
        <v>5.5583979235881924E-2</v>
      </c>
    </row>
    <row r="32" spans="1:25" ht="17" thickBot="1" x14ac:dyDescent="0.25">
      <c r="A32" s="2" t="s">
        <v>208</v>
      </c>
      <c r="B32" s="2">
        <v>15</v>
      </c>
    </row>
    <row r="34" spans="1:28" ht="17" thickBot="1" x14ac:dyDescent="0.25">
      <c r="A34" t="s">
        <v>209</v>
      </c>
    </row>
    <row r="35" spans="1:28" x14ac:dyDescent="0.2">
      <c r="A35" s="3"/>
      <c r="B35" s="3" t="s">
        <v>210</v>
      </c>
      <c r="C35" s="3" t="s">
        <v>211</v>
      </c>
      <c r="D35" s="3" t="s">
        <v>212</v>
      </c>
      <c r="E35" s="3" t="s">
        <v>194</v>
      </c>
      <c r="F35" s="3" t="s">
        <v>213</v>
      </c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">
      <c r="A36" t="s">
        <v>214</v>
      </c>
      <c r="B36">
        <v>3</v>
      </c>
      <c r="C36">
        <v>0.54557692624142351</v>
      </c>
      <c r="D36">
        <v>0.18185897541380783</v>
      </c>
      <c r="E36">
        <v>43.165512041501209</v>
      </c>
      <c r="F36">
        <v>2.2447916466084204E-6</v>
      </c>
    </row>
    <row r="37" spans="1:28" x14ac:dyDescent="0.2">
      <c r="A37" t="s">
        <v>215</v>
      </c>
      <c r="B37">
        <v>11</v>
      </c>
      <c r="C37">
        <v>4.6343681215424183E-2</v>
      </c>
      <c r="D37">
        <v>4.2130619286749257E-3</v>
      </c>
    </row>
    <row r="38" spans="1:28" ht="17" thickBot="1" x14ac:dyDescent="0.25">
      <c r="A38" s="2" t="s">
        <v>216</v>
      </c>
      <c r="B38" s="2">
        <v>14</v>
      </c>
      <c r="C38" s="2">
        <v>0.59192060745684771</v>
      </c>
      <c r="D38" s="2"/>
      <c r="E38" s="2"/>
      <c r="F38" s="2"/>
    </row>
    <row r="39" spans="1:28" ht="17" thickBot="1" x14ac:dyDescent="0.25"/>
    <row r="40" spans="1:28" x14ac:dyDescent="0.2">
      <c r="A40" s="3"/>
      <c r="B40" s="3" t="s">
        <v>217</v>
      </c>
      <c r="C40" s="3" t="s">
        <v>207</v>
      </c>
      <c r="D40" s="3" t="s">
        <v>218</v>
      </c>
      <c r="E40" s="3" t="s">
        <v>219</v>
      </c>
      <c r="F40" s="3" t="s">
        <v>220</v>
      </c>
      <c r="G40" s="3" t="s">
        <v>221</v>
      </c>
      <c r="H40" s="3" t="s">
        <v>222</v>
      </c>
      <c r="I40" s="3" t="s">
        <v>223</v>
      </c>
    </row>
    <row r="41" spans="1:28" x14ac:dyDescent="0.2">
      <c r="A41" t="s">
        <v>224</v>
      </c>
      <c r="B41">
        <v>-0.60075675545573626</v>
      </c>
      <c r="C41">
        <v>0.46019273450638681</v>
      </c>
      <c r="D41">
        <v>-1.3054459803675988</v>
      </c>
      <c r="E41">
        <v>0.21838532523847129</v>
      </c>
      <c r="F41">
        <v>-1.6136341348862848</v>
      </c>
      <c r="G41">
        <v>0.41212062397481231</v>
      </c>
      <c r="H41">
        <v>-1.6136341348862848</v>
      </c>
      <c r="I41">
        <v>0.41212062397481231</v>
      </c>
    </row>
    <row r="42" spans="1:28" x14ac:dyDescent="0.2">
      <c r="A42" t="s">
        <v>32</v>
      </c>
      <c r="B42">
        <v>-6.7593343775297345</v>
      </c>
      <c r="C42">
        <v>0.72397997428442307</v>
      </c>
      <c r="D42">
        <v>-9.3363554485199884</v>
      </c>
      <c r="E42">
        <v>1.4618307502934064E-6</v>
      </c>
      <c r="F42">
        <v>-8.3528035571332762</v>
      </c>
      <c r="G42">
        <v>-5.1658651979261929</v>
      </c>
      <c r="H42">
        <v>-8.3528035571332762</v>
      </c>
      <c r="I42">
        <v>-5.1658651979261929</v>
      </c>
    </row>
    <row r="43" spans="1:28" x14ac:dyDescent="0.2">
      <c r="A43" t="s">
        <v>112</v>
      </c>
      <c r="B43">
        <v>-4.4714352740875922E-2</v>
      </c>
      <c r="C43">
        <v>8.8655008574638171E-3</v>
      </c>
      <c r="D43">
        <v>-5.043635262099281</v>
      </c>
      <c r="E43">
        <v>3.7581310431737089E-4</v>
      </c>
      <c r="F43">
        <v>-6.4227188564933479E-2</v>
      </c>
      <c r="G43">
        <v>-2.5201516916818364E-2</v>
      </c>
      <c r="H43">
        <v>-6.4227188564933479E-2</v>
      </c>
      <c r="I43">
        <v>-2.5201516916818364E-2</v>
      </c>
    </row>
    <row r="44" spans="1:28" ht="17" thickBot="1" x14ac:dyDescent="0.25">
      <c r="A44" s="2" t="s">
        <v>191</v>
      </c>
      <c r="B44" s="2">
        <v>0.31912474456614276</v>
      </c>
      <c r="C44" s="2">
        <v>6.0158119533029485E-2</v>
      </c>
      <c r="D44" s="2">
        <v>5.3047659575018642</v>
      </c>
      <c r="E44" s="2">
        <v>2.505720460149049E-4</v>
      </c>
      <c r="F44" s="2">
        <v>0.18671761621492594</v>
      </c>
      <c r="G44" s="2">
        <v>0.45153187291735958</v>
      </c>
      <c r="H44" s="2">
        <v>0.18671761621492594</v>
      </c>
      <c r="I44" s="2">
        <v>0.45153187291735958</v>
      </c>
    </row>
    <row r="45" spans="1:28" x14ac:dyDescent="0.2">
      <c r="T45" s="6"/>
      <c r="U45" s="6"/>
      <c r="V45" s="6"/>
    </row>
    <row r="48" spans="1:28" x14ac:dyDescent="0.2">
      <c r="A48" t="s">
        <v>228</v>
      </c>
    </row>
    <row r="49" spans="1:3" ht="17" thickBot="1" x14ac:dyDescent="0.25"/>
    <row r="50" spans="1:3" x14ac:dyDescent="0.2">
      <c r="A50" s="3" t="s">
        <v>229</v>
      </c>
      <c r="B50" s="3" t="s">
        <v>236</v>
      </c>
      <c r="C50" s="3" t="s">
        <v>231</v>
      </c>
    </row>
    <row r="51" spans="1:3" x14ac:dyDescent="0.2">
      <c r="A51">
        <v>1</v>
      </c>
      <c r="B51">
        <v>0.54367173134749813</v>
      </c>
      <c r="C51">
        <v>5.0720819027928576E-2</v>
      </c>
    </row>
    <row r="52" spans="1:3" x14ac:dyDescent="0.2">
      <c r="A52">
        <v>2</v>
      </c>
      <c r="B52">
        <v>0.55394558288849249</v>
      </c>
      <c r="C52">
        <v>-6.2583889054219799E-2</v>
      </c>
    </row>
    <row r="53" spans="1:3" x14ac:dyDescent="0.2">
      <c r="A53">
        <v>3</v>
      </c>
      <c r="B53">
        <v>0.11432722857407507</v>
      </c>
      <c r="C53">
        <v>0.18233796168745603</v>
      </c>
    </row>
    <row r="54" spans="1:3" x14ac:dyDescent="0.2">
      <c r="A54">
        <v>4</v>
      </c>
      <c r="B54">
        <v>0.26318548025040722</v>
      </c>
      <c r="C54">
        <v>1.6323427591292683E-3</v>
      </c>
    </row>
    <row r="55" spans="1:3" x14ac:dyDescent="0.2">
      <c r="A55">
        <v>5</v>
      </c>
      <c r="B55">
        <v>0.23178623857238589</v>
      </c>
      <c r="C55">
        <v>1.3726429241763927E-2</v>
      </c>
    </row>
    <row r="56" spans="1:3" x14ac:dyDescent="0.2">
      <c r="A56">
        <v>6</v>
      </c>
      <c r="B56">
        <v>0.23257426075751408</v>
      </c>
      <c r="C56">
        <v>-2.8454278101589292E-2</v>
      </c>
    </row>
    <row r="57" spans="1:3" x14ac:dyDescent="0.2">
      <c r="A57">
        <v>7</v>
      </c>
      <c r="B57">
        <v>0.19187606958256254</v>
      </c>
      <c r="C57">
        <v>-1.0032481637789997E-2</v>
      </c>
    </row>
    <row r="58" spans="1:3" x14ac:dyDescent="0.2">
      <c r="A58">
        <v>8</v>
      </c>
      <c r="B58">
        <v>0.12560397630167675</v>
      </c>
      <c r="C58">
        <v>-1.8394006653808373E-2</v>
      </c>
    </row>
    <row r="59" spans="1:3" x14ac:dyDescent="0.2">
      <c r="A59">
        <v>9</v>
      </c>
      <c r="B59">
        <v>0.12417582438472152</v>
      </c>
      <c r="C59">
        <v>-6.7270973048248972E-2</v>
      </c>
    </row>
    <row r="60" spans="1:3" x14ac:dyDescent="0.2">
      <c r="A60">
        <v>10</v>
      </c>
      <c r="B60">
        <v>-3.4766007673794341E-2</v>
      </c>
      <c r="C60">
        <v>-8.0128352139758885E-3</v>
      </c>
    </row>
    <row r="61" spans="1:3" x14ac:dyDescent="0.2">
      <c r="A61">
        <v>11</v>
      </c>
      <c r="B61">
        <v>-6.2956499675021593E-2</v>
      </c>
      <c r="C61">
        <v>-1.1056237764857979E-2</v>
      </c>
    </row>
    <row r="62" spans="1:3" x14ac:dyDescent="0.2">
      <c r="A62">
        <v>12</v>
      </c>
      <c r="B62">
        <v>2.9998605747600049E-2</v>
      </c>
      <c r="C62">
        <v>-9.583722894259683E-3</v>
      </c>
    </row>
    <row r="63" spans="1:3" x14ac:dyDescent="0.2">
      <c r="A63">
        <v>13</v>
      </c>
      <c r="B63">
        <v>-5.1199340116321768E-2</v>
      </c>
      <c r="C63">
        <v>-1.1084905029628001E-2</v>
      </c>
    </row>
    <row r="64" spans="1:3" x14ac:dyDescent="0.2">
      <c r="A64">
        <v>14</v>
      </c>
      <c r="B64">
        <v>-3.8769725344639738E-2</v>
      </c>
      <c r="C64">
        <v>-1.1256460480890018E-2</v>
      </c>
    </row>
    <row r="65" spans="1:3" ht="17" thickBot="1" x14ac:dyDescent="0.25">
      <c r="A65" s="2">
        <v>15</v>
      </c>
      <c r="B65" s="2">
        <v>-1.4092782553164263E-2</v>
      </c>
      <c r="C65" s="2">
        <v>-1.0687762837005677E-2</v>
      </c>
    </row>
  </sheetData>
  <sortState xmlns:xlrd2="http://schemas.microsoft.com/office/spreadsheetml/2017/richdata2" ref="A2:E16">
    <sortCondition descending="1" ref="B1:B1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CDC48-72F3-5840-BAE5-4802988DCCD5}">
  <dimension ref="A1:AD389"/>
  <sheetViews>
    <sheetView topLeftCell="A215" zoomScale="91" workbookViewId="0">
      <selection activeCell="E225" sqref="E225:E245"/>
    </sheetView>
  </sheetViews>
  <sheetFormatPr baseColWidth="10" defaultColWidth="11" defaultRowHeight="16" x14ac:dyDescent="0.2"/>
  <cols>
    <col min="1" max="1" width="24.6640625" customWidth="1"/>
    <col min="2" max="2" width="13.1640625" bestFit="1" customWidth="1"/>
    <col min="3" max="3" width="22.5" customWidth="1"/>
    <col min="4" max="4" width="25.33203125" bestFit="1" customWidth="1"/>
    <col min="5" max="5" width="24.1640625" bestFit="1" customWidth="1"/>
    <col min="6" max="6" width="12.33203125" bestFit="1" customWidth="1"/>
    <col min="16" max="16" width="15.33203125" customWidth="1"/>
    <col min="22" max="22" width="19.1640625" customWidth="1"/>
  </cols>
  <sheetData>
    <row r="1" spans="1:5" x14ac:dyDescent="0.2">
      <c r="A1" t="s">
        <v>0</v>
      </c>
      <c r="B1" t="s">
        <v>1</v>
      </c>
      <c r="C1" t="s">
        <v>32</v>
      </c>
      <c r="D1" t="s">
        <v>112</v>
      </c>
      <c r="E1" t="s">
        <v>191</v>
      </c>
    </row>
    <row r="2" spans="1:5" x14ac:dyDescent="0.2">
      <c r="A2">
        <v>1</v>
      </c>
      <c r="B2">
        <v>0.10720996964786837</v>
      </c>
      <c r="C2">
        <v>0.232064786</v>
      </c>
      <c r="D2">
        <v>2.9477236900000001</v>
      </c>
      <c r="E2">
        <v>7.6044550470000001</v>
      </c>
    </row>
    <row r="3" spans="1:5" x14ac:dyDescent="0.2">
      <c r="A3">
        <v>2</v>
      </c>
      <c r="B3">
        <v>0.2966651902615311</v>
      </c>
      <c r="C3">
        <v>0.21048622</v>
      </c>
      <c r="D3">
        <v>2.0787173349999999</v>
      </c>
      <c r="E3">
        <v>6.9903047789999997</v>
      </c>
    </row>
    <row r="4" spans="1:5" x14ac:dyDescent="0.2">
      <c r="A4">
        <v>3</v>
      </c>
      <c r="B4">
        <v>0.59439255037542671</v>
      </c>
      <c r="C4">
        <v>0.17129333299999999</v>
      </c>
      <c r="D4">
        <v>0.60662470000000002</v>
      </c>
      <c r="E4">
        <v>7.2992842820000003</v>
      </c>
    </row>
    <row r="5" spans="1:5" x14ac:dyDescent="0.2">
      <c r="A5">
        <v>5</v>
      </c>
      <c r="B5">
        <v>1.2837224705172217E-2</v>
      </c>
      <c r="C5">
        <v>0.21934743400000001</v>
      </c>
      <c r="D5">
        <v>2.6109618910000001</v>
      </c>
      <c r="E5">
        <v>6.6970374890000004</v>
      </c>
    </row>
    <row r="6" spans="1:5" x14ac:dyDescent="0.2">
      <c r="A6">
        <v>7</v>
      </c>
      <c r="B6">
        <v>0.18184358794477254</v>
      </c>
      <c r="C6">
        <v>0.199489734</v>
      </c>
      <c r="D6">
        <v>1.4360314030000001</v>
      </c>
      <c r="E6">
        <v>6.9103442910000004</v>
      </c>
    </row>
    <row r="7" spans="1:5" x14ac:dyDescent="0.2">
      <c r="A7">
        <v>8</v>
      </c>
      <c r="B7">
        <v>0.24551266781414982</v>
      </c>
      <c r="C7">
        <v>0.17879872699999999</v>
      </c>
      <c r="D7">
        <v>8.8408498869999992</v>
      </c>
      <c r="E7">
        <v>7.6346829820000002</v>
      </c>
    </row>
    <row r="8" spans="1:5" x14ac:dyDescent="0.2">
      <c r="A8">
        <v>9</v>
      </c>
      <c r="B8">
        <v>-4.3648054024500883E-3</v>
      </c>
      <c r="C8">
        <v>0.23452999999999999</v>
      </c>
      <c r="D8">
        <v>2.1660685389999998</v>
      </c>
      <c r="E8">
        <v>6.9931225880000003</v>
      </c>
    </row>
    <row r="9" spans="1:5" x14ac:dyDescent="0.2">
      <c r="A9">
        <v>13</v>
      </c>
      <c r="B9">
        <v>5.6904851336472557E-2</v>
      </c>
      <c r="C9">
        <v>0.211683333</v>
      </c>
      <c r="D9">
        <v>1.3429415760000001</v>
      </c>
      <c r="E9">
        <v>6.9434282700000001</v>
      </c>
    </row>
    <row r="10" spans="1:5" x14ac:dyDescent="0.2">
      <c r="A10">
        <v>15</v>
      </c>
      <c r="B10">
        <v>-1.322826573375516E-2</v>
      </c>
      <c r="C10">
        <v>0.23474086</v>
      </c>
      <c r="D10">
        <v>1.4390189339999999</v>
      </c>
      <c r="E10">
        <v>6.9346668749999996</v>
      </c>
    </row>
    <row r="11" spans="1:5" x14ac:dyDescent="0.2">
      <c r="A11">
        <v>18</v>
      </c>
      <c r="B11">
        <v>-0.18045606445813131</v>
      </c>
      <c r="C11">
        <v>0.23112666700000001</v>
      </c>
      <c r="D11">
        <v>1.3554924319999999</v>
      </c>
      <c r="E11">
        <v>6.9237387669999997</v>
      </c>
    </row>
    <row r="12" spans="1:5" x14ac:dyDescent="0.2">
      <c r="A12">
        <v>19</v>
      </c>
      <c r="B12">
        <v>0.20411998265592479</v>
      </c>
      <c r="C12">
        <v>0.19370000000000001</v>
      </c>
      <c r="D12">
        <v>1.351308814</v>
      </c>
      <c r="E12">
        <v>6.9033724950000002</v>
      </c>
    </row>
    <row r="13" spans="1:5" x14ac:dyDescent="0.2">
      <c r="A13">
        <v>21</v>
      </c>
      <c r="B13">
        <v>0.26481782300953649</v>
      </c>
      <c r="C13">
        <v>0.17694333300000001</v>
      </c>
      <c r="D13">
        <v>1.383731858</v>
      </c>
      <c r="E13">
        <v>6.6489173900000003</v>
      </c>
    </row>
    <row r="14" spans="1:5" x14ac:dyDescent="0.2">
      <c r="A14">
        <v>23</v>
      </c>
      <c r="B14">
        <v>1.703333929878037E-2</v>
      </c>
      <c r="C14">
        <v>0.19096333300000001</v>
      </c>
      <c r="D14">
        <v>6.0578797590000004</v>
      </c>
      <c r="E14">
        <v>6.6671418559999998</v>
      </c>
    </row>
    <row r="15" spans="1:5" x14ac:dyDescent="0.2">
      <c r="A15">
        <v>25</v>
      </c>
      <c r="B15">
        <v>0.49136169383427269</v>
      </c>
      <c r="C15">
        <v>0.15934141199999999</v>
      </c>
      <c r="D15">
        <v>3.0529602009999999</v>
      </c>
      <c r="E15">
        <v>7.4210959880000003</v>
      </c>
    </row>
    <row r="16" spans="1:5" x14ac:dyDescent="0.2">
      <c r="A16">
        <v>34</v>
      </c>
      <c r="B16">
        <v>8.6001717619175692E-3</v>
      </c>
      <c r="C16">
        <v>0.224266667</v>
      </c>
      <c r="D16">
        <v>1.337712053</v>
      </c>
      <c r="E16">
        <v>6.9141102950000004</v>
      </c>
    </row>
    <row r="17" spans="1:5" x14ac:dyDescent="0.2">
      <c r="A17" s="9" t="s">
        <v>192</v>
      </c>
      <c r="B17">
        <v>0.74766486159546741</v>
      </c>
      <c r="C17">
        <v>0.24869666700000001</v>
      </c>
      <c r="D17">
        <v>3.2966914709999999</v>
      </c>
      <c r="E17">
        <v>6.8833925059999999</v>
      </c>
    </row>
    <row r="18" spans="1:5" x14ac:dyDescent="0.2">
      <c r="A18" s="9" t="s">
        <v>193</v>
      </c>
      <c r="B18">
        <v>0.71883301030972224</v>
      </c>
      <c r="C18">
        <v>0.17494621099999999</v>
      </c>
      <c r="D18">
        <v>7.4518723119999999</v>
      </c>
      <c r="E18">
        <v>7.3812387499999996</v>
      </c>
    </row>
    <row r="19" spans="1:5" x14ac:dyDescent="0.2">
      <c r="A19" s="9" t="s">
        <v>194</v>
      </c>
      <c r="B19">
        <v>0.20932330465795598</v>
      </c>
      <c r="C19">
        <v>0.20468679200000001</v>
      </c>
      <c r="D19">
        <v>4.8211158210000002</v>
      </c>
      <c r="E19">
        <v>7.2343209909999997</v>
      </c>
    </row>
    <row r="20" spans="1:5" x14ac:dyDescent="0.2">
      <c r="A20" s="9" t="s">
        <v>195</v>
      </c>
      <c r="B20">
        <v>0.36444607322736905</v>
      </c>
      <c r="C20">
        <v>0.20401983200000001</v>
      </c>
      <c r="D20">
        <v>5.5064754269999998</v>
      </c>
      <c r="E20">
        <v>7.6399532600000004</v>
      </c>
    </row>
    <row r="21" spans="1:5" x14ac:dyDescent="0.2">
      <c r="A21" s="9" t="s">
        <v>196</v>
      </c>
      <c r="B21">
        <v>7.4488829853245772E-2</v>
      </c>
      <c r="C21">
        <v>0.25103666699999999</v>
      </c>
      <c r="D21">
        <v>1.260315109</v>
      </c>
      <c r="E21">
        <v>6.945237648</v>
      </c>
    </row>
    <row r="24" spans="1:5" x14ac:dyDescent="0.2">
      <c r="A24" t="s">
        <v>202</v>
      </c>
    </row>
    <row r="25" spans="1:5" ht="17" thickBot="1" x14ac:dyDescent="0.25"/>
    <row r="26" spans="1:5" x14ac:dyDescent="0.2">
      <c r="A26" s="4" t="s">
        <v>203</v>
      </c>
      <c r="B26" s="4"/>
    </row>
    <row r="27" spans="1:5" x14ac:dyDescent="0.2">
      <c r="A27" t="s">
        <v>204</v>
      </c>
      <c r="B27">
        <v>0.52010733448355662</v>
      </c>
    </row>
    <row r="28" spans="1:5" x14ac:dyDescent="0.2">
      <c r="A28" t="s">
        <v>205</v>
      </c>
      <c r="B28">
        <v>0.2705116393835903</v>
      </c>
    </row>
    <row r="29" spans="1:5" x14ac:dyDescent="0.2">
      <c r="A29" t="s">
        <v>206</v>
      </c>
      <c r="B29">
        <v>0.13373257176801345</v>
      </c>
    </row>
    <row r="30" spans="1:5" x14ac:dyDescent="0.2">
      <c r="A30" t="s">
        <v>207</v>
      </c>
      <c r="B30">
        <v>0.23649228420865018</v>
      </c>
    </row>
    <row r="31" spans="1:5" ht="17" thickBot="1" x14ac:dyDescent="0.25">
      <c r="A31" s="2" t="s">
        <v>208</v>
      </c>
      <c r="B31" s="2">
        <v>20</v>
      </c>
    </row>
    <row r="33" spans="1:9" ht="17" thickBot="1" x14ac:dyDescent="0.25">
      <c r="A33" t="s">
        <v>209</v>
      </c>
    </row>
    <row r="34" spans="1:9" x14ac:dyDescent="0.2">
      <c r="A34" s="3"/>
      <c r="B34" s="3" t="s">
        <v>210</v>
      </c>
      <c r="C34" s="3" t="s">
        <v>211</v>
      </c>
      <c r="D34" s="3" t="s">
        <v>212</v>
      </c>
      <c r="E34" s="3" t="s">
        <v>194</v>
      </c>
      <c r="F34" s="3" t="s">
        <v>213</v>
      </c>
    </row>
    <row r="35" spans="1:9" x14ac:dyDescent="0.2">
      <c r="A35" t="s">
        <v>214</v>
      </c>
      <c r="B35">
        <v>3</v>
      </c>
      <c r="C35">
        <v>0.33183449055733261</v>
      </c>
      <c r="D35">
        <v>0.1106114968524442</v>
      </c>
      <c r="E35">
        <v>1.977726885402336</v>
      </c>
      <c r="F35">
        <v>0.15798246152837597</v>
      </c>
    </row>
    <row r="36" spans="1:9" x14ac:dyDescent="0.2">
      <c r="A36" t="s">
        <v>215</v>
      </c>
      <c r="B36">
        <v>16</v>
      </c>
      <c r="C36">
        <v>0.89485760784359958</v>
      </c>
      <c r="D36">
        <v>5.5928600490224974E-2</v>
      </c>
    </row>
    <row r="37" spans="1:9" ht="17" thickBot="1" x14ac:dyDescent="0.25">
      <c r="A37" s="2" t="s">
        <v>216</v>
      </c>
      <c r="B37" s="2">
        <v>19</v>
      </c>
      <c r="C37" s="2">
        <v>1.2266920984009322</v>
      </c>
      <c r="D37" s="2"/>
      <c r="E37" s="2"/>
      <c r="F37" s="2"/>
    </row>
    <row r="38" spans="1:9" ht="17" thickBot="1" x14ac:dyDescent="0.25"/>
    <row r="39" spans="1:9" x14ac:dyDescent="0.2">
      <c r="A39" s="3"/>
      <c r="B39" s="3" t="s">
        <v>217</v>
      </c>
      <c r="C39" s="3" t="s">
        <v>207</v>
      </c>
      <c r="D39" s="3" t="s">
        <v>218</v>
      </c>
      <c r="E39" s="3" t="s">
        <v>219</v>
      </c>
      <c r="F39" s="3" t="s">
        <v>220</v>
      </c>
      <c r="G39" s="3" t="s">
        <v>221</v>
      </c>
      <c r="H39" s="3" t="s">
        <v>222</v>
      </c>
      <c r="I39" s="3" t="s">
        <v>223</v>
      </c>
    </row>
    <row r="40" spans="1:9" x14ac:dyDescent="0.2">
      <c r="A40" t="s">
        <v>224</v>
      </c>
      <c r="B40">
        <v>-0.58391714155219454</v>
      </c>
      <c r="C40">
        <v>1.5354887205893246</v>
      </c>
      <c r="D40">
        <v>-0.38028097095241808</v>
      </c>
      <c r="E40">
        <v>0.70873786654916182</v>
      </c>
      <c r="F40">
        <v>-3.8390078172239686</v>
      </c>
      <c r="G40">
        <v>2.6711735341195797</v>
      </c>
      <c r="H40">
        <v>-3.8390078172239686</v>
      </c>
      <c r="I40">
        <v>2.6711735341195797</v>
      </c>
    </row>
    <row r="41" spans="1:9" x14ac:dyDescent="0.2">
      <c r="A41" t="s">
        <v>32</v>
      </c>
      <c r="B41">
        <v>-3.276281213797843</v>
      </c>
      <c r="C41">
        <v>2.1859666542096692</v>
      </c>
      <c r="D41">
        <v>-1.4987791362180565</v>
      </c>
      <c r="E41">
        <v>0.15340132807023571</v>
      </c>
      <c r="F41">
        <v>-7.9103235079778766</v>
      </c>
      <c r="G41">
        <v>1.3577610803821911</v>
      </c>
      <c r="H41">
        <v>-7.9103235079778766</v>
      </c>
      <c r="I41">
        <v>1.3577610803821911</v>
      </c>
    </row>
    <row r="42" spans="1:9" x14ac:dyDescent="0.2">
      <c r="A42" t="s">
        <v>112</v>
      </c>
      <c r="B42">
        <v>6.0753667187466442E-3</v>
      </c>
      <c r="C42">
        <v>2.8238832969343951E-2</v>
      </c>
      <c r="D42">
        <v>0.21514227324273832</v>
      </c>
      <c r="E42">
        <v>0.83237477693023854</v>
      </c>
      <c r="F42">
        <v>-5.3788284936789485E-2</v>
      </c>
      <c r="G42">
        <v>6.5939018374282773E-2</v>
      </c>
      <c r="H42">
        <v>-5.3788284936789485E-2</v>
      </c>
      <c r="I42">
        <v>6.5939018374282773E-2</v>
      </c>
    </row>
    <row r="43" spans="1:9" ht="17" thickBot="1" x14ac:dyDescent="0.25">
      <c r="A43" s="2" t="s">
        <v>191</v>
      </c>
      <c r="B43" s="2">
        <v>0.20705951867602643</v>
      </c>
      <c r="C43" s="2">
        <v>0.20229028817116246</v>
      </c>
      <c r="D43" s="2">
        <v>1.0235761713920177</v>
      </c>
      <c r="E43" s="2">
        <v>0.3212631953240343</v>
      </c>
      <c r="F43" s="2">
        <v>-0.22177673519901561</v>
      </c>
      <c r="G43" s="2">
        <v>0.63589577255106844</v>
      </c>
      <c r="H43" s="2">
        <v>-0.22177673519901561</v>
      </c>
      <c r="I43" s="2">
        <v>0.63589577255106844</v>
      </c>
    </row>
    <row r="47" spans="1:9" x14ac:dyDescent="0.2">
      <c r="A47" t="s">
        <v>228</v>
      </c>
    </row>
    <row r="48" spans="1:9" ht="17" thickBot="1" x14ac:dyDescent="0.25"/>
    <row r="49" spans="1:3" x14ac:dyDescent="0.2">
      <c r="A49" s="3" t="s">
        <v>229</v>
      </c>
      <c r="B49" s="3" t="s">
        <v>230</v>
      </c>
      <c r="C49" s="3" t="s">
        <v>231</v>
      </c>
    </row>
    <row r="50" spans="1:3" x14ac:dyDescent="0.2">
      <c r="A50">
        <v>1</v>
      </c>
      <c r="B50">
        <v>0.24825666391957579</v>
      </c>
      <c r="C50">
        <v>-0.14104669427170741</v>
      </c>
    </row>
    <row r="51" spans="1:3" x14ac:dyDescent="0.2">
      <c r="A51">
        <v>2</v>
      </c>
      <c r="B51">
        <v>0.18650892315169343</v>
      </c>
      <c r="C51">
        <v>0.11015626710983767</v>
      </c>
    </row>
    <row r="52" spans="1:3" x14ac:dyDescent="0.2">
      <c r="A52">
        <v>3</v>
      </c>
      <c r="B52">
        <v>0.36994948711464226</v>
      </c>
      <c r="C52">
        <v>0.22444306326078445</v>
      </c>
    </row>
    <row r="53" spans="1:3" x14ac:dyDescent="0.2">
      <c r="A53">
        <v>4</v>
      </c>
      <c r="B53">
        <v>9.9986891142984868E-2</v>
      </c>
      <c r="C53">
        <v>-8.7149666437812648E-2</v>
      </c>
    </row>
    <row r="54" spans="1:3" x14ac:dyDescent="0.2">
      <c r="A54">
        <v>5</v>
      </c>
      <c r="B54">
        <v>0.20207537077102522</v>
      </c>
      <c r="C54">
        <v>-2.0231782826252681E-2</v>
      </c>
    </row>
    <row r="55" spans="1:3" x14ac:dyDescent="0.2">
      <c r="A55">
        <v>6</v>
      </c>
      <c r="B55">
        <v>0.4648331367926215</v>
      </c>
      <c r="C55">
        <v>-0.21932046897847168</v>
      </c>
    </row>
    <row r="56" spans="1:3" x14ac:dyDescent="0.2">
      <c r="A56">
        <v>7</v>
      </c>
      <c r="B56">
        <v>0.10884888320189057</v>
      </c>
      <c r="C56">
        <v>-0.11321368860434065</v>
      </c>
    </row>
    <row r="57" spans="1:3" x14ac:dyDescent="0.2">
      <c r="A57">
        <v>8</v>
      </c>
      <c r="B57">
        <v>0.16841050936955893</v>
      </c>
      <c r="C57">
        <v>-0.11150565803308637</v>
      </c>
    </row>
    <row r="58" spans="1:3" x14ac:dyDescent="0.2">
      <c r="A58">
        <v>9</v>
      </c>
      <c r="B58">
        <v>9.1637141774409958E-2</v>
      </c>
      <c r="C58">
        <v>-0.10486540750816511</v>
      </c>
    </row>
    <row r="59" spans="1:3" x14ac:dyDescent="0.2">
      <c r="A59">
        <v>10</v>
      </c>
      <c r="B59">
        <v>0.10070803149044605</v>
      </c>
      <c r="C59">
        <v>-0.28116409594857739</v>
      </c>
    </row>
    <row r="60" spans="1:3" x14ac:dyDescent="0.2">
      <c r="A60">
        <v>11</v>
      </c>
      <c r="B60">
        <v>0.21908586998650748</v>
      </c>
      <c r="C60">
        <v>-1.4965887330582683E-2</v>
      </c>
    </row>
    <row r="61" spans="1:3" x14ac:dyDescent="0.2">
      <c r="A61">
        <v>12</v>
      </c>
      <c r="B61">
        <v>0.2214950536009539</v>
      </c>
      <c r="C61">
        <v>4.3322769408582595E-2</v>
      </c>
    </row>
    <row r="62" spans="1:3" x14ac:dyDescent="0.2">
      <c r="A62">
        <v>13</v>
      </c>
      <c r="B62">
        <v>0.20773230273783061</v>
      </c>
      <c r="C62">
        <v>-0.19069896343905024</v>
      </c>
    </row>
    <row r="63" spans="1:3" x14ac:dyDescent="0.2">
      <c r="A63">
        <v>14</v>
      </c>
      <c r="B63">
        <v>0.44919199985486746</v>
      </c>
      <c r="C63">
        <v>4.2169693979405232E-2</v>
      </c>
    </row>
    <row r="64" spans="1:3" x14ac:dyDescent="0.2">
      <c r="A64">
        <v>15</v>
      </c>
      <c r="B64">
        <v>0.1210816315163703</v>
      </c>
      <c r="C64">
        <v>-0.11248145975445273</v>
      </c>
    </row>
    <row r="65" spans="1:4" x14ac:dyDescent="0.2">
      <c r="A65">
        <v>16</v>
      </c>
      <c r="B65">
        <v>4.6583189216984122E-2</v>
      </c>
      <c r="C65">
        <v>0.70108167237848329</v>
      </c>
    </row>
    <row r="66" spans="1:4" x14ac:dyDescent="0.2">
      <c r="A66">
        <v>17</v>
      </c>
      <c r="B66">
        <v>0.41653847376790143</v>
      </c>
      <c r="C66">
        <v>0.30229453654182081</v>
      </c>
    </row>
    <row r="67" spans="1:4" x14ac:dyDescent="0.2">
      <c r="A67">
        <v>18</v>
      </c>
      <c r="B67">
        <v>0.27269643605611971</v>
      </c>
      <c r="C67">
        <v>-6.3373131398163723E-2</v>
      </c>
    </row>
    <row r="68" spans="1:4" x14ac:dyDescent="0.2">
      <c r="A68">
        <v>19</v>
      </c>
      <c r="B68">
        <v>0.36303541789374449</v>
      </c>
      <c r="C68">
        <v>1.4106553336245553E-3</v>
      </c>
    </row>
    <row r="69" spans="1:4" ht="17" thickBot="1" x14ac:dyDescent="0.25">
      <c r="A69" s="2">
        <v>20</v>
      </c>
      <c r="B69" s="2">
        <v>3.935058333513064E-2</v>
      </c>
      <c r="C69" s="2">
        <v>3.5138246518115132E-2</v>
      </c>
    </row>
    <row r="76" spans="1:4" x14ac:dyDescent="0.2">
      <c r="A76" t="s">
        <v>0</v>
      </c>
      <c r="B76" t="s">
        <v>1</v>
      </c>
      <c r="C76" t="s">
        <v>32</v>
      </c>
      <c r="D76" t="s">
        <v>82</v>
      </c>
    </row>
    <row r="77" spans="1:4" x14ac:dyDescent="0.2">
      <c r="A77">
        <v>1</v>
      </c>
      <c r="B77">
        <v>0.10720996964786837</v>
      </c>
      <c r="C77">
        <v>0.232064786</v>
      </c>
      <c r="D77">
        <v>19.95671016</v>
      </c>
    </row>
    <row r="78" spans="1:4" x14ac:dyDescent="0.2">
      <c r="A78">
        <v>2</v>
      </c>
      <c r="B78">
        <v>0.2966651902615311</v>
      </c>
      <c r="C78">
        <v>0.21048622</v>
      </c>
      <c r="D78">
        <v>17.787938159999999</v>
      </c>
    </row>
    <row r="79" spans="1:4" x14ac:dyDescent="0.2">
      <c r="A79">
        <v>3</v>
      </c>
      <c r="B79">
        <v>0.59439255037542671</v>
      </c>
      <c r="C79">
        <v>0.17129333299999999</v>
      </c>
      <c r="D79">
        <v>6.4882142810000003</v>
      </c>
    </row>
    <row r="80" spans="1:4" x14ac:dyDescent="0.2">
      <c r="A80">
        <v>5</v>
      </c>
      <c r="B80">
        <v>1.2837224705172217E-2</v>
      </c>
      <c r="C80">
        <v>0.21934743400000001</v>
      </c>
      <c r="D80">
        <v>16.388757930000001</v>
      </c>
    </row>
    <row r="81" spans="1:4" x14ac:dyDescent="0.2">
      <c r="A81">
        <v>7</v>
      </c>
      <c r="B81">
        <v>0.18184358794477254</v>
      </c>
      <c r="C81">
        <v>0.199489734</v>
      </c>
      <c r="D81">
        <v>18.177283410000001</v>
      </c>
    </row>
    <row r="82" spans="1:4" x14ac:dyDescent="0.2">
      <c r="A82">
        <v>8</v>
      </c>
      <c r="B82">
        <v>0.24551266781414982</v>
      </c>
      <c r="C82">
        <v>0.17879872699999999</v>
      </c>
      <c r="D82">
        <v>11.01891069</v>
      </c>
    </row>
    <row r="83" spans="1:4" x14ac:dyDescent="0.2">
      <c r="A83">
        <v>9</v>
      </c>
      <c r="B83">
        <v>-4.3648054024500883E-3</v>
      </c>
      <c r="C83">
        <v>0.23452999999999999</v>
      </c>
      <c r="D83">
        <v>18.28266739</v>
      </c>
    </row>
    <row r="84" spans="1:4" x14ac:dyDescent="0.2">
      <c r="A84">
        <v>13</v>
      </c>
      <c r="B84">
        <v>5.6904851336472557E-2</v>
      </c>
      <c r="C84">
        <v>0.211683333</v>
      </c>
      <c r="D84">
        <v>17.953029520000001</v>
      </c>
    </row>
    <row r="85" spans="1:4" x14ac:dyDescent="0.2">
      <c r="A85">
        <v>15</v>
      </c>
      <c r="B85">
        <v>-1.322826573375516E-2</v>
      </c>
      <c r="C85">
        <v>0.23474086</v>
      </c>
      <c r="D85">
        <v>18.058205510000001</v>
      </c>
    </row>
    <row r="86" spans="1:4" x14ac:dyDescent="0.2">
      <c r="A86">
        <v>18</v>
      </c>
      <c r="B86">
        <v>-0.18045606445813131</v>
      </c>
      <c r="C86">
        <v>0.23112666700000001</v>
      </c>
      <c r="D86">
        <v>18.047168849999998</v>
      </c>
    </row>
    <row r="87" spans="1:4" x14ac:dyDescent="0.2">
      <c r="A87">
        <v>19</v>
      </c>
      <c r="B87">
        <v>0.20411998265592479</v>
      </c>
      <c r="C87">
        <v>0.19370000000000001</v>
      </c>
      <c r="D87">
        <v>17.913821649999999</v>
      </c>
    </row>
    <row r="88" spans="1:4" x14ac:dyDescent="0.2">
      <c r="A88">
        <v>21</v>
      </c>
      <c r="B88">
        <v>0.26481782300953649</v>
      </c>
      <c r="C88">
        <v>0.17694333300000001</v>
      </c>
      <c r="D88">
        <v>29.64695115</v>
      </c>
    </row>
    <row r="89" spans="1:4" x14ac:dyDescent="0.2">
      <c r="A89">
        <v>23</v>
      </c>
      <c r="B89">
        <v>1.703333929878037E-2</v>
      </c>
      <c r="C89">
        <v>0.19096333300000001</v>
      </c>
      <c r="D89">
        <v>22.95193025</v>
      </c>
    </row>
    <row r="90" spans="1:4" x14ac:dyDescent="0.2">
      <c r="A90">
        <v>25</v>
      </c>
      <c r="B90">
        <v>0.49136169383427269</v>
      </c>
      <c r="C90">
        <v>0.15934141199999999</v>
      </c>
      <c r="D90">
        <v>14.90601345</v>
      </c>
    </row>
    <row r="91" spans="1:4" x14ac:dyDescent="0.2">
      <c r="A91">
        <v>34</v>
      </c>
      <c r="B91">
        <v>8.6001717619175692E-3</v>
      </c>
      <c r="C91">
        <v>0.224266667</v>
      </c>
      <c r="D91">
        <v>18.07622581</v>
      </c>
    </row>
    <row r="92" spans="1:4" x14ac:dyDescent="0.2">
      <c r="A92" s="9" t="s">
        <v>192</v>
      </c>
      <c r="B92">
        <v>0.74766486159546741</v>
      </c>
      <c r="C92">
        <v>0.24869666700000001</v>
      </c>
      <c r="D92">
        <v>36.483597209999999</v>
      </c>
    </row>
    <row r="93" spans="1:4" x14ac:dyDescent="0.2">
      <c r="A93" s="9" t="s">
        <v>193</v>
      </c>
      <c r="B93">
        <v>0.71883301030972224</v>
      </c>
      <c r="C93">
        <v>0.17494621099999999</v>
      </c>
      <c r="D93">
        <v>13.5035721</v>
      </c>
    </row>
    <row r="94" spans="1:4" x14ac:dyDescent="0.2">
      <c r="A94" s="9" t="s">
        <v>194</v>
      </c>
      <c r="B94">
        <v>0.20932330465795598</v>
      </c>
      <c r="C94">
        <v>0.20468679200000001</v>
      </c>
      <c r="D94">
        <v>14.368724050000001</v>
      </c>
    </row>
    <row r="95" spans="1:4" x14ac:dyDescent="0.2">
      <c r="A95" s="9" t="s">
        <v>195</v>
      </c>
      <c r="B95">
        <v>0.36444607322736905</v>
      </c>
      <c r="C95">
        <v>0.20401983200000001</v>
      </c>
      <c r="D95">
        <v>13.21745078</v>
      </c>
    </row>
    <row r="96" spans="1:4" x14ac:dyDescent="0.2">
      <c r="A96" s="9" t="s">
        <v>196</v>
      </c>
      <c r="B96">
        <v>7.4488829853245772E-2</v>
      </c>
      <c r="C96">
        <v>0.25103666699999999</v>
      </c>
      <c r="D96">
        <v>18.136292770000001</v>
      </c>
    </row>
    <row r="99" spans="1:6" x14ac:dyDescent="0.2">
      <c r="A99" t="s">
        <v>202</v>
      </c>
    </row>
    <row r="100" spans="1:6" ht="17" thickBot="1" x14ac:dyDescent="0.25"/>
    <row r="101" spans="1:6" x14ac:dyDescent="0.2">
      <c r="A101" s="4" t="s">
        <v>203</v>
      </c>
      <c r="B101" s="4"/>
    </row>
    <row r="102" spans="1:6" x14ac:dyDescent="0.2">
      <c r="A102" t="s">
        <v>204</v>
      </c>
      <c r="B102">
        <v>0.50005345590141204</v>
      </c>
    </row>
    <row r="103" spans="1:6" x14ac:dyDescent="0.2">
      <c r="A103" t="s">
        <v>205</v>
      </c>
      <c r="B103">
        <v>0.25005345875894547</v>
      </c>
    </row>
    <row r="104" spans="1:6" x14ac:dyDescent="0.2">
      <c r="A104" t="s">
        <v>206</v>
      </c>
      <c r="B104">
        <v>0.16182445390705671</v>
      </c>
    </row>
    <row r="105" spans="1:6" x14ac:dyDescent="0.2">
      <c r="A105" t="s">
        <v>207</v>
      </c>
      <c r="B105">
        <v>0.23262611966585939</v>
      </c>
    </row>
    <row r="106" spans="1:6" ht="17" thickBot="1" x14ac:dyDescent="0.25">
      <c r="A106" s="2" t="s">
        <v>208</v>
      </c>
      <c r="B106" s="2">
        <v>20</v>
      </c>
    </row>
    <row r="108" spans="1:6" ht="17" thickBot="1" x14ac:dyDescent="0.25">
      <c r="A108" t="s">
        <v>209</v>
      </c>
    </row>
    <row r="109" spans="1:6" x14ac:dyDescent="0.2">
      <c r="A109" s="3"/>
      <c r="B109" s="3" t="s">
        <v>210</v>
      </c>
      <c r="C109" s="3" t="s">
        <v>211</v>
      </c>
      <c r="D109" s="3" t="s">
        <v>212</v>
      </c>
      <c r="E109" s="3" t="s">
        <v>194</v>
      </c>
      <c r="F109" s="3" t="s">
        <v>213</v>
      </c>
    </row>
    <row r="110" spans="1:6" x14ac:dyDescent="0.2">
      <c r="A110" t="s">
        <v>214</v>
      </c>
      <c r="B110">
        <v>2</v>
      </c>
      <c r="C110">
        <v>0.30673860203742176</v>
      </c>
      <c r="D110">
        <v>0.15336930101871088</v>
      </c>
      <c r="E110">
        <v>2.8341412121638863</v>
      </c>
      <c r="F110">
        <v>8.6647812934124491E-2</v>
      </c>
    </row>
    <row r="111" spans="1:6" x14ac:dyDescent="0.2">
      <c r="A111" t="s">
        <v>215</v>
      </c>
      <c r="B111">
        <v>17</v>
      </c>
      <c r="C111">
        <v>0.91995349636351043</v>
      </c>
      <c r="D111">
        <v>5.4114911550794731E-2</v>
      </c>
    </row>
    <row r="112" spans="1:6" ht="17" thickBot="1" x14ac:dyDescent="0.25">
      <c r="A112" s="2" t="s">
        <v>216</v>
      </c>
      <c r="B112" s="2">
        <v>19</v>
      </c>
      <c r="C112" s="2">
        <v>1.2266920984009322</v>
      </c>
      <c r="D112" s="2"/>
      <c r="E112" s="2"/>
      <c r="F112" s="2"/>
    </row>
    <row r="113" spans="1:9" ht="17" thickBot="1" x14ac:dyDescent="0.25"/>
    <row r="114" spans="1:9" x14ac:dyDescent="0.2">
      <c r="A114" s="3"/>
      <c r="B114" s="3" t="s">
        <v>217</v>
      </c>
      <c r="C114" s="3" t="s">
        <v>207</v>
      </c>
      <c r="D114" s="3" t="s">
        <v>218</v>
      </c>
      <c r="E114" s="3" t="s">
        <v>219</v>
      </c>
      <c r="F114" s="3" t="s">
        <v>220</v>
      </c>
      <c r="G114" s="3" t="s">
        <v>221</v>
      </c>
      <c r="H114" s="3" t="s">
        <v>222</v>
      </c>
      <c r="I114" s="3" t="s">
        <v>223</v>
      </c>
    </row>
    <row r="115" spans="1:9" x14ac:dyDescent="0.2">
      <c r="A115" t="s">
        <v>224</v>
      </c>
      <c r="B115">
        <v>1.1080122120798124</v>
      </c>
      <c r="C115">
        <v>0.41666102894342177</v>
      </c>
      <c r="D115">
        <v>2.6592652902757288</v>
      </c>
      <c r="E115">
        <v>1.651934032890276E-2</v>
      </c>
      <c r="F115">
        <v>0.22893428253892256</v>
      </c>
      <c r="G115">
        <v>1.9870901416207021</v>
      </c>
      <c r="H115">
        <v>0.22893428253892256</v>
      </c>
      <c r="I115">
        <v>1.9870901416207021</v>
      </c>
    </row>
    <row r="116" spans="1:9" x14ac:dyDescent="0.2">
      <c r="A116" t="s">
        <v>32</v>
      </c>
      <c r="B116">
        <v>-5.1747432765948904</v>
      </c>
      <c r="C116">
        <v>2.1783632081303481</v>
      </c>
      <c r="D116">
        <v>-2.3755190398373851</v>
      </c>
      <c r="E116">
        <v>2.955205299421618E-2</v>
      </c>
      <c r="F116">
        <v>-9.7706879072872592</v>
      </c>
      <c r="G116">
        <v>-0.57879864590252161</v>
      </c>
      <c r="H116">
        <v>-9.7706879072872592</v>
      </c>
      <c r="I116">
        <v>-0.57879864590252161</v>
      </c>
    </row>
    <row r="117" spans="1:9" ht="17" thickBot="1" x14ac:dyDescent="0.25">
      <c r="A117" s="2" t="s">
        <v>82</v>
      </c>
      <c r="B117" s="2">
        <v>1.0305785030267908E-2</v>
      </c>
      <c r="C117" s="2">
        <v>9.2664414477033625E-3</v>
      </c>
      <c r="D117" s="2">
        <v>1.112162105424207</v>
      </c>
      <c r="E117" s="2">
        <v>0.28154938329323059</v>
      </c>
      <c r="F117" s="2">
        <v>-9.2446974871769616E-3</v>
      </c>
      <c r="G117" s="2">
        <v>2.9856267547712777E-2</v>
      </c>
      <c r="H117" s="2">
        <v>-9.2446974871769616E-3</v>
      </c>
      <c r="I117" s="2">
        <v>2.9856267547712777E-2</v>
      </c>
    </row>
    <row r="121" spans="1:9" x14ac:dyDescent="0.2">
      <c r="A121" t="s">
        <v>228</v>
      </c>
    </row>
    <row r="122" spans="1:9" ht="17" thickBot="1" x14ac:dyDescent="0.25"/>
    <row r="123" spans="1:9" x14ac:dyDescent="0.2">
      <c r="A123" s="3" t="s">
        <v>229</v>
      </c>
      <c r="B123" s="3" t="s">
        <v>230</v>
      </c>
      <c r="C123" s="3" t="s">
        <v>231</v>
      </c>
    </row>
    <row r="124" spans="1:9" x14ac:dyDescent="0.2">
      <c r="A124">
        <v>1</v>
      </c>
      <c r="B124">
        <v>0.11280608581220369</v>
      </c>
      <c r="C124">
        <v>-5.5961161643353213E-3</v>
      </c>
    </row>
    <row r="125" spans="1:9" x14ac:dyDescent="0.2">
      <c r="A125">
        <v>2</v>
      </c>
      <c r="B125">
        <v>0.2021187271275986</v>
      </c>
      <c r="C125">
        <v>9.4546463133932501E-2</v>
      </c>
    </row>
    <row r="126" spans="1:9" x14ac:dyDescent="0.2">
      <c r="A126">
        <v>3</v>
      </c>
      <c r="B126">
        <v>0.28847933042283302</v>
      </c>
      <c r="C126">
        <v>0.30591321995259368</v>
      </c>
    </row>
    <row r="127" spans="1:9" x14ac:dyDescent="0.2">
      <c r="A127">
        <v>4</v>
      </c>
      <c r="B127">
        <v>0.14184456888964933</v>
      </c>
      <c r="C127">
        <v>-0.12900734418447712</v>
      </c>
    </row>
    <row r="128" spans="1:9" x14ac:dyDescent="0.2">
      <c r="A128">
        <v>5</v>
      </c>
      <c r="B128">
        <v>0.26303522757132441</v>
      </c>
      <c r="C128">
        <v>-8.1191639626551876E-2</v>
      </c>
    </row>
    <row r="129" spans="1:3" x14ac:dyDescent="0.2">
      <c r="A129">
        <v>6</v>
      </c>
      <c r="B129">
        <v>0.29633322651169819</v>
      </c>
      <c r="C129">
        <v>-5.0820558697548368E-2</v>
      </c>
    </row>
    <row r="130" spans="1:3" x14ac:dyDescent="0.2">
      <c r="A130">
        <v>7</v>
      </c>
      <c r="B130">
        <v>8.2796911321241978E-2</v>
      </c>
      <c r="C130">
        <v>-8.7161716723692065E-2</v>
      </c>
    </row>
    <row r="131" spans="1:3" x14ac:dyDescent="0.2">
      <c r="A131">
        <v>8</v>
      </c>
      <c r="B131">
        <v>0.19762537074603886</v>
      </c>
      <c r="C131">
        <v>-0.14072051940956631</v>
      </c>
    </row>
    <row r="132" spans="1:3" x14ac:dyDescent="0.2">
      <c r="A132">
        <v>9</v>
      </c>
      <c r="B132">
        <v>7.9392509071169515E-2</v>
      </c>
      <c r="C132">
        <v>-9.2620774804924672E-2</v>
      </c>
    </row>
    <row r="133" spans="1:3" x14ac:dyDescent="0.2">
      <c r="A133">
        <v>10</v>
      </c>
      <c r="B133">
        <v>9.7981288552823481E-2</v>
      </c>
      <c r="C133">
        <v>-0.27843735301095479</v>
      </c>
    </row>
    <row r="134" spans="1:3" x14ac:dyDescent="0.2">
      <c r="A134">
        <v>11</v>
      </c>
      <c r="B134">
        <v>0.29028043439884121</v>
      </c>
      <c r="C134">
        <v>-8.6160451742916422E-2</v>
      </c>
    </row>
    <row r="135" spans="1:3" x14ac:dyDescent="0.2">
      <c r="A135">
        <v>12</v>
      </c>
      <c r="B135">
        <v>0.49791099465452549</v>
      </c>
      <c r="C135">
        <v>-0.23309317164498899</v>
      </c>
    </row>
    <row r="136" spans="1:3" x14ac:dyDescent="0.2">
      <c r="A136">
        <v>13</v>
      </c>
      <c r="B136">
        <v>0.35636364774811435</v>
      </c>
      <c r="C136">
        <v>-0.33933030844933398</v>
      </c>
    </row>
    <row r="137" spans="1:3" x14ac:dyDescent="0.2">
      <c r="A137">
        <v>14</v>
      </c>
      <c r="B137">
        <v>0.43707948192365809</v>
      </c>
      <c r="C137">
        <v>5.4282211910614608E-2</v>
      </c>
    </row>
    <row r="138" spans="1:3" x14ac:dyDescent="0.2">
      <c r="A138">
        <v>15</v>
      </c>
      <c r="B138">
        <v>0.13377948221365762</v>
      </c>
      <c r="C138">
        <v>-0.12517931045174005</v>
      </c>
    </row>
    <row r="139" spans="1:3" x14ac:dyDescent="0.2">
      <c r="A139">
        <v>16</v>
      </c>
      <c r="B139">
        <v>0.19706291658714586</v>
      </c>
      <c r="C139">
        <v>0.55060194500832149</v>
      </c>
    </row>
    <row r="140" spans="1:3" x14ac:dyDescent="0.2">
      <c r="A140">
        <v>17</v>
      </c>
      <c r="B140">
        <v>0.34187539414513474</v>
      </c>
      <c r="C140">
        <v>0.37695761616458751</v>
      </c>
    </row>
    <row r="141" spans="1:3" x14ac:dyDescent="0.2">
      <c r="A141">
        <v>18</v>
      </c>
      <c r="B141">
        <v>0.19689159258857597</v>
      </c>
      <c r="C141">
        <v>1.2431712069380013E-2</v>
      </c>
    </row>
    <row r="142" spans="1:3" x14ac:dyDescent="0.2">
      <c r="A142">
        <v>19</v>
      </c>
      <c r="B142">
        <v>0.18847816453262015</v>
      </c>
      <c r="C142">
        <v>0.1759679086947489</v>
      </c>
    </row>
    <row r="143" spans="1:3" ht="17" thickBot="1" x14ac:dyDescent="0.25">
      <c r="A143" s="2">
        <v>20</v>
      </c>
      <c r="B143" s="2">
        <v>-4.1293581236058474E-3</v>
      </c>
      <c r="C143" s="2">
        <v>7.861818797685162E-2</v>
      </c>
    </row>
    <row r="145" spans="1:30" x14ac:dyDescent="0.2">
      <c r="A145" s="14" t="s">
        <v>237</v>
      </c>
      <c r="B145" s="14"/>
      <c r="C145" s="14"/>
      <c r="D145" s="14"/>
      <c r="E145" s="14"/>
    </row>
    <row r="146" spans="1:30" x14ac:dyDescent="0.2">
      <c r="A146" s="14"/>
      <c r="B146" s="14"/>
      <c r="C146" s="14"/>
      <c r="D146" s="14"/>
      <c r="E146" s="14"/>
    </row>
    <row r="147" spans="1:30" x14ac:dyDescent="0.2">
      <c r="A147" s="14"/>
      <c r="B147" s="14"/>
      <c r="C147" s="14"/>
      <c r="D147" s="14"/>
      <c r="E147" s="14"/>
    </row>
    <row r="148" spans="1:30" x14ac:dyDescent="0.2">
      <c r="A148" s="14"/>
      <c r="B148" s="14"/>
      <c r="C148" s="14"/>
      <c r="D148" s="14"/>
      <c r="E148" s="14"/>
    </row>
    <row r="149" spans="1:30" x14ac:dyDescent="0.2">
      <c r="A149" s="14"/>
      <c r="B149" s="14"/>
      <c r="C149" s="14"/>
      <c r="D149" s="14"/>
      <c r="E149" s="14"/>
    </row>
    <row r="150" spans="1:30" x14ac:dyDescent="0.2">
      <c r="D150" s="8" t="s">
        <v>238</v>
      </c>
      <c r="E150" s="8" t="s">
        <v>239</v>
      </c>
      <c r="S150" s="8" t="s">
        <v>239</v>
      </c>
    </row>
    <row r="151" spans="1:30" x14ac:dyDescent="0.2">
      <c r="A151" t="s">
        <v>0</v>
      </c>
      <c r="B151" t="s">
        <v>1</v>
      </c>
      <c r="C151" t="s">
        <v>31</v>
      </c>
      <c r="D151" t="s">
        <v>113</v>
      </c>
      <c r="E151" s="10" t="s">
        <v>122</v>
      </c>
      <c r="P151" t="s">
        <v>0</v>
      </c>
      <c r="Q151" t="s">
        <v>1</v>
      </c>
      <c r="R151" t="s">
        <v>31</v>
      </c>
      <c r="S151" s="10" t="s">
        <v>122</v>
      </c>
    </row>
    <row r="152" spans="1:30" x14ac:dyDescent="0.2">
      <c r="A152">
        <v>1</v>
      </c>
      <c r="B152">
        <v>0.10720996964786837</v>
      </c>
      <c r="C152">
        <v>0.232030233</v>
      </c>
      <c r="D152">
        <v>2.9327166509999998</v>
      </c>
      <c r="E152" s="10">
        <v>0.23886998500000001</v>
      </c>
      <c r="P152">
        <v>1</v>
      </c>
      <c r="Q152">
        <v>0.10720996964786837</v>
      </c>
      <c r="R152">
        <v>0.232030233</v>
      </c>
      <c r="S152" s="10">
        <v>0.23886998500000001</v>
      </c>
    </row>
    <row r="153" spans="1:30" x14ac:dyDescent="0.2">
      <c r="A153">
        <v>2</v>
      </c>
      <c r="B153">
        <v>0.2966651902615311</v>
      </c>
      <c r="C153">
        <v>0.20561503</v>
      </c>
      <c r="D153">
        <v>1.7435230589999999</v>
      </c>
      <c r="E153" s="10">
        <v>0</v>
      </c>
      <c r="P153">
        <v>2</v>
      </c>
      <c r="Q153">
        <v>0.2966651902615311</v>
      </c>
      <c r="R153">
        <v>0.20561503</v>
      </c>
      <c r="S153" s="10">
        <v>0</v>
      </c>
    </row>
    <row r="154" spans="1:30" x14ac:dyDescent="0.2">
      <c r="A154">
        <v>3</v>
      </c>
      <c r="B154">
        <v>0.59439255037542671</v>
      </c>
      <c r="C154">
        <v>0.17124</v>
      </c>
      <c r="D154">
        <v>0.60662470000000002</v>
      </c>
      <c r="E154" s="10">
        <v>0</v>
      </c>
      <c r="P154">
        <v>3</v>
      </c>
      <c r="Q154">
        <v>0.59439255037542671</v>
      </c>
      <c r="R154">
        <v>0.17124</v>
      </c>
      <c r="S154" s="10">
        <v>0</v>
      </c>
    </row>
    <row r="155" spans="1:30" x14ac:dyDescent="0.2">
      <c r="A155">
        <v>5</v>
      </c>
      <c r="B155">
        <v>1.2837224705172217E-2</v>
      </c>
      <c r="C155">
        <v>0.21783387400000001</v>
      </c>
      <c r="D155">
        <v>1.169321404</v>
      </c>
      <c r="E155" s="10">
        <v>0</v>
      </c>
      <c r="P155">
        <v>5</v>
      </c>
      <c r="Q155">
        <v>1.2837224705172217E-2</v>
      </c>
      <c r="R155">
        <v>0.21783387400000001</v>
      </c>
      <c r="S155" s="10">
        <v>0</v>
      </c>
    </row>
    <row r="156" spans="1:30" x14ac:dyDescent="0.2">
      <c r="A156">
        <v>7</v>
      </c>
      <c r="B156">
        <v>0.18184358794477254</v>
      </c>
      <c r="C156">
        <v>0.198499748</v>
      </c>
      <c r="D156">
        <v>1.4360270909999999</v>
      </c>
      <c r="E156" s="10">
        <v>0</v>
      </c>
      <c r="P156">
        <v>7</v>
      </c>
      <c r="Q156">
        <v>0.18184358794477254</v>
      </c>
      <c r="R156">
        <v>0.198499748</v>
      </c>
      <c r="S156" s="10">
        <v>0</v>
      </c>
    </row>
    <row r="157" spans="1:30" x14ac:dyDescent="0.2">
      <c r="A157">
        <v>8</v>
      </c>
      <c r="B157">
        <v>0.24551266781414982</v>
      </c>
      <c r="C157">
        <v>0.16922960100000001</v>
      </c>
      <c r="D157">
        <v>2.9149362719999998</v>
      </c>
      <c r="E157" s="10">
        <v>4.8149899999999998E-4</v>
      </c>
      <c r="P157">
        <v>8</v>
      </c>
      <c r="Q157">
        <v>0.24551266781414982</v>
      </c>
      <c r="R157">
        <v>0.16922960100000001</v>
      </c>
      <c r="S157" s="10">
        <v>4.8149899999999998E-4</v>
      </c>
    </row>
    <row r="158" spans="1:30" x14ac:dyDescent="0.2">
      <c r="A158">
        <v>9</v>
      </c>
      <c r="B158">
        <v>-4.3648054024500883E-3</v>
      </c>
      <c r="C158">
        <v>0.23130999999999999</v>
      </c>
      <c r="D158">
        <v>2.1660685389999998</v>
      </c>
      <c r="E158" s="10">
        <v>0</v>
      </c>
      <c r="P158">
        <v>9</v>
      </c>
      <c r="Q158">
        <v>-4.3648054024500883E-3</v>
      </c>
      <c r="R158">
        <v>0.23130999999999999</v>
      </c>
      <c r="S158" s="10">
        <v>0</v>
      </c>
      <c r="V158" s="19"/>
      <c r="W158" s="19"/>
      <c r="X158" s="19"/>
      <c r="Y158" s="20"/>
      <c r="Z158" s="19"/>
      <c r="AA158" s="19"/>
      <c r="AB158" s="19"/>
      <c r="AC158" s="19"/>
      <c r="AD158" s="19"/>
    </row>
    <row r="159" spans="1:30" x14ac:dyDescent="0.2">
      <c r="A159">
        <v>13</v>
      </c>
      <c r="B159">
        <v>5.6904851336472557E-2</v>
      </c>
      <c r="C159">
        <v>0.21163000000000001</v>
      </c>
      <c r="D159">
        <v>1.3429415760000001</v>
      </c>
      <c r="E159" s="10">
        <v>0</v>
      </c>
      <c r="P159">
        <v>13</v>
      </c>
      <c r="Q159">
        <v>5.6904851336472557E-2</v>
      </c>
      <c r="R159">
        <v>0.21163000000000001</v>
      </c>
      <c r="S159" s="10">
        <v>0</v>
      </c>
      <c r="V159" s="19"/>
      <c r="W159" s="19"/>
      <c r="X159" s="19"/>
      <c r="Y159" s="19"/>
      <c r="Z159" s="19"/>
      <c r="AA159" s="19"/>
      <c r="AB159" s="19"/>
      <c r="AC159" s="19"/>
      <c r="AD159" s="19"/>
    </row>
    <row r="160" spans="1:30" x14ac:dyDescent="0.2">
      <c r="A160">
        <v>15</v>
      </c>
      <c r="B160">
        <v>-1.322826573375516E-2</v>
      </c>
      <c r="C160">
        <v>0.23467121299999999</v>
      </c>
      <c r="D160">
        <v>1.3126103410000001</v>
      </c>
      <c r="E160" s="10">
        <v>0</v>
      </c>
      <c r="P160">
        <v>15</v>
      </c>
      <c r="Q160">
        <v>-1.322826573375516E-2</v>
      </c>
      <c r="R160">
        <v>0.23467121299999999</v>
      </c>
      <c r="S160" s="10">
        <v>0</v>
      </c>
      <c r="V160" s="19"/>
      <c r="W160" s="19"/>
      <c r="X160" s="19"/>
      <c r="Y160" s="19"/>
      <c r="Z160" s="19"/>
      <c r="AA160" s="19"/>
      <c r="AB160" s="19"/>
      <c r="AC160" s="19"/>
      <c r="AD160" s="19"/>
    </row>
    <row r="161" spans="1:30" x14ac:dyDescent="0.2">
      <c r="A161">
        <v>18</v>
      </c>
      <c r="B161">
        <v>-0.18045606445813131</v>
      </c>
      <c r="C161">
        <v>0.23111000000000001</v>
      </c>
      <c r="D161">
        <v>1.3554924319999999</v>
      </c>
      <c r="E161" s="10">
        <v>0</v>
      </c>
      <c r="P161">
        <v>18</v>
      </c>
      <c r="Q161">
        <v>-0.18045606445813131</v>
      </c>
      <c r="R161">
        <v>0.23111000000000001</v>
      </c>
      <c r="S161" s="10">
        <v>0</v>
      </c>
      <c r="V161" s="19"/>
      <c r="W161" s="19"/>
      <c r="X161" s="19"/>
      <c r="Y161" s="19"/>
      <c r="Z161" s="19"/>
      <c r="AA161" s="19"/>
      <c r="AB161" s="19"/>
      <c r="AC161" s="19"/>
      <c r="AD161" s="19"/>
    </row>
    <row r="162" spans="1:30" x14ac:dyDescent="0.2">
      <c r="A162">
        <v>19</v>
      </c>
      <c r="B162">
        <v>0.20411998265592479</v>
      </c>
      <c r="C162">
        <v>0.19364999999999999</v>
      </c>
      <c r="D162">
        <v>1.351308814</v>
      </c>
      <c r="E162" s="10">
        <v>0</v>
      </c>
      <c r="P162">
        <v>19</v>
      </c>
      <c r="Q162">
        <v>0.20411998265592479</v>
      </c>
      <c r="R162">
        <v>0.19364999999999999</v>
      </c>
      <c r="S162" s="10">
        <v>0</v>
      </c>
      <c r="V162" s="19"/>
      <c r="W162" s="19"/>
      <c r="X162" s="19"/>
      <c r="Y162" s="19"/>
      <c r="Z162" s="19"/>
      <c r="AA162" s="19"/>
      <c r="AB162" s="19"/>
      <c r="AC162" s="19"/>
      <c r="AD162" s="19"/>
    </row>
    <row r="163" spans="1:30" x14ac:dyDescent="0.2">
      <c r="A163">
        <v>21</v>
      </c>
      <c r="B163">
        <v>0.26481782300953649</v>
      </c>
      <c r="C163">
        <v>0.17691999999999999</v>
      </c>
      <c r="D163">
        <v>1.383731858</v>
      </c>
      <c r="E163" s="10">
        <v>0</v>
      </c>
      <c r="P163">
        <v>21</v>
      </c>
      <c r="Q163">
        <v>0.26481782300953649</v>
      </c>
      <c r="R163">
        <v>0.17691999999999999</v>
      </c>
      <c r="S163" s="10">
        <v>0</v>
      </c>
      <c r="V163" s="19"/>
      <c r="W163" s="19"/>
      <c r="X163" s="19"/>
      <c r="Y163" s="19"/>
      <c r="Z163" s="19"/>
      <c r="AA163" s="19"/>
      <c r="AB163" s="19"/>
      <c r="AC163" s="19"/>
      <c r="AD163" s="19"/>
    </row>
    <row r="164" spans="1:30" x14ac:dyDescent="0.2">
      <c r="A164">
        <v>23</v>
      </c>
      <c r="B164">
        <v>1.703333929878037E-2</v>
      </c>
      <c r="C164">
        <v>0.18210999999999999</v>
      </c>
      <c r="D164">
        <v>6.0578797590000004</v>
      </c>
      <c r="E164" s="10">
        <v>0</v>
      </c>
      <c r="P164">
        <v>23</v>
      </c>
      <c r="Q164">
        <v>1.703333929878037E-2</v>
      </c>
      <c r="R164">
        <v>0.18210999999999999</v>
      </c>
      <c r="S164" s="10">
        <v>0</v>
      </c>
      <c r="V164" s="19"/>
      <c r="W164" s="19"/>
      <c r="X164" s="19"/>
      <c r="Y164" s="19"/>
      <c r="Z164" s="19"/>
      <c r="AA164" s="19"/>
      <c r="AB164" s="19"/>
      <c r="AC164" s="19"/>
      <c r="AD164" s="19"/>
    </row>
    <row r="165" spans="1:30" x14ac:dyDescent="0.2">
      <c r="A165">
        <v>25</v>
      </c>
      <c r="B165">
        <v>0.49136169383427269</v>
      </c>
      <c r="C165">
        <v>0.158602365</v>
      </c>
      <c r="D165">
        <v>1.643116212</v>
      </c>
      <c r="E165" s="11">
        <v>7.8700000000000002E-5</v>
      </c>
      <c r="P165">
        <v>25</v>
      </c>
      <c r="Q165">
        <v>0.49136169383427269</v>
      </c>
      <c r="R165">
        <v>0.158602365</v>
      </c>
      <c r="S165" s="11">
        <v>7.8700000000000002E-5</v>
      </c>
      <c r="V165" s="19"/>
      <c r="W165" s="19"/>
      <c r="X165" s="19"/>
      <c r="Y165" s="19"/>
      <c r="Z165" s="19"/>
      <c r="AA165" s="19"/>
      <c r="AB165" s="19"/>
      <c r="AC165" s="19"/>
      <c r="AD165" s="19"/>
    </row>
    <row r="166" spans="1:30" x14ac:dyDescent="0.2">
      <c r="A166">
        <v>34</v>
      </c>
      <c r="B166">
        <v>8.6001717619175692E-3</v>
      </c>
      <c r="C166">
        <v>0.22425999999999999</v>
      </c>
      <c r="D166">
        <v>1.337712053</v>
      </c>
      <c r="E166" s="10">
        <v>0</v>
      </c>
      <c r="P166">
        <v>34</v>
      </c>
      <c r="Q166">
        <v>8.6001717619175692E-3</v>
      </c>
      <c r="R166">
        <v>0.22425999999999999</v>
      </c>
      <c r="S166" s="10">
        <v>0</v>
      </c>
      <c r="V166" s="19"/>
      <c r="W166" s="19"/>
      <c r="X166" s="19"/>
      <c r="Y166" s="19"/>
      <c r="Z166" s="19"/>
      <c r="AA166" s="19"/>
      <c r="AB166" s="19"/>
      <c r="AC166" s="19"/>
      <c r="AD166" s="19"/>
    </row>
    <row r="167" spans="1:30" x14ac:dyDescent="0.2">
      <c r="A167" s="9" t="s">
        <v>192</v>
      </c>
      <c r="B167">
        <v>0.74766486159546741</v>
      </c>
      <c r="C167">
        <v>0.24854999999999999</v>
      </c>
      <c r="D167">
        <v>3.2966914709999999</v>
      </c>
      <c r="E167" s="10">
        <v>1.303197199</v>
      </c>
      <c r="P167" s="9" t="s">
        <v>192</v>
      </c>
      <c r="Q167">
        <v>0.74766486159546741</v>
      </c>
      <c r="R167">
        <v>0.24854999999999999</v>
      </c>
      <c r="S167" s="10">
        <v>1.303197199</v>
      </c>
      <c r="V167" s="19"/>
      <c r="W167" s="19"/>
      <c r="X167" s="19"/>
      <c r="Y167" s="19"/>
      <c r="Z167" s="19"/>
      <c r="AA167" s="19"/>
      <c r="AB167" s="19"/>
      <c r="AC167" s="19"/>
      <c r="AD167" s="19"/>
    </row>
    <row r="168" spans="1:30" x14ac:dyDescent="0.2">
      <c r="A168" s="9" t="s">
        <v>193</v>
      </c>
      <c r="B168">
        <v>0.71883301030972224</v>
      </c>
      <c r="C168">
        <v>0.165214365</v>
      </c>
      <c r="D168">
        <v>2.324000142</v>
      </c>
      <c r="E168" s="10">
        <v>0</v>
      </c>
      <c r="P168" s="9" t="s">
        <v>193</v>
      </c>
      <c r="Q168">
        <v>0.71883301030972224</v>
      </c>
      <c r="R168">
        <v>0.165214365</v>
      </c>
      <c r="S168" s="10">
        <v>0</v>
      </c>
      <c r="V168" s="19"/>
      <c r="W168" s="19"/>
      <c r="X168" s="19"/>
      <c r="Y168" s="19"/>
      <c r="Z168" s="19"/>
      <c r="AA168" s="19"/>
      <c r="AB168" s="19"/>
      <c r="AC168" s="19"/>
      <c r="AD168" s="19"/>
    </row>
    <row r="169" spans="1:30" x14ac:dyDescent="0.2">
      <c r="A169" s="9" t="s">
        <v>194</v>
      </c>
      <c r="B169">
        <v>0.20932330465795598</v>
      </c>
      <c r="C169">
        <v>0.20328868</v>
      </c>
      <c r="D169">
        <v>1.351308814</v>
      </c>
      <c r="E169" s="10">
        <v>4.6924579000000001E-2</v>
      </c>
      <c r="P169" s="9" t="s">
        <v>194</v>
      </c>
      <c r="Q169">
        <v>0.20932330465795598</v>
      </c>
      <c r="R169">
        <v>0.20328868</v>
      </c>
      <c r="S169" s="10">
        <v>4.6924579000000001E-2</v>
      </c>
      <c r="V169" s="19"/>
      <c r="W169" s="19"/>
      <c r="X169" s="19"/>
      <c r="Y169" s="19"/>
      <c r="Z169" s="19"/>
      <c r="AA169" s="19"/>
      <c r="AB169" s="19"/>
      <c r="AC169" s="19"/>
      <c r="AD169" s="19"/>
    </row>
    <row r="170" spans="1:30" x14ac:dyDescent="0.2">
      <c r="A170" s="9" t="s">
        <v>195</v>
      </c>
      <c r="B170">
        <v>0.36444607322736905</v>
      </c>
      <c r="C170">
        <v>0.20258928300000001</v>
      </c>
      <c r="D170">
        <v>2.206858821</v>
      </c>
      <c r="E170" s="10">
        <v>0.31221143600000001</v>
      </c>
      <c r="P170" s="9" t="s">
        <v>195</v>
      </c>
      <c r="Q170">
        <v>0.36444607322736905</v>
      </c>
      <c r="R170">
        <v>0.20258928300000001</v>
      </c>
      <c r="S170" s="10">
        <v>0.31221143600000001</v>
      </c>
      <c r="V170" s="19"/>
      <c r="W170" s="19"/>
      <c r="X170" s="19"/>
      <c r="Y170" s="19"/>
      <c r="Z170" s="19"/>
      <c r="AA170" s="19"/>
      <c r="AB170" s="19"/>
      <c r="AC170" s="19"/>
      <c r="AD170" s="19"/>
    </row>
    <row r="171" spans="1:30" x14ac:dyDescent="0.2">
      <c r="A171" s="9" t="s">
        <v>196</v>
      </c>
      <c r="B171">
        <v>7.4488829853245772E-2</v>
      </c>
      <c r="C171">
        <v>0.25102000000000002</v>
      </c>
      <c r="D171">
        <v>1.260315109</v>
      </c>
      <c r="E171" s="10">
        <v>0</v>
      </c>
      <c r="P171" s="9" t="s">
        <v>196</v>
      </c>
      <c r="Q171">
        <v>7.4488829853245772E-2</v>
      </c>
      <c r="R171">
        <v>0.25102000000000002</v>
      </c>
      <c r="S171" s="10">
        <v>0</v>
      </c>
      <c r="V171" s="19"/>
      <c r="W171" s="19"/>
      <c r="X171" s="19"/>
      <c r="Y171" s="19"/>
      <c r="Z171" s="19"/>
      <c r="AA171" s="19"/>
      <c r="AB171" s="19"/>
      <c r="AC171" s="19"/>
      <c r="AD171" s="19"/>
    </row>
    <row r="172" spans="1:30" x14ac:dyDescent="0.2"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x14ac:dyDescent="0.2">
      <c r="P173" t="s">
        <v>202</v>
      </c>
      <c r="Y173" s="19"/>
      <c r="Z173" s="19"/>
      <c r="AA173" s="19"/>
      <c r="AB173" s="19"/>
      <c r="AC173" s="19"/>
      <c r="AD173" s="19"/>
    </row>
    <row r="174" spans="1:30" ht="17" thickBot="1" x14ac:dyDescent="0.25">
      <c r="A174" t="s">
        <v>202</v>
      </c>
      <c r="Y174" s="19"/>
      <c r="Z174" s="19"/>
      <c r="AA174" s="19"/>
      <c r="AB174" s="19"/>
      <c r="AC174" s="19"/>
      <c r="AD174" s="19"/>
    </row>
    <row r="175" spans="1:30" ht="17" thickBot="1" x14ac:dyDescent="0.25">
      <c r="P175" s="18" t="s">
        <v>203</v>
      </c>
      <c r="Q175" s="18"/>
      <c r="Y175" s="19"/>
      <c r="Z175" s="19"/>
      <c r="AA175" s="19"/>
      <c r="AB175" s="19"/>
      <c r="AC175" s="19"/>
      <c r="AD175" s="19"/>
    </row>
    <row r="176" spans="1:30" x14ac:dyDescent="0.2">
      <c r="A176" s="4" t="s">
        <v>203</v>
      </c>
      <c r="B176" s="4"/>
      <c r="P176" s="15" t="s">
        <v>204</v>
      </c>
      <c r="Q176" s="15">
        <v>0.8424361760519643</v>
      </c>
      <c r="Y176" s="19"/>
      <c r="Z176" s="19"/>
      <c r="AA176" s="19"/>
      <c r="AB176" s="19"/>
      <c r="AC176" s="19"/>
      <c r="AD176" s="19"/>
    </row>
    <row r="177" spans="1:30" x14ac:dyDescent="0.2">
      <c r="A177" t="s">
        <v>204</v>
      </c>
      <c r="B177">
        <v>0.88796948099150219</v>
      </c>
      <c r="P177" s="15" t="s">
        <v>205</v>
      </c>
      <c r="Q177" s="15">
        <v>0.70969871072105617</v>
      </c>
      <c r="Y177" s="19"/>
      <c r="Z177" s="19"/>
      <c r="AA177" s="19"/>
      <c r="AB177" s="19"/>
      <c r="AC177" s="19"/>
      <c r="AD177" s="19"/>
    </row>
    <row r="178" spans="1:30" x14ac:dyDescent="0.2">
      <c r="A178" t="s">
        <v>205</v>
      </c>
      <c r="B178">
        <v>0.78848979917231776</v>
      </c>
      <c r="P178" s="15" t="s">
        <v>206</v>
      </c>
      <c r="Q178" s="15">
        <v>0.67554561786470979</v>
      </c>
      <c r="Y178" s="19"/>
      <c r="Z178" s="19"/>
      <c r="AA178" s="19"/>
      <c r="AB178" s="19"/>
      <c r="AC178" s="19"/>
      <c r="AD178" s="19"/>
    </row>
    <row r="179" spans="1:30" x14ac:dyDescent="0.2">
      <c r="A179" t="s">
        <v>206</v>
      </c>
      <c r="B179">
        <v>0.74883163651712736</v>
      </c>
      <c r="P179" s="15" t="s">
        <v>207</v>
      </c>
      <c r="Q179" s="15">
        <v>0.1447330804322795</v>
      </c>
      <c r="Y179" s="19"/>
      <c r="Z179" s="19"/>
      <c r="AA179" s="19"/>
      <c r="AB179" s="19"/>
      <c r="AC179" s="19"/>
      <c r="AD179" s="19"/>
    </row>
    <row r="180" spans="1:30" ht="17" thickBot="1" x14ac:dyDescent="0.25">
      <c r="A180" t="s">
        <v>207</v>
      </c>
      <c r="B180">
        <v>0.12734252335888041</v>
      </c>
      <c r="P180" s="16" t="s">
        <v>208</v>
      </c>
      <c r="Q180" s="16">
        <v>20</v>
      </c>
      <c r="Y180" s="19"/>
      <c r="Z180" s="19"/>
      <c r="AA180" s="19"/>
      <c r="AB180" s="19"/>
      <c r="AC180" s="19"/>
      <c r="AD180" s="19"/>
    </row>
    <row r="181" spans="1:30" ht="17" thickBot="1" x14ac:dyDescent="0.25">
      <c r="A181" s="2" t="s">
        <v>208</v>
      </c>
      <c r="B181" s="2">
        <v>20</v>
      </c>
      <c r="Y181" s="19"/>
      <c r="Z181" s="19"/>
      <c r="AA181" s="19"/>
      <c r="AB181" s="19"/>
      <c r="AC181" s="19"/>
      <c r="AD181" s="19"/>
    </row>
    <row r="182" spans="1:30" ht="17" thickBot="1" x14ac:dyDescent="0.25">
      <c r="P182" t="s">
        <v>209</v>
      </c>
      <c r="Y182" s="19"/>
      <c r="Z182" s="19"/>
      <c r="AA182" s="19"/>
      <c r="AB182" s="19"/>
      <c r="AC182" s="19"/>
      <c r="AD182" s="19"/>
    </row>
    <row r="183" spans="1:30" ht="17" thickBot="1" x14ac:dyDescent="0.25">
      <c r="A183" t="s">
        <v>209</v>
      </c>
      <c r="P183" s="17"/>
      <c r="Q183" s="17" t="s">
        <v>210</v>
      </c>
      <c r="R183" s="17" t="s">
        <v>211</v>
      </c>
      <c r="S183" s="17" t="s">
        <v>212</v>
      </c>
      <c r="T183" s="17" t="s">
        <v>194</v>
      </c>
      <c r="U183" s="17" t="s">
        <v>213</v>
      </c>
      <c r="Y183" s="19"/>
      <c r="Z183" s="19"/>
      <c r="AA183" s="19"/>
      <c r="AB183" s="19"/>
      <c r="AC183" s="19"/>
      <c r="AD183" s="19"/>
    </row>
    <row r="184" spans="1:30" x14ac:dyDescent="0.2">
      <c r="A184" s="3"/>
      <c r="B184" s="3" t="s">
        <v>210</v>
      </c>
      <c r="C184" s="3" t="s">
        <v>211</v>
      </c>
      <c r="D184" s="3" t="s">
        <v>212</v>
      </c>
      <c r="E184" s="3" t="s">
        <v>194</v>
      </c>
      <c r="F184" s="3" t="s">
        <v>213</v>
      </c>
      <c r="P184" s="15" t="s">
        <v>214</v>
      </c>
      <c r="Q184" s="15">
        <v>2</v>
      </c>
      <c r="R184" s="15">
        <v>0.87058180068684854</v>
      </c>
      <c r="S184" s="15">
        <v>0.43529090034342427</v>
      </c>
      <c r="T184" s="15">
        <v>20.779925077537445</v>
      </c>
      <c r="U184" s="15">
        <v>2.7177918954033255E-5</v>
      </c>
      <c r="Y184" s="19"/>
      <c r="Z184" s="19"/>
      <c r="AA184" s="19"/>
      <c r="AB184" s="19"/>
      <c r="AC184" s="19"/>
      <c r="AD184" s="19"/>
    </row>
    <row r="185" spans="1:30" x14ac:dyDescent="0.2">
      <c r="A185" t="s">
        <v>214</v>
      </c>
      <c r="B185">
        <v>3</v>
      </c>
      <c r="C185">
        <v>0.96723420631442014</v>
      </c>
      <c r="D185">
        <v>0.32241140210480673</v>
      </c>
      <c r="E185">
        <v>19.882156569578775</v>
      </c>
      <c r="F185">
        <v>1.2048636967812849E-5</v>
      </c>
      <c r="P185" s="15" t="s">
        <v>215</v>
      </c>
      <c r="Q185" s="15">
        <v>17</v>
      </c>
      <c r="R185" s="15">
        <v>0.35611029771408365</v>
      </c>
      <c r="S185" s="15">
        <v>2.0947664571416686E-2</v>
      </c>
      <c r="T185" s="15"/>
      <c r="U185" s="15"/>
      <c r="Y185" s="19"/>
      <c r="Z185" s="19"/>
      <c r="AA185" s="19"/>
      <c r="AB185" s="19"/>
      <c r="AC185" s="19"/>
      <c r="AD185" s="19"/>
    </row>
    <row r="186" spans="1:30" ht="17" thickBot="1" x14ac:dyDescent="0.25">
      <c r="A186" t="s">
        <v>215</v>
      </c>
      <c r="B186">
        <v>16</v>
      </c>
      <c r="C186">
        <v>0.2594578920865121</v>
      </c>
      <c r="D186">
        <v>1.6216118255407006E-2</v>
      </c>
      <c r="P186" s="16" t="s">
        <v>216</v>
      </c>
      <c r="Q186" s="16">
        <v>19</v>
      </c>
      <c r="R186" s="16">
        <v>1.2266920984009322</v>
      </c>
      <c r="S186" s="16"/>
      <c r="T186" s="16"/>
      <c r="U186" s="16"/>
      <c r="Y186" s="19"/>
      <c r="Z186" s="19"/>
      <c r="AA186" s="19"/>
      <c r="AB186" s="19"/>
      <c r="AC186" s="19"/>
      <c r="AD186" s="19"/>
    </row>
    <row r="187" spans="1:30" ht="17" thickBot="1" x14ac:dyDescent="0.25">
      <c r="A187" s="2" t="s">
        <v>216</v>
      </c>
      <c r="B187" s="2">
        <v>19</v>
      </c>
      <c r="C187" s="2">
        <v>1.2266920984009322</v>
      </c>
      <c r="D187" s="2"/>
      <c r="E187" s="2"/>
      <c r="F187" s="2"/>
      <c r="Y187" s="19"/>
      <c r="Z187" s="19"/>
      <c r="AA187" s="19"/>
      <c r="AB187" s="19"/>
      <c r="AC187" s="19"/>
      <c r="AD187" s="19"/>
    </row>
    <row r="188" spans="1:30" ht="17" thickBot="1" x14ac:dyDescent="0.25">
      <c r="P188" s="17"/>
      <c r="Q188" s="17" t="s">
        <v>217</v>
      </c>
      <c r="R188" s="17" t="s">
        <v>207</v>
      </c>
      <c r="S188" s="17" t="s">
        <v>218</v>
      </c>
      <c r="T188" s="17" t="s">
        <v>219</v>
      </c>
      <c r="U188" s="17" t="s">
        <v>220</v>
      </c>
      <c r="V188" s="17" t="s">
        <v>221</v>
      </c>
      <c r="W188" s="17" t="s">
        <v>222</v>
      </c>
      <c r="X188" s="17" t="s">
        <v>223</v>
      </c>
      <c r="Y188" s="19"/>
      <c r="Z188" s="19"/>
      <c r="AA188" s="19"/>
      <c r="AB188" s="19"/>
      <c r="AC188" s="19"/>
      <c r="AD188" s="19"/>
    </row>
    <row r="189" spans="1:30" x14ac:dyDescent="0.2">
      <c r="A189" s="3"/>
      <c r="B189" s="3" t="s">
        <v>217</v>
      </c>
      <c r="C189" s="3" t="s">
        <v>207</v>
      </c>
      <c r="D189" s="3" t="s">
        <v>218</v>
      </c>
      <c r="E189" s="3" t="s">
        <v>219</v>
      </c>
      <c r="F189" s="3" t="s">
        <v>220</v>
      </c>
      <c r="G189" s="3" t="s">
        <v>221</v>
      </c>
      <c r="H189" s="3" t="s">
        <v>222</v>
      </c>
      <c r="I189" s="3" t="s">
        <v>223</v>
      </c>
      <c r="P189" s="15" t="s">
        <v>224</v>
      </c>
      <c r="Q189" s="15">
        <v>1.5228615234741678</v>
      </c>
      <c r="R189" s="15">
        <v>0.25897972580543671</v>
      </c>
      <c r="S189" s="15">
        <v>5.8802345192775656</v>
      </c>
      <c r="T189" s="15">
        <v>1.8173636850867438E-5</v>
      </c>
      <c r="U189" s="15">
        <v>0.97646206362685639</v>
      </c>
      <c r="V189" s="15">
        <v>2.0692609833214792</v>
      </c>
      <c r="W189" s="15">
        <v>0.97646206362685639</v>
      </c>
      <c r="X189" s="15">
        <v>2.0692609833214792</v>
      </c>
      <c r="Y189" s="19"/>
      <c r="Z189" s="19"/>
      <c r="AA189" s="19"/>
      <c r="AB189" s="19"/>
      <c r="AC189" s="19"/>
      <c r="AD189" s="19"/>
    </row>
    <row r="190" spans="1:30" ht="17" thickBot="1" x14ac:dyDescent="0.25">
      <c r="A190" t="s">
        <v>224</v>
      </c>
      <c r="B190">
        <v>1.7775830789063898</v>
      </c>
      <c r="C190">
        <v>0.25061305963401753</v>
      </c>
      <c r="D190">
        <v>7.092938737918451</v>
      </c>
      <c r="E190">
        <v>2.5468674039398065E-6</v>
      </c>
      <c r="F190">
        <v>1.2463071257341836</v>
      </c>
      <c r="G190">
        <v>2.3088590320785958</v>
      </c>
      <c r="H190">
        <v>1.2463071257341836</v>
      </c>
      <c r="I190">
        <v>2.3088590320785958</v>
      </c>
      <c r="P190" s="15" t="s">
        <v>31</v>
      </c>
      <c r="Q190" s="15">
        <v>-6.6494055821592415</v>
      </c>
      <c r="R190" s="15">
        <v>1.271077624919146</v>
      </c>
      <c r="S190" s="15">
        <v>-5.2313135341220516</v>
      </c>
      <c r="T190" s="15">
        <v>6.7732886906195602E-5</v>
      </c>
      <c r="U190" s="15">
        <v>-9.3311449558490303</v>
      </c>
      <c r="V190" s="15">
        <v>-3.9676662084694532</v>
      </c>
      <c r="W190" s="15">
        <v>-9.3311449558490303</v>
      </c>
      <c r="X190" s="15">
        <v>-3.9676662084694532</v>
      </c>
      <c r="Y190" s="19"/>
      <c r="Z190" s="19"/>
      <c r="AA190" s="19"/>
      <c r="AB190" s="19"/>
      <c r="AC190" s="19"/>
      <c r="AD190" s="19"/>
    </row>
    <row r="191" spans="1:30" ht="17" thickBot="1" x14ac:dyDescent="0.25">
      <c r="A191" t="s">
        <v>31</v>
      </c>
      <c r="B191">
        <v>-7.316613574858815</v>
      </c>
      <c r="C191">
        <v>1.1512582705252929</v>
      </c>
      <c r="D191">
        <v>-6.3553190124058005</v>
      </c>
      <c r="E191">
        <v>9.5448631426979799E-6</v>
      </c>
      <c r="F191">
        <v>-9.7571720833176805</v>
      </c>
      <c r="G191">
        <v>-4.8760550663999496</v>
      </c>
      <c r="H191">
        <v>-9.7571720833176805</v>
      </c>
      <c r="I191">
        <v>-4.8760550663999496</v>
      </c>
      <c r="P191" s="16" t="s">
        <v>122</v>
      </c>
      <c r="Q191" s="16">
        <v>0.66552576934122654</v>
      </c>
      <c r="R191" s="16">
        <v>0.12120017379727284</v>
      </c>
      <c r="S191" s="16">
        <v>5.4911288366172437</v>
      </c>
      <c r="T191" s="16">
        <v>3.9748625941243159E-5</v>
      </c>
      <c r="U191" s="16">
        <v>0.40981575462763492</v>
      </c>
      <c r="V191" s="16">
        <v>0.92123578405481821</v>
      </c>
      <c r="W191" s="16">
        <v>0.40981575462763492</v>
      </c>
      <c r="X191" s="16">
        <v>0.92123578405481821</v>
      </c>
      <c r="Y191" s="17"/>
      <c r="Z191" s="17"/>
      <c r="AA191" s="17"/>
      <c r="AB191" s="19"/>
      <c r="AC191" s="19"/>
      <c r="AD191" s="19"/>
    </row>
    <row r="192" spans="1:30" x14ac:dyDescent="0.2">
      <c r="A192" t="s">
        <v>113</v>
      </c>
      <c r="B192">
        <v>-6.5029394860375206E-2</v>
      </c>
      <c r="C192">
        <v>2.6636479855676718E-2</v>
      </c>
      <c r="D192">
        <v>-2.4413659467287401</v>
      </c>
      <c r="E192">
        <v>2.6628720803289655E-2</v>
      </c>
      <c r="F192">
        <v>-0.1214962096590245</v>
      </c>
      <c r="G192">
        <v>-8.5625800617259232E-3</v>
      </c>
      <c r="H192">
        <v>-0.1214962096590245</v>
      </c>
      <c r="I192">
        <v>-8.5625800617259232E-3</v>
      </c>
      <c r="Y192" s="15"/>
      <c r="Z192" s="15"/>
      <c r="AA192" s="15"/>
      <c r="AB192" s="19"/>
      <c r="AC192" s="19"/>
      <c r="AD192" s="19"/>
    </row>
    <row r="193" spans="1:30" ht="17" thickBot="1" x14ac:dyDescent="0.25">
      <c r="A193" s="2" t="s">
        <v>122</v>
      </c>
      <c r="B193" s="2">
        <v>0.76863293912550257</v>
      </c>
      <c r="C193" s="2">
        <v>0.114695946393718</v>
      </c>
      <c r="D193" s="2">
        <v>6.7014830366106235</v>
      </c>
      <c r="E193" s="2">
        <v>5.0872334162212292E-6</v>
      </c>
      <c r="F193" s="2">
        <v>0.52548839456626273</v>
      </c>
      <c r="G193" s="2">
        <v>1.0117774836847424</v>
      </c>
      <c r="H193" s="2">
        <v>0.52548839456626273</v>
      </c>
      <c r="I193" s="2">
        <v>1.0117774836847424</v>
      </c>
      <c r="Y193" s="15"/>
      <c r="Z193" s="15"/>
      <c r="AA193" s="15"/>
      <c r="AB193" s="19"/>
      <c r="AC193" s="19"/>
      <c r="AD193" s="19"/>
    </row>
    <row r="194" spans="1:30" ht="17" thickBot="1" x14ac:dyDescent="0.25">
      <c r="Y194" s="16"/>
      <c r="Z194" s="16"/>
      <c r="AA194" s="16"/>
      <c r="AB194" s="19"/>
      <c r="AC194" s="19"/>
      <c r="AD194" s="19"/>
    </row>
    <row r="195" spans="1:30" ht="17" thickBot="1" x14ac:dyDescent="0.25">
      <c r="P195" t="s">
        <v>228</v>
      </c>
      <c r="Y195" s="19"/>
      <c r="Z195" s="19"/>
      <c r="AA195" s="19"/>
      <c r="AB195" s="19"/>
      <c r="AC195" s="19"/>
      <c r="AD195" s="19"/>
    </row>
    <row r="196" spans="1:30" ht="17" thickBot="1" x14ac:dyDescent="0.25">
      <c r="Y196" s="17"/>
      <c r="Z196" s="17"/>
      <c r="AA196" s="17"/>
      <c r="AB196" s="17"/>
      <c r="AC196" s="17"/>
      <c r="AD196" s="17"/>
    </row>
    <row r="197" spans="1:30" x14ac:dyDescent="0.2">
      <c r="A197" t="s">
        <v>228</v>
      </c>
      <c r="P197" s="17" t="s">
        <v>229</v>
      </c>
      <c r="Q197" s="17" t="s">
        <v>230</v>
      </c>
      <c r="R197" s="17" t="s">
        <v>231</v>
      </c>
      <c r="Y197" s="15"/>
      <c r="Z197" s="15"/>
      <c r="AA197" s="15"/>
      <c r="AB197" s="15"/>
      <c r="AC197" s="15"/>
      <c r="AD197" s="15"/>
    </row>
    <row r="198" spans="1:30" ht="17" thickBot="1" x14ac:dyDescent="0.25">
      <c r="P198" s="15">
        <v>1</v>
      </c>
      <c r="Q198" s="15">
        <v>0.13897252747391053</v>
      </c>
      <c r="R198" s="15">
        <v>-3.1762557826042162E-2</v>
      </c>
      <c r="Y198" s="15"/>
      <c r="Z198" s="15"/>
      <c r="AA198" s="15"/>
      <c r="AB198" s="15"/>
      <c r="AC198" s="15"/>
      <c r="AD198" s="15"/>
    </row>
    <row r="199" spans="1:30" ht="17" thickBot="1" x14ac:dyDescent="0.25">
      <c r="A199" s="3" t="s">
        <v>229</v>
      </c>
      <c r="B199" s="3" t="s">
        <v>230</v>
      </c>
      <c r="C199" s="3" t="s">
        <v>231</v>
      </c>
      <c r="P199" s="15">
        <v>2</v>
      </c>
      <c r="Q199" s="15">
        <v>0.15564379521632787</v>
      </c>
      <c r="R199" s="15">
        <v>0.14102139504520322</v>
      </c>
      <c r="Y199" s="16"/>
      <c r="Z199" s="16"/>
      <c r="AA199" s="16"/>
      <c r="AB199" s="16"/>
      <c r="AC199" s="16"/>
      <c r="AD199" s="16"/>
    </row>
    <row r="200" spans="1:30" x14ac:dyDescent="0.2">
      <c r="A200">
        <v>1</v>
      </c>
      <c r="B200">
        <v>7.2798075888874436E-2</v>
      </c>
      <c r="C200">
        <v>3.4411893758993936E-2</v>
      </c>
      <c r="P200" s="15">
        <v>3</v>
      </c>
      <c r="Q200" s="15">
        <v>0.38421731158521921</v>
      </c>
      <c r="R200" s="15">
        <v>0.2101752387902075</v>
      </c>
      <c r="Y200" s="19"/>
      <c r="Z200" s="19"/>
      <c r="AA200" s="19"/>
      <c r="AB200" s="19"/>
      <c r="AC200" s="19"/>
      <c r="AD200" s="19"/>
    </row>
    <row r="201" spans="1:30" x14ac:dyDescent="0.2">
      <c r="A201">
        <v>2</v>
      </c>
      <c r="B201">
        <v>0.15979710976150702</v>
      </c>
      <c r="C201">
        <v>0.13686808050002408</v>
      </c>
      <c r="P201" s="15">
        <v>4</v>
      </c>
      <c r="Q201" s="15">
        <v>7.4395745715194916E-2</v>
      </c>
      <c r="R201" s="15">
        <v>-6.1558521010022696E-2</v>
      </c>
      <c r="Y201" s="19"/>
      <c r="Z201" s="19"/>
      <c r="AA201" s="19"/>
      <c r="AB201" s="19"/>
      <c r="AC201" s="19"/>
      <c r="AD201" s="19"/>
    </row>
    <row r="202" spans="1:30" x14ac:dyDescent="0.2">
      <c r="A202">
        <v>3</v>
      </c>
      <c r="B202">
        <v>0.4852377331992096</v>
      </c>
      <c r="C202">
        <v>0.10915481717621711</v>
      </c>
      <c r="P202" s="15">
        <v>5</v>
      </c>
      <c r="Q202" s="15">
        <v>0.20295619106576512</v>
      </c>
      <c r="R202" s="15">
        <v>-2.1112603120992585E-2</v>
      </c>
      <c r="Y202" s="19"/>
      <c r="Z202" s="19"/>
      <c r="AA202" s="19"/>
      <c r="AB202" s="19"/>
      <c r="AC202" s="19"/>
      <c r="AD202" s="19"/>
    </row>
    <row r="203" spans="1:30" x14ac:dyDescent="0.2">
      <c r="A203">
        <v>4</v>
      </c>
      <c r="B203">
        <v>0.10773653603450069</v>
      </c>
      <c r="C203">
        <v>-9.4899311329328467E-2</v>
      </c>
      <c r="P203" s="15">
        <v>6</v>
      </c>
      <c r="Q203" s="15">
        <v>0.39790571991059859</v>
      </c>
      <c r="R203" s="15">
        <v>-0.15239305209644877</v>
      </c>
      <c r="Y203" s="19"/>
      <c r="Z203" s="19"/>
      <c r="AA203" s="19"/>
      <c r="AB203" s="19"/>
      <c r="AC203" s="19"/>
      <c r="AD203" s="19"/>
    </row>
    <row r="204" spans="1:30" x14ac:dyDescent="0.2">
      <c r="A204">
        <v>5</v>
      </c>
      <c r="B204">
        <v>0.23185315535270082</v>
      </c>
      <c r="C204">
        <v>-5.0009567407928279E-2</v>
      </c>
      <c r="P204" s="15">
        <v>7</v>
      </c>
      <c r="Q204" s="15">
        <v>-1.521248173508627E-2</v>
      </c>
      <c r="R204" s="15">
        <v>1.0847676332636181E-2</v>
      </c>
      <c r="Y204" s="19"/>
      <c r="Z204" s="19"/>
      <c r="AA204" s="19"/>
      <c r="AB204" s="19"/>
      <c r="AC204" s="19"/>
      <c r="AD204" s="19"/>
    </row>
    <row r="205" spans="1:30" x14ac:dyDescent="0.2">
      <c r="A205">
        <v>6</v>
      </c>
      <c r="B205">
        <v>0.35020903712868673</v>
      </c>
      <c r="C205">
        <v>-0.10469636931453691</v>
      </c>
      <c r="P205" s="15">
        <v>8</v>
      </c>
      <c r="Q205" s="15">
        <v>0.11564782012180741</v>
      </c>
      <c r="R205" s="15">
        <v>-5.8742968785334852E-2</v>
      </c>
      <c r="Y205" s="19"/>
      <c r="Z205" s="19"/>
      <c r="AA205" s="19"/>
      <c r="AB205" s="19"/>
      <c r="AC205" s="19"/>
      <c r="AD205" s="19"/>
    </row>
    <row r="206" spans="1:30" x14ac:dyDescent="0.2">
      <c r="A206">
        <v>7</v>
      </c>
      <c r="B206">
        <v>-5.5680933411469624E-2</v>
      </c>
      <c r="C206">
        <v>5.1316128009019538E-2</v>
      </c>
      <c r="P206" s="15">
        <v>9</v>
      </c>
      <c r="Q206" s="15">
        <v>-3.7562550220112456E-2</v>
      </c>
      <c r="R206" s="15">
        <v>2.4334284486357296E-2</v>
      </c>
      <c r="Y206" s="19"/>
      <c r="Z206" s="19"/>
      <c r="AA206" s="19"/>
      <c r="AB206" s="19"/>
      <c r="AC206" s="19"/>
      <c r="AD206" s="19"/>
    </row>
    <row r="207" spans="1:30" x14ac:dyDescent="0.2">
      <c r="A207">
        <v>8</v>
      </c>
      <c r="B207">
        <v>0.14183747003890007</v>
      </c>
      <c r="C207">
        <v>-8.493261870242752E-2</v>
      </c>
      <c r="P207" s="15">
        <v>10</v>
      </c>
      <c r="Q207" s="15">
        <v>-1.3882600618654539E-2</v>
      </c>
      <c r="R207" s="15">
        <v>-0.16657346383947677</v>
      </c>
      <c r="Y207" s="19"/>
      <c r="Z207" s="19"/>
      <c r="AA207" s="19"/>
      <c r="AB207" s="19"/>
      <c r="AC207" s="19"/>
      <c r="AD207" s="19"/>
    </row>
    <row r="208" spans="1:30" x14ac:dyDescent="0.2">
      <c r="A208">
        <v>9</v>
      </c>
      <c r="B208">
        <v>-2.477375992069529E-2</v>
      </c>
      <c r="C208">
        <v>1.154549418694013E-2</v>
      </c>
      <c r="P208" s="15">
        <v>11</v>
      </c>
      <c r="Q208" s="15">
        <v>0.23520413248903083</v>
      </c>
      <c r="R208" s="15">
        <v>-3.1084149833106034E-2</v>
      </c>
      <c r="Y208" s="19"/>
      <c r="Z208" s="19"/>
      <c r="AA208" s="19"/>
      <c r="AB208" s="19"/>
      <c r="AC208" s="19"/>
      <c r="AD208" s="19"/>
    </row>
    <row r="209" spans="1:30" x14ac:dyDescent="0.2">
      <c r="A209">
        <v>10</v>
      </c>
      <c r="B209">
        <v>-1.5063369700092644E-3</v>
      </c>
      <c r="C209">
        <v>-0.17894972748812205</v>
      </c>
      <c r="P209" s="15">
        <v>12</v>
      </c>
      <c r="Q209" s="15">
        <v>0.34644868787855487</v>
      </c>
      <c r="R209" s="15">
        <v>-8.1630864869018382E-2</v>
      </c>
      <c r="Y209" s="19"/>
      <c r="Z209" s="19"/>
      <c r="AA209" s="19"/>
      <c r="AB209" s="19"/>
      <c r="AC209" s="19"/>
      <c r="AD209" s="19"/>
    </row>
    <row r="210" spans="1:30" x14ac:dyDescent="0.2">
      <c r="A210">
        <v>11</v>
      </c>
      <c r="B210">
        <v>0.27284606569106895</v>
      </c>
      <c r="C210">
        <v>-6.8726083035144159E-2</v>
      </c>
      <c r="P210" s="15">
        <v>13</v>
      </c>
      <c r="Q210" s="15">
        <v>0.31193827290714848</v>
      </c>
      <c r="R210" s="15">
        <v>-0.29490493360836811</v>
      </c>
      <c r="Y210" s="19"/>
      <c r="Z210" s="19"/>
      <c r="AA210" s="19"/>
      <c r="AB210" s="19"/>
      <c r="AC210" s="19"/>
      <c r="AD210" s="19"/>
    </row>
    <row r="211" spans="1:30" x14ac:dyDescent="0.2">
      <c r="A211">
        <v>12</v>
      </c>
      <c r="B211">
        <v>0.39314455986760555</v>
      </c>
      <c r="C211">
        <v>-0.12832673685806906</v>
      </c>
      <c r="P211" s="15">
        <v>14</v>
      </c>
      <c r="Q211" s="15">
        <v>0.46830244917755759</v>
      </c>
      <c r="R211" s="15">
        <v>2.3059244656715105E-2</v>
      </c>
      <c r="Y211" s="19"/>
      <c r="Z211" s="19"/>
      <c r="AA211" s="19"/>
      <c r="AB211" s="19"/>
      <c r="AC211" s="19"/>
      <c r="AD211" s="19"/>
    </row>
    <row r="212" spans="1:30" x14ac:dyDescent="0.2">
      <c r="A212">
        <v>13</v>
      </c>
      <c r="B212">
        <v>5.1214325924165471E-2</v>
      </c>
      <c r="C212">
        <v>-3.4180986625385101E-2</v>
      </c>
      <c r="P212" s="15">
        <v>15</v>
      </c>
      <c r="Q212" s="15">
        <v>3.1665827619136389E-2</v>
      </c>
      <c r="R212" s="15">
        <v>-2.3065655857218821E-2</v>
      </c>
      <c r="Y212" s="19"/>
      <c r="Z212" s="19"/>
      <c r="AA212" s="19"/>
      <c r="AB212" s="19"/>
      <c r="AC212" s="19"/>
      <c r="AD212" s="19"/>
    </row>
    <row r="213" spans="1:30" x14ac:dyDescent="0.2">
      <c r="A213">
        <v>14</v>
      </c>
      <c r="B213">
        <v>0.51036050060335425</v>
      </c>
      <c r="C213">
        <v>-1.8998806769081555E-2</v>
      </c>
      <c r="P213" s="15">
        <v>16</v>
      </c>
      <c r="Q213" s="15">
        <v>0.73746308449629483</v>
      </c>
      <c r="R213" s="15">
        <v>1.0201777099172582E-2</v>
      </c>
      <c r="Y213" s="19"/>
      <c r="Z213" s="19"/>
      <c r="AA213" s="19"/>
      <c r="AB213" s="19"/>
      <c r="AC213" s="19"/>
      <c r="AD213" s="19"/>
    </row>
    <row r="214" spans="1:30" x14ac:dyDescent="0.2">
      <c r="A214">
        <v>15</v>
      </c>
      <c r="B214">
        <v>4.9768713304531892E-2</v>
      </c>
      <c r="C214">
        <v>-4.1168541542614324E-2</v>
      </c>
      <c r="P214" s="15">
        <v>17</v>
      </c>
      <c r="Q214" s="15">
        <v>0.42428420259027333</v>
      </c>
      <c r="R214" s="15">
        <v>0.29454880771944891</v>
      </c>
      <c r="Y214" s="19"/>
      <c r="Z214" s="19"/>
      <c r="AA214" s="19"/>
      <c r="AB214" s="19"/>
      <c r="AC214" s="19"/>
      <c r="AD214" s="19"/>
    </row>
    <row r="215" spans="1:30" x14ac:dyDescent="0.2">
      <c r="A215">
        <v>16</v>
      </c>
      <c r="B215">
        <v>0.74633721680223364</v>
      </c>
      <c r="C215">
        <v>1.3276447932337732E-3</v>
      </c>
      <c r="P215" s="15">
        <v>18</v>
      </c>
      <c r="Q215" s="15">
        <v>0.2023421564323723</v>
      </c>
      <c r="R215" s="15">
        <v>6.9811482255836832E-3</v>
      </c>
      <c r="Y215" s="19"/>
      <c r="Z215" s="19"/>
      <c r="AA215" s="19"/>
      <c r="AB215" s="19"/>
      <c r="AC215" s="19"/>
      <c r="AD215" s="19"/>
    </row>
    <row r="216" spans="1:30" x14ac:dyDescent="0.2">
      <c r="A216">
        <v>17</v>
      </c>
      <c r="B216">
        <v>0.4176450902960247</v>
      </c>
      <c r="C216">
        <v>0.30118792001369754</v>
      </c>
      <c r="P216" s="15">
        <v>19</v>
      </c>
      <c r="Q216" s="15">
        <v>0.3835479703493585</v>
      </c>
      <c r="R216" s="15">
        <v>-1.9101897121989453E-2</v>
      </c>
      <c r="Y216" s="19"/>
      <c r="Z216" s="19"/>
      <c r="AA216" s="19"/>
      <c r="AB216" s="19"/>
      <c r="AC216" s="19"/>
      <c r="AD216" s="19"/>
    </row>
    <row r="217" spans="1:30" ht="17" thickBot="1" x14ac:dyDescent="0.25">
      <c r="A217">
        <v>18</v>
      </c>
      <c r="B217">
        <v>0.23839134583334559</v>
      </c>
      <c r="C217">
        <v>-2.9068041175389608E-2</v>
      </c>
      <c r="P217" s="16">
        <v>20</v>
      </c>
      <c r="Q217" s="16">
        <v>-0.14627226575944507</v>
      </c>
      <c r="R217" s="16">
        <v>0.22076109561269086</v>
      </c>
      <c r="Y217" s="19"/>
      <c r="Z217" s="19"/>
      <c r="AA217" s="19"/>
      <c r="AB217" s="19"/>
      <c r="AC217" s="19"/>
      <c r="AD217" s="19"/>
    </row>
    <row r="218" spans="1:30" x14ac:dyDescent="0.2">
      <c r="A218">
        <v>19</v>
      </c>
      <c r="B218">
        <v>0.39178088079703821</v>
      </c>
      <c r="C218">
        <v>-2.7334807569669162E-2</v>
      </c>
      <c r="V218" s="15"/>
      <c r="W218" s="15"/>
      <c r="X218" s="15"/>
      <c r="Y218" s="19"/>
      <c r="Z218" s="19"/>
      <c r="AA218" s="19"/>
      <c r="AB218" s="19"/>
      <c r="AC218" s="19"/>
      <c r="AD218" s="19"/>
    </row>
    <row r="219" spans="1:30" ht="17" thickBot="1" x14ac:dyDescent="0.25">
      <c r="A219" s="2">
        <v>20</v>
      </c>
      <c r="B219" s="2">
        <v>-0.14099078952632799</v>
      </c>
      <c r="C219" s="2">
        <v>0.21547961937957377</v>
      </c>
      <c r="V219" s="15"/>
      <c r="W219" s="15"/>
      <c r="X219" s="15"/>
      <c r="Y219" s="19"/>
      <c r="Z219" s="19"/>
      <c r="AA219" s="19"/>
      <c r="AB219" s="19"/>
      <c r="AC219" s="19"/>
      <c r="AD219" s="19"/>
    </row>
    <row r="220" spans="1:30" x14ac:dyDescent="0.2">
      <c r="V220" s="15"/>
      <c r="W220" s="15"/>
      <c r="X220" s="15"/>
      <c r="Y220" s="19"/>
      <c r="Z220" s="19"/>
      <c r="AA220" s="19"/>
      <c r="AB220" s="19"/>
      <c r="AC220" s="19"/>
      <c r="AD220" s="19"/>
    </row>
    <row r="221" spans="1:30" x14ac:dyDescent="0.2">
      <c r="V221" s="15"/>
      <c r="W221" s="15"/>
      <c r="X221" s="15"/>
      <c r="Y221" s="19"/>
      <c r="Z221" s="19"/>
      <c r="AA221" s="19"/>
      <c r="AB221" s="19"/>
      <c r="AC221" s="19"/>
      <c r="AD221" s="19"/>
    </row>
    <row r="222" spans="1:30" x14ac:dyDescent="0.2">
      <c r="V222" s="15"/>
      <c r="W222" s="15"/>
      <c r="X222" s="15"/>
      <c r="Y222" s="19"/>
      <c r="Z222" s="19"/>
      <c r="AA222" s="19"/>
      <c r="AB222" s="19"/>
      <c r="AC222" s="19"/>
      <c r="AD222" s="19"/>
    </row>
    <row r="223" spans="1:30" x14ac:dyDescent="0.2">
      <c r="V223" s="15"/>
      <c r="W223" s="15"/>
      <c r="X223" s="15"/>
      <c r="Y223" s="19"/>
      <c r="Z223" s="19"/>
      <c r="AA223" s="19"/>
      <c r="AB223" s="19"/>
      <c r="AC223" s="19"/>
      <c r="AD223" s="19"/>
    </row>
    <row r="224" spans="1:30" x14ac:dyDescent="0.2">
      <c r="D224" s="8" t="s">
        <v>240</v>
      </c>
      <c r="V224" s="15"/>
      <c r="W224" s="15"/>
      <c r="X224" s="15"/>
      <c r="Y224" s="19"/>
      <c r="Z224" s="19"/>
      <c r="AA224" s="19"/>
      <c r="AB224" s="19"/>
      <c r="AC224" s="19"/>
      <c r="AD224" s="19"/>
    </row>
    <row r="225" spans="1:30" x14ac:dyDescent="0.2">
      <c r="A225" t="s">
        <v>0</v>
      </c>
      <c r="B225" t="s">
        <v>1</v>
      </c>
      <c r="C225" t="s">
        <v>32</v>
      </c>
      <c r="D225" t="s">
        <v>148</v>
      </c>
      <c r="E225" t="s">
        <v>244</v>
      </c>
      <c r="V225" s="21"/>
      <c r="W225" s="21"/>
      <c r="X225" s="21"/>
      <c r="Y225" s="22"/>
      <c r="Z225" s="22"/>
      <c r="AA225" s="22"/>
      <c r="AB225" s="22"/>
      <c r="AC225" s="22"/>
      <c r="AD225" s="22"/>
    </row>
    <row r="226" spans="1:30" x14ac:dyDescent="0.2">
      <c r="A226">
        <v>1</v>
      </c>
      <c r="B226">
        <v>0.10720996964786837</v>
      </c>
      <c r="C226">
        <v>0.232064786</v>
      </c>
      <c r="D226">
        <v>1.149449215</v>
      </c>
      <c r="E226">
        <v>0.10192654874717767</v>
      </c>
    </row>
    <row r="227" spans="1:30" x14ac:dyDescent="0.2">
      <c r="A227">
        <v>2</v>
      </c>
      <c r="B227">
        <v>0.2966651902615311</v>
      </c>
      <c r="C227">
        <v>0.21048622</v>
      </c>
      <c r="D227">
        <v>0</v>
      </c>
      <c r="E227">
        <v>0.15162984648468325</v>
      </c>
    </row>
    <row r="228" spans="1:30" x14ac:dyDescent="0.2">
      <c r="A228">
        <v>3</v>
      </c>
      <c r="B228">
        <v>0.59439255037542671</v>
      </c>
      <c r="C228">
        <v>0.17129333299999999</v>
      </c>
      <c r="D228">
        <v>0</v>
      </c>
      <c r="E228">
        <v>0.42407261850471367</v>
      </c>
    </row>
    <row r="229" spans="1:30" x14ac:dyDescent="0.2">
      <c r="A229">
        <v>5</v>
      </c>
      <c r="B229">
        <v>1.2837224705172217E-2</v>
      </c>
      <c r="C229">
        <v>0.21934743400000001</v>
      </c>
      <c r="D229">
        <v>0</v>
      </c>
      <c r="E229">
        <v>9.0032605494941631E-2</v>
      </c>
    </row>
    <row r="230" spans="1:30" x14ac:dyDescent="0.2">
      <c r="A230">
        <v>7</v>
      </c>
      <c r="B230">
        <v>0.18184358794477254</v>
      </c>
      <c r="C230">
        <v>0.199489734</v>
      </c>
      <c r="D230">
        <v>0</v>
      </c>
      <c r="E230">
        <v>0.22807007218991004</v>
      </c>
    </row>
    <row r="231" spans="1:30" x14ac:dyDescent="0.2">
      <c r="A231">
        <v>8</v>
      </c>
      <c r="B231">
        <v>0.24551266781414982</v>
      </c>
      <c r="C231">
        <v>0.17879872699999999</v>
      </c>
      <c r="D231">
        <v>3.6606662999999998E-2</v>
      </c>
      <c r="E231">
        <v>0.37509428797335503</v>
      </c>
    </row>
    <row r="232" spans="1:30" x14ac:dyDescent="0.2">
      <c r="A232">
        <v>9</v>
      </c>
      <c r="B232">
        <v>-4.3648054024500883E-3</v>
      </c>
      <c r="C232">
        <v>0.23452999999999999</v>
      </c>
      <c r="D232">
        <v>0</v>
      </c>
      <c r="E232">
        <v>-1.550645232994019E-2</v>
      </c>
    </row>
    <row r="233" spans="1:30" x14ac:dyDescent="0.2">
      <c r="A233">
        <v>13</v>
      </c>
      <c r="B233">
        <v>5.6904851336472557E-2</v>
      </c>
      <c r="C233">
        <v>0.211683333</v>
      </c>
      <c r="D233">
        <v>0</v>
      </c>
      <c r="E233">
        <v>0.14330831650550069</v>
      </c>
    </row>
    <row r="234" spans="1:30" x14ac:dyDescent="0.2">
      <c r="A234">
        <v>15</v>
      </c>
      <c r="B234">
        <v>-1.322826573375516E-2</v>
      </c>
      <c r="C234">
        <v>0.23474086</v>
      </c>
      <c r="D234">
        <v>0</v>
      </c>
      <c r="E234">
        <v>-1.6972210208611838E-2</v>
      </c>
    </row>
    <row r="235" spans="1:30" x14ac:dyDescent="0.2">
      <c r="A235">
        <v>18</v>
      </c>
      <c r="B235">
        <v>-0.18045606445813131</v>
      </c>
      <c r="C235">
        <v>0.23112666700000001</v>
      </c>
      <c r="D235">
        <v>0</v>
      </c>
      <c r="E235">
        <v>8.151245471889057E-3</v>
      </c>
    </row>
    <row r="236" spans="1:30" x14ac:dyDescent="0.2">
      <c r="A236">
        <v>19</v>
      </c>
      <c r="B236">
        <v>0.20411998265592479</v>
      </c>
      <c r="C236">
        <v>0.19370000000000001</v>
      </c>
      <c r="D236">
        <v>0</v>
      </c>
      <c r="E236">
        <v>0.26831643577671649</v>
      </c>
    </row>
    <row r="237" spans="1:30" x14ac:dyDescent="0.2">
      <c r="A237">
        <v>21</v>
      </c>
      <c r="B237">
        <v>0.26481782300953649</v>
      </c>
      <c r="C237">
        <v>0.17694333300000001</v>
      </c>
      <c r="D237">
        <v>0</v>
      </c>
      <c r="E237">
        <v>0.38479759235231059</v>
      </c>
    </row>
    <row r="238" spans="1:30" x14ac:dyDescent="0.2">
      <c r="A238">
        <v>23</v>
      </c>
      <c r="B238">
        <v>1.703333929878037E-2</v>
      </c>
      <c r="C238">
        <v>0.19096333300000001</v>
      </c>
      <c r="D238">
        <v>0</v>
      </c>
      <c r="E238">
        <v>0.28733991683785232</v>
      </c>
    </row>
    <row r="239" spans="1:30" x14ac:dyDescent="0.2">
      <c r="A239">
        <v>25</v>
      </c>
      <c r="B239">
        <v>0.49136169383427269</v>
      </c>
      <c r="C239">
        <v>0.15934141199999999</v>
      </c>
      <c r="D239">
        <v>0</v>
      </c>
      <c r="E239">
        <v>0.50715439015895325</v>
      </c>
    </row>
    <row r="240" spans="1:30" x14ac:dyDescent="0.2">
      <c r="A240">
        <v>34</v>
      </c>
      <c r="B240">
        <v>8.6001717619175692E-3</v>
      </c>
      <c r="C240">
        <v>0.224266667</v>
      </c>
      <c r="D240">
        <v>0</v>
      </c>
      <c r="E240">
        <v>5.5837383419762521E-2</v>
      </c>
    </row>
    <row r="241" spans="1:5" x14ac:dyDescent="0.2">
      <c r="A241" s="9" t="s">
        <v>192</v>
      </c>
      <c r="B241">
        <v>0.74766486159546741</v>
      </c>
      <c r="C241">
        <v>0.24869666700000001</v>
      </c>
      <c r="D241">
        <v>9.8764776520000002</v>
      </c>
      <c r="E241">
        <v>0.74779947166127192</v>
      </c>
    </row>
    <row r="242" spans="1:5" x14ac:dyDescent="0.2">
      <c r="A242" s="9" t="s">
        <v>193</v>
      </c>
      <c r="B242">
        <v>0.71883301030972224</v>
      </c>
      <c r="C242">
        <v>0.17494621099999999</v>
      </c>
      <c r="D242">
        <v>0</v>
      </c>
      <c r="E242">
        <v>0.39868025054337952</v>
      </c>
    </row>
    <row r="243" spans="1:5" x14ac:dyDescent="0.2">
      <c r="A243" s="9" t="s">
        <v>194</v>
      </c>
      <c r="B243">
        <v>0.20932330465795598</v>
      </c>
      <c r="C243">
        <v>0.20468679200000001</v>
      </c>
      <c r="D243">
        <v>0</v>
      </c>
      <c r="E243">
        <v>0.19194359628450219</v>
      </c>
    </row>
    <row r="244" spans="1:5" x14ac:dyDescent="0.2">
      <c r="A244" s="9" t="s">
        <v>195</v>
      </c>
      <c r="B244">
        <v>0.36444607322736905</v>
      </c>
      <c r="C244">
        <v>0.20401983200000001</v>
      </c>
      <c r="D244">
        <v>0</v>
      </c>
      <c r="E244">
        <v>0.19657985671682177</v>
      </c>
    </row>
    <row r="245" spans="1:5" ht="17" thickBot="1" x14ac:dyDescent="0.25">
      <c r="A245" s="9" t="s">
        <v>196</v>
      </c>
      <c r="B245">
        <v>7.4488829853245772E-2</v>
      </c>
      <c r="C245">
        <v>0.25103666699999999</v>
      </c>
      <c r="D245">
        <v>0</v>
      </c>
      <c r="E245" s="2">
        <v>-0.13024977588994124</v>
      </c>
    </row>
    <row r="247" spans="1:5" x14ac:dyDescent="0.2">
      <c r="A247" t="s">
        <v>202</v>
      </c>
    </row>
    <row r="248" spans="1:5" ht="17" thickBot="1" x14ac:dyDescent="0.25"/>
    <row r="249" spans="1:5" x14ac:dyDescent="0.2">
      <c r="A249" s="4" t="s">
        <v>203</v>
      </c>
      <c r="B249" s="4"/>
    </row>
    <row r="250" spans="1:5" x14ac:dyDescent="0.2">
      <c r="A250" t="s">
        <v>204</v>
      </c>
      <c r="B250">
        <v>0.82829342678077267</v>
      </c>
    </row>
    <row r="251" spans="1:5" x14ac:dyDescent="0.2">
      <c r="A251" t="s">
        <v>205</v>
      </c>
      <c r="B251">
        <v>0.68607000084823522</v>
      </c>
    </row>
    <row r="252" spans="1:5" x14ac:dyDescent="0.2">
      <c r="A252" t="s">
        <v>206</v>
      </c>
      <c r="B252">
        <v>0.649137059771557</v>
      </c>
    </row>
    <row r="253" spans="1:5" x14ac:dyDescent="0.2">
      <c r="A253" t="s">
        <v>207</v>
      </c>
      <c r="B253">
        <v>0.15050805126216402</v>
      </c>
    </row>
    <row r="254" spans="1:5" ht="17" thickBot="1" x14ac:dyDescent="0.25">
      <c r="A254" s="2" t="s">
        <v>208</v>
      </c>
      <c r="B254" s="2">
        <v>20</v>
      </c>
    </row>
    <row r="256" spans="1:5" ht="17" thickBot="1" x14ac:dyDescent="0.25">
      <c r="A256" t="s">
        <v>209</v>
      </c>
    </row>
    <row r="257" spans="1:9" x14ac:dyDescent="0.2">
      <c r="A257" s="3"/>
      <c r="B257" s="3" t="s">
        <v>210</v>
      </c>
      <c r="C257" s="3" t="s">
        <v>211</v>
      </c>
      <c r="D257" s="3" t="s">
        <v>212</v>
      </c>
      <c r="E257" s="3" t="s">
        <v>194</v>
      </c>
      <c r="F257" s="3" t="s">
        <v>213</v>
      </c>
    </row>
    <row r="258" spans="1:9" x14ac:dyDescent="0.2">
      <c r="A258" t="s">
        <v>214</v>
      </c>
      <c r="B258">
        <v>2</v>
      </c>
      <c r="C258">
        <v>0.84159664899045095</v>
      </c>
      <c r="D258">
        <v>0.42079832449522547</v>
      </c>
      <c r="E258">
        <v>18.576099840623389</v>
      </c>
      <c r="F258">
        <v>5.2854133869213497E-5</v>
      </c>
    </row>
    <row r="259" spans="1:9" x14ac:dyDescent="0.2">
      <c r="A259" t="s">
        <v>215</v>
      </c>
      <c r="B259">
        <v>17</v>
      </c>
      <c r="C259">
        <v>0.38509544941048124</v>
      </c>
      <c r="D259">
        <v>2.2652673494734189E-2</v>
      </c>
    </row>
    <row r="260" spans="1:9" ht="17" thickBot="1" x14ac:dyDescent="0.25">
      <c r="A260" s="2" t="s">
        <v>216</v>
      </c>
      <c r="B260" s="2">
        <v>19</v>
      </c>
      <c r="C260" s="2">
        <v>1.2266920984009322</v>
      </c>
      <c r="D260" s="2"/>
      <c r="E260" s="2"/>
      <c r="F260" s="2"/>
    </row>
    <row r="261" spans="1:9" ht="17" thickBot="1" x14ac:dyDescent="0.25"/>
    <row r="262" spans="1:9" x14ac:dyDescent="0.2">
      <c r="A262" s="3"/>
      <c r="B262" s="3" t="s">
        <v>217</v>
      </c>
      <c r="C262" s="3" t="s">
        <v>207</v>
      </c>
      <c r="D262" s="3" t="s">
        <v>218</v>
      </c>
      <c r="E262" s="3" t="s">
        <v>219</v>
      </c>
      <c r="F262" s="3" t="s">
        <v>220</v>
      </c>
      <c r="G262" s="3" t="s">
        <v>221</v>
      </c>
      <c r="H262" s="3" t="s">
        <v>222</v>
      </c>
      <c r="I262" s="3" t="s">
        <v>223</v>
      </c>
    </row>
    <row r="263" spans="1:9" x14ac:dyDescent="0.2">
      <c r="A263" t="s">
        <v>224</v>
      </c>
      <c r="B263">
        <v>1.6147894562582106</v>
      </c>
      <c r="C263">
        <v>0.28800087992639373</v>
      </c>
      <c r="D263">
        <v>5.6068907034968536</v>
      </c>
      <c r="E263">
        <v>3.1429241107161621E-5</v>
      </c>
      <c r="F263">
        <v>1.0071607133598026</v>
      </c>
      <c r="G263">
        <v>2.2224181991566185</v>
      </c>
      <c r="H263">
        <v>1.0071607133598026</v>
      </c>
      <c r="I263">
        <v>2.2224181991566185</v>
      </c>
    </row>
    <row r="264" spans="1:9" x14ac:dyDescent="0.2">
      <c r="A264" t="s">
        <v>32</v>
      </c>
      <c r="B264">
        <v>-6.9513320623721944</v>
      </c>
      <c r="C264">
        <v>1.3944390724733067</v>
      </c>
      <c r="D264">
        <v>-4.9850382132814639</v>
      </c>
      <c r="E264">
        <v>1.1306418370438843E-4</v>
      </c>
      <c r="F264">
        <v>-9.8933413398158194</v>
      </c>
      <c r="G264">
        <v>-4.0093227849285702</v>
      </c>
      <c r="H264">
        <v>-9.8933413398158194</v>
      </c>
      <c r="I264">
        <v>-4.0093227849285702</v>
      </c>
    </row>
    <row r="265" spans="1:9" ht="17" thickBot="1" x14ac:dyDescent="0.25">
      <c r="A265" s="2" t="s">
        <v>148</v>
      </c>
      <c r="B265" s="2">
        <v>8.725612114869212E-2</v>
      </c>
      <c r="C265" s="2">
        <v>1.6929029433502472E-2</v>
      </c>
      <c r="D265" s="2">
        <v>5.1542305772126937</v>
      </c>
      <c r="E265" s="2">
        <v>7.9457496443647389E-5</v>
      </c>
      <c r="F265" s="2">
        <v>5.1538991132289873E-2</v>
      </c>
      <c r="G265" s="2">
        <v>0.12297325116509436</v>
      </c>
      <c r="H265" s="2">
        <v>5.1538991132289873E-2</v>
      </c>
      <c r="I265" s="2">
        <v>0.12297325116509436</v>
      </c>
    </row>
    <row r="269" spans="1:9" x14ac:dyDescent="0.2">
      <c r="A269" t="s">
        <v>228</v>
      </c>
    </row>
    <row r="270" spans="1:9" ht="17" thickBot="1" x14ac:dyDescent="0.25"/>
    <row r="271" spans="1:9" x14ac:dyDescent="0.2">
      <c r="A271" s="3" t="s">
        <v>229</v>
      </c>
      <c r="B271" s="3" t="s">
        <v>230</v>
      </c>
      <c r="C271" s="3" t="s">
        <v>231</v>
      </c>
    </row>
    <row r="272" spans="1:9" x14ac:dyDescent="0.2">
      <c r="A272">
        <v>1</v>
      </c>
      <c r="B272">
        <v>0.10192654874717767</v>
      </c>
      <c r="C272">
        <v>5.2834209006906996E-3</v>
      </c>
    </row>
    <row r="273" spans="1:3" x14ac:dyDescent="0.2">
      <c r="A273">
        <v>2</v>
      </c>
      <c r="B273">
        <v>0.15162984648468325</v>
      </c>
      <c r="C273">
        <v>0.14503534377684785</v>
      </c>
    </row>
    <row r="274" spans="1:3" x14ac:dyDescent="0.2">
      <c r="A274">
        <v>3</v>
      </c>
      <c r="B274">
        <v>0.42407261850471367</v>
      </c>
      <c r="C274">
        <v>0.17031993187071304</v>
      </c>
    </row>
    <row r="275" spans="1:3" x14ac:dyDescent="0.2">
      <c r="A275">
        <v>4</v>
      </c>
      <c r="B275">
        <v>9.0032605494941631E-2</v>
      </c>
      <c r="C275">
        <v>-7.7195380789769411E-2</v>
      </c>
    </row>
    <row r="276" spans="1:3" x14ac:dyDescent="0.2">
      <c r="A276">
        <v>5</v>
      </c>
      <c r="B276">
        <v>0.22807007218991004</v>
      </c>
      <c r="C276">
        <v>-4.6226484245137506E-2</v>
      </c>
    </row>
    <row r="277" spans="1:3" x14ac:dyDescent="0.2">
      <c r="A277">
        <v>6</v>
      </c>
      <c r="B277">
        <v>0.37509428797335503</v>
      </c>
      <c r="C277">
        <v>-0.12958162015920521</v>
      </c>
    </row>
    <row r="278" spans="1:3" x14ac:dyDescent="0.2">
      <c r="A278">
        <v>7</v>
      </c>
      <c r="B278">
        <v>-1.550645232994019E-2</v>
      </c>
      <c r="C278">
        <v>1.1141646927490102E-2</v>
      </c>
    </row>
    <row r="279" spans="1:3" x14ac:dyDescent="0.2">
      <c r="A279">
        <v>8</v>
      </c>
      <c r="B279">
        <v>0.14330831650550069</v>
      </c>
      <c r="C279">
        <v>-8.6403465169028137E-2</v>
      </c>
    </row>
    <row r="280" spans="1:3" x14ac:dyDescent="0.2">
      <c r="A280">
        <v>9</v>
      </c>
      <c r="B280">
        <v>-1.6972210208611838E-2</v>
      </c>
      <c r="C280">
        <v>3.7439444748566773E-3</v>
      </c>
    </row>
    <row r="281" spans="1:3" x14ac:dyDescent="0.2">
      <c r="A281">
        <v>10</v>
      </c>
      <c r="B281">
        <v>8.151245471889057E-3</v>
      </c>
      <c r="C281">
        <v>-0.18860730993002037</v>
      </c>
    </row>
    <row r="282" spans="1:3" x14ac:dyDescent="0.2">
      <c r="A282">
        <v>11</v>
      </c>
      <c r="B282">
        <v>0.26831643577671649</v>
      </c>
      <c r="C282">
        <v>-6.4196453120791697E-2</v>
      </c>
    </row>
    <row r="283" spans="1:3" x14ac:dyDescent="0.2">
      <c r="A283">
        <v>12</v>
      </c>
      <c r="B283">
        <v>0.38479759235231059</v>
      </c>
      <c r="C283">
        <v>-0.1199797693427741</v>
      </c>
    </row>
    <row r="284" spans="1:3" x14ac:dyDescent="0.2">
      <c r="A284">
        <v>13</v>
      </c>
      <c r="B284">
        <v>0.28733991683785232</v>
      </c>
      <c r="C284">
        <v>-0.27030657753907195</v>
      </c>
    </row>
    <row r="285" spans="1:3" x14ac:dyDescent="0.2">
      <c r="A285">
        <v>14</v>
      </c>
      <c r="B285">
        <v>0.50715439015895325</v>
      </c>
      <c r="C285">
        <v>-1.5792696324680555E-2</v>
      </c>
    </row>
    <row r="286" spans="1:3" x14ac:dyDescent="0.2">
      <c r="A286">
        <v>15</v>
      </c>
      <c r="B286">
        <v>5.5837383419762521E-2</v>
      </c>
      <c r="C286">
        <v>-4.7237211657844953E-2</v>
      </c>
    </row>
    <row r="287" spans="1:3" x14ac:dyDescent="0.2">
      <c r="A287">
        <v>16</v>
      </c>
      <c r="B287">
        <v>0.74779947166127192</v>
      </c>
      <c r="C287">
        <v>-1.3461006580450796E-4</v>
      </c>
    </row>
    <row r="288" spans="1:3" x14ac:dyDescent="0.2">
      <c r="A288">
        <v>17</v>
      </c>
      <c r="B288">
        <v>0.39868025054337952</v>
      </c>
      <c r="C288">
        <v>0.32015275976634272</v>
      </c>
    </row>
    <row r="289" spans="1:5" x14ac:dyDescent="0.2">
      <c r="A289">
        <v>18</v>
      </c>
      <c r="B289">
        <v>0.19194359628450219</v>
      </c>
      <c r="C289">
        <v>1.7379708373453789E-2</v>
      </c>
    </row>
    <row r="290" spans="1:5" x14ac:dyDescent="0.2">
      <c r="A290">
        <v>19</v>
      </c>
      <c r="B290">
        <v>0.19657985671682177</v>
      </c>
      <c r="C290">
        <v>0.16786621651054728</v>
      </c>
    </row>
    <row r="291" spans="1:5" ht="17" thickBot="1" x14ac:dyDescent="0.25">
      <c r="A291" s="2">
        <v>20</v>
      </c>
      <c r="B291" s="2">
        <v>-0.13024977588994124</v>
      </c>
      <c r="C291" s="2">
        <v>0.20473860574318703</v>
      </c>
    </row>
    <row r="293" spans="1:5" x14ac:dyDescent="0.2">
      <c r="A293" s="12"/>
      <c r="B293" s="12"/>
      <c r="C293" s="12"/>
      <c r="D293" s="12"/>
      <c r="E293" s="12"/>
    </row>
    <row r="294" spans="1:5" x14ac:dyDescent="0.2">
      <c r="A294" s="12"/>
      <c r="B294" s="12"/>
      <c r="C294" s="12"/>
      <c r="D294" s="12"/>
      <c r="E294" s="12"/>
    </row>
    <row r="295" spans="1:5" x14ac:dyDescent="0.2">
      <c r="A295" s="12"/>
      <c r="B295" s="12"/>
      <c r="C295" s="12"/>
      <c r="D295" s="12"/>
      <c r="E295" s="12"/>
    </row>
    <row r="296" spans="1:5" x14ac:dyDescent="0.2">
      <c r="A296" s="12"/>
      <c r="B296" s="12"/>
      <c r="C296" s="12"/>
      <c r="D296" s="12"/>
      <c r="E296" s="12"/>
    </row>
    <row r="297" spans="1:5" x14ac:dyDescent="0.2">
      <c r="A297" s="12"/>
      <c r="B297" s="13" t="s">
        <v>241</v>
      </c>
      <c r="C297" s="12"/>
      <c r="D297" s="12"/>
      <c r="E297" s="12"/>
    </row>
    <row r="300" spans="1:5" x14ac:dyDescent="0.2">
      <c r="A300" t="s">
        <v>0</v>
      </c>
      <c r="B300" t="s">
        <v>1</v>
      </c>
      <c r="C300" t="s">
        <v>32</v>
      </c>
      <c r="D300" t="s">
        <v>87</v>
      </c>
    </row>
    <row r="301" spans="1:5" x14ac:dyDescent="0.2">
      <c r="A301">
        <v>1</v>
      </c>
      <c r="B301">
        <v>0.10720996964786837</v>
      </c>
      <c r="C301">
        <v>0.232064786</v>
      </c>
      <c r="D301">
        <v>71.760778889999997</v>
      </c>
    </row>
    <row r="302" spans="1:5" x14ac:dyDescent="0.2">
      <c r="A302">
        <v>2</v>
      </c>
      <c r="B302">
        <v>0.2966651902615311</v>
      </c>
      <c r="C302">
        <v>0.21048622</v>
      </c>
      <c r="D302">
        <v>50.682672449999998</v>
      </c>
    </row>
    <row r="303" spans="1:5" x14ac:dyDescent="0.2">
      <c r="A303">
        <v>3</v>
      </c>
      <c r="B303">
        <v>0.59439255037542671</v>
      </c>
      <c r="C303">
        <v>0.17129333299999999</v>
      </c>
      <c r="D303">
        <v>38.309395680000002</v>
      </c>
    </row>
    <row r="304" spans="1:5" x14ac:dyDescent="0.2">
      <c r="A304">
        <v>5</v>
      </c>
      <c r="B304">
        <v>1.2837224705172217E-2</v>
      </c>
      <c r="C304">
        <v>0.21934743400000001</v>
      </c>
      <c r="D304">
        <v>48.147904869999998</v>
      </c>
    </row>
    <row r="305" spans="1:4" x14ac:dyDescent="0.2">
      <c r="A305">
        <v>7</v>
      </c>
      <c r="B305">
        <v>0.18184358794477254</v>
      </c>
      <c r="C305">
        <v>0.199489734</v>
      </c>
      <c r="D305">
        <v>50.602960719999999</v>
      </c>
    </row>
    <row r="306" spans="1:4" x14ac:dyDescent="0.2">
      <c r="A306">
        <v>8</v>
      </c>
      <c r="B306">
        <v>0.24551266781414982</v>
      </c>
      <c r="C306">
        <v>0.17879872699999999</v>
      </c>
      <c r="D306">
        <v>63.87091582</v>
      </c>
    </row>
    <row r="307" spans="1:4" x14ac:dyDescent="0.2">
      <c r="A307">
        <v>9</v>
      </c>
      <c r="B307">
        <v>-4.3648054024500883E-3</v>
      </c>
      <c r="C307">
        <v>0.23452999999999999</v>
      </c>
      <c r="D307">
        <v>50.731605270000003</v>
      </c>
    </row>
    <row r="308" spans="1:4" x14ac:dyDescent="0.2">
      <c r="A308">
        <v>13</v>
      </c>
      <c r="B308">
        <v>5.6904851336472557E-2</v>
      </c>
      <c r="C308">
        <v>0.211683333</v>
      </c>
      <c r="D308">
        <v>50.861297440000001</v>
      </c>
    </row>
    <row r="309" spans="1:4" x14ac:dyDescent="0.2">
      <c r="A309">
        <v>15</v>
      </c>
      <c r="B309">
        <v>-1.322826573375516E-2</v>
      </c>
      <c r="C309">
        <v>0.23474086</v>
      </c>
      <c r="D309">
        <v>50.767937740000001</v>
      </c>
    </row>
    <row r="310" spans="1:4" x14ac:dyDescent="0.2">
      <c r="A310">
        <v>18</v>
      </c>
      <c r="B310">
        <v>-0.18045606445813131</v>
      </c>
      <c r="C310">
        <v>0.23112666700000001</v>
      </c>
      <c r="D310">
        <v>50.583086799999997</v>
      </c>
    </row>
    <row r="311" spans="1:4" x14ac:dyDescent="0.2">
      <c r="A311">
        <v>19</v>
      </c>
      <c r="B311">
        <v>0.20411998265592479</v>
      </c>
      <c r="C311">
        <v>0.19370000000000001</v>
      </c>
      <c r="D311">
        <v>50.576811380000002</v>
      </c>
    </row>
    <row r="312" spans="1:4" x14ac:dyDescent="0.2">
      <c r="A312">
        <v>21</v>
      </c>
      <c r="B312">
        <v>0.26481782300953649</v>
      </c>
      <c r="C312">
        <v>0.17694333300000001</v>
      </c>
      <c r="D312">
        <v>65.128482829999996</v>
      </c>
    </row>
    <row r="313" spans="1:4" x14ac:dyDescent="0.2">
      <c r="A313">
        <v>23</v>
      </c>
      <c r="B313">
        <v>1.703333929878037E-2</v>
      </c>
      <c r="C313">
        <v>0.19096333300000001</v>
      </c>
      <c r="D313">
        <v>56.644104280000001</v>
      </c>
    </row>
    <row r="314" spans="1:4" x14ac:dyDescent="0.2">
      <c r="A314">
        <v>25</v>
      </c>
      <c r="B314">
        <v>0.49136169383427269</v>
      </c>
      <c r="C314">
        <v>0.15934141199999999</v>
      </c>
      <c r="D314">
        <v>58.216141239999999</v>
      </c>
    </row>
    <row r="315" spans="1:4" x14ac:dyDescent="0.2">
      <c r="A315">
        <v>34</v>
      </c>
      <c r="B315">
        <v>8.6001717619175692E-3</v>
      </c>
      <c r="C315">
        <v>0.224266667</v>
      </c>
      <c r="D315">
        <v>50.688723170000003</v>
      </c>
    </row>
    <row r="316" spans="1:4" x14ac:dyDescent="0.2">
      <c r="A316" s="9" t="s">
        <v>192</v>
      </c>
      <c r="B316">
        <v>0.74766486159546741</v>
      </c>
      <c r="C316">
        <v>0.24869666700000001</v>
      </c>
      <c r="D316">
        <v>86.647971100000007</v>
      </c>
    </row>
    <row r="317" spans="1:4" x14ac:dyDescent="0.2">
      <c r="A317" s="9" t="s">
        <v>193</v>
      </c>
      <c r="B317">
        <v>0.71883301030972224</v>
      </c>
      <c r="C317">
        <v>0.17494621099999999</v>
      </c>
      <c r="D317">
        <v>53.110221150000001</v>
      </c>
    </row>
    <row r="318" spans="1:4" x14ac:dyDescent="0.2">
      <c r="A318" s="9" t="s">
        <v>194</v>
      </c>
      <c r="B318">
        <v>0.20932330465795598</v>
      </c>
      <c r="C318">
        <v>0.20468679200000001</v>
      </c>
      <c r="D318">
        <v>53.806121390000001</v>
      </c>
    </row>
    <row r="319" spans="1:4" x14ac:dyDescent="0.2">
      <c r="A319" s="9" t="s">
        <v>195</v>
      </c>
      <c r="B319">
        <v>0.36444607322736905</v>
      </c>
      <c r="C319">
        <v>0.20401983200000001</v>
      </c>
      <c r="D319">
        <v>70.998718650000001</v>
      </c>
    </row>
    <row r="320" spans="1:4" x14ac:dyDescent="0.2">
      <c r="A320" s="9" t="s">
        <v>196</v>
      </c>
      <c r="B320">
        <v>7.4488829853245772E-2</v>
      </c>
      <c r="C320">
        <v>0.25103666699999999</v>
      </c>
      <c r="D320">
        <v>50.703365839999996</v>
      </c>
    </row>
    <row r="322" spans="1:6" x14ac:dyDescent="0.2">
      <c r="A322" t="s">
        <v>202</v>
      </c>
    </row>
    <row r="323" spans="1:6" ht="17" thickBot="1" x14ac:dyDescent="0.25"/>
    <row r="324" spans="1:6" x14ac:dyDescent="0.2">
      <c r="A324" s="4" t="s">
        <v>203</v>
      </c>
      <c r="B324" s="4"/>
    </row>
    <row r="325" spans="1:6" x14ac:dyDescent="0.2">
      <c r="A325" t="s">
        <v>204</v>
      </c>
      <c r="B325">
        <v>0.62321906662058491</v>
      </c>
    </row>
    <row r="326" spans="1:6" x14ac:dyDescent="0.2">
      <c r="A326" t="s">
        <v>205</v>
      </c>
      <c r="B326">
        <v>0.388402004999433</v>
      </c>
    </row>
    <row r="327" spans="1:6" x14ac:dyDescent="0.2">
      <c r="A327" t="s">
        <v>206</v>
      </c>
      <c r="B327">
        <v>0.31644929970524865</v>
      </c>
    </row>
    <row r="328" spans="1:6" x14ac:dyDescent="0.2">
      <c r="A328" t="s">
        <v>207</v>
      </c>
      <c r="B328">
        <v>0.21007595655256084</v>
      </c>
    </row>
    <row r="329" spans="1:6" ht="17" thickBot="1" x14ac:dyDescent="0.25">
      <c r="A329" s="2" t="s">
        <v>208</v>
      </c>
      <c r="B329" s="2">
        <v>20</v>
      </c>
    </row>
    <row r="331" spans="1:6" ht="17" thickBot="1" x14ac:dyDescent="0.25">
      <c r="A331" t="s">
        <v>209</v>
      </c>
    </row>
    <row r="332" spans="1:6" x14ac:dyDescent="0.2">
      <c r="A332" s="3"/>
      <c r="B332" s="3" t="s">
        <v>210</v>
      </c>
      <c r="C332" s="3" t="s">
        <v>211</v>
      </c>
      <c r="D332" s="3" t="s">
        <v>212</v>
      </c>
      <c r="E332" s="3" t="s">
        <v>194</v>
      </c>
      <c r="F332" s="3" t="s">
        <v>213</v>
      </c>
    </row>
    <row r="333" spans="1:6" x14ac:dyDescent="0.2">
      <c r="A333" t="s">
        <v>214</v>
      </c>
      <c r="B333">
        <v>2</v>
      </c>
      <c r="C333">
        <v>0.47644967053588383</v>
      </c>
      <c r="D333">
        <v>0.23822483526794191</v>
      </c>
      <c r="E333">
        <v>5.3980180927377308</v>
      </c>
      <c r="F333">
        <v>1.530951562924497E-2</v>
      </c>
    </row>
    <row r="334" spans="1:6" x14ac:dyDescent="0.2">
      <c r="A334" t="s">
        <v>215</v>
      </c>
      <c r="B334">
        <v>17</v>
      </c>
      <c r="C334">
        <v>0.75024242786504836</v>
      </c>
      <c r="D334">
        <v>4.4131907521473432E-2</v>
      </c>
    </row>
    <row r="335" spans="1:6" ht="17" thickBot="1" x14ac:dyDescent="0.25">
      <c r="A335" s="2" t="s">
        <v>216</v>
      </c>
      <c r="B335" s="2">
        <v>19</v>
      </c>
      <c r="C335" s="2">
        <v>1.2266920984009322</v>
      </c>
      <c r="D335" s="2"/>
      <c r="E335" s="2"/>
      <c r="F335" s="2"/>
    </row>
    <row r="336" spans="1:6" ht="17" thickBot="1" x14ac:dyDescent="0.25"/>
    <row r="337" spans="1:9" x14ac:dyDescent="0.2">
      <c r="A337" s="3"/>
      <c r="B337" s="3" t="s">
        <v>217</v>
      </c>
      <c r="C337" s="3" t="s">
        <v>207</v>
      </c>
      <c r="D337" s="3" t="s">
        <v>218</v>
      </c>
      <c r="E337" s="3" t="s">
        <v>219</v>
      </c>
      <c r="F337" s="3" t="s">
        <v>220</v>
      </c>
      <c r="G337" s="3" t="s">
        <v>221</v>
      </c>
      <c r="H337" s="3" t="s">
        <v>222</v>
      </c>
      <c r="I337" s="3" t="s">
        <v>223</v>
      </c>
    </row>
    <row r="338" spans="1:9" x14ac:dyDescent="0.2">
      <c r="A338" t="s">
        <v>224</v>
      </c>
      <c r="B338">
        <v>0.65366812470221181</v>
      </c>
      <c r="C338">
        <v>0.42043439048708375</v>
      </c>
      <c r="D338">
        <v>1.5547446628828838</v>
      </c>
      <c r="E338">
        <v>0.13842560128549466</v>
      </c>
      <c r="F338">
        <v>-0.23337090180429321</v>
      </c>
      <c r="G338">
        <v>1.5407071512087169</v>
      </c>
      <c r="H338">
        <v>-0.23337090180429321</v>
      </c>
      <c r="I338">
        <v>1.5407071512087169</v>
      </c>
    </row>
    <row r="339" spans="1:9" x14ac:dyDescent="0.2">
      <c r="A339" t="s">
        <v>32</v>
      </c>
      <c r="B339">
        <v>-4.9359733283969565</v>
      </c>
      <c r="C339">
        <v>1.8255391437537718</v>
      </c>
      <c r="D339">
        <v>-2.7038441466926546</v>
      </c>
      <c r="E339">
        <v>1.5053735535990308E-2</v>
      </c>
      <c r="F339">
        <v>-8.7875242518331582</v>
      </c>
      <c r="G339">
        <v>-1.0844224049607538</v>
      </c>
      <c r="H339">
        <v>-8.7875242518331582</v>
      </c>
      <c r="I339">
        <v>-1.0844224049607538</v>
      </c>
    </row>
    <row r="340" spans="1:9" ht="17" thickBot="1" x14ac:dyDescent="0.25">
      <c r="A340" s="2" t="s">
        <v>87</v>
      </c>
      <c r="B340" s="2">
        <v>1.0526533321444239E-2</v>
      </c>
      <c r="C340" s="2">
        <v>4.5458184871429563E-3</v>
      </c>
      <c r="D340" s="2">
        <v>2.3156519230181929</v>
      </c>
      <c r="E340" s="2">
        <v>3.3328097554171085E-2</v>
      </c>
      <c r="F340" s="2">
        <v>9.356946632673481E-4</v>
      </c>
      <c r="G340" s="2">
        <v>2.0117371979621129E-2</v>
      </c>
      <c r="H340" s="2">
        <v>9.356946632673481E-4</v>
      </c>
      <c r="I340" s="2">
        <v>2.0117371979621129E-2</v>
      </c>
    </row>
    <row r="344" spans="1:9" x14ac:dyDescent="0.2">
      <c r="A344" t="s">
        <v>228</v>
      </c>
    </row>
    <row r="345" spans="1:9" ht="17" thickBot="1" x14ac:dyDescent="0.25"/>
    <row r="346" spans="1:9" x14ac:dyDescent="0.2">
      <c r="A346" s="3" t="s">
        <v>229</v>
      </c>
      <c r="B346" s="3" t="s">
        <v>230</v>
      </c>
      <c r="C346" s="3" t="s">
        <v>231</v>
      </c>
    </row>
    <row r="347" spans="1:9" x14ac:dyDescent="0.2">
      <c r="A347">
        <v>1</v>
      </c>
      <c r="B347">
        <v>0.26359476070444177</v>
      </c>
      <c r="C347">
        <v>-0.15638479105657338</v>
      </c>
    </row>
    <row r="348" spans="1:9" x14ac:dyDescent="0.2">
      <c r="A348">
        <v>2</v>
      </c>
      <c r="B348">
        <v>0.14822659715188657</v>
      </c>
      <c r="C348">
        <v>0.14843859310964452</v>
      </c>
    </row>
    <row r="349" spans="1:9" x14ac:dyDescent="0.2">
      <c r="A349">
        <v>3</v>
      </c>
      <c r="B349">
        <v>0.21143393183190567</v>
      </c>
      <c r="C349">
        <v>0.38295861854352103</v>
      </c>
    </row>
    <row r="350" spans="1:9" x14ac:dyDescent="0.2">
      <c r="A350">
        <v>4</v>
      </c>
      <c r="B350">
        <v>7.7805565797682275E-2</v>
      </c>
      <c r="C350">
        <v>-6.4968341092510054E-2</v>
      </c>
    </row>
    <row r="351" spans="1:9" x14ac:dyDescent="0.2">
      <c r="A351">
        <v>5</v>
      </c>
      <c r="B351">
        <v>0.20166587057202223</v>
      </c>
      <c r="C351">
        <v>-1.9822282627249693E-2</v>
      </c>
    </row>
    <row r="352" spans="1:9" x14ac:dyDescent="0.2">
      <c r="A352">
        <v>6</v>
      </c>
      <c r="B352">
        <v>0.44346170072927305</v>
      </c>
      <c r="C352">
        <v>-0.19794903291512322</v>
      </c>
    </row>
    <row r="353" spans="1:3" x14ac:dyDescent="0.2">
      <c r="A353">
        <v>7</v>
      </c>
      <c r="B353">
        <v>3.0062233318284837E-2</v>
      </c>
      <c r="C353">
        <v>-3.4427038720734923E-2</v>
      </c>
    </row>
    <row r="354" spans="1:3" x14ac:dyDescent="0.2">
      <c r="A354">
        <v>8</v>
      </c>
      <c r="B354">
        <v>0.14419798122208705</v>
      </c>
      <c r="C354">
        <v>-8.7293129885614495E-2</v>
      </c>
    </row>
    <row r="355" spans="1:3" x14ac:dyDescent="0.2">
      <c r="A355">
        <v>9</v>
      </c>
      <c r="B355">
        <v>2.9403888938364431E-2</v>
      </c>
      <c r="C355">
        <v>-4.2632154672119588E-2</v>
      </c>
    </row>
    <row r="356" spans="1:3" x14ac:dyDescent="0.2">
      <c r="A356">
        <v>10</v>
      </c>
      <c r="B356">
        <v>4.5297609610632894E-2</v>
      </c>
      <c r="C356">
        <v>-0.2257536740687642</v>
      </c>
    </row>
    <row r="357" spans="1:3" x14ac:dyDescent="0.2">
      <c r="A357">
        <v>11</v>
      </c>
      <c r="B357">
        <v>0.22996858127569153</v>
      </c>
      <c r="C357">
        <v>-2.5848598619766738E-2</v>
      </c>
    </row>
    <row r="358" spans="1:3" x14ac:dyDescent="0.2">
      <c r="A358">
        <v>12</v>
      </c>
      <c r="B358">
        <v>0.46585769706165459</v>
      </c>
      <c r="C358">
        <v>-0.20103987405211809</v>
      </c>
    </row>
    <row r="359" spans="1:3" x14ac:dyDescent="0.2">
      <c r="A359">
        <v>13</v>
      </c>
      <c r="B359">
        <v>0.30734425747920757</v>
      </c>
      <c r="C359">
        <v>-0.2903109181804272</v>
      </c>
    </row>
    <row r="360" spans="1:3" x14ac:dyDescent="0.2">
      <c r="A360">
        <v>14</v>
      </c>
      <c r="B360">
        <v>0.47997731556986523</v>
      </c>
      <c r="C360">
        <v>1.1384378264407469E-2</v>
      </c>
    </row>
    <row r="361" spans="1:3" x14ac:dyDescent="0.2">
      <c r="A361">
        <v>15</v>
      </c>
      <c r="B361">
        <v>8.0270371412197505E-2</v>
      </c>
      <c r="C361">
        <v>-7.1670199650279931E-2</v>
      </c>
    </row>
    <row r="362" spans="1:3" x14ac:dyDescent="0.2">
      <c r="A362">
        <v>16</v>
      </c>
      <c r="B362">
        <v>0.33821076454867971</v>
      </c>
      <c r="C362">
        <v>0.4094540970467877</v>
      </c>
    </row>
    <row r="363" spans="1:3" x14ac:dyDescent="0.2">
      <c r="A363">
        <v>17</v>
      </c>
      <c r="B363">
        <v>0.34920480594685321</v>
      </c>
      <c r="C363">
        <v>0.36962820436286903</v>
      </c>
    </row>
    <row r="364" spans="1:3" x14ac:dyDescent="0.2">
      <c r="A364">
        <v>18</v>
      </c>
      <c r="B364">
        <v>0.20973150842458477</v>
      </c>
      <c r="C364">
        <v>-4.082037666287841E-4</v>
      </c>
    </row>
    <row r="365" spans="1:3" x14ac:dyDescent="0.2">
      <c r="A365">
        <v>19</v>
      </c>
      <c r="B365">
        <v>0.39400205313525338</v>
      </c>
      <c r="C365">
        <v>-2.9555979907884333E-2</v>
      </c>
    </row>
    <row r="366" spans="1:3" ht="17" thickBot="1" x14ac:dyDescent="0.25">
      <c r="A366" s="2">
        <v>20</v>
      </c>
      <c r="B366" s="2">
        <v>-5.1711498035319048E-2</v>
      </c>
      <c r="C366" s="2">
        <v>0.12620032788856483</v>
      </c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</sheetData>
  <mergeCells count="1">
    <mergeCell ref="A145:E149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36C1-159A-DF42-BF93-CA1DC724F39D}">
  <dimension ref="A1:AA144"/>
  <sheetViews>
    <sheetView topLeftCell="A26" zoomScale="88" workbookViewId="0">
      <selection activeCell="F1" sqref="F1:F21"/>
    </sheetView>
  </sheetViews>
  <sheetFormatPr baseColWidth="10" defaultRowHeight="16" x14ac:dyDescent="0.2"/>
  <cols>
    <col min="2" max="2" width="18.1640625" customWidth="1"/>
    <col min="3" max="3" width="20.1640625" customWidth="1"/>
    <col min="4" max="4" width="17.33203125" customWidth="1"/>
    <col min="5" max="5" width="19.33203125" customWidth="1"/>
    <col min="6" max="6" width="12.83203125" customWidth="1"/>
    <col min="17" max="17" width="20" customWidth="1"/>
    <col min="18" max="18" width="17.6640625" customWidth="1"/>
  </cols>
  <sheetData>
    <row r="1" spans="1:23" x14ac:dyDescent="0.2">
      <c r="A1" t="s">
        <v>0</v>
      </c>
      <c r="B1" t="s">
        <v>1</v>
      </c>
      <c r="C1" t="s">
        <v>32</v>
      </c>
      <c r="D1" t="s">
        <v>147</v>
      </c>
      <c r="E1" t="s">
        <v>142</v>
      </c>
      <c r="F1" t="s">
        <v>49</v>
      </c>
      <c r="G1" t="s">
        <v>242</v>
      </c>
      <c r="S1" t="s">
        <v>0</v>
      </c>
      <c r="T1" t="s">
        <v>1</v>
      </c>
      <c r="U1" t="s">
        <v>32</v>
      </c>
      <c r="V1" t="s">
        <v>147</v>
      </c>
      <c r="W1" t="s">
        <v>49</v>
      </c>
    </row>
    <row r="2" spans="1:23" x14ac:dyDescent="0.2">
      <c r="A2">
        <v>1</v>
      </c>
      <c r="B2">
        <v>0.10720996964786837</v>
      </c>
      <c r="C2">
        <v>0.232064786</v>
      </c>
      <c r="D2">
        <v>2.9948457570000002</v>
      </c>
      <c r="E2">
        <v>68.765933129999993</v>
      </c>
      <c r="F2">
        <v>407.22954229999999</v>
      </c>
      <c r="G2">
        <f>(IF(D2=0,0,D2/(D2+E2)))</f>
        <v>4.1733740957799713E-2</v>
      </c>
      <c r="S2">
        <v>1</v>
      </c>
      <c r="T2">
        <v>0.10720996964786837</v>
      </c>
      <c r="U2">
        <v>0.232064786</v>
      </c>
      <c r="V2">
        <v>2.9948457570000002</v>
      </c>
      <c r="W2">
        <v>407.22954229999999</v>
      </c>
    </row>
    <row r="3" spans="1:23" x14ac:dyDescent="0.2">
      <c r="A3">
        <v>2</v>
      </c>
      <c r="B3">
        <v>0.2966651902615311</v>
      </c>
      <c r="C3">
        <v>0.21048622</v>
      </c>
      <c r="D3">
        <v>0</v>
      </c>
      <c r="E3">
        <v>50.682672449999998</v>
      </c>
      <c r="F3">
        <v>399.14863500000001</v>
      </c>
      <c r="G3">
        <f t="shared" ref="G3:G21" si="0">(IF(D3=0,0,D3/(D3+E3)))</f>
        <v>0</v>
      </c>
      <c r="S3">
        <v>2</v>
      </c>
      <c r="T3">
        <v>0.2966651902615311</v>
      </c>
      <c r="U3">
        <v>0.21048622</v>
      </c>
      <c r="V3">
        <v>0</v>
      </c>
      <c r="W3">
        <v>399.14863500000001</v>
      </c>
    </row>
    <row r="4" spans="1:23" x14ac:dyDescent="0.2">
      <c r="A4">
        <v>3</v>
      </c>
      <c r="B4">
        <v>0.59439255037542671</v>
      </c>
      <c r="C4">
        <v>0.17129333299999999</v>
      </c>
      <c r="D4">
        <v>0</v>
      </c>
      <c r="E4">
        <v>38.309395680000002</v>
      </c>
      <c r="F4">
        <v>192.54812999999999</v>
      </c>
      <c r="G4">
        <f t="shared" si="0"/>
        <v>0</v>
      </c>
      <c r="S4">
        <v>3</v>
      </c>
      <c r="T4">
        <v>0.59439255037542671</v>
      </c>
      <c r="U4">
        <v>0.17129333299999999</v>
      </c>
      <c r="V4">
        <v>0</v>
      </c>
      <c r="W4">
        <v>192.54812999999999</v>
      </c>
    </row>
    <row r="5" spans="1:23" x14ac:dyDescent="0.2">
      <c r="A5">
        <v>5</v>
      </c>
      <c r="B5">
        <v>1.2837224705172217E-2</v>
      </c>
      <c r="C5">
        <v>0.21934743400000001</v>
      </c>
      <c r="D5">
        <v>0</v>
      </c>
      <c r="E5">
        <v>48.147904869999998</v>
      </c>
      <c r="F5">
        <v>270.63077700000002</v>
      </c>
      <c r="G5">
        <f t="shared" si="0"/>
        <v>0</v>
      </c>
      <c r="Q5" s="9"/>
      <c r="S5">
        <v>5</v>
      </c>
      <c r="T5">
        <v>1.2837224705172217E-2</v>
      </c>
      <c r="U5">
        <v>0.21934743400000001</v>
      </c>
      <c r="V5">
        <v>0</v>
      </c>
      <c r="W5">
        <v>270.63077700000002</v>
      </c>
    </row>
    <row r="6" spans="1:23" x14ac:dyDescent="0.2">
      <c r="A6">
        <v>7</v>
      </c>
      <c r="B6">
        <v>0.18184358794477254</v>
      </c>
      <c r="C6">
        <v>0.199489734</v>
      </c>
      <c r="D6">
        <v>0</v>
      </c>
      <c r="E6">
        <v>50.602960719999999</v>
      </c>
      <c r="F6">
        <v>451.36477639999998</v>
      </c>
      <c r="G6">
        <f t="shared" si="0"/>
        <v>0</v>
      </c>
      <c r="Q6" s="9"/>
      <c r="S6">
        <v>7</v>
      </c>
      <c r="T6">
        <v>0.18184358794477254</v>
      </c>
      <c r="U6">
        <v>0.199489734</v>
      </c>
      <c r="V6">
        <v>0</v>
      </c>
      <c r="W6">
        <v>451.36477639999998</v>
      </c>
    </row>
    <row r="7" spans="1:23" x14ac:dyDescent="0.2">
      <c r="A7">
        <v>8</v>
      </c>
      <c r="B7">
        <v>0.24551266781414982</v>
      </c>
      <c r="C7">
        <v>0.17879872699999999</v>
      </c>
      <c r="D7">
        <v>2.2953176580000001</v>
      </c>
      <c r="E7">
        <v>61.575598159999998</v>
      </c>
      <c r="F7">
        <v>911.22566019999999</v>
      </c>
      <c r="G7">
        <f t="shared" si="0"/>
        <v>3.5936820830008161E-2</v>
      </c>
      <c r="Q7" s="9"/>
      <c r="S7">
        <v>8</v>
      </c>
      <c r="T7">
        <v>0.24551266781414982</v>
      </c>
      <c r="U7">
        <v>0.17879872699999999</v>
      </c>
      <c r="V7">
        <v>2.2953176580000001</v>
      </c>
      <c r="W7">
        <v>911.22566019999999</v>
      </c>
    </row>
    <row r="8" spans="1:23" x14ac:dyDescent="0.2">
      <c r="A8">
        <v>9</v>
      </c>
      <c r="B8">
        <v>-4.3648054024500883E-3</v>
      </c>
      <c r="C8">
        <v>0.23452999999999999</v>
      </c>
      <c r="D8">
        <v>0</v>
      </c>
      <c r="E8">
        <v>50.731605270000003</v>
      </c>
      <c r="F8">
        <v>405.46161999999998</v>
      </c>
      <c r="G8">
        <f t="shared" si="0"/>
        <v>0</v>
      </c>
      <c r="Q8" s="9"/>
      <c r="S8">
        <v>9</v>
      </c>
      <c r="T8">
        <v>-4.3648054024500883E-3</v>
      </c>
      <c r="U8">
        <v>0.23452999999999999</v>
      </c>
      <c r="V8">
        <v>0</v>
      </c>
      <c r="W8">
        <v>405.46161999999998</v>
      </c>
    </row>
    <row r="9" spans="1:23" x14ac:dyDescent="0.2">
      <c r="A9">
        <v>13</v>
      </c>
      <c r="B9">
        <v>5.6904851336472557E-2</v>
      </c>
      <c r="C9">
        <v>0.211683333</v>
      </c>
      <c r="D9">
        <v>0</v>
      </c>
      <c r="E9">
        <v>50.861297440000001</v>
      </c>
      <c r="F9">
        <v>357.90566000000001</v>
      </c>
      <c r="G9">
        <f t="shared" si="0"/>
        <v>0</v>
      </c>
      <c r="S9">
        <v>13</v>
      </c>
      <c r="T9">
        <v>5.6904851336472557E-2</v>
      </c>
      <c r="U9">
        <v>0.211683333</v>
      </c>
      <c r="V9">
        <v>0</v>
      </c>
      <c r="W9">
        <v>357.90566000000001</v>
      </c>
    </row>
    <row r="10" spans="1:23" x14ac:dyDescent="0.2">
      <c r="A10">
        <v>15</v>
      </c>
      <c r="B10">
        <v>-1.322826573375516E-2</v>
      </c>
      <c r="C10">
        <v>0.23474086</v>
      </c>
      <c r="D10">
        <v>0</v>
      </c>
      <c r="E10">
        <v>50.767937740000001</v>
      </c>
      <c r="F10">
        <v>445.01482499999997</v>
      </c>
      <c r="G10">
        <f t="shared" si="0"/>
        <v>0</v>
      </c>
      <c r="S10">
        <v>15</v>
      </c>
      <c r="T10">
        <v>-1.322826573375516E-2</v>
      </c>
      <c r="U10">
        <v>0.23474086</v>
      </c>
      <c r="V10">
        <v>0</v>
      </c>
      <c r="W10">
        <v>445.01482499999997</v>
      </c>
    </row>
    <row r="11" spans="1:23" x14ac:dyDescent="0.2">
      <c r="A11">
        <v>18</v>
      </c>
      <c r="B11">
        <v>-0.18045606445813131</v>
      </c>
      <c r="C11">
        <v>0.23112666700000001</v>
      </c>
      <c r="D11">
        <v>0</v>
      </c>
      <c r="E11">
        <v>50.583086799999997</v>
      </c>
      <c r="F11">
        <v>413.67916000000002</v>
      </c>
      <c r="G11">
        <f t="shared" si="0"/>
        <v>0</v>
      </c>
      <c r="S11">
        <v>18</v>
      </c>
      <c r="T11">
        <v>-0.18045606445813131</v>
      </c>
      <c r="U11">
        <v>0.23112666700000001</v>
      </c>
      <c r="V11">
        <v>0</v>
      </c>
      <c r="W11">
        <v>413.67916000000002</v>
      </c>
    </row>
    <row r="12" spans="1:23" x14ac:dyDescent="0.2">
      <c r="A12">
        <v>19</v>
      </c>
      <c r="B12">
        <v>0.20411998265592479</v>
      </c>
      <c r="C12">
        <v>0.19370000000000001</v>
      </c>
      <c r="D12">
        <v>0</v>
      </c>
      <c r="E12">
        <v>50.576811380000002</v>
      </c>
      <c r="F12">
        <v>457.42509000000001</v>
      </c>
      <c r="G12">
        <f t="shared" si="0"/>
        <v>0</v>
      </c>
      <c r="S12">
        <v>19</v>
      </c>
      <c r="T12">
        <v>0.20411998265592479</v>
      </c>
      <c r="U12">
        <v>0.19370000000000001</v>
      </c>
      <c r="V12">
        <v>0</v>
      </c>
      <c r="W12">
        <v>457.42509000000001</v>
      </c>
    </row>
    <row r="13" spans="1:23" x14ac:dyDescent="0.2">
      <c r="A13">
        <v>21</v>
      </c>
      <c r="B13">
        <v>0.26481782300953649</v>
      </c>
      <c r="C13">
        <v>0.17694333300000001</v>
      </c>
      <c r="D13">
        <v>0</v>
      </c>
      <c r="E13">
        <v>65.128482829999996</v>
      </c>
      <c r="F13">
        <v>317.84446000000003</v>
      </c>
      <c r="G13">
        <f t="shared" si="0"/>
        <v>0</v>
      </c>
      <c r="S13">
        <v>21</v>
      </c>
      <c r="T13">
        <v>0.26481782300953649</v>
      </c>
      <c r="U13">
        <v>0.17694333300000001</v>
      </c>
      <c r="V13">
        <v>0</v>
      </c>
      <c r="W13">
        <v>317.84446000000003</v>
      </c>
    </row>
    <row r="14" spans="1:23" x14ac:dyDescent="0.2">
      <c r="A14">
        <v>23</v>
      </c>
      <c r="B14">
        <v>1.703333929878037E-2</v>
      </c>
      <c r="C14">
        <v>0.19096333300000001</v>
      </c>
      <c r="D14">
        <v>0</v>
      </c>
      <c r="E14">
        <v>56.644104280000001</v>
      </c>
      <c r="F14">
        <v>256.27480000000003</v>
      </c>
      <c r="G14">
        <f t="shared" si="0"/>
        <v>0</v>
      </c>
      <c r="S14">
        <v>23</v>
      </c>
      <c r="T14">
        <v>1.703333929878037E-2</v>
      </c>
      <c r="U14">
        <v>0.19096333300000001</v>
      </c>
      <c r="V14">
        <v>0</v>
      </c>
      <c r="W14">
        <v>256.27480000000003</v>
      </c>
    </row>
    <row r="15" spans="1:23" x14ac:dyDescent="0.2">
      <c r="A15">
        <v>25</v>
      </c>
      <c r="B15">
        <v>0.49136169383427269</v>
      </c>
      <c r="C15">
        <v>0.15934141199999999</v>
      </c>
      <c r="D15">
        <v>0.23627893799999999</v>
      </c>
      <c r="E15">
        <v>57.979862300000001</v>
      </c>
      <c r="F15">
        <v>261.55016360000002</v>
      </c>
      <c r="G15">
        <f t="shared" si="0"/>
        <v>4.0586499375498165E-3</v>
      </c>
      <c r="S15">
        <v>25</v>
      </c>
      <c r="T15">
        <v>0.49136169383427269</v>
      </c>
      <c r="U15">
        <v>0.15934141199999999</v>
      </c>
      <c r="V15">
        <v>0.23627893799999999</v>
      </c>
      <c r="W15">
        <v>261.55016360000002</v>
      </c>
    </row>
    <row r="16" spans="1:23" x14ac:dyDescent="0.2">
      <c r="A16">
        <v>34</v>
      </c>
      <c r="B16">
        <v>8.6001717619175692E-3</v>
      </c>
      <c r="C16">
        <v>0.224266667</v>
      </c>
      <c r="D16">
        <v>0</v>
      </c>
      <c r="E16">
        <v>50.688723170000003</v>
      </c>
      <c r="F16">
        <v>344.20751999999999</v>
      </c>
      <c r="G16">
        <f t="shared" si="0"/>
        <v>0</v>
      </c>
      <c r="S16">
        <v>34</v>
      </c>
      <c r="T16">
        <v>8.6001717619175692E-3</v>
      </c>
      <c r="U16">
        <v>0.224266667</v>
      </c>
      <c r="V16">
        <v>0</v>
      </c>
      <c r="W16">
        <v>344.20751999999999</v>
      </c>
    </row>
    <row r="17" spans="1:23" x14ac:dyDescent="0.2">
      <c r="A17" s="9" t="s">
        <v>192</v>
      </c>
      <c r="B17">
        <v>0.74766486159546741</v>
      </c>
      <c r="C17">
        <v>0.24869666700000001</v>
      </c>
      <c r="D17">
        <v>9.8764776520000002</v>
      </c>
      <c r="E17">
        <v>76.771493449999994</v>
      </c>
      <c r="F17">
        <v>535.94304999999997</v>
      </c>
      <c r="G17">
        <f t="shared" si="0"/>
        <v>0.11398394591806008</v>
      </c>
      <c r="S17" s="9" t="s">
        <v>192</v>
      </c>
      <c r="T17">
        <v>0.74766486159546741</v>
      </c>
      <c r="U17">
        <v>0.24869666700000001</v>
      </c>
      <c r="V17">
        <v>9.8764776520000002</v>
      </c>
      <c r="W17">
        <v>535.94304999999997</v>
      </c>
    </row>
    <row r="18" spans="1:23" x14ac:dyDescent="0.2">
      <c r="A18" s="9" t="s">
        <v>193</v>
      </c>
      <c r="B18">
        <v>0.71883301030972224</v>
      </c>
      <c r="C18">
        <v>0.17494621099999999</v>
      </c>
      <c r="D18">
        <v>0.49086857299999997</v>
      </c>
      <c r="E18">
        <v>52.619352569999997</v>
      </c>
      <c r="F18">
        <v>377.46571519999998</v>
      </c>
      <c r="G18">
        <f t="shared" si="0"/>
        <v>9.2424501806974146E-3</v>
      </c>
      <c r="S18" s="9" t="s">
        <v>193</v>
      </c>
      <c r="T18">
        <v>0.71883301030972224</v>
      </c>
      <c r="U18">
        <v>0.17494621099999999</v>
      </c>
      <c r="V18">
        <v>0.49086857299999997</v>
      </c>
      <c r="W18">
        <v>377.46571519999998</v>
      </c>
    </row>
    <row r="19" spans="1:23" x14ac:dyDescent="0.2">
      <c r="A19" s="9" t="s">
        <v>194</v>
      </c>
      <c r="B19">
        <v>0.20932330465795598</v>
      </c>
      <c r="C19">
        <v>0.20468679200000001</v>
      </c>
      <c r="D19">
        <v>1.4540030479999999</v>
      </c>
      <c r="E19">
        <v>52.352118339999997</v>
      </c>
      <c r="F19">
        <v>332.90421520000001</v>
      </c>
      <c r="G19">
        <f t="shared" si="0"/>
        <v>2.7023004269627136E-2</v>
      </c>
      <c r="S19" s="9" t="s">
        <v>194</v>
      </c>
      <c r="T19">
        <v>0.20932330465795598</v>
      </c>
      <c r="U19">
        <v>0.20468679200000001</v>
      </c>
      <c r="V19">
        <v>1.4540030479999999</v>
      </c>
      <c r="W19">
        <v>332.90421520000001</v>
      </c>
    </row>
    <row r="20" spans="1:23" x14ac:dyDescent="0.2">
      <c r="A20" s="9" t="s">
        <v>195</v>
      </c>
      <c r="B20">
        <v>0.36444607322736905</v>
      </c>
      <c r="C20">
        <v>0.20401983200000001</v>
      </c>
      <c r="D20">
        <v>5.0992539490000004</v>
      </c>
      <c r="E20">
        <v>65.899464699999996</v>
      </c>
      <c r="F20">
        <v>330.97684809999998</v>
      </c>
      <c r="G20">
        <f t="shared" si="0"/>
        <v>7.1821774336653085E-2</v>
      </c>
      <c r="S20" s="9" t="s">
        <v>195</v>
      </c>
      <c r="T20">
        <v>0.36444607322736905</v>
      </c>
      <c r="U20">
        <v>0.20401983200000001</v>
      </c>
      <c r="V20">
        <v>5.0992539490000004</v>
      </c>
      <c r="W20">
        <v>330.97684809999998</v>
      </c>
    </row>
    <row r="21" spans="1:23" x14ac:dyDescent="0.2">
      <c r="A21" s="9" t="s">
        <v>196</v>
      </c>
      <c r="B21">
        <v>7.4488829853245772E-2</v>
      </c>
      <c r="C21">
        <v>0.25103666699999999</v>
      </c>
      <c r="D21">
        <v>0</v>
      </c>
      <c r="E21">
        <v>50.703365839999996</v>
      </c>
      <c r="F21">
        <v>528.03476000000001</v>
      </c>
      <c r="G21">
        <f t="shared" si="0"/>
        <v>0</v>
      </c>
      <c r="S21" s="9" t="s">
        <v>196</v>
      </c>
      <c r="T21">
        <v>7.4488829853245772E-2</v>
      </c>
      <c r="U21">
        <v>0.25103666699999999</v>
      </c>
      <c r="V21">
        <v>0</v>
      </c>
      <c r="W21">
        <v>528.03476000000001</v>
      </c>
    </row>
    <row r="23" spans="1:23" x14ac:dyDescent="0.2">
      <c r="A23" t="s">
        <v>202</v>
      </c>
      <c r="S23" t="s">
        <v>202</v>
      </c>
    </row>
    <row r="24" spans="1:23" ht="17" thickBot="1" x14ac:dyDescent="0.25"/>
    <row r="25" spans="1:23" x14ac:dyDescent="0.2">
      <c r="A25" s="18" t="s">
        <v>203</v>
      </c>
      <c r="B25" s="18"/>
      <c r="S25" s="18" t="s">
        <v>203</v>
      </c>
      <c r="T25" s="18"/>
    </row>
    <row r="26" spans="1:23" x14ac:dyDescent="0.2">
      <c r="A26" s="15" t="s">
        <v>204</v>
      </c>
      <c r="B26" s="15">
        <v>0.83600865340932073</v>
      </c>
      <c r="S26" s="15" t="s">
        <v>204</v>
      </c>
      <c r="T26" s="15">
        <v>0.80062802249412934</v>
      </c>
    </row>
    <row r="27" spans="1:23" x14ac:dyDescent="0.2">
      <c r="A27" s="15" t="s">
        <v>205</v>
      </c>
      <c r="B27" s="15">
        <v>0.69891046857526573</v>
      </c>
      <c r="S27" s="15" t="s">
        <v>205</v>
      </c>
      <c r="T27" s="15">
        <v>0.64100523040286006</v>
      </c>
    </row>
    <row r="28" spans="1:23" x14ac:dyDescent="0.2">
      <c r="A28" s="15" t="s">
        <v>206</v>
      </c>
      <c r="B28" s="15">
        <v>0.6424561814331281</v>
      </c>
      <c r="S28" s="15" t="s">
        <v>206</v>
      </c>
      <c r="T28" s="15">
        <v>0.57369371110339629</v>
      </c>
    </row>
    <row r="29" spans="1:23" x14ac:dyDescent="0.2">
      <c r="A29" s="15" t="s">
        <v>207</v>
      </c>
      <c r="B29" s="15">
        <v>0.15193422695157449</v>
      </c>
      <c r="S29" s="15" t="s">
        <v>207</v>
      </c>
      <c r="T29" s="15">
        <v>0.16590208844979823</v>
      </c>
    </row>
    <row r="30" spans="1:23" ht="17" thickBot="1" x14ac:dyDescent="0.25">
      <c r="A30" s="16" t="s">
        <v>208</v>
      </c>
      <c r="B30" s="16">
        <v>20</v>
      </c>
      <c r="S30" s="16" t="s">
        <v>208</v>
      </c>
      <c r="T30" s="16">
        <v>20</v>
      </c>
    </row>
    <row r="32" spans="1:23" ht="17" thickBot="1" x14ac:dyDescent="0.25">
      <c r="A32" t="s">
        <v>209</v>
      </c>
      <c r="S32" t="s">
        <v>209</v>
      </c>
    </row>
    <row r="33" spans="1:27" x14ac:dyDescent="0.2">
      <c r="A33" s="17"/>
      <c r="B33" s="17" t="s">
        <v>210</v>
      </c>
      <c r="C33" s="17" t="s">
        <v>211</v>
      </c>
      <c r="D33" s="17" t="s">
        <v>212</v>
      </c>
      <c r="E33" s="17" t="s">
        <v>194</v>
      </c>
      <c r="F33" s="17" t="s">
        <v>213</v>
      </c>
      <c r="S33" s="17"/>
      <c r="T33" s="17" t="s">
        <v>210</v>
      </c>
      <c r="U33" s="17" t="s">
        <v>211</v>
      </c>
      <c r="V33" s="17" t="s">
        <v>212</v>
      </c>
      <c r="W33" s="17" t="s">
        <v>194</v>
      </c>
      <c r="X33" s="17" t="s">
        <v>213</v>
      </c>
    </row>
    <row r="34" spans="1:27" x14ac:dyDescent="0.2">
      <c r="A34" s="15" t="s">
        <v>214</v>
      </c>
      <c r="B34" s="15">
        <v>3</v>
      </c>
      <c r="C34" s="15">
        <v>0.85734794929097147</v>
      </c>
      <c r="D34" s="15">
        <v>0.28578264976365714</v>
      </c>
      <c r="E34" s="15">
        <v>12.380113255448345</v>
      </c>
      <c r="F34" s="15">
        <v>1.9292491037389831E-4</v>
      </c>
      <c r="S34" s="15" t="s">
        <v>214</v>
      </c>
      <c r="T34" s="15">
        <v>3</v>
      </c>
      <c r="U34" s="15">
        <v>0.78631605116885739</v>
      </c>
      <c r="V34" s="15">
        <v>0.26210535038961913</v>
      </c>
      <c r="W34" s="15">
        <v>9.5229648219805778</v>
      </c>
      <c r="X34" s="15">
        <v>7.5971026512506147E-4</v>
      </c>
    </row>
    <row r="35" spans="1:27" x14ac:dyDescent="0.2">
      <c r="A35" s="15" t="s">
        <v>215</v>
      </c>
      <c r="B35" s="15">
        <v>16</v>
      </c>
      <c r="C35" s="15">
        <v>0.36934414910996066</v>
      </c>
      <c r="D35" s="15">
        <v>2.3084009319372541E-2</v>
      </c>
      <c r="E35" s="15"/>
      <c r="F35" s="15"/>
      <c r="S35" s="15" t="s">
        <v>215</v>
      </c>
      <c r="T35" s="15">
        <v>16</v>
      </c>
      <c r="U35" s="15">
        <v>0.4403760472320748</v>
      </c>
      <c r="V35" s="15">
        <v>2.7523502952004675E-2</v>
      </c>
      <c r="W35" s="15"/>
      <c r="X35" s="15"/>
    </row>
    <row r="36" spans="1:27" ht="17" thickBot="1" x14ac:dyDescent="0.25">
      <c r="A36" s="16" t="s">
        <v>216</v>
      </c>
      <c r="B36" s="16">
        <v>19</v>
      </c>
      <c r="C36" s="16">
        <v>1.2266920984009322</v>
      </c>
      <c r="D36" s="16"/>
      <c r="E36" s="16"/>
      <c r="F36" s="16"/>
      <c r="S36" s="16" t="s">
        <v>216</v>
      </c>
      <c r="T36" s="16">
        <v>19</v>
      </c>
      <c r="U36" s="16">
        <v>1.2266920984009322</v>
      </c>
      <c r="V36" s="16"/>
      <c r="W36" s="16"/>
      <c r="X36" s="16"/>
    </row>
    <row r="37" spans="1:27" ht="17" thickBot="1" x14ac:dyDescent="0.25"/>
    <row r="38" spans="1:27" x14ac:dyDescent="0.2">
      <c r="A38" s="17"/>
      <c r="B38" s="17" t="s">
        <v>217</v>
      </c>
      <c r="C38" s="17" t="s">
        <v>207</v>
      </c>
      <c r="D38" s="17" t="s">
        <v>218</v>
      </c>
      <c r="E38" s="17" t="s">
        <v>219</v>
      </c>
      <c r="F38" s="17" t="s">
        <v>220</v>
      </c>
      <c r="G38" s="17" t="s">
        <v>221</v>
      </c>
      <c r="H38" s="17" t="s">
        <v>222</v>
      </c>
      <c r="I38" s="17" t="s">
        <v>223</v>
      </c>
      <c r="S38" s="17"/>
      <c r="T38" s="17" t="s">
        <v>217</v>
      </c>
      <c r="U38" s="17" t="s">
        <v>207</v>
      </c>
      <c r="V38" s="17" t="s">
        <v>218</v>
      </c>
      <c r="W38" s="17" t="s">
        <v>219</v>
      </c>
      <c r="X38" s="17" t="s">
        <v>220</v>
      </c>
      <c r="Y38" s="17" t="s">
        <v>221</v>
      </c>
      <c r="Z38" s="17" t="s">
        <v>222</v>
      </c>
      <c r="AA38" s="17" t="s">
        <v>223</v>
      </c>
    </row>
    <row r="39" spans="1:27" x14ac:dyDescent="0.2">
      <c r="A39" s="15" t="s">
        <v>224</v>
      </c>
      <c r="B39" s="15">
        <v>2.1468025221660527</v>
      </c>
      <c r="C39" s="15">
        <v>0.47704731282669516</v>
      </c>
      <c r="D39" s="15">
        <v>4.5001878523230614</v>
      </c>
      <c r="E39" s="15">
        <v>3.6339906840908979E-4</v>
      </c>
      <c r="F39" s="15">
        <v>1.1355073957254818</v>
      </c>
      <c r="G39" s="15">
        <v>3.1580976486066237</v>
      </c>
      <c r="H39" s="15">
        <v>1.1355073957254818</v>
      </c>
      <c r="I39" s="15">
        <v>3.1580976486066237</v>
      </c>
      <c r="S39" s="15" t="s">
        <v>224</v>
      </c>
      <c r="T39" s="15">
        <v>1.4494092457051846</v>
      </c>
      <c r="U39" s="15">
        <v>0.31223338095157821</v>
      </c>
      <c r="V39" s="15">
        <v>4.6420701120677483</v>
      </c>
      <c r="W39" s="15">
        <v>2.7124856988649366E-4</v>
      </c>
      <c r="X39" s="15">
        <v>0.78750404683216513</v>
      </c>
      <c r="Y39" s="15">
        <v>2.1113144445782042</v>
      </c>
      <c r="Z39" s="15">
        <v>0.78750404683216513</v>
      </c>
      <c r="AA39" s="15">
        <v>2.1113144445782042</v>
      </c>
    </row>
    <row r="40" spans="1:27" x14ac:dyDescent="0.2">
      <c r="A40" s="15" t="s">
        <v>32</v>
      </c>
      <c r="B40" s="15">
        <v>-6.4900652834979873</v>
      </c>
      <c r="C40" s="15">
        <v>1.3746074398174786</v>
      </c>
      <c r="D40" s="15">
        <v>-4.7213954293450815</v>
      </c>
      <c r="E40" s="15">
        <v>2.3052431320778446E-4</v>
      </c>
      <c r="F40" s="15">
        <v>-9.4041028795160226</v>
      </c>
      <c r="G40" s="15">
        <v>-3.5760276874799519</v>
      </c>
      <c r="H40" s="15">
        <v>-9.4041028795160226</v>
      </c>
      <c r="I40" s="15">
        <v>-3.5760276874799519</v>
      </c>
      <c r="S40" s="15" t="s">
        <v>32</v>
      </c>
      <c r="T40" s="15">
        <v>-5.9441064134186279</v>
      </c>
      <c r="U40" s="15">
        <v>1.4929830925661816</v>
      </c>
      <c r="V40" s="15">
        <v>-3.9813621755097905</v>
      </c>
      <c r="W40" s="15">
        <v>1.0732751770667274E-3</v>
      </c>
      <c r="X40" s="15">
        <v>-9.1090891829974137</v>
      </c>
      <c r="Y40" s="15">
        <v>-2.7791236438398421</v>
      </c>
      <c r="Z40" s="15">
        <v>-9.1090891829974137</v>
      </c>
      <c r="AA40" s="15">
        <v>-2.7791236438398421</v>
      </c>
    </row>
    <row r="41" spans="1:27" x14ac:dyDescent="0.2">
      <c r="A41" s="15" t="s">
        <v>147</v>
      </c>
      <c r="B41" s="15">
        <v>0.10802711472487149</v>
      </c>
      <c r="C41" s="15">
        <v>2.4226717174978204E-2</v>
      </c>
      <c r="D41" s="15">
        <v>4.4590075471076975</v>
      </c>
      <c r="E41" s="15">
        <v>3.9572806377219578E-4</v>
      </c>
      <c r="F41" s="15">
        <v>5.6668768602900599E-2</v>
      </c>
      <c r="G41" s="15">
        <v>0.15938546084684238</v>
      </c>
      <c r="H41" s="15">
        <v>5.6668768602900599E-2</v>
      </c>
      <c r="I41" s="15">
        <v>0.15938546084684238</v>
      </c>
      <c r="S41" s="15" t="s">
        <v>147</v>
      </c>
      <c r="T41" s="15">
        <v>7.4127151472977937E-2</v>
      </c>
      <c r="U41" s="15">
        <v>1.6701830961395485E-2</v>
      </c>
      <c r="V41" s="15">
        <v>4.4382649809062853</v>
      </c>
      <c r="W41" s="15">
        <v>4.1310863540499872E-4</v>
      </c>
      <c r="X41" s="15">
        <v>3.872085151121802E-2</v>
      </c>
      <c r="Y41" s="15">
        <v>0.10953345143473786</v>
      </c>
      <c r="Z41" s="15">
        <v>3.872085151121802E-2</v>
      </c>
      <c r="AA41" s="15">
        <v>0.10953345143473786</v>
      </c>
    </row>
    <row r="42" spans="1:27" ht="17" thickBot="1" x14ac:dyDescent="0.25">
      <c r="A42" s="16" t="s">
        <v>142</v>
      </c>
      <c r="B42" s="16">
        <v>-1.2736487847187956E-2</v>
      </c>
      <c r="C42" s="16">
        <v>6.6034806228850709E-3</v>
      </c>
      <c r="D42" s="16">
        <v>-1.9287537246718482</v>
      </c>
      <c r="E42" s="16">
        <v>7.1695892067644651E-2</v>
      </c>
      <c r="F42" s="16">
        <v>-2.6735241412946892E-2</v>
      </c>
      <c r="G42" s="16">
        <v>1.262265718570979E-3</v>
      </c>
      <c r="H42" s="16">
        <v>-2.6735241412946892E-2</v>
      </c>
      <c r="I42" s="16">
        <v>1.262265718570979E-3</v>
      </c>
      <c r="S42" s="16" t="s">
        <v>49</v>
      </c>
      <c r="T42" s="16">
        <v>-1.967305269266257E-4</v>
      </c>
      <c r="U42" s="16">
        <v>2.6789642957102746E-4</v>
      </c>
      <c r="V42" s="16">
        <v>-0.73435292602310132</v>
      </c>
      <c r="W42" s="16">
        <v>0.47335936284286195</v>
      </c>
      <c r="X42" s="16">
        <v>-7.6464558761670052E-4</v>
      </c>
      <c r="Y42" s="16">
        <v>3.7118453376344912E-4</v>
      </c>
      <c r="Z42" s="16">
        <v>-7.6464558761670052E-4</v>
      </c>
      <c r="AA42" s="16">
        <v>3.7118453376344912E-4</v>
      </c>
    </row>
    <row r="46" spans="1:27" x14ac:dyDescent="0.2">
      <c r="A46" t="s">
        <v>228</v>
      </c>
      <c r="S46" t="s">
        <v>228</v>
      </c>
    </row>
    <row r="47" spans="1:27" ht="17" thickBot="1" x14ac:dyDescent="0.25"/>
    <row r="48" spans="1:27" x14ac:dyDescent="0.2">
      <c r="A48" s="17" t="s">
        <v>229</v>
      </c>
      <c r="B48" s="17" t="s">
        <v>230</v>
      </c>
      <c r="C48" s="17" t="s">
        <v>231</v>
      </c>
      <c r="S48" s="17" t="s">
        <v>229</v>
      </c>
      <c r="T48" s="17" t="s">
        <v>230</v>
      </c>
      <c r="U48" s="17" t="s">
        <v>231</v>
      </c>
    </row>
    <row r="49" spans="1:21" x14ac:dyDescent="0.2">
      <c r="A49" s="15">
        <v>1</v>
      </c>
      <c r="B49" s="15">
        <v>8.8374985589012023E-2</v>
      </c>
      <c r="C49" s="15">
        <v>1.8834984058856349E-2</v>
      </c>
      <c r="S49" s="15">
        <v>1</v>
      </c>
      <c r="T49" s="15">
        <v>0.21187636554453998</v>
      </c>
      <c r="U49" s="15">
        <v>-0.10466639589667161</v>
      </c>
    </row>
    <row r="50" spans="1:21" x14ac:dyDescent="0.2">
      <c r="A50" s="15">
        <v>2</v>
      </c>
      <c r="B50" s="15">
        <v>0.13521397136690017</v>
      </c>
      <c r="C50" s="15">
        <v>0.16145121889463093</v>
      </c>
      <c r="S50" s="15">
        <v>2</v>
      </c>
      <c r="T50" s="15">
        <v>0.11973203418134692</v>
      </c>
      <c r="U50" s="15">
        <v>0.17693315608018417</v>
      </c>
    </row>
    <row r="51" spans="1:21" x14ac:dyDescent="0.2">
      <c r="A51" s="15">
        <v>3</v>
      </c>
      <c r="B51" s="15">
        <v>0.54717045585665791</v>
      </c>
      <c r="C51" s="15">
        <v>4.7222094518768798E-2</v>
      </c>
      <c r="S51" s="15">
        <v>3</v>
      </c>
      <c r="T51" s="15">
        <v>0.39334335137039544</v>
      </c>
      <c r="U51" s="15">
        <v>0.20104919900503126</v>
      </c>
    </row>
    <row r="52" spans="1:21" x14ac:dyDescent="0.2">
      <c r="A52" s="15">
        <v>4</v>
      </c>
      <c r="B52" s="15">
        <v>0.10998815049396971</v>
      </c>
      <c r="C52" s="15">
        <v>-9.7150925788797485E-2</v>
      </c>
      <c r="S52" s="15">
        <v>4</v>
      </c>
      <c r="T52" s="15">
        <v>9.2343421137093123E-2</v>
      </c>
      <c r="U52" s="15">
        <v>-7.9506196431920903E-2</v>
      </c>
    </row>
    <row r="53" spans="1:21" x14ac:dyDescent="0.2">
      <c r="A53" s="15">
        <v>5</v>
      </c>
      <c r="B53" s="15">
        <v>0.20759713087639498</v>
      </c>
      <c r="C53" s="15">
        <v>-2.5753542931622436E-2</v>
      </c>
      <c r="S53" s="15">
        <v>5</v>
      </c>
      <c r="T53" s="15">
        <v>0.1748238081273179</v>
      </c>
      <c r="U53" s="15">
        <v>7.0197798174546355E-3</v>
      </c>
    </row>
    <row r="54" spans="1:21" x14ac:dyDescent="0.2">
      <c r="A54" s="15">
        <v>6</v>
      </c>
      <c r="B54" s="15">
        <v>0.45008679765233872</v>
      </c>
      <c r="C54" s="15">
        <v>-0.2045741298381889</v>
      </c>
      <c r="S54" s="15">
        <v>6</v>
      </c>
      <c r="T54" s="15">
        <v>0.37749004126635699</v>
      </c>
      <c r="U54" s="15">
        <v>-0.13197737345220717</v>
      </c>
    </row>
    <row r="55" spans="1:21" x14ac:dyDescent="0.2">
      <c r="A55" s="15">
        <v>7</v>
      </c>
      <c r="B55" s="15">
        <v>-2.1454962762421648E-2</v>
      </c>
      <c r="C55" s="15">
        <v>1.7090157359971561E-2</v>
      </c>
      <c r="S55" s="15">
        <v>7</v>
      </c>
      <c r="T55" s="15">
        <v>-2.4428709585009326E-2</v>
      </c>
      <c r="U55" s="15">
        <v>2.0063904182559239E-2</v>
      </c>
    </row>
    <row r="56" spans="1:21" x14ac:dyDescent="0.2">
      <c r="A56" s="15">
        <v>8</v>
      </c>
      <c r="B56" s="15">
        <v>0.1251695748308369</v>
      </c>
      <c r="C56" s="15">
        <v>-6.8264723494364354E-2</v>
      </c>
      <c r="S56" s="15">
        <v>8</v>
      </c>
      <c r="T56" s="15">
        <v>0.12073001932423179</v>
      </c>
      <c r="U56" s="15">
        <v>-6.3825167987759224E-2</v>
      </c>
    </row>
    <row r="57" spans="1:21" x14ac:dyDescent="0.2">
      <c r="A57" s="15">
        <v>9</v>
      </c>
      <c r="B57" s="15">
        <v>-2.3286205990713515E-2</v>
      </c>
      <c r="C57" s="15">
        <v>1.0057940256958355E-2</v>
      </c>
      <c r="S57" s="15">
        <v>9</v>
      </c>
      <c r="T57" s="15">
        <v>-3.3463406724629774E-2</v>
      </c>
      <c r="U57" s="15">
        <v>2.0235140990874614E-2</v>
      </c>
    </row>
    <row r="58" spans="1:21" x14ac:dyDescent="0.2">
      <c r="A58" s="15">
        <v>10</v>
      </c>
      <c r="B58" s="15">
        <v>2.5244942772993939E-3</v>
      </c>
      <c r="C58" s="15">
        <v>-0.1829805587354307</v>
      </c>
      <c r="S58" s="15">
        <v>10</v>
      </c>
      <c r="T58" s="15">
        <v>-5.8155770469508067E-3</v>
      </c>
      <c r="U58" s="15">
        <v>-0.17464048741118049</v>
      </c>
    </row>
    <row r="59" spans="1:21" x14ac:dyDescent="0.2">
      <c r="A59" s="15">
        <v>11</v>
      </c>
      <c r="B59" s="15">
        <v>0.24550593326160497</v>
      </c>
      <c r="C59" s="15">
        <v>-4.1385950605680177E-2</v>
      </c>
      <c r="S59" s="15">
        <v>11</v>
      </c>
      <c r="T59" s="15">
        <v>0.20804635444083708</v>
      </c>
      <c r="U59" s="15">
        <v>-3.9263717849122859E-3</v>
      </c>
    </row>
    <row r="60" spans="1:21" x14ac:dyDescent="0.2">
      <c r="A60" s="15">
        <v>12</v>
      </c>
      <c r="B60" s="15">
        <v>0.16892060944624454</v>
      </c>
      <c r="C60" s="15">
        <v>9.589721356329195E-2</v>
      </c>
      <c r="S60" s="15">
        <v>12</v>
      </c>
      <c r="T60" s="15">
        <v>0.33510953711170788</v>
      </c>
      <c r="U60" s="15">
        <v>-7.0291714102171388E-2</v>
      </c>
    </row>
    <row r="61" spans="1:21" x14ac:dyDescent="0.2">
      <c r="A61" s="15">
        <v>13</v>
      </c>
      <c r="B61" s="15">
        <v>0.18599107846461971</v>
      </c>
      <c r="C61" s="15">
        <v>-0.16895773916583934</v>
      </c>
      <c r="S61" s="15">
        <v>13</v>
      </c>
      <c r="T61" s="15">
        <v>0.26388579685007174</v>
      </c>
      <c r="U61" s="15">
        <v>-0.24685245755129137</v>
      </c>
    </row>
    <row r="62" spans="1:21" x14ac:dyDescent="0.2">
      <c r="A62" s="15">
        <v>14</v>
      </c>
      <c r="B62" s="15">
        <v>0.39973107629811899</v>
      </c>
      <c r="C62" s="15">
        <v>9.1630617536153702E-2</v>
      </c>
      <c r="S62" s="15">
        <v>14</v>
      </c>
      <c r="T62" s="15">
        <v>0.46832671983703195</v>
      </c>
      <c r="U62" s="15">
        <v>2.3034973997240749E-2</v>
      </c>
    </row>
    <row r="63" spans="1:21" x14ac:dyDescent="0.2">
      <c r="A63" s="15">
        <v>15</v>
      </c>
      <c r="B63" s="15">
        <v>4.5700905779369361E-2</v>
      </c>
      <c r="C63" s="15">
        <v>-3.7100734017451793E-2</v>
      </c>
      <c r="S63" s="15">
        <v>15</v>
      </c>
      <c r="T63" s="15">
        <v>4.862818529275767E-2</v>
      </c>
      <c r="U63" s="15">
        <v>-4.0028013530840102E-2</v>
      </c>
    </row>
    <row r="64" spans="1:21" x14ac:dyDescent="0.2">
      <c r="A64" s="15">
        <v>16</v>
      </c>
      <c r="B64" s="15">
        <v>0.62187310860153167</v>
      </c>
      <c r="C64" s="15">
        <v>0.12579175299393575</v>
      </c>
      <c r="S64" s="15">
        <v>16</v>
      </c>
      <c r="T64" s="15">
        <v>0.59780858869477038</v>
      </c>
      <c r="U64" s="15">
        <v>0.14985627290069703</v>
      </c>
    </row>
    <row r="65" spans="1:21" x14ac:dyDescent="0.2">
      <c r="A65" s="15">
        <v>17</v>
      </c>
      <c r="B65" s="15">
        <v>0.39423156279104077</v>
      </c>
      <c r="C65" s="15">
        <v>0.32460144751868147</v>
      </c>
      <c r="S65" s="15">
        <v>17</v>
      </c>
      <c r="T65" s="15">
        <v>0.37163801091286003</v>
      </c>
      <c r="U65" s="15">
        <v>0.34719499939686221</v>
      </c>
    </row>
    <row r="66" spans="1:21" x14ac:dyDescent="0.2">
      <c r="A66" s="15">
        <v>18</v>
      </c>
      <c r="B66" s="15">
        <v>0.30866151448093215</v>
      </c>
      <c r="C66" s="15">
        <v>-9.933820982297617E-2</v>
      </c>
      <c r="S66" s="15">
        <v>18</v>
      </c>
      <c r="T66" s="15">
        <v>0.27501785514477661</v>
      </c>
      <c r="U66" s="15">
        <v>-6.569455048682063E-2</v>
      </c>
    </row>
    <row r="67" spans="1:21" x14ac:dyDescent="0.2">
      <c r="A67" s="15">
        <v>19</v>
      </c>
      <c r="B67" s="15">
        <v>0.53423045342989628</v>
      </c>
      <c r="C67" s="15">
        <v>-0.16978438020252723</v>
      </c>
      <c r="S67" s="15">
        <v>19</v>
      </c>
      <c r="T67" s="15">
        <v>0.54957357399887075</v>
      </c>
      <c r="U67" s="15">
        <v>-0.1851275007715017</v>
      </c>
    </row>
    <row r="68" spans="1:21" ht="17" thickBot="1" x14ac:dyDescent="0.25">
      <c r="A68" s="16">
        <v>20</v>
      </c>
      <c r="B68" s="16">
        <v>-0.12822463804837703</v>
      </c>
      <c r="C68" s="16">
        <v>0.20271346790162281</v>
      </c>
      <c r="S68" s="16">
        <v>20</v>
      </c>
      <c r="T68" s="16">
        <v>-0.1466599731831261</v>
      </c>
      <c r="U68" s="16">
        <v>0.22114880303637185</v>
      </c>
    </row>
    <row r="72" spans="1:21" ht="20" x14ac:dyDescent="0.2">
      <c r="C72" s="23" t="s">
        <v>243</v>
      </c>
    </row>
    <row r="75" spans="1:21" x14ac:dyDescent="0.2">
      <c r="A75" t="s">
        <v>0</v>
      </c>
      <c r="B75" t="s">
        <v>1</v>
      </c>
      <c r="C75" t="s">
        <v>32</v>
      </c>
      <c r="D75" t="s">
        <v>147</v>
      </c>
      <c r="E75" t="s">
        <v>244</v>
      </c>
      <c r="F75" t="s">
        <v>245</v>
      </c>
    </row>
    <row r="76" spans="1:21" x14ac:dyDescent="0.2">
      <c r="A76">
        <v>1</v>
      </c>
      <c r="B76">
        <v>0.10720996964786837</v>
      </c>
      <c r="C76">
        <v>0.232064786</v>
      </c>
      <c r="D76">
        <v>2.9948457570000002</v>
      </c>
      <c r="E76">
        <v>0.10192654874717767</v>
      </c>
      <c r="O76" t="s">
        <v>0</v>
      </c>
      <c r="P76" t="s">
        <v>1</v>
      </c>
      <c r="Q76" t="s">
        <v>127</v>
      </c>
      <c r="R76" t="s">
        <v>122</v>
      </c>
    </row>
    <row r="77" spans="1:21" x14ac:dyDescent="0.2">
      <c r="A77">
        <v>2</v>
      </c>
      <c r="B77">
        <v>0.2966651902615311</v>
      </c>
      <c r="C77">
        <v>0.21048622</v>
      </c>
      <c r="D77">
        <v>0</v>
      </c>
      <c r="E77">
        <v>0.15162984648468325</v>
      </c>
      <c r="O77">
        <v>1</v>
      </c>
      <c r="P77">
        <v>0.10720996964786837</v>
      </c>
      <c r="Q77">
        <v>18.848428129999999</v>
      </c>
      <c r="R77">
        <v>0.23886998500000001</v>
      </c>
    </row>
    <row r="78" spans="1:21" x14ac:dyDescent="0.2">
      <c r="A78">
        <v>3</v>
      </c>
      <c r="B78">
        <v>0.59439255037542671</v>
      </c>
      <c r="C78">
        <v>0.17129333299999999</v>
      </c>
      <c r="D78">
        <v>0</v>
      </c>
      <c r="E78">
        <v>0.42407261850471367</v>
      </c>
      <c r="O78">
        <v>2</v>
      </c>
      <c r="P78">
        <v>0.2966651902615311</v>
      </c>
      <c r="Q78">
        <v>14.2410935</v>
      </c>
      <c r="R78">
        <v>0</v>
      </c>
    </row>
    <row r="79" spans="1:21" x14ac:dyDescent="0.2">
      <c r="A79">
        <v>5</v>
      </c>
      <c r="B79">
        <v>1.2837224705172217E-2</v>
      </c>
      <c r="C79">
        <v>0.21934743400000001</v>
      </c>
      <c r="D79">
        <v>0</v>
      </c>
      <c r="E79">
        <v>9.0032605494941631E-2</v>
      </c>
      <c r="O79">
        <v>5</v>
      </c>
      <c r="P79">
        <v>1.2837224705172217E-2</v>
      </c>
      <c r="Q79">
        <v>13.367619639999999</v>
      </c>
      <c r="R79">
        <v>0</v>
      </c>
    </row>
    <row r="80" spans="1:21" x14ac:dyDescent="0.2">
      <c r="A80">
        <v>7</v>
      </c>
      <c r="B80">
        <v>0.18184358794477254</v>
      </c>
      <c r="C80">
        <v>0.199489734</v>
      </c>
      <c r="D80">
        <v>0</v>
      </c>
      <c r="E80">
        <v>0.22807007218991004</v>
      </c>
      <c r="O80">
        <v>7</v>
      </c>
      <c r="P80">
        <v>0.18184358794477254</v>
      </c>
      <c r="Q80">
        <v>13.88229525</v>
      </c>
      <c r="R80">
        <v>0</v>
      </c>
    </row>
    <row r="81" spans="1:18" x14ac:dyDescent="0.2">
      <c r="A81">
        <v>8</v>
      </c>
      <c r="B81">
        <v>0.24551266781414982</v>
      </c>
      <c r="C81">
        <v>0.17879872699999999</v>
      </c>
      <c r="D81">
        <v>2.2953176580000001</v>
      </c>
      <c r="E81">
        <v>0.37509428797335503</v>
      </c>
      <c r="O81">
        <v>8</v>
      </c>
      <c r="P81">
        <v>0.24551266781414982</v>
      </c>
      <c r="Q81">
        <v>19.584185300000001</v>
      </c>
      <c r="R81">
        <v>4.8149899999999998E-4</v>
      </c>
    </row>
    <row r="82" spans="1:18" x14ac:dyDescent="0.2">
      <c r="A82">
        <v>9</v>
      </c>
      <c r="B82">
        <v>-4.3648054024500883E-3</v>
      </c>
      <c r="C82">
        <v>0.23452999999999999</v>
      </c>
      <c r="D82">
        <v>0</v>
      </c>
      <c r="E82">
        <v>-1.550645232994019E-2</v>
      </c>
      <c r="O82">
        <v>9</v>
      </c>
      <c r="P82">
        <v>-4.3648054024500883E-3</v>
      </c>
      <c r="Q82">
        <v>14.47009089</v>
      </c>
      <c r="R82">
        <v>0</v>
      </c>
    </row>
    <row r="83" spans="1:18" x14ac:dyDescent="0.2">
      <c r="A83">
        <v>13</v>
      </c>
      <c r="B83">
        <v>5.6904851336472557E-2</v>
      </c>
      <c r="C83">
        <v>0.211683333</v>
      </c>
      <c r="D83">
        <v>0</v>
      </c>
      <c r="E83">
        <v>0.14330831650550069</v>
      </c>
      <c r="O83">
        <v>13</v>
      </c>
      <c r="P83">
        <v>5.6904851336472557E-2</v>
      </c>
      <c r="Q83">
        <v>13.964918949999999</v>
      </c>
      <c r="R83">
        <v>0</v>
      </c>
    </row>
    <row r="84" spans="1:18" x14ac:dyDescent="0.2">
      <c r="A84">
        <v>15</v>
      </c>
      <c r="B84">
        <v>-1.322826573375516E-2</v>
      </c>
      <c r="C84">
        <v>0.23474086</v>
      </c>
      <c r="D84">
        <v>0</v>
      </c>
      <c r="E84">
        <v>-1.6972210208611838E-2</v>
      </c>
      <c r="O84">
        <v>15</v>
      </c>
      <c r="P84">
        <v>-1.322826573375516E-2</v>
      </c>
      <c r="Q84">
        <v>13.99439937</v>
      </c>
      <c r="R84">
        <v>0</v>
      </c>
    </row>
    <row r="85" spans="1:18" x14ac:dyDescent="0.2">
      <c r="A85">
        <v>18</v>
      </c>
      <c r="B85">
        <v>-0.18045606445813131</v>
      </c>
      <c r="C85">
        <v>0.23112666700000001</v>
      </c>
      <c r="D85">
        <v>0</v>
      </c>
      <c r="E85">
        <v>8.151245471889057E-3</v>
      </c>
      <c r="O85">
        <v>18</v>
      </c>
      <c r="P85">
        <v>-0.18045606445813131</v>
      </c>
      <c r="Q85">
        <v>13.87706296</v>
      </c>
      <c r="R85">
        <v>0</v>
      </c>
    </row>
    <row r="86" spans="1:18" x14ac:dyDescent="0.2">
      <c r="A86">
        <v>19</v>
      </c>
      <c r="B86">
        <v>0.20411998265592479</v>
      </c>
      <c r="C86">
        <v>0.19370000000000001</v>
      </c>
      <c r="D86">
        <v>0</v>
      </c>
      <c r="E86">
        <v>0.26831643577671649</v>
      </c>
      <c r="O86">
        <v>19</v>
      </c>
      <c r="P86">
        <v>0.20411998265592479</v>
      </c>
      <c r="Q86">
        <v>13.86032848</v>
      </c>
      <c r="R86">
        <v>0</v>
      </c>
    </row>
    <row r="87" spans="1:18" x14ac:dyDescent="0.2">
      <c r="A87">
        <v>21</v>
      </c>
      <c r="B87">
        <v>0.26481782300953649</v>
      </c>
      <c r="C87">
        <v>0.17694333300000001</v>
      </c>
      <c r="D87">
        <v>0</v>
      </c>
      <c r="E87">
        <v>0.38479759235231059</v>
      </c>
      <c r="O87">
        <v>21</v>
      </c>
      <c r="P87">
        <v>0.26481782300953649</v>
      </c>
      <c r="Q87">
        <v>17.122505100000001</v>
      </c>
      <c r="R87">
        <v>0</v>
      </c>
    </row>
    <row r="88" spans="1:18" x14ac:dyDescent="0.2">
      <c r="A88">
        <v>23</v>
      </c>
      <c r="B88">
        <v>1.703333929878037E-2</v>
      </c>
      <c r="C88">
        <v>0.19096333300000001</v>
      </c>
      <c r="D88">
        <v>0</v>
      </c>
      <c r="E88">
        <v>0.28733991683785232</v>
      </c>
      <c r="O88">
        <v>23</v>
      </c>
      <c r="P88">
        <v>1.703333929878037E-2</v>
      </c>
      <c r="Q88">
        <v>16.758530279999999</v>
      </c>
      <c r="R88">
        <v>0</v>
      </c>
    </row>
    <row r="89" spans="1:18" x14ac:dyDescent="0.2">
      <c r="A89">
        <v>25</v>
      </c>
      <c r="B89">
        <v>0.49136169383427269</v>
      </c>
      <c r="C89">
        <v>0.15934141199999999</v>
      </c>
      <c r="D89">
        <v>0.23627893799999999</v>
      </c>
      <c r="E89">
        <v>0.50715439015895325</v>
      </c>
      <c r="O89">
        <v>25</v>
      </c>
      <c r="P89">
        <v>0.49136169383427269</v>
      </c>
      <c r="Q89">
        <v>16.03959407</v>
      </c>
      <c r="R89" s="1">
        <v>7.8700000000000002E-5</v>
      </c>
    </row>
    <row r="90" spans="1:18" x14ac:dyDescent="0.2">
      <c r="A90">
        <v>34</v>
      </c>
      <c r="B90">
        <v>8.6001717619175692E-3</v>
      </c>
      <c r="C90">
        <v>0.224266667</v>
      </c>
      <c r="D90">
        <v>0</v>
      </c>
      <c r="E90">
        <v>5.5837383419762521E-2</v>
      </c>
      <c r="O90">
        <v>34</v>
      </c>
      <c r="P90">
        <v>8.6001717619175692E-3</v>
      </c>
      <c r="Q90">
        <v>13.88438429</v>
      </c>
      <c r="R90">
        <v>0</v>
      </c>
    </row>
    <row r="91" spans="1:18" x14ac:dyDescent="0.2">
      <c r="A91" s="9" t="s">
        <v>192</v>
      </c>
      <c r="B91">
        <v>0.74766486159546741</v>
      </c>
      <c r="C91">
        <v>0.24869666700000001</v>
      </c>
      <c r="D91">
        <v>9.8764776520000002</v>
      </c>
      <c r="E91">
        <v>0.74779947166127192</v>
      </c>
      <c r="O91" s="9" t="s">
        <v>192</v>
      </c>
      <c r="P91">
        <v>0.74766486159546741</v>
      </c>
      <c r="Q91">
        <v>20.81977805</v>
      </c>
      <c r="R91">
        <v>1.303197199</v>
      </c>
    </row>
    <row r="92" spans="1:18" x14ac:dyDescent="0.2">
      <c r="A92" s="9" t="s">
        <v>193</v>
      </c>
      <c r="B92">
        <v>0.71883301030972224</v>
      </c>
      <c r="C92">
        <v>0.17494621099999999</v>
      </c>
      <c r="D92">
        <v>0.49086857299999997</v>
      </c>
      <c r="E92">
        <v>0.39868025054337952</v>
      </c>
      <c r="O92" s="9" t="s">
        <v>193</v>
      </c>
      <c r="P92">
        <v>0.71883301030972224</v>
      </c>
      <c r="Q92">
        <v>16.98439746</v>
      </c>
      <c r="R92">
        <v>0</v>
      </c>
    </row>
    <row r="93" spans="1:18" x14ac:dyDescent="0.2">
      <c r="A93" s="9" t="s">
        <v>194</v>
      </c>
      <c r="B93">
        <v>0.20932330465795598</v>
      </c>
      <c r="C93">
        <v>0.20468679200000001</v>
      </c>
      <c r="D93">
        <v>1.4540030479999999</v>
      </c>
      <c r="E93">
        <v>0.19194359628450219</v>
      </c>
      <c r="O93" s="9" t="s">
        <v>194</v>
      </c>
      <c r="P93">
        <v>0.20932330465795598</v>
      </c>
      <c r="Q93">
        <v>15.63488139</v>
      </c>
      <c r="R93">
        <v>4.6924579000000001E-2</v>
      </c>
    </row>
    <row r="94" spans="1:18" x14ac:dyDescent="0.2">
      <c r="A94" s="9" t="s">
        <v>195</v>
      </c>
      <c r="B94">
        <v>0.36444607322736905</v>
      </c>
      <c r="C94">
        <v>0.20401983200000001</v>
      </c>
      <c r="D94">
        <v>5.0992539490000004</v>
      </c>
      <c r="E94">
        <v>0.19657985671682177</v>
      </c>
      <c r="O94" s="9" t="s">
        <v>195</v>
      </c>
      <c r="P94">
        <v>0.36444607322736905</v>
      </c>
      <c r="Q94">
        <v>19.185560370000001</v>
      </c>
      <c r="R94">
        <v>0.31221143600000001</v>
      </c>
    </row>
    <row r="95" spans="1:18" ht="17" thickBot="1" x14ac:dyDescent="0.25">
      <c r="A95" s="9" t="s">
        <v>196</v>
      </c>
      <c r="B95">
        <v>7.4488829853245772E-2</v>
      </c>
      <c r="C95">
        <v>0.25103666699999999</v>
      </c>
      <c r="D95">
        <v>0</v>
      </c>
      <c r="E95" s="2">
        <v>-0.13024977588994124</v>
      </c>
      <c r="O95" s="9" t="s">
        <v>196</v>
      </c>
      <c r="P95">
        <v>7.4488829853245772E-2</v>
      </c>
      <c r="Q95">
        <v>13.89902695</v>
      </c>
      <c r="R95">
        <v>0</v>
      </c>
    </row>
    <row r="97" spans="1:9" x14ac:dyDescent="0.2">
      <c r="A97" t="s">
        <v>202</v>
      </c>
    </row>
    <row r="98" spans="1:9" ht="17" thickBot="1" x14ac:dyDescent="0.25"/>
    <row r="99" spans="1:9" x14ac:dyDescent="0.2">
      <c r="A99" s="18" t="s">
        <v>203</v>
      </c>
      <c r="B99" s="18"/>
    </row>
    <row r="100" spans="1:9" x14ac:dyDescent="0.2">
      <c r="A100" s="15" t="s">
        <v>204</v>
      </c>
      <c r="B100" s="15">
        <v>0.8001187276604026</v>
      </c>
    </row>
    <row r="101" spans="1:9" x14ac:dyDescent="0.2">
      <c r="A101" s="15" t="s">
        <v>205</v>
      </c>
      <c r="B101" s="15">
        <v>0.64018997835290148</v>
      </c>
    </row>
    <row r="102" spans="1:9" x14ac:dyDescent="0.2">
      <c r="A102" s="15" t="s">
        <v>206</v>
      </c>
      <c r="B102" s="15">
        <v>0.57272559929407052</v>
      </c>
    </row>
    <row r="103" spans="1:9" x14ac:dyDescent="0.2">
      <c r="A103" s="15" t="s">
        <v>207</v>
      </c>
      <c r="B103" s="15">
        <v>0.16609035765208574</v>
      </c>
    </row>
    <row r="104" spans="1:9" ht="17" thickBot="1" x14ac:dyDescent="0.25">
      <c r="A104" s="16" t="s">
        <v>208</v>
      </c>
      <c r="B104" s="16">
        <v>20</v>
      </c>
    </row>
    <row r="106" spans="1:9" ht="17" thickBot="1" x14ac:dyDescent="0.25">
      <c r="A106" t="s">
        <v>209</v>
      </c>
    </row>
    <row r="107" spans="1:9" x14ac:dyDescent="0.2">
      <c r="A107" s="17"/>
      <c r="B107" s="17" t="s">
        <v>210</v>
      </c>
      <c r="C107" s="17" t="s">
        <v>211</v>
      </c>
      <c r="D107" s="17" t="s">
        <v>212</v>
      </c>
      <c r="E107" s="17" t="s">
        <v>194</v>
      </c>
      <c r="F107" s="17" t="s">
        <v>213</v>
      </c>
    </row>
    <row r="108" spans="1:9" x14ac:dyDescent="0.2">
      <c r="A108" s="15" t="s">
        <v>214</v>
      </c>
      <c r="B108" s="15">
        <v>3</v>
      </c>
      <c r="C108" s="15">
        <v>0.78531598792096802</v>
      </c>
      <c r="D108" s="15">
        <v>0.26177199597365602</v>
      </c>
      <c r="E108" s="15">
        <v>9.4893036485911537</v>
      </c>
      <c r="F108" s="15">
        <v>7.7320897894303075E-4</v>
      </c>
    </row>
    <row r="109" spans="1:9" x14ac:dyDescent="0.2">
      <c r="A109" s="15" t="s">
        <v>215</v>
      </c>
      <c r="B109" s="15">
        <v>16</v>
      </c>
      <c r="C109" s="15">
        <v>0.44137611047996417</v>
      </c>
      <c r="D109" s="15">
        <v>2.758600690499776E-2</v>
      </c>
      <c r="E109" s="15"/>
      <c r="F109" s="15"/>
    </row>
    <row r="110" spans="1:9" ht="17" thickBot="1" x14ac:dyDescent="0.25">
      <c r="A110" s="16" t="s">
        <v>216</v>
      </c>
      <c r="B110" s="16">
        <v>19</v>
      </c>
      <c r="C110" s="16">
        <v>1.2266920984009322</v>
      </c>
      <c r="D110" s="16"/>
      <c r="E110" s="16"/>
      <c r="F110" s="16"/>
    </row>
    <row r="111" spans="1:9" ht="17" thickBot="1" x14ac:dyDescent="0.25"/>
    <row r="112" spans="1:9" x14ac:dyDescent="0.2">
      <c r="A112" s="17"/>
      <c r="B112" s="17" t="s">
        <v>217</v>
      </c>
      <c r="C112" s="17" t="s">
        <v>207</v>
      </c>
      <c r="D112" s="17" t="s">
        <v>218</v>
      </c>
      <c r="E112" s="17" t="s">
        <v>219</v>
      </c>
      <c r="F112" s="17" t="s">
        <v>220</v>
      </c>
      <c r="G112" s="17" t="s">
        <v>221</v>
      </c>
      <c r="H112" s="17" t="s">
        <v>222</v>
      </c>
      <c r="I112" s="17" t="s">
        <v>223</v>
      </c>
    </row>
    <row r="113" spans="1:9" x14ac:dyDescent="0.2">
      <c r="A113" s="15" t="s">
        <v>224</v>
      </c>
      <c r="B113" s="15">
        <v>-6.6298033481361793</v>
      </c>
      <c r="C113" s="15">
        <v>11.341365448314795</v>
      </c>
      <c r="D113" s="15">
        <v>-0.5845683554021528</v>
      </c>
      <c r="E113" s="15">
        <v>0.56699027166497196</v>
      </c>
      <c r="F113" s="15">
        <v>-30.672424062423556</v>
      </c>
      <c r="G113" s="15">
        <v>17.412817366151199</v>
      </c>
      <c r="H113" s="15">
        <v>-30.672424062423556</v>
      </c>
      <c r="I113" s="15">
        <v>17.412817366151199</v>
      </c>
    </row>
    <row r="114" spans="1:9" x14ac:dyDescent="0.2">
      <c r="A114" s="15" t="s">
        <v>32</v>
      </c>
      <c r="B114" s="15">
        <v>-5.2896047316932195</v>
      </c>
      <c r="C114" s="15">
        <v>1.8519544426198007</v>
      </c>
      <c r="D114" s="15">
        <v>-2.8562283228795144</v>
      </c>
      <c r="E114" s="15">
        <v>1.1432640944581131E-2</v>
      </c>
      <c r="F114" s="15">
        <v>-9.2155727685192801</v>
      </c>
      <c r="G114" s="15">
        <v>-1.3636366948671585</v>
      </c>
      <c r="H114" s="15">
        <v>-9.2155727685192801</v>
      </c>
      <c r="I114" s="15">
        <v>-1.3636366948671585</v>
      </c>
    </row>
    <row r="115" spans="1:9" x14ac:dyDescent="0.2">
      <c r="A115" s="15" t="s">
        <v>147</v>
      </c>
      <c r="B115" s="15">
        <v>6.6854633960544627E-2</v>
      </c>
      <c r="C115" s="15">
        <v>1.7223045327892636E-2</v>
      </c>
      <c r="D115" s="15">
        <v>3.8816964530816094</v>
      </c>
      <c r="E115" s="15">
        <v>1.3238547688006804E-3</v>
      </c>
      <c r="F115" s="15">
        <v>3.0343408901217152E-2</v>
      </c>
      <c r="G115" s="15">
        <v>0.10336585901987211</v>
      </c>
      <c r="H115" s="15">
        <v>3.0343408901217152E-2</v>
      </c>
      <c r="I115" s="15">
        <v>0.10336585901987211</v>
      </c>
    </row>
    <row r="116" spans="1:9" ht="17" thickBot="1" x14ac:dyDescent="0.25">
      <c r="A116" s="16" t="s">
        <v>34</v>
      </c>
      <c r="B116" s="16">
        <v>4.0206977449986994</v>
      </c>
      <c r="C116" s="16">
        <v>5.6759190228995005</v>
      </c>
      <c r="D116" s="16">
        <v>0.70837827826246125</v>
      </c>
      <c r="E116" s="16">
        <v>0.48890309885569494</v>
      </c>
      <c r="F116" s="16">
        <v>-8.0117130695966789</v>
      </c>
      <c r="G116" s="16">
        <v>16.053108559594079</v>
      </c>
      <c r="H116" s="16">
        <v>-8.0117130695966789</v>
      </c>
      <c r="I116" s="16">
        <v>16.053108559594079</v>
      </c>
    </row>
    <row r="120" spans="1:9" x14ac:dyDescent="0.2">
      <c r="A120" t="s">
        <v>228</v>
      </c>
    </row>
    <row r="121" spans="1:9" ht="17" thickBot="1" x14ac:dyDescent="0.25"/>
    <row r="122" spans="1:9" x14ac:dyDescent="0.2">
      <c r="A122" s="17" t="s">
        <v>229</v>
      </c>
      <c r="B122" s="17" t="s">
        <v>230</v>
      </c>
      <c r="C122" s="17" t="s">
        <v>231</v>
      </c>
    </row>
    <row r="123" spans="1:9" x14ac:dyDescent="0.2">
      <c r="A123" s="15">
        <v>1</v>
      </c>
      <c r="B123" s="15">
        <v>0.1935934018818779</v>
      </c>
      <c r="C123" s="15">
        <v>-8.638343223400953E-2</v>
      </c>
    </row>
    <row r="124" spans="1:9" x14ac:dyDescent="0.2">
      <c r="A124" s="15">
        <v>2</v>
      </c>
      <c r="B124" s="15">
        <v>0.1066861772106078</v>
      </c>
      <c r="C124" s="15">
        <v>0.1899790130509233</v>
      </c>
    </row>
    <row r="125" spans="1:9" x14ac:dyDescent="0.2">
      <c r="A125" s="15">
        <v>3</v>
      </c>
      <c r="B125" s="15">
        <v>0.40703782835631586</v>
      </c>
      <c r="C125" s="15">
        <v>0.18735472201911085</v>
      </c>
    </row>
    <row r="126" spans="1:9" x14ac:dyDescent="0.2">
      <c r="A126" s="15">
        <v>4</v>
      </c>
      <c r="B126" s="15">
        <v>8.2976779781477106E-2</v>
      </c>
      <c r="C126" s="15">
        <v>-7.0139555076304885E-2</v>
      </c>
    </row>
    <row r="127" spans="1:9" x14ac:dyDescent="0.2">
      <c r="A127" s="15">
        <v>5</v>
      </c>
      <c r="B127" s="15">
        <v>0.16434177264876215</v>
      </c>
      <c r="C127" s="15">
        <v>1.7501815296010387E-2</v>
      </c>
    </row>
    <row r="128" spans="1:9" x14ac:dyDescent="0.2">
      <c r="A128" s="15">
        <v>6</v>
      </c>
      <c r="B128" s="15">
        <v>0.49790485908168325</v>
      </c>
      <c r="C128" s="15">
        <v>-0.25239219126753343</v>
      </c>
    </row>
    <row r="129" spans="1:9" x14ac:dyDescent="0.2">
      <c r="A129" s="15">
        <v>7</v>
      </c>
      <c r="B129" s="15">
        <v>-1.6839255494715211E-2</v>
      </c>
      <c r="C129" s="15">
        <v>1.2474450092265122E-2</v>
      </c>
    </row>
    <row r="130" spans="1:9" x14ac:dyDescent="0.2">
      <c r="A130" s="15">
        <v>8</v>
      </c>
      <c r="B130" s="15">
        <v>0.10347448665877312</v>
      </c>
      <c r="C130" s="15">
        <v>-4.6569635322300566E-2</v>
      </c>
    </row>
    <row r="131" spans="1:9" x14ac:dyDescent="0.2">
      <c r="A131" s="15">
        <v>9</v>
      </c>
      <c r="B131" s="15">
        <v>-1.6936806038479801E-2</v>
      </c>
      <c r="C131" s="15">
        <v>3.7085403047246411E-3</v>
      </c>
    </row>
    <row r="132" spans="1:9" x14ac:dyDescent="0.2">
      <c r="A132" s="15">
        <v>10</v>
      </c>
      <c r="B132" s="15">
        <v>-2.3081237955224765E-4</v>
      </c>
      <c r="C132" s="15">
        <v>-0.18022525207857906</v>
      </c>
    </row>
    <row r="133" spans="1:9" x14ac:dyDescent="0.2">
      <c r="A133" s="15">
        <v>11</v>
      </c>
      <c r="B133" s="15">
        <v>0.19540945778305474</v>
      </c>
      <c r="C133" s="15">
        <v>8.7105248728700513E-3</v>
      </c>
    </row>
    <row r="134" spans="1:9" x14ac:dyDescent="0.2">
      <c r="A134" s="15">
        <v>12</v>
      </c>
      <c r="B134" s="15">
        <v>0.25284498833247238</v>
      </c>
      <c r="C134" s="15">
        <v>1.1972834677064115E-2</v>
      </c>
    </row>
    <row r="135" spans="1:9" x14ac:dyDescent="0.2">
      <c r="A135" s="15">
        <v>13</v>
      </c>
      <c r="B135" s="15">
        <v>0.22390417863978485</v>
      </c>
      <c r="C135" s="15">
        <v>-0.20687083934100448</v>
      </c>
    </row>
    <row r="136" spans="1:9" x14ac:dyDescent="0.2">
      <c r="A136" s="15">
        <v>14</v>
      </c>
      <c r="B136" s="15">
        <v>0.46409886983533255</v>
      </c>
      <c r="C136" s="15">
        <v>2.7262823998940144E-2</v>
      </c>
    </row>
    <row r="137" spans="1:9" x14ac:dyDescent="0.2">
      <c r="A137" s="15">
        <v>15</v>
      </c>
      <c r="B137" s="15">
        <v>3.6136290034762375E-2</v>
      </c>
      <c r="C137" s="15">
        <v>-2.7536118272844808E-2</v>
      </c>
    </row>
    <row r="138" spans="1:9" x14ac:dyDescent="0.2">
      <c r="A138" s="15">
        <v>16</v>
      </c>
      <c r="B138" s="15">
        <v>0.57261408565362082</v>
      </c>
      <c r="C138" s="15">
        <v>0.17505077594184659</v>
      </c>
    </row>
    <row r="139" spans="1:9" x14ac:dyDescent="0.2">
      <c r="A139" s="15">
        <v>17</v>
      </c>
      <c r="B139" s="15">
        <v>0.38531932862014884</v>
      </c>
      <c r="C139" s="15">
        <v>0.3335136816895734</v>
      </c>
    </row>
    <row r="140" spans="1:9" x14ac:dyDescent="0.2">
      <c r="A140" s="15">
        <v>18</v>
      </c>
      <c r="B140" s="15">
        <v>0.30110302073048167</v>
      </c>
      <c r="C140" s="15">
        <v>-9.1779716072525691E-2</v>
      </c>
    </row>
    <row r="141" spans="1:9" x14ac:dyDescent="0.2">
      <c r="A141" s="15">
        <v>19</v>
      </c>
      <c r="B141" s="15">
        <v>0.54634813305167995</v>
      </c>
      <c r="C141" s="15">
        <v>-0.1819020598243109</v>
      </c>
    </row>
    <row r="142" spans="1:9" ht="17" thickBot="1" x14ac:dyDescent="0.25">
      <c r="A142" s="16">
        <v>20</v>
      </c>
      <c r="B142" s="16">
        <v>-0.10178078769284937</v>
      </c>
      <c r="C142" s="16">
        <v>0.17626961754609516</v>
      </c>
    </row>
    <row r="143" spans="1:9" x14ac:dyDescent="0.2">
      <c r="A143" s="15"/>
      <c r="B143" s="15"/>
      <c r="C143" s="15"/>
      <c r="D143" s="19"/>
      <c r="E143" s="19"/>
      <c r="F143" s="19"/>
      <c r="G143" s="19"/>
      <c r="H143" s="19"/>
      <c r="I143" s="19"/>
    </row>
    <row r="144" spans="1:9" x14ac:dyDescent="0.2">
      <c r="A144" s="19"/>
      <c r="B144" s="19"/>
      <c r="C144" s="19"/>
      <c r="D144" s="19"/>
      <c r="E144" s="19"/>
      <c r="F144" s="19"/>
      <c r="G144" s="19"/>
      <c r="H144" s="19"/>
      <c r="I144" s="19"/>
    </row>
  </sheetData>
  <conditionalFormatting sqref="B76:B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C9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:F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i_x2013_N_x2013_C_x2013_Cangle xmlns="7ad9c8f3-cced-4005-8f5a-2f42456b545c" xsi:nil="true"/>
    <TaxCatchAll xmlns="236ae8e3-2e0d-4297-a39d-e3d9bc2fa05d" xsi:nil="true"/>
    <lcf76f155ced4ddcb4097134ff3c332f xmlns="7ad9c8f3-cced-4005-8f5a-2f42456b545c">
      <Terms xmlns="http://schemas.microsoft.com/office/infopath/2007/PartnerControls"/>
    </lcf76f155ced4ddcb4097134ff3c332f>
    <_x2206_G_x0028_kcal_x002f_mol_x0029_ xmlns="7ad9c8f3-cced-4005-8f5a-2f42456b545c">0</_x2206_G_x0028_kcal_x002f_mol_x0029_>
    <_x2206_G_x0028_activation_x0029__x0028_kcal_x002f_mol_x0029_ xmlns="7ad9c8f3-cced-4005-8f5a-2f42456b54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4A4539101E0B4290AA9AD66313A63B" ma:contentTypeVersion="18" ma:contentTypeDescription="Create a new document." ma:contentTypeScope="" ma:versionID="481ea8f69968a33aa458bc671430637e">
  <xsd:schema xmlns:xsd="http://www.w3.org/2001/XMLSchema" xmlns:xs="http://www.w3.org/2001/XMLSchema" xmlns:p="http://schemas.microsoft.com/office/2006/metadata/properties" xmlns:ns2="7ad9c8f3-cced-4005-8f5a-2f42456b545c" xmlns:ns3="236ae8e3-2e0d-4297-a39d-e3d9bc2fa05d" targetNamespace="http://schemas.microsoft.com/office/2006/metadata/properties" ma:root="true" ma:fieldsID="960f48f864b1b58d432b08d56c52fee8" ns2:_="" ns3:_="">
    <xsd:import namespace="7ad9c8f3-cced-4005-8f5a-2f42456b545c"/>
    <xsd:import namespace="236ae8e3-2e0d-4297-a39d-e3d9bc2fa0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_x2206_G_x0028_kcal_x002f_mol_x0029_" minOccurs="0"/>
                <xsd:element ref="ns2:_x2206_G_x0028_activation_x0029__x0028_kcal_x002f_mol_x0029_" minOccurs="0"/>
                <xsd:element ref="ns2:Ni_x2013_N_x2013_C_x2013_Cangl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9c8f3-cced-4005-8f5a-2f42456b54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_x2206_G_x0028_kcal_x002f_mol_x0029_" ma:index="20" nillable="true" ma:displayName="∆G (kcal/mol)" ma:decimals="1" ma:default="0.0" ma:format="Dropdown" ma:internalName="_x2206_G_x0028_kcal_x002f_mol_x0029_" ma:percentage="FALSE">
      <xsd:simpleType>
        <xsd:restriction base="dms:Number"/>
      </xsd:simpleType>
    </xsd:element>
    <xsd:element name="_x2206_G_x0028_activation_x0029__x0028_kcal_x002f_mol_x0029_" ma:index="21" nillable="true" ma:displayName="∆G(activation)(kcal/mol)" ma:format="Dropdown" ma:internalName="_x2206_G_x0028_activation_x0029__x0028_kcal_x002f_mol_x0029_" ma:percentage="FALSE">
      <xsd:simpleType>
        <xsd:restriction base="dms:Number"/>
      </xsd:simpleType>
    </xsd:element>
    <xsd:element name="Ni_x2013_N_x2013_C_x2013_Cangle" ma:index="22" nillable="true" ma:displayName="Ni–N–C–C angle" ma:format="Dropdown" ma:internalName="Ni_x2013_N_x2013_C_x2013_Cangle">
      <xsd:simpleType>
        <xsd:restriction base="dms:Text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ae8e3-2e0d-4297-a39d-e3d9bc2fa0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4ef81b07-6c68-4735-ac8d-042227e019c4}" ma:internalName="TaxCatchAll" ma:showField="CatchAllData" ma:web="236ae8e3-2e0d-4297-a39d-e3d9bc2fa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E0BE1F-624A-4E6A-8B44-2D46B4F38443}">
  <ds:schemaRefs>
    <ds:schemaRef ds:uri="http://purl.org/dc/elements/1.1/"/>
    <ds:schemaRef ds:uri="236ae8e3-2e0d-4297-a39d-e3d9bc2fa05d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7ad9c8f3-cced-4005-8f5a-2f42456b545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264016-4273-4755-9959-1685871978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D52AF0-C693-4758-A2F4-7EB8C1F992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9c8f3-cced-4005-8f5a-2f42456b545c"/>
    <ds:schemaRef ds:uri="236ae8e3-2e0d-4297-a39d-e3d9bc2fa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For_Step</vt:lpstr>
      <vt:lpstr>ignore_censored</vt:lpstr>
      <vt:lpstr>tobit</vt:lpstr>
      <vt:lpstr>Added_Data</vt:lpstr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Tugwell, Thomas Hugh</dc:creator>
  <cp:keywords/>
  <dc:description/>
  <cp:lastModifiedBy>Tugwell, Thomas Hugh</cp:lastModifiedBy>
  <cp:revision/>
  <dcterms:created xsi:type="dcterms:W3CDTF">2022-05-05T14:35:32Z</dcterms:created>
  <dcterms:modified xsi:type="dcterms:W3CDTF">2022-08-08T16:46:30Z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0x0101008C4A4539101E0B4290AA9AD66313A63B</vt:lpwstr>
  </property>
</Properties>
</file>