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antonakis\Google Drive\Scripts\AnalyticsProj\cdgr_traffic\"/>
    </mc:Choice>
  </mc:AlternateContent>
  <bookViews>
    <workbookView xWindow="240" yWindow="156" windowWidth="24840" windowHeight="14256" activeTab="2"/>
  </bookViews>
  <sheets>
    <sheet name="Φύλλο4" sheetId="4" r:id="rId1"/>
    <sheet name="Φύλλο4 (2)" sheetId="5" r:id="rId2"/>
    <sheet name="Sheet2" sheetId="6" r:id="rId3"/>
  </sheets>
  <definedNames>
    <definedName name="_xlnm._FilterDatabase" localSheetId="0" hidden="1">Φύλλο4!$A$6:$L$127</definedName>
    <definedName name="_xlnm._FilterDatabase" localSheetId="1" hidden="1">'Φύλλο4 (2)'!$A$6:$K$50</definedName>
  </definedNames>
  <calcPr calcId="152511"/>
</workbook>
</file>

<file path=xl/calcChain.xml><?xml version="1.0" encoding="utf-8"?>
<calcChain xmlns="http://schemas.openxmlformats.org/spreadsheetml/2006/main">
  <c r="M125" i="4" l="1"/>
  <c r="M124" i="4"/>
  <c r="M123" i="4"/>
  <c r="M122" i="4"/>
  <c r="M121" i="4"/>
  <c r="M120" i="4"/>
  <c r="M119" i="4"/>
  <c r="M118" i="4"/>
  <c r="M117" i="4"/>
  <c r="M116" i="4"/>
  <c r="M115" i="4"/>
  <c r="M114" i="4"/>
  <c r="M113" i="4"/>
  <c r="M112" i="4"/>
  <c r="M111" i="4"/>
  <c r="M110" i="4"/>
  <c r="M109" i="4"/>
  <c r="M108" i="4"/>
  <c r="M107" i="4"/>
  <c r="M106" i="4"/>
  <c r="M105" i="4"/>
  <c r="M104" i="4"/>
  <c r="M103" i="4"/>
  <c r="M102" i="4"/>
  <c r="M101" i="4"/>
  <c r="M100" i="4"/>
  <c r="M99" i="4"/>
  <c r="M98" i="4"/>
  <c r="M97" i="4"/>
  <c r="M96" i="4"/>
  <c r="M95" i="4"/>
  <c r="M94" i="4"/>
  <c r="M93" i="4"/>
  <c r="M92" i="4"/>
  <c r="M91" i="4"/>
  <c r="M90" i="4"/>
  <c r="M89" i="4"/>
  <c r="M88" i="4"/>
  <c r="M87" i="4"/>
  <c r="M86" i="4"/>
  <c r="M85" i="4"/>
  <c r="M84" i="4"/>
  <c r="M83" i="4"/>
  <c r="M82" i="4"/>
  <c r="M81" i="4"/>
  <c r="M80" i="4"/>
  <c r="M79" i="4"/>
  <c r="M78" i="4"/>
  <c r="M77" i="4"/>
  <c r="M76" i="4"/>
  <c r="M75" i="4"/>
  <c r="M74" i="4"/>
  <c r="M73" i="4"/>
  <c r="M72" i="4"/>
  <c r="M71" i="4"/>
  <c r="M70" i="4"/>
  <c r="M69" i="4"/>
  <c r="M68" i="4"/>
  <c r="M67" i="4"/>
  <c r="M66" i="4"/>
  <c r="M65" i="4"/>
  <c r="M64" i="4"/>
  <c r="M63" i="4"/>
  <c r="M62" i="4"/>
  <c r="M61" i="4"/>
  <c r="M60" i="4"/>
  <c r="M59" i="4"/>
  <c r="M58" i="4"/>
  <c r="M57" i="4"/>
  <c r="M56" i="4"/>
  <c r="M55" i="4"/>
  <c r="M54" i="4"/>
  <c r="M53" i="4"/>
  <c r="M52" i="4"/>
  <c r="M51" i="4"/>
  <c r="M50" i="4"/>
  <c r="M49" i="4"/>
  <c r="M48" i="4"/>
  <c r="M47" i="4"/>
  <c r="M46" i="4"/>
  <c r="M45" i="4"/>
  <c r="M44" i="4"/>
  <c r="M43" i="4"/>
  <c r="M42" i="4"/>
  <c r="M41" i="4"/>
  <c r="M40" i="4"/>
  <c r="M39" i="4"/>
  <c r="M38" i="4"/>
  <c r="M37" i="4"/>
  <c r="M36" i="4"/>
  <c r="M35" i="4"/>
  <c r="M34" i="4"/>
  <c r="M33" i="4"/>
  <c r="M32" i="4"/>
  <c r="M31" i="4"/>
  <c r="M30" i="4"/>
  <c r="M29" i="4"/>
  <c r="M28" i="4"/>
  <c r="M27" i="4"/>
  <c r="M26" i="4"/>
  <c r="M25" i="4"/>
  <c r="M24" i="4"/>
  <c r="M23" i="4"/>
  <c r="M22" i="4"/>
  <c r="M21" i="4"/>
  <c r="M20" i="4"/>
  <c r="M19" i="4"/>
  <c r="M18" i="4"/>
  <c r="M17" i="4"/>
  <c r="M16" i="4"/>
  <c r="M15" i="4"/>
  <c r="M14" i="4"/>
  <c r="M13" i="4"/>
  <c r="M12" i="4"/>
  <c r="M11" i="4"/>
  <c r="M10" i="4"/>
  <c r="M9" i="4"/>
  <c r="M8" i="4"/>
  <c r="M7" i="4"/>
  <c r="L50" i="5"/>
  <c r="L49" i="5"/>
  <c r="L48" i="5"/>
  <c r="L47" i="5"/>
  <c r="L46" i="5"/>
  <c r="L45" i="5"/>
  <c r="L44" i="5"/>
  <c r="L43" i="5"/>
  <c r="L42" i="5"/>
  <c r="L41" i="5"/>
  <c r="L40" i="5"/>
  <c r="L39" i="5"/>
  <c r="L38" i="5"/>
  <c r="L37" i="5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J127" i="4" l="1"/>
</calcChain>
</file>

<file path=xl/sharedStrings.xml><?xml version="1.0" encoding="utf-8"?>
<sst xmlns="http://schemas.openxmlformats.org/spreadsheetml/2006/main" count="1319" uniqueCount="213">
  <si>
    <t>Date</t>
  </si>
  <si>
    <t>Day (Of week)</t>
  </si>
  <si>
    <t>Time</t>
  </si>
  <si>
    <t>Μέσο</t>
  </si>
  <si>
    <t>Program</t>
  </si>
  <si>
    <t>Kind</t>
  </si>
  <si>
    <t>Actual Time</t>
  </si>
  <si>
    <t>Adv. Theme Name</t>
  </si>
  <si>
    <t>Διάρκεια</t>
  </si>
  <si>
    <t>GRPs prop</t>
  </si>
  <si>
    <t>24/01/2015</t>
  </si>
  <si>
    <t>Σαβ</t>
  </si>
  <si>
    <t>12:00</t>
  </si>
  <si>
    <t>ΣΚΑΙ</t>
  </si>
  <si>
    <t>GOAL ΧΩΡΙΣ ΣΥΝΟΡΑ</t>
  </si>
  <si>
    <t>XΣφήνα</t>
  </si>
  <si>
    <t>12:20</t>
  </si>
  <si>
    <t>CLICKDELIVERY 01/2015</t>
  </si>
  <si>
    <t>15:45</t>
  </si>
  <si>
    <t>STAR</t>
  </si>
  <si>
    <t>ΦΙΛΑΡΑΚΙΑ : ΦΙΛΑΡΑΚΙΑ. ΤΑ</t>
  </si>
  <si>
    <t>15:53</t>
  </si>
  <si>
    <t>16:40</t>
  </si>
  <si>
    <t xml:space="preserve">THE BIG BANG THEORY </t>
  </si>
  <si>
    <t>17:24</t>
  </si>
  <si>
    <t>17:00</t>
  </si>
  <si>
    <t>ALPHA</t>
  </si>
  <si>
    <t>ANNITAGR</t>
  </si>
  <si>
    <t>17:22</t>
  </si>
  <si>
    <t>17:50</t>
  </si>
  <si>
    <t>**HART OF DIXIE : HART OF DIXIE                  HART OF DIXIE</t>
  </si>
  <si>
    <t>18:43</t>
  </si>
  <si>
    <t>18:00</t>
  </si>
  <si>
    <t>ANT1</t>
  </si>
  <si>
    <t>Ε/Τ:ΜΕΡΙΚΟΙ ΤΟ ΠΡΟΤΙΜΟΥΝ ΚΡΥΟ</t>
  </si>
  <si>
    <t>19:15</t>
  </si>
  <si>
    <t>18:45</t>
  </si>
  <si>
    <t>COVERT AFFAIRS : COVERT AFFAIRS                 COVERT AFFAIRS</t>
  </si>
  <si>
    <t>19:35</t>
  </si>
  <si>
    <t>20:58</t>
  </si>
  <si>
    <t>MEGA</t>
  </si>
  <si>
    <t>ΔΕΛΤΙΟ ΚΑΙΡΟΥ (ΒΡΑΔΙΝΟ)</t>
  </si>
  <si>
    <t>XSpot</t>
  </si>
  <si>
    <t>21:18</t>
  </si>
  <si>
    <t>21:00</t>
  </si>
  <si>
    <t>ΣΤΗΝ ΥΓΕΙΑ ΜΑΣ</t>
  </si>
  <si>
    <t>22:26</t>
  </si>
  <si>
    <t>21:10</t>
  </si>
  <si>
    <t>Ξ/Τ : ΝΤΕΝΙΣ Ο ΤΡΟΜΕΡΟΣ</t>
  </si>
  <si>
    <t>22:39</t>
  </si>
  <si>
    <t>21:15</t>
  </si>
  <si>
    <t>E/Τ : ΖΗΤΗΤΑΙ ΨΕΥΤΗΣ</t>
  </si>
  <si>
    <t>22:08</t>
  </si>
  <si>
    <t>22:00</t>
  </si>
  <si>
    <t>FROZEN PLANET</t>
  </si>
  <si>
    <t>22:11</t>
  </si>
  <si>
    <t>23:15</t>
  </si>
  <si>
    <t xml:space="preserve">Ξ/Τ : RΟCK THE AGES </t>
  </si>
  <si>
    <t>23:41</t>
  </si>
  <si>
    <t>Total  &lt; 24/01/2015 &gt;</t>
  </si>
  <si>
    <t>25/01/2015</t>
  </si>
  <si>
    <t>Κυρ</t>
  </si>
  <si>
    <t>06:00</t>
  </si>
  <si>
    <t>ΕΚΛΟΓΕΣ 2015 Γ. ΑΥΤΙΑΣ</t>
  </si>
  <si>
    <t>Σφήνα</t>
  </si>
  <si>
    <t>07:39</t>
  </si>
  <si>
    <t>07:00</t>
  </si>
  <si>
    <t>MEGA ΣΑΒΒΑΤΟΚΥΡΙΑΚΟ</t>
  </si>
  <si>
    <t>09:05</t>
  </si>
  <si>
    <t>09:00</t>
  </si>
  <si>
    <t>ΕΚΛΟΓΕΣ 2015 ΤΑΚΗΣ ΧΑΤΖΗΣ</t>
  </si>
  <si>
    <t>10:35</t>
  </si>
  <si>
    <t>11:00</t>
  </si>
  <si>
    <t>ΕΚΛΟΓΕΣ 2015  ΛΥΡΙΤΖΗΣ-ΟΙΚΟΝΟΜΟΥ</t>
  </si>
  <si>
    <t>12:25</t>
  </si>
  <si>
    <t>17:45</t>
  </si>
  <si>
    <t>ΕΣ: ΕΚΛΟΓΕΣ 2015</t>
  </si>
  <si>
    <t>17:51</t>
  </si>
  <si>
    <t>18:24</t>
  </si>
  <si>
    <t>26:02</t>
  </si>
  <si>
    <t>26:24</t>
  </si>
  <si>
    <t>ΕΚΛΟΓΕΣ 2015</t>
  </si>
  <si>
    <t>Spot</t>
  </si>
  <si>
    <t>17:57</t>
  </si>
  <si>
    <t>ΕΚΛΟΓΕΣ 2015 ΜΕ Μ ΧΟΥΚΛΗ</t>
  </si>
  <si>
    <t>26:41</t>
  </si>
  <si>
    <t>26:57</t>
  </si>
  <si>
    <t>ΕΚΛΟΓΕΣ 2015 ΣΙΑ ΚΟΣΙΩΝΗ</t>
  </si>
  <si>
    <t>22:57</t>
  </si>
  <si>
    <t>24:01</t>
  </si>
  <si>
    <t>24:56</t>
  </si>
  <si>
    <t>26:31</t>
  </si>
  <si>
    <t>18:30</t>
  </si>
  <si>
    <t>26:25</t>
  </si>
  <si>
    <t>26:28</t>
  </si>
  <si>
    <t>Total  &lt; 25/01/2015 &gt;</t>
  </si>
  <si>
    <t>26/01/2015</t>
  </si>
  <si>
    <t>Δευ</t>
  </si>
  <si>
    <t>19:50</t>
  </si>
  <si>
    <t xml:space="preserve">ΚΑΙΡΟΣ </t>
  </si>
  <si>
    <t>20:09</t>
  </si>
  <si>
    <t>19:55</t>
  </si>
  <si>
    <t>**ΕΣ: / ΚΕΝΤΡΙΚΟ ΔΕΛΤΙΟ : ΔΕΛΤΙΟ ΕΙΔΗΣΕΩΝ ΚΕΝΤΡΙΚΟ</t>
  </si>
  <si>
    <t>21:01</t>
  </si>
  <si>
    <t>20:00</t>
  </si>
  <si>
    <t>ANT1 NEWS - 20:00</t>
  </si>
  <si>
    <t>21:59</t>
  </si>
  <si>
    <t>ΚΕΝΤΡΙΚΟ ΔΕΛΤΙΟ ΕΙΔΗΣΕΩΝ</t>
  </si>
  <si>
    <t>21:28</t>
  </si>
  <si>
    <t>HOT SEAT</t>
  </si>
  <si>
    <t>20:10</t>
  </si>
  <si>
    <t xml:space="preserve">ΔΕΛΤΙΟ ΚΑΙΡΟΥ </t>
  </si>
  <si>
    <t>22:01</t>
  </si>
  <si>
    <t>21:36</t>
  </si>
  <si>
    <t>ΜΗΝ ΑΡΧΙΖΕΙΣ ΤΗΝ</t>
  </si>
  <si>
    <t>21:49</t>
  </si>
  <si>
    <t>**Ξ/Τ : 2 GUNS</t>
  </si>
  <si>
    <t>21:34</t>
  </si>
  <si>
    <t>LMB: Ξ/Τ : 2 GUNS</t>
  </si>
  <si>
    <t>22:12</t>
  </si>
  <si>
    <t>22:15</t>
  </si>
  <si>
    <t>ΣΚΑΙ ΘΕΜΑ</t>
  </si>
  <si>
    <t>22:35</t>
  </si>
  <si>
    <t>22:30</t>
  </si>
  <si>
    <t>LMB:Ξ/Τ : THE BANK JOB ΤΟ</t>
  </si>
  <si>
    <t>23:17</t>
  </si>
  <si>
    <t>ΚΑΤΩ ΠΑΡΤΑΛΙ</t>
  </si>
  <si>
    <t>23:28</t>
  </si>
  <si>
    <t>ΡΑΔΙΟ ΑΡΒΥΛΑ</t>
  </si>
  <si>
    <t>23:39</t>
  </si>
  <si>
    <t>Total  &lt; 26/01/2015 &gt;</t>
  </si>
  <si>
    <t>27/01/2015</t>
  </si>
  <si>
    <t>Τρι</t>
  </si>
  <si>
    <t>--</t>
  </si>
  <si>
    <t>ΜΗΝ ΑΡΧΙΖΕΙΣ ΤΗ ΜΟΥΡΜΟΥΡΑ</t>
  </si>
  <si>
    <t>*NCIS : NCIS</t>
  </si>
  <si>
    <t>22:10</t>
  </si>
  <si>
    <t>Ξ/Τ : Ο ΠΛΗΡΟΦΟΡΙΟΔΟΤΗΣ</t>
  </si>
  <si>
    <t>ΤΑΜΑΜ  -Ε-</t>
  </si>
  <si>
    <t>CSI LAS MIAMI</t>
  </si>
  <si>
    <t>ΕΘΝΙΚΗ ΕΛΛΑΔΟΣ</t>
  </si>
  <si>
    <t>LMB:ΤΑ ΚΑΡΝΤΑΣΙΑΝΣ</t>
  </si>
  <si>
    <t>CSI LAS VEGAS</t>
  </si>
  <si>
    <t>Total  &lt; 27/01/2015 &gt;</t>
  </si>
  <si>
    <t>28/01/2015</t>
  </si>
  <si>
    <t>Τετ</t>
  </si>
  <si>
    <t>ΜΠΡΟΥΣΚΟ</t>
  </si>
  <si>
    <t>ΜΗΝ ΑΡΧΙΖΕΙΣ ΤΗΝ (E)</t>
  </si>
  <si>
    <t>NCIS : NCIS</t>
  </si>
  <si>
    <t>ΔΙΚΑΙΩΣΗ</t>
  </si>
  <si>
    <t>LMB:ΒΡΑΔΙΝΗ ΕΛΛΗΝΙΚΗ : ΞΥΠΟΛΗΤΟΣ</t>
  </si>
  <si>
    <t>LMB: Ξ/Τ : Η ΝΥΧΤΑ ΜΑΣ ΑΝΗΚΕΙ</t>
  </si>
  <si>
    <t>Ξ/Τ : Η ΝΥΧΤΑ ΜΑΣ ΑΝΗΚΕΙ</t>
  </si>
  <si>
    <t>Total  &lt; 28/01/2015 &gt;</t>
  </si>
  <si>
    <t>29/01/2015</t>
  </si>
  <si>
    <t>Πεμ</t>
  </si>
  <si>
    <t>ΤΟ ΣΟΙ ΣΟΥ</t>
  </si>
  <si>
    <t>LMB: NCIS : NCIS</t>
  </si>
  <si>
    <t>Ξ/Τ : ELIZABETH: Η ΧΡΥΣΗ ΕΠΟΧΗ</t>
  </si>
  <si>
    <t>LMB: CSI MIAMI</t>
  </si>
  <si>
    <t>Total  &lt; 29/01/2015 &gt;</t>
  </si>
  <si>
    <t>30/01/2015</t>
  </si>
  <si>
    <t>Παρ</t>
  </si>
  <si>
    <t>ΑΚΟΥ ΤΙ ΕΙΠΑΝ</t>
  </si>
  <si>
    <t>ΟΙ ΣΥΜΜΑΘΗΤΕΣ</t>
  </si>
  <si>
    <t>ΜΑΡΚΟΣ ΣΕΦΕΡΛΗΣ / Ο ΜΑΓΟΣ ΤΟΥ ΡΟΖ</t>
  </si>
  <si>
    <t>LMB: Ξ/Τ : GREEN LANTERN</t>
  </si>
  <si>
    <t>Ξ/Τ : GREEN LANTERN</t>
  </si>
  <si>
    <t>Total  &lt; 30/01/2015 &gt;</t>
  </si>
  <si>
    <t>31/01/2015</t>
  </si>
  <si>
    <t>14:00</t>
  </si>
  <si>
    <t>Ξ/Τ : ΞΕΝ&gt;&gt;ΜΠΟΥΜΕΡΑΝΓΚ</t>
  </si>
  <si>
    <t>14:45</t>
  </si>
  <si>
    <t>LMB:ΜΕΣΗΜΕΡΙΑΝΗ : ΦΩΝΑΖΕΙ Ο ΚΛΕΦΤΗΣ</t>
  </si>
  <si>
    <t>HART OF DIXIE : HART OF DIXIE                  HART OF DIXIE</t>
  </si>
  <si>
    <t xml:space="preserve">Ξ/Τ : ΤΑΚΟΥΝΙΑ ΣΕ ΜΥΣΤΙΚΗ ΑΠΟΣΤΟΛΗ </t>
  </si>
  <si>
    <t>LMB:Ε/Τ : ΕΛΛΗΝΙΚΗ ΤΑΙΝΙΑ</t>
  </si>
  <si>
    <t>Ξ/Τ : HITCH</t>
  </si>
  <si>
    <t xml:space="preserve">LMB: Ξ/Τ : ΤΗΕ WEDDING </t>
  </si>
  <si>
    <t>Total  &lt; 31/01/2015 &gt;</t>
  </si>
  <si>
    <t>01/02/2015</t>
  </si>
  <si>
    <t>13:00</t>
  </si>
  <si>
    <t>13:30</t>
  </si>
  <si>
    <t>Ξ/Τ : ΑΥΤΟ ΠΟΥ ΘΕΛΕΙ ΤΟ ΚΟΡΙΤΣΙ</t>
  </si>
  <si>
    <t>LMB: Ξ/Τ : ΞΕΝ&gt;&gt;ΞΕΝΟΔΟΧΕΙΟ ΓΙΑ ΣΚΥΛΟ</t>
  </si>
  <si>
    <t>14:50</t>
  </si>
  <si>
    <t>Ξ/Τ : FUN WITH DICK AND JANE</t>
  </si>
  <si>
    <t>TWO BROKE GIRLS : TWO BROKE GIRLS                TWO BROKE GIRLS</t>
  </si>
  <si>
    <t>LMB: ΕΛΛ&gt;&gt;Ο ΤΖΑΝΑΜΠΕΤΗΣ : Ο ΤΖΑΝΑΜΠΕΤΗΣ</t>
  </si>
  <si>
    <t>ARROW : ARROW                          ARROW</t>
  </si>
  <si>
    <t>Ξ/Τ : ΑΓΩΝΕΣ ΠΕΙΝΑΣ</t>
  </si>
  <si>
    <t xml:space="preserve"> DANCING WITH THE STARS</t>
  </si>
  <si>
    <t>Ε/Τ : ΕΛΛΗΝΙΚΗ ΤΑΙΝΙΑ: Ο ΤΙΤΛΟΣ ΘΑ Α</t>
  </si>
  <si>
    <t>MEGA ΘΕΑΤΡΟ : ΘΑ ΣΕ ΠΑΡΩ ΝΑ ΦΥΓΟΥΜΕ</t>
  </si>
  <si>
    <t>21:45</t>
  </si>
  <si>
    <t>GOAL</t>
  </si>
  <si>
    <t>Total  &lt; 01/02/2015 &gt;</t>
  </si>
  <si>
    <t xml:space="preserve">Τηλεοπτικό Πρόγραμμα </t>
  </si>
  <si>
    <t>ΗΛΕΚΤΡΟΝΙΚΗ ΕΠΕΞΕΡΓΑΣΙΑ ΠΛΗΡΟΦ. ΤΗΛΕΜΑPΚΕΤΙΚΗΣ AE</t>
  </si>
  <si>
    <t>Περίοδος : 24/01/2015 - 01/02/2015</t>
  </si>
  <si>
    <t>Κοινό Στόχος : 15-44</t>
  </si>
  <si>
    <t>Σύνολο</t>
  </si>
  <si>
    <t>Κάρτες Χορηγίας</t>
  </si>
  <si>
    <t>Γενικό Σύνολο</t>
  </si>
  <si>
    <t>Τελική προ ΦΠΑ</t>
  </si>
  <si>
    <t>CPR/1'' prop</t>
  </si>
  <si>
    <t>Desc</t>
  </si>
  <si>
    <t>Cost</t>
  </si>
  <si>
    <t>GRP</t>
  </si>
  <si>
    <t>CPR_sec</t>
  </si>
  <si>
    <t>Dur</t>
  </si>
  <si>
    <t>id</t>
  </si>
  <si>
    <t>Channel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</si>
</sst>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##,##0"/>
    <numFmt numFmtId="165" formatCode="###,##0.00"/>
    <numFmt numFmtId="166" formatCode="###,##0.0"/>
    <numFmt numFmtId="167" formatCode="d/m/yy\ h:mm;@"/>
  </numFmts>
  <fonts count="5" x14ac:knownFonts="1">
    <font>
      <sz val="11"/>
      <color theme="1"/>
      <name val="Tahoma"/>
      <family val="2"/>
      <charset val="161"/>
    </font>
    <font>
      <sz val="10"/>
      <color theme="1"/>
      <name val="Tahoma"/>
      <family val="2"/>
      <charset val="161"/>
    </font>
    <font>
      <b/>
      <sz val="10"/>
      <color theme="1"/>
      <name val="Tahoma"/>
      <family val="2"/>
      <charset val="161"/>
    </font>
    <font>
      <b/>
      <sz val="10"/>
      <color theme="0"/>
      <name val="Tahoma"/>
      <family val="2"/>
      <charset val="161"/>
    </font>
    <font>
      <sz val="11"/>
      <color theme="1"/>
      <name val="Tahoma"/>
      <family val="2"/>
      <charset val="161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25">
    <xf numFmtId="0" fontId="0" fillId="0" borderId="0" xfId="0"/>
    <xf numFmtId="49" fontId="1" fillId="0" borderId="0" xfId="0" applyNumberFormat="1" applyFont="1"/>
    <xf numFmtId="164" fontId="1" fillId="0" borderId="0" xfId="0" applyNumberFormat="1" applyFont="1"/>
    <xf numFmtId="165" fontId="1" fillId="0" borderId="0" xfId="0" applyNumberFormat="1" applyFont="1"/>
    <xf numFmtId="166" fontId="1" fillId="0" borderId="0" xfId="0" applyNumberFormat="1" applyFont="1"/>
    <xf numFmtId="0" fontId="1" fillId="0" borderId="0" xfId="0" applyFont="1"/>
    <xf numFmtId="49" fontId="2" fillId="0" borderId="0" xfId="0" applyNumberFormat="1" applyFont="1"/>
    <xf numFmtId="49" fontId="3" fillId="2" borderId="1" xfId="0" applyNumberFormat="1" applyFont="1" applyFill="1" applyBorder="1"/>
    <xf numFmtId="0" fontId="2" fillId="0" borderId="0" xfId="0" applyFont="1"/>
    <xf numFmtId="49" fontId="2" fillId="0" borderId="1" xfId="0" applyNumberFormat="1" applyFont="1" applyBorder="1"/>
    <xf numFmtId="164" fontId="2" fillId="0" borderId="1" xfId="0" applyNumberFormat="1" applyFont="1" applyBorder="1"/>
    <xf numFmtId="165" fontId="2" fillId="0" borderId="1" xfId="0" applyNumberFormat="1" applyFont="1" applyBorder="1"/>
    <xf numFmtId="166" fontId="2" fillId="0" borderId="1" xfId="0" applyNumberFormat="1" applyFont="1" applyBorder="1"/>
    <xf numFmtId="49" fontId="1" fillId="0" borderId="1" xfId="0" applyNumberFormat="1" applyFont="1" applyBorder="1"/>
    <xf numFmtId="164" fontId="1" fillId="0" borderId="1" xfId="0" applyNumberFormat="1" applyFont="1" applyBorder="1"/>
    <xf numFmtId="165" fontId="1" fillId="0" borderId="1" xfId="0" applyNumberFormat="1" applyFont="1" applyBorder="1"/>
    <xf numFmtId="166" fontId="1" fillId="0" borderId="1" xfId="0" applyNumberFormat="1" applyFont="1" applyBorder="1"/>
    <xf numFmtId="164" fontId="3" fillId="2" borderId="1" xfId="0" applyNumberFormat="1" applyFont="1" applyFill="1" applyBorder="1"/>
    <xf numFmtId="165" fontId="3" fillId="2" borderId="1" xfId="0" applyNumberFormat="1" applyFont="1" applyFill="1" applyBorder="1"/>
    <xf numFmtId="166" fontId="3" fillId="2" borderId="2" xfId="0" applyNumberFormat="1" applyFont="1" applyFill="1" applyBorder="1"/>
    <xf numFmtId="166" fontId="3" fillId="2" borderId="1" xfId="0" applyNumberFormat="1" applyFont="1" applyFill="1" applyBorder="1"/>
    <xf numFmtId="167" fontId="1" fillId="0" borderId="0" xfId="0" applyNumberFormat="1" applyFont="1"/>
    <xf numFmtId="167" fontId="0" fillId="0" borderId="0" xfId="0" applyNumberFormat="1"/>
    <xf numFmtId="4" fontId="1" fillId="0" borderId="0" xfId="0" applyNumberFormat="1" applyFon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7"/>
  <sheetViews>
    <sheetView showGridLines="0" workbookViewId="0">
      <selection activeCell="M51" sqref="M51"/>
    </sheetView>
  </sheetViews>
  <sheetFormatPr defaultColWidth="9" defaultRowHeight="13.2" x14ac:dyDescent="0.25"/>
  <cols>
    <col min="1" max="1" width="12.69921875" style="1" customWidth="1"/>
    <col min="2" max="2" width="12.5" style="1" bestFit="1" customWidth="1"/>
    <col min="3" max="3" width="5" style="1" bestFit="1" customWidth="1"/>
    <col min="4" max="4" width="5.5" style="1" bestFit="1" customWidth="1"/>
    <col min="5" max="5" width="52.59765625" style="1" bestFit="1" customWidth="1"/>
    <col min="6" max="6" width="6.3984375" style="1" bestFit="1" customWidth="1"/>
    <col min="7" max="7" width="10.19921875" style="1" bestFit="1" customWidth="1"/>
    <col min="8" max="8" width="18.5" style="1" bestFit="1" customWidth="1"/>
    <col min="9" max="9" width="7.59765625" style="2" bestFit="1" customWidth="1"/>
    <col min="10" max="10" width="16.09765625" style="3" customWidth="1"/>
    <col min="11" max="11" width="12.19921875" style="4" customWidth="1"/>
    <col min="12" max="12" width="12.19921875" style="3" customWidth="1"/>
    <col min="13" max="16384" width="9" style="5"/>
  </cols>
  <sheetData>
    <row r="1" spans="1:13" x14ac:dyDescent="0.25">
      <c r="A1" s="6" t="s">
        <v>197</v>
      </c>
      <c r="D1" s="2"/>
      <c r="E1" s="3"/>
      <c r="F1" s="4"/>
      <c r="G1" s="3"/>
      <c r="H1" s="5"/>
      <c r="I1" s="5"/>
      <c r="J1" s="5"/>
      <c r="K1" s="5"/>
      <c r="L1" s="5"/>
    </row>
    <row r="2" spans="1:13" x14ac:dyDescent="0.25">
      <c r="A2" s="6" t="s">
        <v>198</v>
      </c>
      <c r="D2" s="2"/>
      <c r="E2" s="3"/>
      <c r="F2" s="4"/>
      <c r="G2" s="3"/>
      <c r="H2" s="5"/>
      <c r="I2" s="5"/>
      <c r="J2" s="5"/>
      <c r="K2" s="5"/>
      <c r="L2" s="5"/>
    </row>
    <row r="3" spans="1:13" x14ac:dyDescent="0.25">
      <c r="A3" s="6" t="s">
        <v>199</v>
      </c>
      <c r="D3" s="2"/>
      <c r="E3" s="3"/>
      <c r="F3" s="4"/>
      <c r="G3" s="3"/>
      <c r="H3" s="5"/>
      <c r="I3" s="5"/>
      <c r="J3" s="5"/>
      <c r="K3" s="5"/>
      <c r="L3" s="5"/>
    </row>
    <row r="4" spans="1:13" x14ac:dyDescent="0.25">
      <c r="A4" s="6" t="s">
        <v>200</v>
      </c>
      <c r="D4" s="2"/>
      <c r="E4" s="3"/>
      <c r="F4" s="4"/>
      <c r="G4" s="3"/>
      <c r="H4" s="5"/>
      <c r="I4" s="5"/>
      <c r="J4" s="5"/>
      <c r="K4" s="5"/>
      <c r="L4" s="5"/>
    </row>
    <row r="6" spans="1:13" s="8" customFormat="1" x14ac:dyDescent="0.25">
      <c r="A6" s="7" t="s">
        <v>0</v>
      </c>
      <c r="B6" s="7" t="s">
        <v>1</v>
      </c>
      <c r="C6" s="7" t="s">
        <v>2</v>
      </c>
      <c r="D6" s="7" t="s">
        <v>3</v>
      </c>
      <c r="E6" s="7" t="s">
        <v>4</v>
      </c>
      <c r="F6" s="7" t="s">
        <v>5</v>
      </c>
      <c r="G6" s="7" t="s">
        <v>6</v>
      </c>
      <c r="H6" s="7" t="s">
        <v>7</v>
      </c>
      <c r="I6" s="17" t="s">
        <v>8</v>
      </c>
      <c r="J6" s="18" t="s">
        <v>204</v>
      </c>
      <c r="K6" s="20" t="s">
        <v>9</v>
      </c>
      <c r="L6" s="18" t="s">
        <v>205</v>
      </c>
    </row>
    <row r="7" spans="1:13" x14ac:dyDescent="0.25">
      <c r="A7" s="13" t="s">
        <v>10</v>
      </c>
      <c r="B7" s="13" t="s">
        <v>11</v>
      </c>
      <c r="C7" s="13" t="s">
        <v>12</v>
      </c>
      <c r="D7" s="13" t="s">
        <v>13</v>
      </c>
      <c r="E7" s="13" t="s">
        <v>14</v>
      </c>
      <c r="F7" s="13" t="s">
        <v>15</v>
      </c>
      <c r="G7" s="13" t="s">
        <v>16</v>
      </c>
      <c r="H7" s="13" t="s">
        <v>17</v>
      </c>
      <c r="I7" s="14">
        <v>26</v>
      </c>
      <c r="J7" s="15">
        <v>276.85000000000002</v>
      </c>
      <c r="K7" s="16">
        <v>0.7</v>
      </c>
      <c r="L7" s="15">
        <v>15.21</v>
      </c>
      <c r="M7" s="23">
        <f>+J7/I7</f>
        <v>10.648076923076925</v>
      </c>
    </row>
    <row r="8" spans="1:13" x14ac:dyDescent="0.25">
      <c r="A8" s="13" t="s">
        <v>10</v>
      </c>
      <c r="B8" s="13" t="s">
        <v>11</v>
      </c>
      <c r="C8" s="13" t="s">
        <v>18</v>
      </c>
      <c r="D8" s="13" t="s">
        <v>19</v>
      </c>
      <c r="E8" s="13" t="s">
        <v>20</v>
      </c>
      <c r="F8" s="13" t="s">
        <v>15</v>
      </c>
      <c r="G8" s="13" t="s">
        <v>21</v>
      </c>
      <c r="H8" s="13" t="s">
        <v>17</v>
      </c>
      <c r="I8" s="14">
        <v>26</v>
      </c>
      <c r="J8" s="15">
        <v>677.85</v>
      </c>
      <c r="K8" s="16">
        <v>2.4</v>
      </c>
      <c r="L8" s="15">
        <v>10.86</v>
      </c>
      <c r="M8" s="23">
        <f t="shared" ref="M8:M71" si="0">+J8/I8</f>
        <v>26.071153846153848</v>
      </c>
    </row>
    <row r="9" spans="1:13" x14ac:dyDescent="0.25">
      <c r="A9" s="13" t="s">
        <v>10</v>
      </c>
      <c r="B9" s="13" t="s">
        <v>11</v>
      </c>
      <c r="C9" s="13" t="s">
        <v>22</v>
      </c>
      <c r="D9" s="13" t="s">
        <v>19</v>
      </c>
      <c r="E9" s="13" t="s">
        <v>23</v>
      </c>
      <c r="F9" s="13" t="s">
        <v>15</v>
      </c>
      <c r="G9" s="13" t="s">
        <v>24</v>
      </c>
      <c r="H9" s="13" t="s">
        <v>17</v>
      </c>
      <c r="I9" s="14">
        <v>26</v>
      </c>
      <c r="J9" s="15">
        <v>610.07000000000005</v>
      </c>
      <c r="K9" s="16">
        <v>4</v>
      </c>
      <c r="L9" s="15">
        <v>5.87</v>
      </c>
      <c r="M9" s="23">
        <f t="shared" si="0"/>
        <v>23.46423076923077</v>
      </c>
    </row>
    <row r="10" spans="1:13" x14ac:dyDescent="0.25">
      <c r="A10" s="13" t="s">
        <v>10</v>
      </c>
      <c r="B10" s="13" t="s">
        <v>11</v>
      </c>
      <c r="C10" s="13" t="s">
        <v>25</v>
      </c>
      <c r="D10" s="13" t="s">
        <v>26</v>
      </c>
      <c r="E10" s="13" t="s">
        <v>27</v>
      </c>
      <c r="F10" s="13" t="s">
        <v>15</v>
      </c>
      <c r="G10" s="13" t="s">
        <v>28</v>
      </c>
      <c r="H10" s="13" t="s">
        <v>17</v>
      </c>
      <c r="I10" s="14">
        <v>26</v>
      </c>
      <c r="J10" s="15">
        <v>346.06</v>
      </c>
      <c r="K10" s="16">
        <v>2.7</v>
      </c>
      <c r="L10" s="15">
        <v>4.93</v>
      </c>
      <c r="M10" s="23">
        <f t="shared" si="0"/>
        <v>13.31</v>
      </c>
    </row>
    <row r="11" spans="1:13" x14ac:dyDescent="0.25">
      <c r="A11" s="13" t="s">
        <v>10</v>
      </c>
      <c r="B11" s="13" t="s">
        <v>11</v>
      </c>
      <c r="C11" s="13" t="s">
        <v>29</v>
      </c>
      <c r="D11" s="13" t="s">
        <v>19</v>
      </c>
      <c r="E11" s="13" t="s">
        <v>30</v>
      </c>
      <c r="F11" s="13" t="s">
        <v>15</v>
      </c>
      <c r="G11" s="13" t="s">
        <v>31</v>
      </c>
      <c r="H11" s="13" t="s">
        <v>17</v>
      </c>
      <c r="I11" s="14">
        <v>26</v>
      </c>
      <c r="J11" s="15">
        <v>406.71</v>
      </c>
      <c r="K11" s="16">
        <v>1.7</v>
      </c>
      <c r="L11" s="15">
        <v>9.1999999999999993</v>
      </c>
      <c r="M11" s="23">
        <f t="shared" si="0"/>
        <v>15.642692307692307</v>
      </c>
    </row>
    <row r="12" spans="1:13" x14ac:dyDescent="0.25">
      <c r="A12" s="13" t="s">
        <v>10</v>
      </c>
      <c r="B12" s="13" t="s">
        <v>11</v>
      </c>
      <c r="C12" s="13" t="s">
        <v>32</v>
      </c>
      <c r="D12" s="13" t="s">
        <v>33</v>
      </c>
      <c r="E12" s="13" t="s">
        <v>34</v>
      </c>
      <c r="F12" s="13" t="s">
        <v>15</v>
      </c>
      <c r="G12" s="13" t="s">
        <v>35</v>
      </c>
      <c r="H12" s="13" t="s">
        <v>17</v>
      </c>
      <c r="I12" s="14">
        <v>26</v>
      </c>
      <c r="J12" s="15">
        <v>1186.24</v>
      </c>
      <c r="K12" s="16">
        <v>4.9000000000000004</v>
      </c>
      <c r="L12" s="15">
        <v>9.31</v>
      </c>
      <c r="M12" s="23">
        <f t="shared" si="0"/>
        <v>45.624615384615382</v>
      </c>
    </row>
    <row r="13" spans="1:13" x14ac:dyDescent="0.25">
      <c r="A13" s="13" t="s">
        <v>10</v>
      </c>
      <c r="B13" s="13" t="s">
        <v>11</v>
      </c>
      <c r="C13" s="13" t="s">
        <v>36</v>
      </c>
      <c r="D13" s="13" t="s">
        <v>19</v>
      </c>
      <c r="E13" s="13" t="s">
        <v>37</v>
      </c>
      <c r="F13" s="13" t="s">
        <v>15</v>
      </c>
      <c r="G13" s="13" t="s">
        <v>38</v>
      </c>
      <c r="H13" s="13" t="s">
        <v>17</v>
      </c>
      <c r="I13" s="14">
        <v>26</v>
      </c>
      <c r="J13" s="15">
        <v>338.93</v>
      </c>
      <c r="K13" s="16">
        <v>1</v>
      </c>
      <c r="L13" s="15">
        <v>13.04</v>
      </c>
      <c r="M13" s="23">
        <f t="shared" si="0"/>
        <v>13.035769230769231</v>
      </c>
    </row>
    <row r="14" spans="1:13" x14ac:dyDescent="0.25">
      <c r="A14" s="13" t="s">
        <v>10</v>
      </c>
      <c r="B14" s="13" t="s">
        <v>11</v>
      </c>
      <c r="C14" s="13" t="s">
        <v>39</v>
      </c>
      <c r="D14" s="13" t="s">
        <v>40</v>
      </c>
      <c r="E14" s="13" t="s">
        <v>41</v>
      </c>
      <c r="F14" s="13" t="s">
        <v>42</v>
      </c>
      <c r="G14" s="13" t="s">
        <v>43</v>
      </c>
      <c r="H14" s="13" t="s">
        <v>17</v>
      </c>
      <c r="I14" s="14">
        <v>26</v>
      </c>
      <c r="J14" s="15">
        <v>1525.16</v>
      </c>
      <c r="K14" s="16">
        <v>4.5</v>
      </c>
      <c r="L14" s="15">
        <v>13.04</v>
      </c>
      <c r="M14" s="23">
        <f t="shared" si="0"/>
        <v>58.660000000000004</v>
      </c>
    </row>
    <row r="15" spans="1:13" x14ac:dyDescent="0.25">
      <c r="A15" s="13" t="s">
        <v>10</v>
      </c>
      <c r="B15" s="13" t="s">
        <v>11</v>
      </c>
      <c r="C15" s="13" t="s">
        <v>44</v>
      </c>
      <c r="D15" s="13" t="s">
        <v>26</v>
      </c>
      <c r="E15" s="13" t="s">
        <v>45</v>
      </c>
      <c r="F15" s="13" t="s">
        <v>15</v>
      </c>
      <c r="G15" s="13" t="s">
        <v>46</v>
      </c>
      <c r="H15" s="13" t="s">
        <v>17</v>
      </c>
      <c r="I15" s="14">
        <v>26</v>
      </c>
      <c r="J15" s="15">
        <v>1038.18</v>
      </c>
      <c r="K15" s="16">
        <v>4.8</v>
      </c>
      <c r="L15" s="15">
        <v>8.32</v>
      </c>
      <c r="M15" s="23">
        <f t="shared" si="0"/>
        <v>39.93</v>
      </c>
    </row>
    <row r="16" spans="1:13" x14ac:dyDescent="0.25">
      <c r="A16" s="13" t="s">
        <v>10</v>
      </c>
      <c r="B16" s="13" t="s">
        <v>11</v>
      </c>
      <c r="C16" s="13" t="s">
        <v>47</v>
      </c>
      <c r="D16" s="13" t="s">
        <v>19</v>
      </c>
      <c r="E16" s="13" t="s">
        <v>48</v>
      </c>
      <c r="F16" s="13" t="s">
        <v>15</v>
      </c>
      <c r="G16" s="13" t="s">
        <v>49</v>
      </c>
      <c r="H16" s="13" t="s">
        <v>17</v>
      </c>
      <c r="I16" s="14">
        <v>26</v>
      </c>
      <c r="J16" s="15">
        <v>677.85</v>
      </c>
      <c r="K16" s="16">
        <v>4.5</v>
      </c>
      <c r="L16" s="15">
        <v>5.79</v>
      </c>
      <c r="M16" s="23">
        <f t="shared" si="0"/>
        <v>26.071153846153848</v>
      </c>
    </row>
    <row r="17" spans="1:13" x14ac:dyDescent="0.25">
      <c r="A17" s="13" t="s">
        <v>10</v>
      </c>
      <c r="B17" s="13" t="s">
        <v>11</v>
      </c>
      <c r="C17" s="13" t="s">
        <v>50</v>
      </c>
      <c r="D17" s="13" t="s">
        <v>40</v>
      </c>
      <c r="E17" s="13" t="s">
        <v>51</v>
      </c>
      <c r="F17" s="13" t="s">
        <v>15</v>
      </c>
      <c r="G17" s="13" t="s">
        <v>52</v>
      </c>
      <c r="H17" s="13" t="s">
        <v>17</v>
      </c>
      <c r="I17" s="14">
        <v>26</v>
      </c>
      <c r="J17" s="15">
        <v>1355.7</v>
      </c>
      <c r="K17" s="16">
        <v>8.6999999999999993</v>
      </c>
      <c r="L17" s="15">
        <v>5.99</v>
      </c>
      <c r="M17" s="23">
        <f t="shared" si="0"/>
        <v>52.142307692307696</v>
      </c>
    </row>
    <row r="18" spans="1:13" x14ac:dyDescent="0.25">
      <c r="A18" s="13" t="s">
        <v>10</v>
      </c>
      <c r="B18" s="13" t="s">
        <v>11</v>
      </c>
      <c r="C18" s="13" t="s">
        <v>53</v>
      </c>
      <c r="D18" s="13" t="s">
        <v>13</v>
      </c>
      <c r="E18" s="13" t="s">
        <v>54</v>
      </c>
      <c r="F18" s="13" t="s">
        <v>15</v>
      </c>
      <c r="G18" s="13" t="s">
        <v>55</v>
      </c>
      <c r="H18" s="13" t="s">
        <v>17</v>
      </c>
      <c r="I18" s="14">
        <v>26</v>
      </c>
      <c r="J18" s="15">
        <v>692.12</v>
      </c>
      <c r="K18" s="16">
        <v>1.3</v>
      </c>
      <c r="L18" s="15">
        <v>20.48</v>
      </c>
      <c r="M18" s="23">
        <f t="shared" si="0"/>
        <v>26.62</v>
      </c>
    </row>
    <row r="19" spans="1:13" x14ac:dyDescent="0.25">
      <c r="A19" s="13" t="s">
        <v>10</v>
      </c>
      <c r="B19" s="13" t="s">
        <v>11</v>
      </c>
      <c r="C19" s="13" t="s">
        <v>56</v>
      </c>
      <c r="D19" s="13" t="s">
        <v>19</v>
      </c>
      <c r="E19" s="13" t="s">
        <v>57</v>
      </c>
      <c r="F19" s="13" t="s">
        <v>15</v>
      </c>
      <c r="G19" s="13" t="s">
        <v>58</v>
      </c>
      <c r="H19" s="13" t="s">
        <v>17</v>
      </c>
      <c r="I19" s="14">
        <v>26</v>
      </c>
      <c r="J19" s="15">
        <v>474.5</v>
      </c>
      <c r="K19" s="16">
        <v>2.5</v>
      </c>
      <c r="L19" s="15">
        <v>7.3</v>
      </c>
      <c r="M19" s="23">
        <f t="shared" si="0"/>
        <v>18.25</v>
      </c>
    </row>
    <row r="20" spans="1:13" s="8" customFormat="1" x14ac:dyDescent="0.25">
      <c r="A20" s="9" t="s">
        <v>59</v>
      </c>
      <c r="B20" s="9"/>
      <c r="C20" s="9"/>
      <c r="D20" s="9"/>
      <c r="E20" s="9"/>
      <c r="F20" s="9"/>
      <c r="G20" s="9"/>
      <c r="H20" s="9"/>
      <c r="I20" s="10">
        <v>338</v>
      </c>
      <c r="J20" s="11">
        <v>9606.2000000000007</v>
      </c>
      <c r="K20" s="12">
        <v>43.7</v>
      </c>
      <c r="L20" s="11">
        <v>8.4499999999999993</v>
      </c>
      <c r="M20" s="23">
        <f t="shared" si="0"/>
        <v>28.420710059171601</v>
      </c>
    </row>
    <row r="21" spans="1:13" x14ac:dyDescent="0.25">
      <c r="A21" s="13" t="s">
        <v>60</v>
      </c>
      <c r="B21" s="13" t="s">
        <v>61</v>
      </c>
      <c r="C21" s="13" t="s">
        <v>62</v>
      </c>
      <c r="D21" s="13" t="s">
        <v>13</v>
      </c>
      <c r="E21" s="13" t="s">
        <v>63</v>
      </c>
      <c r="F21" s="13" t="s">
        <v>64</v>
      </c>
      <c r="G21" s="13" t="s">
        <v>65</v>
      </c>
      <c r="H21" s="13" t="s">
        <v>17</v>
      </c>
      <c r="I21" s="14">
        <v>26</v>
      </c>
      <c r="J21" s="15">
        <v>276.85000000000002</v>
      </c>
      <c r="K21" s="16">
        <v>0.8</v>
      </c>
      <c r="L21" s="15">
        <v>13.31</v>
      </c>
      <c r="M21" s="23">
        <f t="shared" si="0"/>
        <v>10.648076923076925</v>
      </c>
    </row>
    <row r="22" spans="1:13" x14ac:dyDescent="0.25">
      <c r="A22" s="13" t="s">
        <v>60</v>
      </c>
      <c r="B22" s="13" t="s">
        <v>61</v>
      </c>
      <c r="C22" s="13" t="s">
        <v>66</v>
      </c>
      <c r="D22" s="13" t="s">
        <v>40</v>
      </c>
      <c r="E22" s="13" t="s">
        <v>67</v>
      </c>
      <c r="F22" s="13" t="s">
        <v>15</v>
      </c>
      <c r="G22" s="13" t="s">
        <v>68</v>
      </c>
      <c r="H22" s="13" t="s">
        <v>17</v>
      </c>
      <c r="I22" s="14">
        <v>26</v>
      </c>
      <c r="J22" s="15">
        <v>271.14</v>
      </c>
      <c r="K22" s="16">
        <v>0.5</v>
      </c>
      <c r="L22" s="15">
        <v>20.86</v>
      </c>
      <c r="M22" s="23">
        <f t="shared" si="0"/>
        <v>10.428461538461537</v>
      </c>
    </row>
    <row r="23" spans="1:13" x14ac:dyDescent="0.25">
      <c r="A23" s="13" t="s">
        <v>60</v>
      </c>
      <c r="B23" s="13" t="s">
        <v>61</v>
      </c>
      <c r="C23" s="13" t="s">
        <v>69</v>
      </c>
      <c r="D23" s="13" t="s">
        <v>13</v>
      </c>
      <c r="E23" s="13" t="s">
        <v>70</v>
      </c>
      <c r="F23" s="13" t="s">
        <v>64</v>
      </c>
      <c r="G23" s="13" t="s">
        <v>71</v>
      </c>
      <c r="H23" s="13" t="s">
        <v>17</v>
      </c>
      <c r="I23" s="14">
        <v>26</v>
      </c>
      <c r="J23" s="15">
        <v>346.06</v>
      </c>
      <c r="K23" s="16">
        <v>0.5</v>
      </c>
      <c r="L23" s="15">
        <v>26.62</v>
      </c>
      <c r="M23" s="23">
        <f t="shared" si="0"/>
        <v>13.31</v>
      </c>
    </row>
    <row r="24" spans="1:13" x14ac:dyDescent="0.25">
      <c r="A24" s="13" t="s">
        <v>60</v>
      </c>
      <c r="B24" s="13" t="s">
        <v>61</v>
      </c>
      <c r="C24" s="13" t="s">
        <v>72</v>
      </c>
      <c r="D24" s="13" t="s">
        <v>13</v>
      </c>
      <c r="E24" s="13" t="s">
        <v>73</v>
      </c>
      <c r="F24" s="13" t="s">
        <v>64</v>
      </c>
      <c r="G24" s="13" t="s">
        <v>74</v>
      </c>
      <c r="H24" s="13" t="s">
        <v>17</v>
      </c>
      <c r="I24" s="14">
        <v>26</v>
      </c>
      <c r="J24" s="15">
        <v>346.06</v>
      </c>
      <c r="K24" s="16">
        <v>1.2</v>
      </c>
      <c r="L24" s="15">
        <v>11.09</v>
      </c>
      <c r="M24" s="23">
        <f t="shared" si="0"/>
        <v>13.31</v>
      </c>
    </row>
    <row r="25" spans="1:13" x14ac:dyDescent="0.25">
      <c r="A25" s="13" t="s">
        <v>60</v>
      </c>
      <c r="B25" s="13" t="s">
        <v>61</v>
      </c>
      <c r="C25" s="13" t="s">
        <v>75</v>
      </c>
      <c r="D25" s="13" t="s">
        <v>19</v>
      </c>
      <c r="E25" s="13" t="s">
        <v>76</v>
      </c>
      <c r="F25" s="13" t="s">
        <v>64</v>
      </c>
      <c r="G25" s="13" t="s">
        <v>77</v>
      </c>
      <c r="H25" s="13" t="s">
        <v>17</v>
      </c>
      <c r="I25" s="14">
        <v>26</v>
      </c>
      <c r="J25" s="15">
        <v>508.39</v>
      </c>
      <c r="K25" s="16">
        <v>1.5</v>
      </c>
      <c r="L25" s="15">
        <v>13.04</v>
      </c>
      <c r="M25" s="23">
        <f t="shared" si="0"/>
        <v>19.553461538461537</v>
      </c>
    </row>
    <row r="26" spans="1:13" x14ac:dyDescent="0.25">
      <c r="A26" s="13" t="s">
        <v>60</v>
      </c>
      <c r="B26" s="13" t="s">
        <v>61</v>
      </c>
      <c r="C26" s="13" t="s">
        <v>75</v>
      </c>
      <c r="D26" s="13" t="s">
        <v>19</v>
      </c>
      <c r="E26" s="13" t="s">
        <v>76</v>
      </c>
      <c r="F26" s="13" t="s">
        <v>64</v>
      </c>
      <c r="G26" s="13" t="s">
        <v>78</v>
      </c>
      <c r="H26" s="13" t="s">
        <v>17</v>
      </c>
      <c r="I26" s="14">
        <v>26</v>
      </c>
      <c r="J26" s="15">
        <v>508.39</v>
      </c>
      <c r="K26" s="16">
        <v>1.5</v>
      </c>
      <c r="L26" s="15">
        <v>13.04</v>
      </c>
      <c r="M26" s="23">
        <f t="shared" si="0"/>
        <v>19.553461538461537</v>
      </c>
    </row>
    <row r="27" spans="1:13" x14ac:dyDescent="0.25">
      <c r="A27" s="13" t="s">
        <v>60</v>
      </c>
      <c r="B27" s="13" t="s">
        <v>61</v>
      </c>
      <c r="C27" s="13" t="s">
        <v>75</v>
      </c>
      <c r="D27" s="13" t="s">
        <v>19</v>
      </c>
      <c r="E27" s="13" t="s">
        <v>76</v>
      </c>
      <c r="F27" s="13" t="s">
        <v>64</v>
      </c>
      <c r="G27" s="13" t="s">
        <v>79</v>
      </c>
      <c r="H27" s="13" t="s">
        <v>17</v>
      </c>
      <c r="I27" s="14">
        <v>26</v>
      </c>
      <c r="J27" s="15">
        <v>508.39</v>
      </c>
      <c r="K27" s="16">
        <v>1.6</v>
      </c>
      <c r="L27" s="15">
        <v>12.22</v>
      </c>
      <c r="M27" s="23">
        <f t="shared" si="0"/>
        <v>19.553461538461537</v>
      </c>
    </row>
    <row r="28" spans="1:13" x14ac:dyDescent="0.25">
      <c r="A28" s="13" t="s">
        <v>60</v>
      </c>
      <c r="B28" s="13" t="s">
        <v>61</v>
      </c>
      <c r="C28" s="13" t="s">
        <v>75</v>
      </c>
      <c r="D28" s="13" t="s">
        <v>19</v>
      </c>
      <c r="E28" s="13" t="s">
        <v>76</v>
      </c>
      <c r="F28" s="13" t="s">
        <v>64</v>
      </c>
      <c r="G28" s="13" t="s">
        <v>80</v>
      </c>
      <c r="H28" s="13" t="s">
        <v>17</v>
      </c>
      <c r="I28" s="14">
        <v>26</v>
      </c>
      <c r="J28" s="15">
        <v>508.39</v>
      </c>
      <c r="K28" s="16">
        <v>1</v>
      </c>
      <c r="L28" s="15">
        <v>19.55</v>
      </c>
      <c r="M28" s="23">
        <f t="shared" si="0"/>
        <v>19.553461538461537</v>
      </c>
    </row>
    <row r="29" spans="1:13" x14ac:dyDescent="0.25">
      <c r="A29" s="13" t="s">
        <v>60</v>
      </c>
      <c r="B29" s="13" t="s">
        <v>61</v>
      </c>
      <c r="C29" s="13" t="s">
        <v>32</v>
      </c>
      <c r="D29" s="13" t="s">
        <v>26</v>
      </c>
      <c r="E29" s="13" t="s">
        <v>81</v>
      </c>
      <c r="F29" s="13" t="s">
        <v>82</v>
      </c>
      <c r="G29" s="13" t="s">
        <v>83</v>
      </c>
      <c r="H29" s="13" t="s">
        <v>17</v>
      </c>
      <c r="I29" s="14">
        <v>26</v>
      </c>
      <c r="J29" s="15">
        <v>1730.3</v>
      </c>
      <c r="K29" s="16">
        <v>5.6</v>
      </c>
      <c r="L29" s="15">
        <v>11.88</v>
      </c>
      <c r="M29" s="23">
        <f t="shared" si="0"/>
        <v>66.55</v>
      </c>
    </row>
    <row r="30" spans="1:13" x14ac:dyDescent="0.25">
      <c r="A30" s="13" t="s">
        <v>60</v>
      </c>
      <c r="B30" s="13" t="s">
        <v>61</v>
      </c>
      <c r="C30" s="13" t="s">
        <v>32</v>
      </c>
      <c r="D30" s="13" t="s">
        <v>33</v>
      </c>
      <c r="E30" s="13" t="s">
        <v>84</v>
      </c>
      <c r="F30" s="13" t="s">
        <v>15</v>
      </c>
      <c r="G30" s="13" t="s">
        <v>85</v>
      </c>
      <c r="H30" s="13" t="s">
        <v>17</v>
      </c>
      <c r="I30" s="14">
        <v>26</v>
      </c>
      <c r="J30" s="15">
        <v>338.93</v>
      </c>
      <c r="K30" s="16">
        <v>0.7</v>
      </c>
      <c r="L30" s="15">
        <v>18.62</v>
      </c>
      <c r="M30" s="23">
        <f t="shared" si="0"/>
        <v>13.035769230769231</v>
      </c>
    </row>
    <row r="31" spans="1:13" x14ac:dyDescent="0.25">
      <c r="A31" s="13" t="s">
        <v>60</v>
      </c>
      <c r="B31" s="13" t="s">
        <v>61</v>
      </c>
      <c r="C31" s="13" t="s">
        <v>32</v>
      </c>
      <c r="D31" s="13" t="s">
        <v>33</v>
      </c>
      <c r="E31" s="13" t="s">
        <v>84</v>
      </c>
      <c r="F31" s="13" t="s">
        <v>15</v>
      </c>
      <c r="G31" s="13" t="s">
        <v>86</v>
      </c>
      <c r="H31" s="13" t="s">
        <v>17</v>
      </c>
      <c r="I31" s="14">
        <v>26</v>
      </c>
      <c r="J31" s="15">
        <v>338.93</v>
      </c>
      <c r="K31" s="16">
        <v>0.6</v>
      </c>
      <c r="L31" s="15">
        <v>21.73</v>
      </c>
      <c r="M31" s="23">
        <f t="shared" si="0"/>
        <v>13.035769230769231</v>
      </c>
    </row>
    <row r="32" spans="1:13" x14ac:dyDescent="0.25">
      <c r="A32" s="13" t="s">
        <v>60</v>
      </c>
      <c r="B32" s="13" t="s">
        <v>61</v>
      </c>
      <c r="C32" s="13" t="s">
        <v>32</v>
      </c>
      <c r="D32" s="13" t="s">
        <v>13</v>
      </c>
      <c r="E32" s="13" t="s">
        <v>87</v>
      </c>
      <c r="F32" s="13" t="s">
        <v>64</v>
      </c>
      <c r="G32" s="13" t="s">
        <v>88</v>
      </c>
      <c r="H32" s="13" t="s">
        <v>17</v>
      </c>
      <c r="I32" s="14">
        <v>26</v>
      </c>
      <c r="J32" s="15">
        <v>622.91</v>
      </c>
      <c r="K32" s="16">
        <v>2.9</v>
      </c>
      <c r="L32" s="15">
        <v>8.26</v>
      </c>
      <c r="M32" s="23">
        <f t="shared" si="0"/>
        <v>23.958076923076923</v>
      </c>
    </row>
    <row r="33" spans="1:13" x14ac:dyDescent="0.25">
      <c r="A33" s="13" t="s">
        <v>60</v>
      </c>
      <c r="B33" s="13" t="s">
        <v>61</v>
      </c>
      <c r="C33" s="13" t="s">
        <v>32</v>
      </c>
      <c r="D33" s="13" t="s">
        <v>13</v>
      </c>
      <c r="E33" s="13" t="s">
        <v>87</v>
      </c>
      <c r="F33" s="13" t="s">
        <v>64</v>
      </c>
      <c r="G33" s="13" t="s">
        <v>89</v>
      </c>
      <c r="H33" s="13" t="s">
        <v>17</v>
      </c>
      <c r="I33" s="14">
        <v>26</v>
      </c>
      <c r="J33" s="15">
        <v>622.91</v>
      </c>
      <c r="K33" s="16">
        <v>2.5</v>
      </c>
      <c r="L33" s="15">
        <v>9.58</v>
      </c>
      <c r="M33" s="23">
        <f t="shared" si="0"/>
        <v>23.958076923076923</v>
      </c>
    </row>
    <row r="34" spans="1:13" x14ac:dyDescent="0.25">
      <c r="A34" s="13" t="s">
        <v>60</v>
      </c>
      <c r="B34" s="13" t="s">
        <v>61</v>
      </c>
      <c r="C34" s="13" t="s">
        <v>32</v>
      </c>
      <c r="D34" s="13" t="s">
        <v>13</v>
      </c>
      <c r="E34" s="13" t="s">
        <v>87</v>
      </c>
      <c r="F34" s="13" t="s">
        <v>64</v>
      </c>
      <c r="G34" s="13" t="s">
        <v>90</v>
      </c>
      <c r="H34" s="13" t="s">
        <v>17</v>
      </c>
      <c r="I34" s="14">
        <v>26</v>
      </c>
      <c r="J34" s="15">
        <v>622.91</v>
      </c>
      <c r="K34" s="16">
        <v>1.9</v>
      </c>
      <c r="L34" s="15">
        <v>12.61</v>
      </c>
      <c r="M34" s="23">
        <f t="shared" si="0"/>
        <v>23.958076923076923</v>
      </c>
    </row>
    <row r="35" spans="1:13" x14ac:dyDescent="0.25">
      <c r="A35" s="13" t="s">
        <v>60</v>
      </c>
      <c r="B35" s="13" t="s">
        <v>61</v>
      </c>
      <c r="C35" s="13" t="s">
        <v>32</v>
      </c>
      <c r="D35" s="13" t="s">
        <v>13</v>
      </c>
      <c r="E35" s="13" t="s">
        <v>87</v>
      </c>
      <c r="F35" s="13" t="s">
        <v>64</v>
      </c>
      <c r="G35" s="13" t="s">
        <v>91</v>
      </c>
      <c r="H35" s="13" t="s">
        <v>17</v>
      </c>
      <c r="I35" s="14">
        <v>26</v>
      </c>
      <c r="J35" s="15">
        <v>622.91</v>
      </c>
      <c r="K35" s="16">
        <v>0.9</v>
      </c>
      <c r="L35" s="15">
        <v>26.62</v>
      </c>
      <c r="M35" s="23">
        <f t="shared" si="0"/>
        <v>23.958076923076923</v>
      </c>
    </row>
    <row r="36" spans="1:13" x14ac:dyDescent="0.25">
      <c r="A36" s="13" t="s">
        <v>60</v>
      </c>
      <c r="B36" s="13" t="s">
        <v>61</v>
      </c>
      <c r="C36" s="13" t="s">
        <v>92</v>
      </c>
      <c r="D36" s="13" t="s">
        <v>40</v>
      </c>
      <c r="E36" s="13" t="s">
        <v>81</v>
      </c>
      <c r="F36" s="13" t="s">
        <v>64</v>
      </c>
      <c r="G36" s="13" t="s">
        <v>93</v>
      </c>
      <c r="H36" s="13" t="s">
        <v>17</v>
      </c>
      <c r="I36" s="14">
        <v>26</v>
      </c>
      <c r="J36" s="15">
        <v>847.31</v>
      </c>
      <c r="K36" s="16">
        <v>1</v>
      </c>
      <c r="L36" s="15">
        <v>32.590000000000003</v>
      </c>
      <c r="M36" s="23">
        <f t="shared" si="0"/>
        <v>32.588846153846148</v>
      </c>
    </row>
    <row r="37" spans="1:13" x14ac:dyDescent="0.25">
      <c r="A37" s="13" t="s">
        <v>60</v>
      </c>
      <c r="B37" s="13" t="s">
        <v>61</v>
      </c>
      <c r="C37" s="13" t="s">
        <v>92</v>
      </c>
      <c r="D37" s="13" t="s">
        <v>40</v>
      </c>
      <c r="E37" s="13" t="s">
        <v>81</v>
      </c>
      <c r="F37" s="13" t="s">
        <v>64</v>
      </c>
      <c r="G37" s="13" t="s">
        <v>94</v>
      </c>
      <c r="H37" s="13" t="s">
        <v>17</v>
      </c>
      <c r="I37" s="14">
        <v>26</v>
      </c>
      <c r="J37" s="15">
        <v>847.31</v>
      </c>
      <c r="K37" s="16">
        <v>1</v>
      </c>
      <c r="L37" s="15">
        <v>32.590000000000003</v>
      </c>
      <c r="M37" s="23">
        <f t="shared" si="0"/>
        <v>32.588846153846148</v>
      </c>
    </row>
    <row r="38" spans="1:13" s="8" customFormat="1" x14ac:dyDescent="0.25">
      <c r="A38" s="9" t="s">
        <v>95</v>
      </c>
      <c r="B38" s="9"/>
      <c r="C38" s="9"/>
      <c r="D38" s="9"/>
      <c r="E38" s="9"/>
      <c r="F38" s="9"/>
      <c r="G38" s="9"/>
      <c r="H38" s="9"/>
      <c r="I38" s="10">
        <v>442</v>
      </c>
      <c r="J38" s="11">
        <v>9868.07</v>
      </c>
      <c r="K38" s="12">
        <v>25.7</v>
      </c>
      <c r="L38" s="11">
        <v>14.77</v>
      </c>
      <c r="M38" s="23">
        <f t="shared" si="0"/>
        <v>22.325950226244345</v>
      </c>
    </row>
    <row r="39" spans="1:13" x14ac:dyDescent="0.25">
      <c r="A39" s="13" t="s">
        <v>96</v>
      </c>
      <c r="B39" s="13" t="s">
        <v>97</v>
      </c>
      <c r="C39" s="13" t="s">
        <v>98</v>
      </c>
      <c r="D39" s="13" t="s">
        <v>26</v>
      </c>
      <c r="E39" s="13" t="s">
        <v>99</v>
      </c>
      <c r="F39" s="13" t="s">
        <v>42</v>
      </c>
      <c r="G39" s="13" t="s">
        <v>100</v>
      </c>
      <c r="H39" s="13" t="s">
        <v>17</v>
      </c>
      <c r="I39" s="14">
        <v>26</v>
      </c>
      <c r="J39" s="15">
        <v>1038.18</v>
      </c>
      <c r="K39" s="16">
        <v>6.6</v>
      </c>
      <c r="L39" s="15">
        <v>6.05</v>
      </c>
      <c r="M39" s="23">
        <f t="shared" si="0"/>
        <v>39.93</v>
      </c>
    </row>
    <row r="40" spans="1:13" x14ac:dyDescent="0.25">
      <c r="A40" s="13" t="s">
        <v>96</v>
      </c>
      <c r="B40" s="13" t="s">
        <v>97</v>
      </c>
      <c r="C40" s="13" t="s">
        <v>101</v>
      </c>
      <c r="D40" s="13" t="s">
        <v>19</v>
      </c>
      <c r="E40" s="13" t="s">
        <v>102</v>
      </c>
      <c r="F40" s="13" t="s">
        <v>64</v>
      </c>
      <c r="G40" s="13" t="s">
        <v>103</v>
      </c>
      <c r="H40" s="13" t="s">
        <v>17</v>
      </c>
      <c r="I40" s="14">
        <v>26</v>
      </c>
      <c r="J40" s="15">
        <v>508.39</v>
      </c>
      <c r="K40" s="16">
        <v>2.4</v>
      </c>
      <c r="L40" s="15">
        <v>8.15</v>
      </c>
      <c r="M40" s="23">
        <f t="shared" si="0"/>
        <v>19.553461538461537</v>
      </c>
    </row>
    <row r="41" spans="1:13" x14ac:dyDescent="0.25">
      <c r="A41" s="13" t="s">
        <v>96</v>
      </c>
      <c r="B41" s="13" t="s">
        <v>97</v>
      </c>
      <c r="C41" s="13" t="s">
        <v>104</v>
      </c>
      <c r="D41" s="13" t="s">
        <v>33</v>
      </c>
      <c r="E41" s="13" t="s">
        <v>105</v>
      </c>
      <c r="F41" s="13" t="s">
        <v>64</v>
      </c>
      <c r="G41" s="13" t="s">
        <v>106</v>
      </c>
      <c r="H41" s="13" t="s">
        <v>17</v>
      </c>
      <c r="I41" s="14">
        <v>26</v>
      </c>
      <c r="J41" s="15">
        <v>1084.56</v>
      </c>
      <c r="K41" s="16">
        <v>3.6</v>
      </c>
      <c r="L41" s="15">
        <v>11.59</v>
      </c>
      <c r="M41" s="23">
        <f t="shared" si="0"/>
        <v>41.713846153846148</v>
      </c>
    </row>
    <row r="42" spans="1:13" x14ac:dyDescent="0.25">
      <c r="A42" s="13" t="s">
        <v>96</v>
      </c>
      <c r="B42" s="13" t="s">
        <v>97</v>
      </c>
      <c r="C42" s="13" t="s">
        <v>104</v>
      </c>
      <c r="D42" s="13" t="s">
        <v>40</v>
      </c>
      <c r="E42" s="13" t="s">
        <v>107</v>
      </c>
      <c r="F42" s="13" t="s">
        <v>64</v>
      </c>
      <c r="G42" s="13" t="s">
        <v>108</v>
      </c>
      <c r="H42" s="13" t="s">
        <v>17</v>
      </c>
      <c r="I42" s="14">
        <v>26</v>
      </c>
      <c r="J42" s="15">
        <v>1220.1300000000001</v>
      </c>
      <c r="K42" s="16">
        <v>4.2</v>
      </c>
      <c r="L42" s="15">
        <v>11.17</v>
      </c>
      <c r="M42" s="23">
        <f t="shared" si="0"/>
        <v>46.928076923076929</v>
      </c>
    </row>
    <row r="43" spans="1:13" x14ac:dyDescent="0.25">
      <c r="A43" s="13" t="s">
        <v>96</v>
      </c>
      <c r="B43" s="13" t="s">
        <v>97</v>
      </c>
      <c r="C43" s="13" t="s">
        <v>104</v>
      </c>
      <c r="D43" s="13" t="s">
        <v>13</v>
      </c>
      <c r="E43" s="13" t="s">
        <v>109</v>
      </c>
      <c r="F43" s="13" t="s">
        <v>15</v>
      </c>
      <c r="G43" s="13" t="s">
        <v>110</v>
      </c>
      <c r="H43" s="13" t="s">
        <v>17</v>
      </c>
      <c r="I43" s="14">
        <v>26</v>
      </c>
      <c r="J43" s="15">
        <v>553.70000000000005</v>
      </c>
      <c r="K43" s="16">
        <v>2</v>
      </c>
      <c r="L43" s="15">
        <v>10.65</v>
      </c>
      <c r="M43" s="23">
        <f t="shared" si="0"/>
        <v>21.29615384615385</v>
      </c>
    </row>
    <row r="44" spans="1:13" x14ac:dyDescent="0.25">
      <c r="A44" s="13" t="s">
        <v>96</v>
      </c>
      <c r="B44" s="13" t="s">
        <v>97</v>
      </c>
      <c r="C44" s="13" t="s">
        <v>39</v>
      </c>
      <c r="D44" s="13" t="s">
        <v>33</v>
      </c>
      <c r="E44" s="13" t="s">
        <v>111</v>
      </c>
      <c r="F44" s="13" t="s">
        <v>42</v>
      </c>
      <c r="G44" s="13" t="s">
        <v>112</v>
      </c>
      <c r="H44" s="13" t="s">
        <v>17</v>
      </c>
      <c r="I44" s="14">
        <v>26</v>
      </c>
      <c r="J44" s="15">
        <v>1016.78</v>
      </c>
      <c r="K44" s="16">
        <v>2.7</v>
      </c>
      <c r="L44" s="15">
        <v>14.48</v>
      </c>
      <c r="M44" s="23">
        <f t="shared" si="0"/>
        <v>39.106923076923074</v>
      </c>
    </row>
    <row r="45" spans="1:13" x14ac:dyDescent="0.25">
      <c r="A45" s="13" t="s">
        <v>96</v>
      </c>
      <c r="B45" s="13" t="s">
        <v>97</v>
      </c>
      <c r="C45" s="13" t="s">
        <v>39</v>
      </c>
      <c r="D45" s="13" t="s">
        <v>40</v>
      </c>
      <c r="E45" s="13" t="s">
        <v>41</v>
      </c>
      <c r="F45" s="13" t="s">
        <v>82</v>
      </c>
      <c r="G45" s="13" t="s">
        <v>113</v>
      </c>
      <c r="H45" s="13" t="s">
        <v>17</v>
      </c>
      <c r="I45" s="14">
        <v>26</v>
      </c>
      <c r="J45" s="15">
        <v>1016.78</v>
      </c>
      <c r="K45" s="16">
        <v>4.8</v>
      </c>
      <c r="L45" s="15">
        <v>8.15</v>
      </c>
      <c r="M45" s="23">
        <f t="shared" si="0"/>
        <v>39.106923076923074</v>
      </c>
    </row>
    <row r="46" spans="1:13" x14ac:dyDescent="0.25">
      <c r="A46" s="13" t="s">
        <v>96</v>
      </c>
      <c r="B46" s="13" t="s">
        <v>97</v>
      </c>
      <c r="C46" s="13" t="s">
        <v>44</v>
      </c>
      <c r="D46" s="13" t="s">
        <v>26</v>
      </c>
      <c r="E46" s="13" t="s">
        <v>114</v>
      </c>
      <c r="F46" s="13" t="s">
        <v>15</v>
      </c>
      <c r="G46" s="13" t="s">
        <v>115</v>
      </c>
      <c r="H46" s="13" t="s">
        <v>17</v>
      </c>
      <c r="I46" s="14">
        <v>26</v>
      </c>
      <c r="J46" s="15">
        <v>3322.18</v>
      </c>
      <c r="K46" s="16">
        <v>12.9</v>
      </c>
      <c r="L46" s="15">
        <v>9.91</v>
      </c>
      <c r="M46" s="23">
        <f t="shared" si="0"/>
        <v>127.77615384615385</v>
      </c>
    </row>
    <row r="47" spans="1:13" x14ac:dyDescent="0.25">
      <c r="A47" s="13" t="s">
        <v>96</v>
      </c>
      <c r="B47" s="13" t="s">
        <v>97</v>
      </c>
      <c r="C47" s="13" t="s">
        <v>47</v>
      </c>
      <c r="D47" s="13" t="s">
        <v>19</v>
      </c>
      <c r="E47" s="13" t="s">
        <v>116</v>
      </c>
      <c r="F47" s="13" t="s">
        <v>15</v>
      </c>
      <c r="G47" s="13" t="s">
        <v>117</v>
      </c>
      <c r="H47" s="13" t="s">
        <v>17</v>
      </c>
      <c r="I47" s="14">
        <v>26</v>
      </c>
      <c r="J47" s="15">
        <v>881.21</v>
      </c>
      <c r="K47" s="16">
        <v>2.7</v>
      </c>
      <c r="L47" s="15">
        <v>12.55</v>
      </c>
      <c r="M47" s="23">
        <f t="shared" si="0"/>
        <v>33.892692307692307</v>
      </c>
    </row>
    <row r="48" spans="1:13" x14ac:dyDescent="0.25">
      <c r="A48" s="13" t="s">
        <v>96</v>
      </c>
      <c r="B48" s="13" t="s">
        <v>97</v>
      </c>
      <c r="C48" s="13" t="s">
        <v>47</v>
      </c>
      <c r="D48" s="13" t="s">
        <v>19</v>
      </c>
      <c r="E48" s="13" t="s">
        <v>118</v>
      </c>
      <c r="F48" s="13" t="s">
        <v>64</v>
      </c>
      <c r="G48" s="13" t="s">
        <v>119</v>
      </c>
      <c r="H48" s="13" t="s">
        <v>17</v>
      </c>
      <c r="I48" s="14">
        <v>26</v>
      </c>
      <c r="J48" s="15">
        <v>59.92</v>
      </c>
      <c r="K48" s="16">
        <v>4.5999999999999996</v>
      </c>
      <c r="L48" s="15">
        <v>0.5</v>
      </c>
      <c r="M48" s="23">
        <f t="shared" si="0"/>
        <v>2.3046153846153845</v>
      </c>
    </row>
    <row r="49" spans="1:13" x14ac:dyDescent="0.25">
      <c r="A49" s="13" t="s">
        <v>96</v>
      </c>
      <c r="B49" s="13" t="s">
        <v>97</v>
      </c>
      <c r="C49" s="13" t="s">
        <v>120</v>
      </c>
      <c r="D49" s="13" t="s">
        <v>13</v>
      </c>
      <c r="E49" s="13" t="s">
        <v>121</v>
      </c>
      <c r="F49" s="13" t="s">
        <v>15</v>
      </c>
      <c r="G49" s="13" t="s">
        <v>122</v>
      </c>
      <c r="H49" s="13" t="s">
        <v>17</v>
      </c>
      <c r="I49" s="14">
        <v>26</v>
      </c>
      <c r="J49" s="15">
        <v>761.33</v>
      </c>
      <c r="K49" s="16">
        <v>2.2000000000000002</v>
      </c>
      <c r="L49" s="15">
        <v>13.31</v>
      </c>
      <c r="M49" s="23">
        <f t="shared" si="0"/>
        <v>29.281923076923078</v>
      </c>
    </row>
    <row r="50" spans="1:13" x14ac:dyDescent="0.25">
      <c r="A50" s="13" t="s">
        <v>96</v>
      </c>
      <c r="B50" s="13" t="s">
        <v>97</v>
      </c>
      <c r="C50" s="13" t="s">
        <v>123</v>
      </c>
      <c r="D50" s="13" t="s">
        <v>26</v>
      </c>
      <c r="E50" s="13" t="s">
        <v>124</v>
      </c>
      <c r="F50" s="13" t="s">
        <v>64</v>
      </c>
      <c r="G50" s="13" t="s">
        <v>125</v>
      </c>
      <c r="H50" s="13" t="s">
        <v>17</v>
      </c>
      <c r="I50" s="14">
        <v>26</v>
      </c>
      <c r="J50" s="15">
        <v>63.84</v>
      </c>
      <c r="K50" s="16">
        <v>1.7</v>
      </c>
      <c r="L50" s="15">
        <v>1.44</v>
      </c>
      <c r="M50" s="23">
        <f t="shared" si="0"/>
        <v>2.4553846153846157</v>
      </c>
    </row>
    <row r="51" spans="1:13" x14ac:dyDescent="0.25">
      <c r="A51" s="13" t="s">
        <v>96</v>
      </c>
      <c r="B51" s="13" t="s">
        <v>97</v>
      </c>
      <c r="C51" s="13" t="s">
        <v>123</v>
      </c>
      <c r="D51" s="13" t="s">
        <v>40</v>
      </c>
      <c r="E51" s="13" t="s">
        <v>126</v>
      </c>
      <c r="F51" s="13" t="s">
        <v>15</v>
      </c>
      <c r="G51" s="13" t="s">
        <v>127</v>
      </c>
      <c r="H51" s="13" t="s">
        <v>17</v>
      </c>
      <c r="I51" s="14">
        <v>26</v>
      </c>
      <c r="J51" s="15">
        <v>4914.41</v>
      </c>
      <c r="K51" s="16">
        <v>14.8</v>
      </c>
      <c r="L51" s="15">
        <v>12.77</v>
      </c>
      <c r="M51" s="23">
        <f t="shared" si="0"/>
        <v>189.01576923076922</v>
      </c>
    </row>
    <row r="52" spans="1:13" x14ac:dyDescent="0.25">
      <c r="A52" s="13" t="s">
        <v>96</v>
      </c>
      <c r="B52" s="13" t="s">
        <v>97</v>
      </c>
      <c r="C52" s="13" t="s">
        <v>56</v>
      </c>
      <c r="D52" s="13" t="s">
        <v>33</v>
      </c>
      <c r="E52" s="13" t="s">
        <v>128</v>
      </c>
      <c r="F52" s="13" t="s">
        <v>15</v>
      </c>
      <c r="G52" s="13" t="s">
        <v>129</v>
      </c>
      <c r="H52" s="13" t="s">
        <v>17</v>
      </c>
      <c r="I52" s="14">
        <v>26</v>
      </c>
      <c r="J52" s="15">
        <v>3219.79</v>
      </c>
      <c r="K52" s="16">
        <v>6.2</v>
      </c>
      <c r="L52" s="15">
        <v>19.97</v>
      </c>
      <c r="M52" s="23">
        <f t="shared" si="0"/>
        <v>123.83807692307693</v>
      </c>
    </row>
    <row r="53" spans="1:13" s="8" customFormat="1" x14ac:dyDescent="0.25">
      <c r="A53" s="9" t="s">
        <v>130</v>
      </c>
      <c r="B53" s="9"/>
      <c r="C53" s="9"/>
      <c r="D53" s="9"/>
      <c r="E53" s="9"/>
      <c r="F53" s="9"/>
      <c r="G53" s="9"/>
      <c r="H53" s="9"/>
      <c r="I53" s="10">
        <v>364</v>
      </c>
      <c r="J53" s="11">
        <v>19661.18</v>
      </c>
      <c r="K53" s="12">
        <v>71.400000000000006</v>
      </c>
      <c r="L53" s="11">
        <v>10.59</v>
      </c>
      <c r="M53" s="23">
        <f t="shared" si="0"/>
        <v>54.014230769230771</v>
      </c>
    </row>
    <row r="54" spans="1:13" x14ac:dyDescent="0.25">
      <c r="A54" s="13" t="s">
        <v>131</v>
      </c>
      <c r="B54" s="13" t="s">
        <v>132</v>
      </c>
      <c r="C54" s="13" t="s">
        <v>39</v>
      </c>
      <c r="D54" s="13" t="s">
        <v>40</v>
      </c>
      <c r="E54" s="13" t="s">
        <v>41</v>
      </c>
      <c r="F54" s="13" t="s">
        <v>82</v>
      </c>
      <c r="G54" s="13" t="s">
        <v>133</v>
      </c>
      <c r="H54" s="13" t="s">
        <v>17</v>
      </c>
      <c r="I54" s="14">
        <v>26</v>
      </c>
      <c r="J54" s="15">
        <v>1016.78</v>
      </c>
      <c r="K54" s="16">
        <v>4.2</v>
      </c>
      <c r="L54" s="15">
        <v>9.31</v>
      </c>
      <c r="M54" s="23">
        <f t="shared" si="0"/>
        <v>39.106923076923074</v>
      </c>
    </row>
    <row r="55" spans="1:13" x14ac:dyDescent="0.25">
      <c r="A55" s="13" t="s">
        <v>131</v>
      </c>
      <c r="B55" s="13" t="s">
        <v>132</v>
      </c>
      <c r="C55" s="13" t="s">
        <v>44</v>
      </c>
      <c r="D55" s="13" t="s">
        <v>26</v>
      </c>
      <c r="E55" s="13" t="s">
        <v>134</v>
      </c>
      <c r="F55" s="13" t="s">
        <v>15</v>
      </c>
      <c r="G55" s="13" t="s">
        <v>133</v>
      </c>
      <c r="H55" s="13" t="s">
        <v>17</v>
      </c>
      <c r="I55" s="14">
        <v>26</v>
      </c>
      <c r="J55" s="15">
        <v>3322.18</v>
      </c>
      <c r="K55" s="16">
        <v>10.9</v>
      </c>
      <c r="L55" s="15">
        <v>11.72</v>
      </c>
      <c r="M55" s="23">
        <f t="shared" si="0"/>
        <v>127.77615384615385</v>
      </c>
    </row>
    <row r="56" spans="1:13" x14ac:dyDescent="0.25">
      <c r="A56" s="13" t="s">
        <v>131</v>
      </c>
      <c r="B56" s="13" t="s">
        <v>132</v>
      </c>
      <c r="C56" s="13" t="s">
        <v>47</v>
      </c>
      <c r="D56" s="13" t="s">
        <v>19</v>
      </c>
      <c r="E56" s="13" t="s">
        <v>135</v>
      </c>
      <c r="F56" s="13" t="s">
        <v>15</v>
      </c>
      <c r="G56" s="13" t="s">
        <v>133</v>
      </c>
      <c r="H56" s="13" t="s">
        <v>17</v>
      </c>
      <c r="I56" s="14">
        <v>26</v>
      </c>
      <c r="J56" s="15">
        <v>745.63</v>
      </c>
      <c r="K56" s="16">
        <v>1.9</v>
      </c>
      <c r="L56" s="15">
        <v>15.17</v>
      </c>
      <c r="M56" s="23">
        <f t="shared" si="0"/>
        <v>28.678076923076922</v>
      </c>
    </row>
    <row r="57" spans="1:13" x14ac:dyDescent="0.25">
      <c r="A57" s="13" t="s">
        <v>131</v>
      </c>
      <c r="B57" s="13" t="s">
        <v>132</v>
      </c>
      <c r="C57" s="13" t="s">
        <v>136</v>
      </c>
      <c r="D57" s="13" t="s">
        <v>19</v>
      </c>
      <c r="E57" s="13" t="s">
        <v>137</v>
      </c>
      <c r="F57" s="13" t="s">
        <v>15</v>
      </c>
      <c r="G57" s="13" t="s">
        <v>133</v>
      </c>
      <c r="H57" s="13" t="s">
        <v>17</v>
      </c>
      <c r="I57" s="14">
        <v>26</v>
      </c>
      <c r="J57" s="15">
        <v>813.42</v>
      </c>
      <c r="K57" s="16">
        <v>2.9</v>
      </c>
      <c r="L57" s="15">
        <v>10.86</v>
      </c>
      <c r="M57" s="23">
        <f t="shared" si="0"/>
        <v>31.285384615384615</v>
      </c>
    </row>
    <row r="58" spans="1:13" x14ac:dyDescent="0.25">
      <c r="A58" s="13" t="s">
        <v>131</v>
      </c>
      <c r="B58" s="13" t="s">
        <v>132</v>
      </c>
      <c r="C58" s="13" t="s">
        <v>120</v>
      </c>
      <c r="D58" s="13" t="s">
        <v>33</v>
      </c>
      <c r="E58" s="13" t="s">
        <v>138</v>
      </c>
      <c r="F58" s="13" t="s">
        <v>15</v>
      </c>
      <c r="G58" s="13" t="s">
        <v>133</v>
      </c>
      <c r="H58" s="13" t="s">
        <v>17</v>
      </c>
      <c r="I58" s="14">
        <v>26</v>
      </c>
      <c r="J58" s="15">
        <v>2033.55</v>
      </c>
      <c r="K58" s="16">
        <v>5</v>
      </c>
      <c r="L58" s="15">
        <v>15.64</v>
      </c>
      <c r="M58" s="23">
        <f t="shared" si="0"/>
        <v>78.21346153846153</v>
      </c>
    </row>
    <row r="59" spans="1:13" x14ac:dyDescent="0.25">
      <c r="A59" s="13" t="s">
        <v>131</v>
      </c>
      <c r="B59" s="13" t="s">
        <v>132</v>
      </c>
      <c r="C59" s="13" t="s">
        <v>120</v>
      </c>
      <c r="D59" s="13" t="s">
        <v>13</v>
      </c>
      <c r="E59" s="13" t="s">
        <v>139</v>
      </c>
      <c r="F59" s="13" t="s">
        <v>15</v>
      </c>
      <c r="G59" s="13" t="s">
        <v>133</v>
      </c>
      <c r="H59" s="13" t="s">
        <v>17</v>
      </c>
      <c r="I59" s="14">
        <v>26</v>
      </c>
      <c r="J59" s="15">
        <v>761.33</v>
      </c>
      <c r="K59" s="16">
        <v>1.7</v>
      </c>
      <c r="L59" s="15">
        <v>17.22</v>
      </c>
      <c r="M59" s="23">
        <f t="shared" si="0"/>
        <v>29.281923076923078</v>
      </c>
    </row>
    <row r="60" spans="1:13" x14ac:dyDescent="0.25">
      <c r="A60" s="13" t="s">
        <v>131</v>
      </c>
      <c r="B60" s="13" t="s">
        <v>132</v>
      </c>
      <c r="C60" s="13" t="s">
        <v>123</v>
      </c>
      <c r="D60" s="13" t="s">
        <v>40</v>
      </c>
      <c r="E60" s="13" t="s">
        <v>140</v>
      </c>
      <c r="F60" s="13" t="s">
        <v>15</v>
      </c>
      <c r="G60" s="13" t="s">
        <v>133</v>
      </c>
      <c r="H60" s="13" t="s">
        <v>17</v>
      </c>
      <c r="I60" s="14">
        <v>26</v>
      </c>
      <c r="J60" s="15">
        <v>3897.64</v>
      </c>
      <c r="K60" s="16">
        <v>9.6</v>
      </c>
      <c r="L60" s="15">
        <v>15.62</v>
      </c>
      <c r="M60" s="23">
        <f t="shared" si="0"/>
        <v>149.90923076923076</v>
      </c>
    </row>
    <row r="61" spans="1:13" x14ac:dyDescent="0.25">
      <c r="A61" s="13" t="s">
        <v>131</v>
      </c>
      <c r="B61" s="13" t="s">
        <v>132</v>
      </c>
      <c r="C61" s="13" t="s">
        <v>56</v>
      </c>
      <c r="D61" s="13" t="s">
        <v>33</v>
      </c>
      <c r="E61" s="13" t="s">
        <v>141</v>
      </c>
      <c r="F61" s="13" t="s">
        <v>64</v>
      </c>
      <c r="G61" s="13" t="s">
        <v>133</v>
      </c>
      <c r="H61" s="13" t="s">
        <v>17</v>
      </c>
      <c r="I61" s="14">
        <v>26</v>
      </c>
      <c r="J61" s="15">
        <v>84</v>
      </c>
      <c r="K61" s="16">
        <v>5.6</v>
      </c>
      <c r="L61" s="15">
        <v>0.57999999999999996</v>
      </c>
      <c r="M61" s="23">
        <f t="shared" si="0"/>
        <v>3.2307692307692308</v>
      </c>
    </row>
    <row r="62" spans="1:13" x14ac:dyDescent="0.25">
      <c r="A62" s="13" t="s">
        <v>131</v>
      </c>
      <c r="B62" s="13" t="s">
        <v>132</v>
      </c>
      <c r="C62" s="13" t="s">
        <v>56</v>
      </c>
      <c r="D62" s="13" t="s">
        <v>13</v>
      </c>
      <c r="E62" s="13" t="s">
        <v>142</v>
      </c>
      <c r="F62" s="13" t="s">
        <v>15</v>
      </c>
      <c r="G62" s="13" t="s">
        <v>133</v>
      </c>
      <c r="H62" s="13" t="s">
        <v>17</v>
      </c>
      <c r="I62" s="14">
        <v>26</v>
      </c>
      <c r="J62" s="15">
        <v>761.33</v>
      </c>
      <c r="K62" s="16">
        <v>2</v>
      </c>
      <c r="L62" s="15">
        <v>14.64</v>
      </c>
      <c r="M62" s="23">
        <f t="shared" si="0"/>
        <v>29.281923076923078</v>
      </c>
    </row>
    <row r="63" spans="1:13" s="8" customFormat="1" x14ac:dyDescent="0.25">
      <c r="A63" s="9" t="s">
        <v>143</v>
      </c>
      <c r="B63" s="9"/>
      <c r="C63" s="9"/>
      <c r="D63" s="9"/>
      <c r="E63" s="9"/>
      <c r="F63" s="9"/>
      <c r="G63" s="9"/>
      <c r="H63" s="9"/>
      <c r="I63" s="10">
        <v>234</v>
      </c>
      <c r="J63" s="11">
        <v>13435.86</v>
      </c>
      <c r="K63" s="12">
        <v>43.8</v>
      </c>
      <c r="L63" s="11">
        <v>11.81</v>
      </c>
      <c r="M63" s="23">
        <f t="shared" si="0"/>
        <v>57.41820512820513</v>
      </c>
    </row>
    <row r="64" spans="1:13" x14ac:dyDescent="0.25">
      <c r="A64" s="13" t="s">
        <v>144</v>
      </c>
      <c r="B64" s="13" t="s">
        <v>145</v>
      </c>
      <c r="C64" s="13" t="s">
        <v>36</v>
      </c>
      <c r="D64" s="13" t="s">
        <v>33</v>
      </c>
      <c r="E64" s="13" t="s">
        <v>146</v>
      </c>
      <c r="F64" s="13" t="s">
        <v>15</v>
      </c>
      <c r="G64" s="13" t="s">
        <v>133</v>
      </c>
      <c r="H64" s="13" t="s">
        <v>17</v>
      </c>
      <c r="I64" s="14">
        <v>26</v>
      </c>
      <c r="J64" s="15">
        <v>1694.63</v>
      </c>
      <c r="K64" s="16">
        <v>6.2</v>
      </c>
      <c r="L64" s="15">
        <v>10.51</v>
      </c>
      <c r="M64" s="23">
        <f t="shared" si="0"/>
        <v>65.178076923076929</v>
      </c>
    </row>
    <row r="65" spans="1:13" x14ac:dyDescent="0.25">
      <c r="A65" s="13" t="s">
        <v>144</v>
      </c>
      <c r="B65" s="13" t="s">
        <v>145</v>
      </c>
      <c r="C65" s="13" t="s">
        <v>104</v>
      </c>
      <c r="D65" s="13" t="s">
        <v>13</v>
      </c>
      <c r="E65" s="13" t="s">
        <v>109</v>
      </c>
      <c r="F65" s="13" t="s">
        <v>15</v>
      </c>
      <c r="G65" s="13" t="s">
        <v>133</v>
      </c>
      <c r="H65" s="13" t="s">
        <v>17</v>
      </c>
      <c r="I65" s="14">
        <v>26</v>
      </c>
      <c r="J65" s="15">
        <v>553.70000000000005</v>
      </c>
      <c r="K65" s="16">
        <v>1.8</v>
      </c>
      <c r="L65" s="15">
        <v>11.83</v>
      </c>
      <c r="M65" s="23">
        <f t="shared" si="0"/>
        <v>21.29615384615385</v>
      </c>
    </row>
    <row r="66" spans="1:13" x14ac:dyDescent="0.25">
      <c r="A66" s="13" t="s">
        <v>144</v>
      </c>
      <c r="B66" s="13" t="s">
        <v>145</v>
      </c>
      <c r="C66" s="13" t="s">
        <v>39</v>
      </c>
      <c r="D66" s="13" t="s">
        <v>40</v>
      </c>
      <c r="E66" s="13" t="s">
        <v>41</v>
      </c>
      <c r="F66" s="13" t="s">
        <v>82</v>
      </c>
      <c r="G66" s="13" t="s">
        <v>133</v>
      </c>
      <c r="H66" s="13" t="s">
        <v>17</v>
      </c>
      <c r="I66" s="14">
        <v>26</v>
      </c>
      <c r="J66" s="15">
        <v>1016.78</v>
      </c>
      <c r="K66" s="16">
        <v>3.7</v>
      </c>
      <c r="L66" s="15">
        <v>10.57</v>
      </c>
      <c r="M66" s="23">
        <f t="shared" si="0"/>
        <v>39.106923076923074</v>
      </c>
    </row>
    <row r="67" spans="1:13" x14ac:dyDescent="0.25">
      <c r="A67" s="13" t="s">
        <v>144</v>
      </c>
      <c r="B67" s="13" t="s">
        <v>145</v>
      </c>
      <c r="C67" s="13" t="s">
        <v>44</v>
      </c>
      <c r="D67" s="13" t="s">
        <v>26</v>
      </c>
      <c r="E67" s="13" t="s">
        <v>147</v>
      </c>
      <c r="F67" s="13" t="s">
        <v>15</v>
      </c>
      <c r="G67" s="13" t="s">
        <v>133</v>
      </c>
      <c r="H67" s="13" t="s">
        <v>17</v>
      </c>
      <c r="I67" s="14">
        <v>26</v>
      </c>
      <c r="J67" s="15">
        <v>2768.48</v>
      </c>
      <c r="K67" s="16">
        <v>12.1</v>
      </c>
      <c r="L67" s="15">
        <v>8.8000000000000007</v>
      </c>
      <c r="M67" s="23">
        <f t="shared" si="0"/>
        <v>106.48</v>
      </c>
    </row>
    <row r="68" spans="1:13" x14ac:dyDescent="0.25">
      <c r="A68" s="13" t="s">
        <v>144</v>
      </c>
      <c r="B68" s="13" t="s">
        <v>145</v>
      </c>
      <c r="C68" s="13" t="s">
        <v>47</v>
      </c>
      <c r="D68" s="13" t="s">
        <v>19</v>
      </c>
      <c r="E68" s="13" t="s">
        <v>148</v>
      </c>
      <c r="F68" s="13" t="s">
        <v>15</v>
      </c>
      <c r="G68" s="13" t="s">
        <v>133</v>
      </c>
      <c r="H68" s="13" t="s">
        <v>17</v>
      </c>
      <c r="I68" s="14">
        <v>26</v>
      </c>
      <c r="J68" s="15">
        <v>745.63</v>
      </c>
      <c r="K68" s="16">
        <v>1.6</v>
      </c>
      <c r="L68" s="15">
        <v>17.7</v>
      </c>
      <c r="M68" s="23">
        <f t="shared" si="0"/>
        <v>28.678076923076922</v>
      </c>
    </row>
    <row r="69" spans="1:13" x14ac:dyDescent="0.25">
      <c r="A69" s="13" t="s">
        <v>144</v>
      </c>
      <c r="B69" s="13" t="s">
        <v>145</v>
      </c>
      <c r="C69" s="13" t="s">
        <v>50</v>
      </c>
      <c r="D69" s="13" t="s">
        <v>40</v>
      </c>
      <c r="E69" s="13" t="s">
        <v>149</v>
      </c>
      <c r="F69" s="13" t="s">
        <v>15</v>
      </c>
      <c r="G69" s="13" t="s">
        <v>133</v>
      </c>
      <c r="H69" s="13" t="s">
        <v>17</v>
      </c>
      <c r="I69" s="14">
        <v>26</v>
      </c>
      <c r="J69" s="15">
        <v>2372.4699999999998</v>
      </c>
      <c r="K69" s="16">
        <v>7.9</v>
      </c>
      <c r="L69" s="15">
        <v>11.55</v>
      </c>
      <c r="M69" s="23">
        <f t="shared" si="0"/>
        <v>91.248846153846145</v>
      </c>
    </row>
    <row r="70" spans="1:13" x14ac:dyDescent="0.25">
      <c r="A70" s="13" t="s">
        <v>144</v>
      </c>
      <c r="B70" s="13" t="s">
        <v>145</v>
      </c>
      <c r="C70" s="13" t="s">
        <v>53</v>
      </c>
      <c r="D70" s="13" t="s">
        <v>26</v>
      </c>
      <c r="E70" s="13" t="s">
        <v>150</v>
      </c>
      <c r="F70" s="13" t="s">
        <v>64</v>
      </c>
      <c r="G70" s="13" t="s">
        <v>133</v>
      </c>
      <c r="H70" s="13" t="s">
        <v>17</v>
      </c>
      <c r="I70" s="14">
        <v>26</v>
      </c>
      <c r="J70" s="15">
        <v>84</v>
      </c>
      <c r="K70" s="16">
        <v>5</v>
      </c>
      <c r="L70" s="15">
        <v>0.65</v>
      </c>
      <c r="M70" s="23">
        <f t="shared" si="0"/>
        <v>3.2307692307692308</v>
      </c>
    </row>
    <row r="71" spans="1:13" x14ac:dyDescent="0.25">
      <c r="A71" s="13" t="s">
        <v>144</v>
      </c>
      <c r="B71" s="13" t="s">
        <v>145</v>
      </c>
      <c r="C71" s="13" t="s">
        <v>136</v>
      </c>
      <c r="D71" s="13" t="s">
        <v>19</v>
      </c>
      <c r="E71" s="13" t="s">
        <v>151</v>
      </c>
      <c r="F71" s="13" t="s">
        <v>64</v>
      </c>
      <c r="G71" s="13" t="s">
        <v>133</v>
      </c>
      <c r="H71" s="13" t="s">
        <v>17</v>
      </c>
      <c r="I71" s="14">
        <v>26</v>
      </c>
      <c r="J71" s="15">
        <v>59.92</v>
      </c>
      <c r="K71" s="16">
        <v>2.8</v>
      </c>
      <c r="L71" s="15">
        <v>0.83</v>
      </c>
      <c r="M71" s="23">
        <f t="shared" si="0"/>
        <v>2.3046153846153845</v>
      </c>
    </row>
    <row r="72" spans="1:13" x14ac:dyDescent="0.25">
      <c r="A72" s="13" t="s">
        <v>144</v>
      </c>
      <c r="B72" s="13" t="s">
        <v>145</v>
      </c>
      <c r="C72" s="13" t="s">
        <v>136</v>
      </c>
      <c r="D72" s="13" t="s">
        <v>19</v>
      </c>
      <c r="E72" s="13" t="s">
        <v>152</v>
      </c>
      <c r="F72" s="13" t="s">
        <v>15</v>
      </c>
      <c r="G72" s="13" t="s">
        <v>133</v>
      </c>
      <c r="H72" s="13" t="s">
        <v>17</v>
      </c>
      <c r="I72" s="14">
        <v>26</v>
      </c>
      <c r="J72" s="15">
        <v>881.21</v>
      </c>
      <c r="K72" s="16">
        <v>2.9</v>
      </c>
      <c r="L72" s="15">
        <v>11.77</v>
      </c>
      <c r="M72" s="23">
        <f t="shared" ref="M72:M125" si="1">+J72/I72</f>
        <v>33.892692307692307</v>
      </c>
    </row>
    <row r="73" spans="1:13" x14ac:dyDescent="0.25">
      <c r="A73" s="13" t="s">
        <v>144</v>
      </c>
      <c r="B73" s="13" t="s">
        <v>145</v>
      </c>
      <c r="C73" s="13" t="s">
        <v>120</v>
      </c>
      <c r="D73" s="13" t="s">
        <v>13</v>
      </c>
      <c r="E73" s="13" t="s">
        <v>139</v>
      </c>
      <c r="F73" s="13" t="s">
        <v>15</v>
      </c>
      <c r="G73" s="13" t="s">
        <v>133</v>
      </c>
      <c r="H73" s="13" t="s">
        <v>17</v>
      </c>
      <c r="I73" s="14">
        <v>26</v>
      </c>
      <c r="J73" s="15">
        <v>761.33</v>
      </c>
      <c r="K73" s="16">
        <v>1.8</v>
      </c>
      <c r="L73" s="15">
        <v>16.27</v>
      </c>
      <c r="M73" s="23">
        <f t="shared" si="1"/>
        <v>29.281923076923078</v>
      </c>
    </row>
    <row r="74" spans="1:13" s="8" customFormat="1" x14ac:dyDescent="0.25">
      <c r="A74" s="9" t="s">
        <v>153</v>
      </c>
      <c r="B74" s="9"/>
      <c r="C74" s="9"/>
      <c r="D74" s="9"/>
      <c r="E74" s="9"/>
      <c r="F74" s="9"/>
      <c r="G74" s="9"/>
      <c r="H74" s="9"/>
      <c r="I74" s="10">
        <v>260</v>
      </c>
      <c r="J74" s="11">
        <v>10938.14</v>
      </c>
      <c r="K74" s="12">
        <v>45.8</v>
      </c>
      <c r="L74" s="11">
        <v>9.19</v>
      </c>
      <c r="M74" s="23">
        <f t="shared" si="1"/>
        <v>42.069769230769225</v>
      </c>
    </row>
    <row r="75" spans="1:13" x14ac:dyDescent="0.25">
      <c r="A75" s="13" t="s">
        <v>154</v>
      </c>
      <c r="B75" s="13" t="s">
        <v>155</v>
      </c>
      <c r="C75" s="13" t="s">
        <v>36</v>
      </c>
      <c r="D75" s="13" t="s">
        <v>33</v>
      </c>
      <c r="E75" s="13" t="s">
        <v>146</v>
      </c>
      <c r="F75" s="13" t="s">
        <v>15</v>
      </c>
      <c r="G75" s="13" t="s">
        <v>133</v>
      </c>
      <c r="H75" s="13" t="s">
        <v>17</v>
      </c>
      <c r="I75" s="14">
        <v>26</v>
      </c>
      <c r="J75" s="15">
        <v>1694.63</v>
      </c>
      <c r="K75" s="16">
        <v>5.5</v>
      </c>
      <c r="L75" s="15">
        <v>11.85</v>
      </c>
      <c r="M75" s="23">
        <f t="shared" si="1"/>
        <v>65.178076923076929</v>
      </c>
    </row>
    <row r="76" spans="1:13" x14ac:dyDescent="0.25">
      <c r="A76" s="13" t="s">
        <v>154</v>
      </c>
      <c r="B76" s="13" t="s">
        <v>155</v>
      </c>
      <c r="C76" s="13" t="s">
        <v>104</v>
      </c>
      <c r="D76" s="13" t="s">
        <v>13</v>
      </c>
      <c r="E76" s="13" t="s">
        <v>109</v>
      </c>
      <c r="F76" s="13" t="s">
        <v>15</v>
      </c>
      <c r="G76" s="13" t="s">
        <v>133</v>
      </c>
      <c r="H76" s="13" t="s">
        <v>17</v>
      </c>
      <c r="I76" s="14">
        <v>26</v>
      </c>
      <c r="J76" s="15">
        <v>553.70000000000005</v>
      </c>
      <c r="K76" s="16">
        <v>2.1</v>
      </c>
      <c r="L76" s="15">
        <v>10.14</v>
      </c>
      <c r="M76" s="23">
        <f t="shared" si="1"/>
        <v>21.29615384615385</v>
      </c>
    </row>
    <row r="77" spans="1:13" x14ac:dyDescent="0.25">
      <c r="A77" s="13" t="s">
        <v>154</v>
      </c>
      <c r="B77" s="13" t="s">
        <v>155</v>
      </c>
      <c r="C77" s="13" t="s">
        <v>39</v>
      </c>
      <c r="D77" s="13" t="s">
        <v>40</v>
      </c>
      <c r="E77" s="13" t="s">
        <v>41</v>
      </c>
      <c r="F77" s="13" t="s">
        <v>82</v>
      </c>
      <c r="G77" s="13" t="s">
        <v>133</v>
      </c>
      <c r="H77" s="13" t="s">
        <v>17</v>
      </c>
      <c r="I77" s="14">
        <v>26</v>
      </c>
      <c r="J77" s="15">
        <v>1016.78</v>
      </c>
      <c r="K77" s="16">
        <v>3.9</v>
      </c>
      <c r="L77" s="15">
        <v>10.029999999999999</v>
      </c>
      <c r="M77" s="23">
        <f t="shared" si="1"/>
        <v>39.106923076923074</v>
      </c>
    </row>
    <row r="78" spans="1:13" x14ac:dyDescent="0.25">
      <c r="A78" s="13" t="s">
        <v>154</v>
      </c>
      <c r="B78" s="13" t="s">
        <v>155</v>
      </c>
      <c r="C78" s="13" t="s">
        <v>44</v>
      </c>
      <c r="D78" s="13" t="s">
        <v>26</v>
      </c>
      <c r="E78" s="13" t="s">
        <v>156</v>
      </c>
      <c r="F78" s="13" t="s">
        <v>15</v>
      </c>
      <c r="G78" s="13" t="s">
        <v>133</v>
      </c>
      <c r="H78" s="13" t="s">
        <v>17</v>
      </c>
      <c r="I78" s="14">
        <v>26</v>
      </c>
      <c r="J78" s="15">
        <v>2007.15</v>
      </c>
      <c r="K78" s="16">
        <v>7.8</v>
      </c>
      <c r="L78" s="15">
        <v>9.9</v>
      </c>
      <c r="M78" s="23">
        <f t="shared" si="1"/>
        <v>77.198076923076925</v>
      </c>
    </row>
    <row r="79" spans="1:13" x14ac:dyDescent="0.25">
      <c r="A79" s="13" t="s">
        <v>154</v>
      </c>
      <c r="B79" s="13" t="s">
        <v>155</v>
      </c>
      <c r="C79" s="13" t="s">
        <v>47</v>
      </c>
      <c r="D79" s="13" t="s">
        <v>19</v>
      </c>
      <c r="E79" s="13" t="s">
        <v>157</v>
      </c>
      <c r="F79" s="13" t="s">
        <v>64</v>
      </c>
      <c r="G79" s="13" t="s">
        <v>133</v>
      </c>
      <c r="H79" s="13" t="s">
        <v>17</v>
      </c>
      <c r="I79" s="14">
        <v>26</v>
      </c>
      <c r="J79" s="15">
        <v>55.77</v>
      </c>
      <c r="K79" s="16">
        <v>2.9</v>
      </c>
      <c r="L79" s="15">
        <v>0.74</v>
      </c>
      <c r="M79" s="23">
        <f t="shared" si="1"/>
        <v>2.145</v>
      </c>
    </row>
    <row r="80" spans="1:13" x14ac:dyDescent="0.25">
      <c r="A80" s="13" t="s">
        <v>154</v>
      </c>
      <c r="B80" s="13" t="s">
        <v>155</v>
      </c>
      <c r="C80" s="13" t="s">
        <v>47</v>
      </c>
      <c r="D80" s="13" t="s">
        <v>19</v>
      </c>
      <c r="E80" s="13" t="s">
        <v>148</v>
      </c>
      <c r="F80" s="13" t="s">
        <v>15</v>
      </c>
      <c r="G80" s="13" t="s">
        <v>133</v>
      </c>
      <c r="H80" s="13" t="s">
        <v>17</v>
      </c>
      <c r="I80" s="14">
        <v>26</v>
      </c>
      <c r="J80" s="15">
        <v>745.63</v>
      </c>
      <c r="K80" s="16">
        <v>2.6</v>
      </c>
      <c r="L80" s="15">
        <v>10.99</v>
      </c>
      <c r="M80" s="23">
        <f t="shared" si="1"/>
        <v>28.678076923076922</v>
      </c>
    </row>
    <row r="81" spans="1:13" x14ac:dyDescent="0.25">
      <c r="A81" s="13" t="s">
        <v>154</v>
      </c>
      <c r="B81" s="13" t="s">
        <v>155</v>
      </c>
      <c r="C81" s="13" t="s">
        <v>136</v>
      </c>
      <c r="D81" s="13" t="s">
        <v>19</v>
      </c>
      <c r="E81" s="13" t="s">
        <v>158</v>
      </c>
      <c r="F81" s="13" t="s">
        <v>15</v>
      </c>
      <c r="G81" s="13" t="s">
        <v>133</v>
      </c>
      <c r="H81" s="13" t="s">
        <v>17</v>
      </c>
      <c r="I81" s="14">
        <v>26</v>
      </c>
      <c r="J81" s="15">
        <v>1084.56</v>
      </c>
      <c r="K81" s="16">
        <v>2.8</v>
      </c>
      <c r="L81" s="15">
        <v>14.95</v>
      </c>
      <c r="M81" s="23">
        <f t="shared" si="1"/>
        <v>41.713846153846148</v>
      </c>
    </row>
    <row r="82" spans="1:13" x14ac:dyDescent="0.25">
      <c r="A82" s="13" t="s">
        <v>154</v>
      </c>
      <c r="B82" s="13" t="s">
        <v>155</v>
      </c>
      <c r="C82" s="13" t="s">
        <v>120</v>
      </c>
      <c r="D82" s="13" t="s">
        <v>13</v>
      </c>
      <c r="E82" s="13" t="s">
        <v>159</v>
      </c>
      <c r="F82" s="13" t="s">
        <v>82</v>
      </c>
      <c r="G82" s="13" t="s">
        <v>133</v>
      </c>
      <c r="H82" s="13" t="s">
        <v>17</v>
      </c>
      <c r="I82" s="14">
        <v>26</v>
      </c>
      <c r="J82" s="15">
        <v>32.22</v>
      </c>
      <c r="K82" s="16">
        <v>1.5</v>
      </c>
      <c r="L82" s="15">
        <v>0.83</v>
      </c>
      <c r="M82" s="23">
        <f t="shared" si="1"/>
        <v>1.2392307692307691</v>
      </c>
    </row>
    <row r="83" spans="1:13" s="8" customFormat="1" x14ac:dyDescent="0.25">
      <c r="A83" s="9" t="s">
        <v>160</v>
      </c>
      <c r="B83" s="9"/>
      <c r="C83" s="9"/>
      <c r="D83" s="9"/>
      <c r="E83" s="9"/>
      <c r="F83" s="9"/>
      <c r="G83" s="9"/>
      <c r="H83" s="9"/>
      <c r="I83" s="10">
        <v>208</v>
      </c>
      <c r="J83" s="11">
        <v>7190.43</v>
      </c>
      <c r="K83" s="12">
        <v>29.1</v>
      </c>
      <c r="L83" s="11">
        <v>9.5</v>
      </c>
      <c r="M83" s="23">
        <f t="shared" si="1"/>
        <v>34.569375000000001</v>
      </c>
    </row>
    <row r="84" spans="1:13" x14ac:dyDescent="0.25">
      <c r="A84" s="13" t="s">
        <v>161</v>
      </c>
      <c r="B84" s="13" t="s">
        <v>162</v>
      </c>
      <c r="C84" s="13" t="s">
        <v>104</v>
      </c>
      <c r="D84" s="13" t="s">
        <v>13</v>
      </c>
      <c r="E84" s="13" t="s">
        <v>109</v>
      </c>
      <c r="F84" s="13" t="s">
        <v>15</v>
      </c>
      <c r="G84" s="13" t="s">
        <v>133</v>
      </c>
      <c r="H84" s="13" t="s">
        <v>17</v>
      </c>
      <c r="I84" s="14">
        <v>26</v>
      </c>
      <c r="J84" s="15">
        <v>553.70000000000005</v>
      </c>
      <c r="K84" s="16">
        <v>1.8</v>
      </c>
      <c r="L84" s="15">
        <v>11.83</v>
      </c>
      <c r="M84" s="23">
        <f t="shared" si="1"/>
        <v>21.29615384615385</v>
      </c>
    </row>
    <row r="85" spans="1:13" x14ac:dyDescent="0.25">
      <c r="A85" s="13" t="s">
        <v>161</v>
      </c>
      <c r="B85" s="13" t="s">
        <v>162</v>
      </c>
      <c r="C85" s="13" t="s">
        <v>39</v>
      </c>
      <c r="D85" s="13" t="s">
        <v>40</v>
      </c>
      <c r="E85" s="13" t="s">
        <v>41</v>
      </c>
      <c r="F85" s="13" t="s">
        <v>82</v>
      </c>
      <c r="G85" s="13" t="s">
        <v>133</v>
      </c>
      <c r="H85" s="13" t="s">
        <v>17</v>
      </c>
      <c r="I85" s="14">
        <v>26</v>
      </c>
      <c r="J85" s="15">
        <v>1016.78</v>
      </c>
      <c r="K85" s="16">
        <v>4.5</v>
      </c>
      <c r="L85" s="15">
        <v>8.69</v>
      </c>
      <c r="M85" s="23">
        <f t="shared" si="1"/>
        <v>39.106923076923074</v>
      </c>
    </row>
    <row r="86" spans="1:13" x14ac:dyDescent="0.25">
      <c r="A86" s="13" t="s">
        <v>161</v>
      </c>
      <c r="B86" s="13" t="s">
        <v>162</v>
      </c>
      <c r="C86" s="13" t="s">
        <v>44</v>
      </c>
      <c r="D86" s="13" t="s">
        <v>26</v>
      </c>
      <c r="E86" s="13" t="s">
        <v>163</v>
      </c>
      <c r="F86" s="13" t="s">
        <v>15</v>
      </c>
      <c r="G86" s="13" t="s">
        <v>133</v>
      </c>
      <c r="H86" s="13" t="s">
        <v>17</v>
      </c>
      <c r="I86" s="14">
        <v>26</v>
      </c>
      <c r="J86" s="15">
        <v>1557.27</v>
      </c>
      <c r="K86" s="16">
        <v>5.0999999999999996</v>
      </c>
      <c r="L86" s="15">
        <v>11.74</v>
      </c>
      <c r="M86" s="23">
        <f t="shared" si="1"/>
        <v>59.894999999999996</v>
      </c>
    </row>
    <row r="87" spans="1:13" x14ac:dyDescent="0.25">
      <c r="A87" s="13" t="s">
        <v>161</v>
      </c>
      <c r="B87" s="13" t="s">
        <v>162</v>
      </c>
      <c r="C87" s="13" t="s">
        <v>47</v>
      </c>
      <c r="D87" s="13" t="s">
        <v>19</v>
      </c>
      <c r="E87" s="13" t="s">
        <v>148</v>
      </c>
      <c r="F87" s="13" t="s">
        <v>15</v>
      </c>
      <c r="G87" s="13" t="s">
        <v>133</v>
      </c>
      <c r="H87" s="13" t="s">
        <v>17</v>
      </c>
      <c r="I87" s="14">
        <v>26</v>
      </c>
      <c r="J87" s="15">
        <v>745.63</v>
      </c>
      <c r="K87" s="16">
        <v>1.7</v>
      </c>
      <c r="L87" s="15">
        <v>16.77</v>
      </c>
      <c r="M87" s="23">
        <f t="shared" si="1"/>
        <v>28.678076923076922</v>
      </c>
    </row>
    <row r="88" spans="1:13" x14ac:dyDescent="0.25">
      <c r="A88" s="13" t="s">
        <v>161</v>
      </c>
      <c r="B88" s="13" t="s">
        <v>162</v>
      </c>
      <c r="C88" s="13" t="s">
        <v>50</v>
      </c>
      <c r="D88" s="13" t="s">
        <v>33</v>
      </c>
      <c r="E88" s="13" t="s">
        <v>164</v>
      </c>
      <c r="F88" s="13" t="s">
        <v>15</v>
      </c>
      <c r="G88" s="13" t="s">
        <v>133</v>
      </c>
      <c r="H88" s="13" t="s">
        <v>17</v>
      </c>
      <c r="I88" s="14">
        <v>26</v>
      </c>
      <c r="J88" s="15">
        <v>2711.4</v>
      </c>
      <c r="K88" s="16">
        <v>6.7</v>
      </c>
      <c r="L88" s="15">
        <v>15.56</v>
      </c>
      <c r="M88" s="23">
        <f t="shared" si="1"/>
        <v>104.28461538461539</v>
      </c>
    </row>
    <row r="89" spans="1:13" x14ac:dyDescent="0.25">
      <c r="A89" s="13" t="s">
        <v>161</v>
      </c>
      <c r="B89" s="13" t="s">
        <v>162</v>
      </c>
      <c r="C89" s="13" t="s">
        <v>50</v>
      </c>
      <c r="D89" s="13" t="s">
        <v>40</v>
      </c>
      <c r="E89" s="13" t="s">
        <v>165</v>
      </c>
      <c r="F89" s="13" t="s">
        <v>15</v>
      </c>
      <c r="G89" s="13" t="s">
        <v>133</v>
      </c>
      <c r="H89" s="13" t="s">
        <v>17</v>
      </c>
      <c r="I89" s="14">
        <v>26</v>
      </c>
      <c r="J89" s="15">
        <v>2203.0100000000002</v>
      </c>
      <c r="K89" s="16">
        <v>7.1</v>
      </c>
      <c r="L89" s="15">
        <v>11.93</v>
      </c>
      <c r="M89" s="23">
        <f t="shared" si="1"/>
        <v>84.731153846153859</v>
      </c>
    </row>
    <row r="90" spans="1:13" x14ac:dyDescent="0.25">
      <c r="A90" s="13" t="s">
        <v>161</v>
      </c>
      <c r="B90" s="13" t="s">
        <v>162</v>
      </c>
      <c r="C90" s="13" t="s">
        <v>136</v>
      </c>
      <c r="D90" s="13" t="s">
        <v>19</v>
      </c>
      <c r="E90" s="13" t="s">
        <v>166</v>
      </c>
      <c r="F90" s="13" t="s">
        <v>64</v>
      </c>
      <c r="G90" s="13" t="s">
        <v>133</v>
      </c>
      <c r="H90" s="13" t="s">
        <v>17</v>
      </c>
      <c r="I90" s="14">
        <v>26</v>
      </c>
      <c r="J90" s="15">
        <v>57.84</v>
      </c>
      <c r="K90" s="16">
        <v>2.9</v>
      </c>
      <c r="L90" s="15">
        <v>0.77</v>
      </c>
      <c r="M90" s="23">
        <f t="shared" si="1"/>
        <v>2.2246153846153849</v>
      </c>
    </row>
    <row r="91" spans="1:13" x14ac:dyDescent="0.25">
      <c r="A91" s="13" t="s">
        <v>161</v>
      </c>
      <c r="B91" s="13" t="s">
        <v>162</v>
      </c>
      <c r="C91" s="13" t="s">
        <v>136</v>
      </c>
      <c r="D91" s="13" t="s">
        <v>19</v>
      </c>
      <c r="E91" s="13" t="s">
        <v>167</v>
      </c>
      <c r="F91" s="13" t="s">
        <v>15</v>
      </c>
      <c r="G91" s="13" t="s">
        <v>133</v>
      </c>
      <c r="H91" s="13" t="s">
        <v>17</v>
      </c>
      <c r="I91" s="14">
        <v>26</v>
      </c>
      <c r="J91" s="15">
        <v>813.42</v>
      </c>
      <c r="K91" s="16">
        <v>2.9</v>
      </c>
      <c r="L91" s="15">
        <v>10.86</v>
      </c>
      <c r="M91" s="23">
        <f t="shared" si="1"/>
        <v>31.285384615384615</v>
      </c>
    </row>
    <row r="92" spans="1:13" x14ac:dyDescent="0.25">
      <c r="A92" s="13" t="s">
        <v>161</v>
      </c>
      <c r="B92" s="13" t="s">
        <v>162</v>
      </c>
      <c r="C92" s="13" t="s">
        <v>120</v>
      </c>
      <c r="D92" s="13" t="s">
        <v>13</v>
      </c>
      <c r="E92" s="13" t="s">
        <v>159</v>
      </c>
      <c r="F92" s="13" t="s">
        <v>82</v>
      </c>
      <c r="G92" s="13" t="s">
        <v>133</v>
      </c>
      <c r="H92" s="13" t="s">
        <v>17</v>
      </c>
      <c r="I92" s="14">
        <v>26</v>
      </c>
      <c r="J92" s="15">
        <v>32.22</v>
      </c>
      <c r="K92" s="16">
        <v>1.8</v>
      </c>
      <c r="L92" s="15">
        <v>0.69</v>
      </c>
      <c r="M92" s="23">
        <f t="shared" si="1"/>
        <v>1.2392307692307691</v>
      </c>
    </row>
    <row r="93" spans="1:13" s="8" customFormat="1" x14ac:dyDescent="0.25">
      <c r="A93" s="9" t="s">
        <v>168</v>
      </c>
      <c r="B93" s="9"/>
      <c r="C93" s="9"/>
      <c r="D93" s="9"/>
      <c r="E93" s="9"/>
      <c r="F93" s="9"/>
      <c r="G93" s="9"/>
      <c r="H93" s="9"/>
      <c r="I93" s="10">
        <v>234</v>
      </c>
      <c r="J93" s="11">
        <v>9691.27</v>
      </c>
      <c r="K93" s="12">
        <v>34.5</v>
      </c>
      <c r="L93" s="11">
        <v>10.81</v>
      </c>
      <c r="M93" s="23">
        <f t="shared" si="1"/>
        <v>41.415683760683763</v>
      </c>
    </row>
    <row r="94" spans="1:13" x14ac:dyDescent="0.25">
      <c r="A94" s="13" t="s">
        <v>169</v>
      </c>
      <c r="B94" s="13" t="s">
        <v>11</v>
      </c>
      <c r="C94" s="13" t="s">
        <v>12</v>
      </c>
      <c r="D94" s="13" t="s">
        <v>13</v>
      </c>
      <c r="E94" s="13" t="s">
        <v>14</v>
      </c>
      <c r="F94" s="13" t="s">
        <v>15</v>
      </c>
      <c r="G94" s="13" t="s">
        <v>133</v>
      </c>
      <c r="H94" s="13" t="s">
        <v>17</v>
      </c>
      <c r="I94" s="14">
        <v>26</v>
      </c>
      <c r="J94" s="15">
        <v>276.85000000000002</v>
      </c>
      <c r="K94" s="16">
        <v>1.3</v>
      </c>
      <c r="L94" s="15">
        <v>8.19</v>
      </c>
      <c r="M94" s="23">
        <f t="shared" si="1"/>
        <v>10.648076923076925</v>
      </c>
    </row>
    <row r="95" spans="1:13" x14ac:dyDescent="0.25">
      <c r="A95" s="13" t="s">
        <v>169</v>
      </c>
      <c r="B95" s="13" t="s">
        <v>11</v>
      </c>
      <c r="C95" s="13" t="s">
        <v>170</v>
      </c>
      <c r="D95" s="13" t="s">
        <v>33</v>
      </c>
      <c r="E95" s="13" t="s">
        <v>171</v>
      </c>
      <c r="F95" s="13" t="s">
        <v>15</v>
      </c>
      <c r="G95" s="13" t="s">
        <v>133</v>
      </c>
      <c r="H95" s="13" t="s">
        <v>17</v>
      </c>
      <c r="I95" s="14">
        <v>26</v>
      </c>
      <c r="J95" s="15">
        <v>508.39</v>
      </c>
      <c r="K95" s="16">
        <v>1.9</v>
      </c>
      <c r="L95" s="15">
        <v>10.29</v>
      </c>
      <c r="M95" s="23">
        <f t="shared" si="1"/>
        <v>19.553461538461537</v>
      </c>
    </row>
    <row r="96" spans="1:13" x14ac:dyDescent="0.25">
      <c r="A96" s="13" t="s">
        <v>169</v>
      </c>
      <c r="B96" s="13" t="s">
        <v>11</v>
      </c>
      <c r="C96" s="13" t="s">
        <v>172</v>
      </c>
      <c r="D96" s="13" t="s">
        <v>26</v>
      </c>
      <c r="E96" s="13" t="s">
        <v>173</v>
      </c>
      <c r="F96" s="13" t="s">
        <v>64</v>
      </c>
      <c r="G96" s="13" t="s">
        <v>133</v>
      </c>
      <c r="H96" s="13" t="s">
        <v>17</v>
      </c>
      <c r="I96" s="14">
        <v>26</v>
      </c>
      <c r="J96" s="15">
        <v>43.68</v>
      </c>
      <c r="K96" s="16">
        <v>2.8</v>
      </c>
      <c r="L96" s="15">
        <v>0.6</v>
      </c>
      <c r="M96" s="23">
        <f t="shared" si="1"/>
        <v>1.68</v>
      </c>
    </row>
    <row r="97" spans="1:13" x14ac:dyDescent="0.25">
      <c r="A97" s="13" t="s">
        <v>169</v>
      </c>
      <c r="B97" s="13" t="s">
        <v>11</v>
      </c>
      <c r="C97" s="13" t="s">
        <v>18</v>
      </c>
      <c r="D97" s="13" t="s">
        <v>19</v>
      </c>
      <c r="E97" s="13" t="s">
        <v>20</v>
      </c>
      <c r="F97" s="13" t="s">
        <v>15</v>
      </c>
      <c r="G97" s="13" t="s">
        <v>133</v>
      </c>
      <c r="H97" s="13" t="s">
        <v>17</v>
      </c>
      <c r="I97" s="14">
        <v>26</v>
      </c>
      <c r="J97" s="15">
        <v>677.85</v>
      </c>
      <c r="K97" s="16">
        <v>2.7</v>
      </c>
      <c r="L97" s="15">
        <v>9.66</v>
      </c>
      <c r="M97" s="23">
        <f t="shared" si="1"/>
        <v>26.071153846153848</v>
      </c>
    </row>
    <row r="98" spans="1:13" x14ac:dyDescent="0.25">
      <c r="A98" s="13" t="s">
        <v>169</v>
      </c>
      <c r="B98" s="13" t="s">
        <v>11</v>
      </c>
      <c r="C98" s="13" t="s">
        <v>22</v>
      </c>
      <c r="D98" s="13" t="s">
        <v>19</v>
      </c>
      <c r="E98" s="13" t="s">
        <v>23</v>
      </c>
      <c r="F98" s="13" t="s">
        <v>15</v>
      </c>
      <c r="G98" s="13" t="s">
        <v>133</v>
      </c>
      <c r="H98" s="13" t="s">
        <v>17</v>
      </c>
      <c r="I98" s="14">
        <v>26</v>
      </c>
      <c r="J98" s="15">
        <v>610.07000000000005</v>
      </c>
      <c r="K98" s="16">
        <v>2.5</v>
      </c>
      <c r="L98" s="15">
        <v>9.39</v>
      </c>
      <c r="M98" s="23">
        <f t="shared" si="1"/>
        <v>23.46423076923077</v>
      </c>
    </row>
    <row r="99" spans="1:13" x14ac:dyDescent="0.25">
      <c r="A99" s="13" t="s">
        <v>169</v>
      </c>
      <c r="B99" s="13" t="s">
        <v>11</v>
      </c>
      <c r="C99" s="13" t="s">
        <v>25</v>
      </c>
      <c r="D99" s="13" t="s">
        <v>26</v>
      </c>
      <c r="E99" s="13" t="s">
        <v>27</v>
      </c>
      <c r="F99" s="13" t="s">
        <v>15</v>
      </c>
      <c r="G99" s="13" t="s">
        <v>133</v>
      </c>
      <c r="H99" s="13" t="s">
        <v>17</v>
      </c>
      <c r="I99" s="14">
        <v>26</v>
      </c>
      <c r="J99" s="15">
        <v>346.06</v>
      </c>
      <c r="K99" s="16">
        <v>2.4</v>
      </c>
      <c r="L99" s="15">
        <v>5.55</v>
      </c>
      <c r="M99" s="23">
        <f t="shared" si="1"/>
        <v>13.31</v>
      </c>
    </row>
    <row r="100" spans="1:13" x14ac:dyDescent="0.25">
      <c r="A100" s="13" t="s">
        <v>169</v>
      </c>
      <c r="B100" s="13" t="s">
        <v>11</v>
      </c>
      <c r="C100" s="13" t="s">
        <v>29</v>
      </c>
      <c r="D100" s="13" t="s">
        <v>19</v>
      </c>
      <c r="E100" s="13" t="s">
        <v>174</v>
      </c>
      <c r="F100" s="13" t="s">
        <v>15</v>
      </c>
      <c r="G100" s="13" t="s">
        <v>133</v>
      </c>
      <c r="H100" s="13" t="s">
        <v>17</v>
      </c>
      <c r="I100" s="14">
        <v>26</v>
      </c>
      <c r="J100" s="15">
        <v>406.71</v>
      </c>
      <c r="K100" s="16">
        <v>1.8</v>
      </c>
      <c r="L100" s="15">
        <v>8.69</v>
      </c>
      <c r="M100" s="23">
        <f t="shared" si="1"/>
        <v>15.642692307692307</v>
      </c>
    </row>
    <row r="101" spans="1:13" x14ac:dyDescent="0.25">
      <c r="A101" s="13" t="s">
        <v>169</v>
      </c>
      <c r="B101" s="13" t="s">
        <v>11</v>
      </c>
      <c r="C101" s="13" t="s">
        <v>36</v>
      </c>
      <c r="D101" s="13" t="s">
        <v>19</v>
      </c>
      <c r="E101" s="13" t="s">
        <v>37</v>
      </c>
      <c r="F101" s="13" t="s">
        <v>15</v>
      </c>
      <c r="G101" s="13" t="s">
        <v>133</v>
      </c>
      <c r="H101" s="13" t="s">
        <v>17</v>
      </c>
      <c r="I101" s="14">
        <v>26</v>
      </c>
      <c r="J101" s="15">
        <v>338.93</v>
      </c>
      <c r="K101" s="16">
        <v>1.7</v>
      </c>
      <c r="L101" s="15">
        <v>7.67</v>
      </c>
      <c r="M101" s="23">
        <f t="shared" si="1"/>
        <v>13.035769230769231</v>
      </c>
    </row>
    <row r="102" spans="1:13" x14ac:dyDescent="0.25">
      <c r="A102" s="13" t="s">
        <v>169</v>
      </c>
      <c r="B102" s="13" t="s">
        <v>11</v>
      </c>
      <c r="C102" s="13" t="s">
        <v>39</v>
      </c>
      <c r="D102" s="13" t="s">
        <v>40</v>
      </c>
      <c r="E102" s="13" t="s">
        <v>41</v>
      </c>
      <c r="F102" s="13" t="s">
        <v>82</v>
      </c>
      <c r="G102" s="13" t="s">
        <v>133</v>
      </c>
      <c r="H102" s="13" t="s">
        <v>17</v>
      </c>
      <c r="I102" s="14">
        <v>26</v>
      </c>
      <c r="J102" s="15">
        <v>1016.78</v>
      </c>
      <c r="K102" s="16">
        <v>4.0999999999999996</v>
      </c>
      <c r="L102" s="15">
        <v>9.5399999999999991</v>
      </c>
      <c r="M102" s="23">
        <f t="shared" si="1"/>
        <v>39.106923076923074</v>
      </c>
    </row>
    <row r="103" spans="1:13" x14ac:dyDescent="0.25">
      <c r="A103" s="13" t="s">
        <v>169</v>
      </c>
      <c r="B103" s="13" t="s">
        <v>11</v>
      </c>
      <c r="C103" s="13" t="s">
        <v>44</v>
      </c>
      <c r="D103" s="13" t="s">
        <v>26</v>
      </c>
      <c r="E103" s="13" t="s">
        <v>45</v>
      </c>
      <c r="F103" s="13" t="s">
        <v>15</v>
      </c>
      <c r="G103" s="13" t="s">
        <v>133</v>
      </c>
      <c r="H103" s="13" t="s">
        <v>17</v>
      </c>
      <c r="I103" s="14">
        <v>26</v>
      </c>
      <c r="J103" s="15">
        <v>1038.18</v>
      </c>
      <c r="K103" s="16">
        <v>4.8</v>
      </c>
      <c r="L103" s="15">
        <v>8.32</v>
      </c>
      <c r="M103" s="23">
        <f t="shared" si="1"/>
        <v>39.93</v>
      </c>
    </row>
    <row r="104" spans="1:13" x14ac:dyDescent="0.25">
      <c r="A104" s="13" t="s">
        <v>169</v>
      </c>
      <c r="B104" s="13" t="s">
        <v>11</v>
      </c>
      <c r="C104" s="13" t="s">
        <v>47</v>
      </c>
      <c r="D104" s="13" t="s">
        <v>19</v>
      </c>
      <c r="E104" s="13" t="s">
        <v>175</v>
      </c>
      <c r="F104" s="13" t="s">
        <v>15</v>
      </c>
      <c r="G104" s="13" t="s">
        <v>133</v>
      </c>
      <c r="H104" s="13" t="s">
        <v>17</v>
      </c>
      <c r="I104" s="14">
        <v>26</v>
      </c>
      <c r="J104" s="15">
        <v>677.85</v>
      </c>
      <c r="K104" s="16">
        <v>2.2000000000000002</v>
      </c>
      <c r="L104" s="15">
        <v>12.07</v>
      </c>
      <c r="M104" s="23">
        <f t="shared" si="1"/>
        <v>26.071153846153848</v>
      </c>
    </row>
    <row r="105" spans="1:13" x14ac:dyDescent="0.25">
      <c r="A105" s="13" t="s">
        <v>169</v>
      </c>
      <c r="B105" s="13" t="s">
        <v>11</v>
      </c>
      <c r="C105" s="13" t="s">
        <v>50</v>
      </c>
      <c r="D105" s="13" t="s">
        <v>33</v>
      </c>
      <c r="E105" s="13" t="s">
        <v>176</v>
      </c>
      <c r="F105" s="13" t="s">
        <v>64</v>
      </c>
      <c r="G105" s="13" t="s">
        <v>133</v>
      </c>
      <c r="H105" s="13" t="s">
        <v>17</v>
      </c>
      <c r="I105" s="14">
        <v>26</v>
      </c>
      <c r="J105" s="15">
        <v>82.02</v>
      </c>
      <c r="K105" s="16">
        <v>4</v>
      </c>
      <c r="L105" s="15">
        <v>0.79</v>
      </c>
      <c r="M105" s="23">
        <f t="shared" si="1"/>
        <v>3.1546153846153846</v>
      </c>
    </row>
    <row r="106" spans="1:13" x14ac:dyDescent="0.25">
      <c r="A106" s="13" t="s">
        <v>169</v>
      </c>
      <c r="B106" s="13" t="s">
        <v>11</v>
      </c>
      <c r="C106" s="13" t="s">
        <v>50</v>
      </c>
      <c r="D106" s="13" t="s">
        <v>40</v>
      </c>
      <c r="E106" s="13" t="s">
        <v>177</v>
      </c>
      <c r="F106" s="13" t="s">
        <v>15</v>
      </c>
      <c r="G106" s="13" t="s">
        <v>133</v>
      </c>
      <c r="H106" s="13" t="s">
        <v>17</v>
      </c>
      <c r="I106" s="14">
        <v>26</v>
      </c>
      <c r="J106" s="15">
        <v>1525.16</v>
      </c>
      <c r="K106" s="16">
        <v>3.7</v>
      </c>
      <c r="L106" s="15">
        <v>15.85</v>
      </c>
      <c r="M106" s="23">
        <f t="shared" si="1"/>
        <v>58.660000000000004</v>
      </c>
    </row>
    <row r="107" spans="1:13" x14ac:dyDescent="0.25">
      <c r="A107" s="13" t="s">
        <v>169</v>
      </c>
      <c r="B107" s="13" t="s">
        <v>11</v>
      </c>
      <c r="C107" s="13" t="s">
        <v>53</v>
      </c>
      <c r="D107" s="13" t="s">
        <v>13</v>
      </c>
      <c r="E107" s="13" t="s">
        <v>54</v>
      </c>
      <c r="F107" s="13" t="s">
        <v>15</v>
      </c>
      <c r="G107" s="13" t="s">
        <v>133</v>
      </c>
      <c r="H107" s="13" t="s">
        <v>17</v>
      </c>
      <c r="I107" s="14">
        <v>26</v>
      </c>
      <c r="J107" s="15">
        <v>692.12</v>
      </c>
      <c r="K107" s="16">
        <v>2.1</v>
      </c>
      <c r="L107" s="15">
        <v>12.68</v>
      </c>
      <c r="M107" s="23">
        <f t="shared" si="1"/>
        <v>26.62</v>
      </c>
    </row>
    <row r="108" spans="1:13" x14ac:dyDescent="0.25">
      <c r="A108" s="13" t="s">
        <v>169</v>
      </c>
      <c r="B108" s="13" t="s">
        <v>11</v>
      </c>
      <c r="C108" s="13" t="s">
        <v>56</v>
      </c>
      <c r="D108" s="13" t="s">
        <v>19</v>
      </c>
      <c r="E108" s="13" t="s">
        <v>178</v>
      </c>
      <c r="F108" s="13" t="s">
        <v>64</v>
      </c>
      <c r="G108" s="13" t="s">
        <v>133</v>
      </c>
      <c r="H108" s="13" t="s">
        <v>17</v>
      </c>
      <c r="I108" s="14">
        <v>26</v>
      </c>
      <c r="J108" s="15">
        <v>47.45</v>
      </c>
      <c r="K108" s="16">
        <v>2</v>
      </c>
      <c r="L108" s="15">
        <v>0.91</v>
      </c>
      <c r="M108" s="23">
        <f t="shared" si="1"/>
        <v>1.8250000000000002</v>
      </c>
    </row>
    <row r="109" spans="1:13" s="8" customFormat="1" x14ac:dyDescent="0.25">
      <c r="A109" s="9" t="s">
        <v>179</v>
      </c>
      <c r="B109" s="9"/>
      <c r="C109" s="9"/>
      <c r="D109" s="9"/>
      <c r="E109" s="9"/>
      <c r="F109" s="9"/>
      <c r="G109" s="9"/>
      <c r="H109" s="9"/>
      <c r="I109" s="10">
        <v>390</v>
      </c>
      <c r="J109" s="11">
        <v>8288.09</v>
      </c>
      <c r="K109" s="12">
        <v>40</v>
      </c>
      <c r="L109" s="11">
        <v>7.98</v>
      </c>
      <c r="M109" s="23">
        <f t="shared" si="1"/>
        <v>21.251512820512822</v>
      </c>
    </row>
    <row r="110" spans="1:13" x14ac:dyDescent="0.25">
      <c r="A110" s="13" t="s">
        <v>180</v>
      </c>
      <c r="B110" s="13" t="s">
        <v>61</v>
      </c>
      <c r="C110" s="13" t="s">
        <v>181</v>
      </c>
      <c r="D110" s="13" t="s">
        <v>13</v>
      </c>
      <c r="E110" s="13" t="s">
        <v>14</v>
      </c>
      <c r="F110" s="13" t="s">
        <v>15</v>
      </c>
      <c r="G110" s="13" t="s">
        <v>133</v>
      </c>
      <c r="H110" s="13" t="s">
        <v>17</v>
      </c>
      <c r="I110" s="14">
        <v>26</v>
      </c>
      <c r="J110" s="15">
        <v>346.06</v>
      </c>
      <c r="K110" s="16">
        <v>1.8</v>
      </c>
      <c r="L110" s="15">
        <v>7.39</v>
      </c>
      <c r="M110" s="23">
        <f t="shared" si="1"/>
        <v>13.31</v>
      </c>
    </row>
    <row r="111" spans="1:13" x14ac:dyDescent="0.25">
      <c r="A111" s="13" t="s">
        <v>180</v>
      </c>
      <c r="B111" s="13" t="s">
        <v>61</v>
      </c>
      <c r="C111" s="13" t="s">
        <v>182</v>
      </c>
      <c r="D111" s="13" t="s">
        <v>19</v>
      </c>
      <c r="E111" s="13" t="s">
        <v>183</v>
      </c>
      <c r="F111" s="13" t="s">
        <v>15</v>
      </c>
      <c r="G111" s="13" t="s">
        <v>133</v>
      </c>
      <c r="H111" s="13" t="s">
        <v>17</v>
      </c>
      <c r="I111" s="14">
        <v>26</v>
      </c>
      <c r="J111" s="15">
        <v>338.93</v>
      </c>
      <c r="K111" s="16">
        <v>2.5</v>
      </c>
      <c r="L111" s="15">
        <v>5.21</v>
      </c>
      <c r="M111" s="23">
        <f t="shared" si="1"/>
        <v>13.035769230769231</v>
      </c>
    </row>
    <row r="112" spans="1:13" x14ac:dyDescent="0.25">
      <c r="A112" s="13" t="s">
        <v>180</v>
      </c>
      <c r="B112" s="13" t="s">
        <v>61</v>
      </c>
      <c r="C112" s="13" t="s">
        <v>170</v>
      </c>
      <c r="D112" s="13" t="s">
        <v>33</v>
      </c>
      <c r="E112" s="13" t="s">
        <v>184</v>
      </c>
      <c r="F112" s="13" t="s">
        <v>64</v>
      </c>
      <c r="G112" s="13" t="s">
        <v>133</v>
      </c>
      <c r="H112" s="13" t="s">
        <v>17</v>
      </c>
      <c r="I112" s="14">
        <v>26</v>
      </c>
      <c r="J112" s="15">
        <v>79.06</v>
      </c>
      <c r="K112" s="16">
        <v>2.5</v>
      </c>
      <c r="L112" s="15">
        <v>1.22</v>
      </c>
      <c r="M112" s="23">
        <f t="shared" si="1"/>
        <v>3.0407692307692309</v>
      </c>
    </row>
    <row r="113" spans="1:13" x14ac:dyDescent="0.25">
      <c r="A113" s="13" t="s">
        <v>180</v>
      </c>
      <c r="B113" s="13" t="s">
        <v>61</v>
      </c>
      <c r="C113" s="13" t="s">
        <v>185</v>
      </c>
      <c r="D113" s="13" t="s">
        <v>40</v>
      </c>
      <c r="E113" s="13" t="s">
        <v>186</v>
      </c>
      <c r="F113" s="13" t="s">
        <v>15</v>
      </c>
      <c r="G113" s="13" t="s">
        <v>133</v>
      </c>
      <c r="H113" s="13" t="s">
        <v>17</v>
      </c>
      <c r="I113" s="14">
        <v>26</v>
      </c>
      <c r="J113" s="15">
        <v>881.21</v>
      </c>
      <c r="K113" s="16">
        <v>2.9</v>
      </c>
      <c r="L113" s="15">
        <v>11.69</v>
      </c>
      <c r="M113" s="23">
        <f t="shared" si="1"/>
        <v>33.892692307692307</v>
      </c>
    </row>
    <row r="114" spans="1:13" x14ac:dyDescent="0.25">
      <c r="A114" s="13" t="s">
        <v>180</v>
      </c>
      <c r="B114" s="13" t="s">
        <v>61</v>
      </c>
      <c r="C114" s="13" t="s">
        <v>18</v>
      </c>
      <c r="D114" s="13" t="s">
        <v>19</v>
      </c>
      <c r="E114" s="13" t="s">
        <v>20</v>
      </c>
      <c r="F114" s="13" t="s">
        <v>15</v>
      </c>
      <c r="G114" s="13" t="s">
        <v>133</v>
      </c>
      <c r="H114" s="13" t="s">
        <v>17</v>
      </c>
      <c r="I114" s="14">
        <v>26</v>
      </c>
      <c r="J114" s="15">
        <v>677.85</v>
      </c>
      <c r="K114" s="16">
        <v>3.1</v>
      </c>
      <c r="L114" s="15">
        <v>8.41</v>
      </c>
      <c r="M114" s="23">
        <f t="shared" si="1"/>
        <v>26.071153846153848</v>
      </c>
    </row>
    <row r="115" spans="1:13" x14ac:dyDescent="0.25">
      <c r="A115" s="13" t="s">
        <v>180</v>
      </c>
      <c r="B115" s="13" t="s">
        <v>61</v>
      </c>
      <c r="C115" s="13" t="s">
        <v>22</v>
      </c>
      <c r="D115" s="13" t="s">
        <v>19</v>
      </c>
      <c r="E115" s="13" t="s">
        <v>187</v>
      </c>
      <c r="F115" s="13" t="s">
        <v>15</v>
      </c>
      <c r="G115" s="13" t="s">
        <v>133</v>
      </c>
      <c r="H115" s="13" t="s">
        <v>17</v>
      </c>
      <c r="I115" s="14">
        <v>26</v>
      </c>
      <c r="J115" s="15">
        <v>610.07000000000005</v>
      </c>
      <c r="K115" s="16">
        <v>2.6</v>
      </c>
      <c r="L115" s="15">
        <v>9.02</v>
      </c>
      <c r="M115" s="23">
        <f t="shared" si="1"/>
        <v>23.46423076923077</v>
      </c>
    </row>
    <row r="116" spans="1:13" x14ac:dyDescent="0.25">
      <c r="A116" s="13" t="s">
        <v>180</v>
      </c>
      <c r="B116" s="13" t="s">
        <v>61</v>
      </c>
      <c r="C116" s="13" t="s">
        <v>25</v>
      </c>
      <c r="D116" s="13" t="s">
        <v>26</v>
      </c>
      <c r="E116" s="13" t="s">
        <v>27</v>
      </c>
      <c r="F116" s="13" t="s">
        <v>15</v>
      </c>
      <c r="G116" s="13" t="s">
        <v>133</v>
      </c>
      <c r="H116" s="13" t="s">
        <v>17</v>
      </c>
      <c r="I116" s="14">
        <v>26</v>
      </c>
      <c r="J116" s="15">
        <v>484.48</v>
      </c>
      <c r="K116" s="16">
        <v>2.8</v>
      </c>
      <c r="L116" s="15">
        <v>6.66</v>
      </c>
      <c r="M116" s="23">
        <f t="shared" si="1"/>
        <v>18.633846153846154</v>
      </c>
    </row>
    <row r="117" spans="1:13" x14ac:dyDescent="0.25">
      <c r="A117" s="13" t="s">
        <v>180</v>
      </c>
      <c r="B117" s="13" t="s">
        <v>61</v>
      </c>
      <c r="C117" s="13" t="s">
        <v>75</v>
      </c>
      <c r="D117" s="13" t="s">
        <v>33</v>
      </c>
      <c r="E117" s="13" t="s">
        <v>188</v>
      </c>
      <c r="F117" s="13" t="s">
        <v>64</v>
      </c>
      <c r="G117" s="13" t="s">
        <v>133</v>
      </c>
      <c r="H117" s="13" t="s">
        <v>17</v>
      </c>
      <c r="I117" s="14">
        <v>26</v>
      </c>
      <c r="J117" s="15">
        <v>143.22</v>
      </c>
      <c r="K117" s="16">
        <v>3.9</v>
      </c>
      <c r="L117" s="15">
        <v>1.41</v>
      </c>
      <c r="M117" s="23">
        <f t="shared" si="1"/>
        <v>5.5084615384615381</v>
      </c>
    </row>
    <row r="118" spans="1:13" x14ac:dyDescent="0.25">
      <c r="A118" s="13" t="s">
        <v>180</v>
      </c>
      <c r="B118" s="13" t="s">
        <v>61</v>
      </c>
      <c r="C118" s="13" t="s">
        <v>36</v>
      </c>
      <c r="D118" s="13" t="s">
        <v>19</v>
      </c>
      <c r="E118" s="13" t="s">
        <v>189</v>
      </c>
      <c r="F118" s="13" t="s">
        <v>15</v>
      </c>
      <c r="G118" s="13" t="s">
        <v>133</v>
      </c>
      <c r="H118" s="13" t="s">
        <v>17</v>
      </c>
      <c r="I118" s="14">
        <v>26</v>
      </c>
      <c r="J118" s="15">
        <v>338.93</v>
      </c>
      <c r="K118" s="16">
        <v>1.1000000000000001</v>
      </c>
      <c r="L118" s="15">
        <v>11.85</v>
      </c>
      <c r="M118" s="23">
        <f t="shared" si="1"/>
        <v>13.035769230769231</v>
      </c>
    </row>
    <row r="119" spans="1:13" x14ac:dyDescent="0.25">
      <c r="A119" s="13" t="s">
        <v>180</v>
      </c>
      <c r="B119" s="13" t="s">
        <v>61</v>
      </c>
      <c r="C119" s="13" t="s">
        <v>44</v>
      </c>
      <c r="D119" s="13" t="s">
        <v>26</v>
      </c>
      <c r="E119" s="13" t="s">
        <v>190</v>
      </c>
      <c r="F119" s="13" t="s">
        <v>15</v>
      </c>
      <c r="G119" s="13" t="s">
        <v>133</v>
      </c>
      <c r="H119" s="13" t="s">
        <v>17</v>
      </c>
      <c r="I119" s="14">
        <v>26</v>
      </c>
      <c r="J119" s="15">
        <v>1038.18</v>
      </c>
      <c r="K119" s="16">
        <v>3.9</v>
      </c>
      <c r="L119" s="15">
        <v>10.24</v>
      </c>
      <c r="M119" s="23">
        <f t="shared" si="1"/>
        <v>39.93</v>
      </c>
    </row>
    <row r="120" spans="1:13" x14ac:dyDescent="0.25">
      <c r="A120" s="13" t="s">
        <v>180</v>
      </c>
      <c r="B120" s="13" t="s">
        <v>61</v>
      </c>
      <c r="C120" s="13" t="s">
        <v>44</v>
      </c>
      <c r="D120" s="13" t="s">
        <v>33</v>
      </c>
      <c r="E120" s="13" t="s">
        <v>191</v>
      </c>
      <c r="F120" s="13" t="s">
        <v>15</v>
      </c>
      <c r="G120" s="13" t="s">
        <v>133</v>
      </c>
      <c r="H120" s="13" t="s">
        <v>17</v>
      </c>
      <c r="I120" s="14">
        <v>26</v>
      </c>
      <c r="J120" s="15">
        <v>4067.1</v>
      </c>
      <c r="K120" s="16">
        <v>8.1</v>
      </c>
      <c r="L120" s="15">
        <v>19.309999999999999</v>
      </c>
      <c r="M120" s="23">
        <f t="shared" si="1"/>
        <v>156.42692307692306</v>
      </c>
    </row>
    <row r="121" spans="1:13" x14ac:dyDescent="0.25">
      <c r="A121" s="13" t="s">
        <v>180</v>
      </c>
      <c r="B121" s="13" t="s">
        <v>61</v>
      </c>
      <c r="C121" s="13" t="s">
        <v>47</v>
      </c>
      <c r="D121" s="13" t="s">
        <v>19</v>
      </c>
      <c r="E121" s="13" t="s">
        <v>192</v>
      </c>
      <c r="F121" s="13" t="s">
        <v>15</v>
      </c>
      <c r="G121" s="13" t="s">
        <v>133</v>
      </c>
      <c r="H121" s="13" t="s">
        <v>17</v>
      </c>
      <c r="I121" s="14">
        <v>26</v>
      </c>
      <c r="J121" s="15">
        <v>1152.3499999999999</v>
      </c>
      <c r="K121" s="16">
        <v>4.0999999999999996</v>
      </c>
      <c r="L121" s="15">
        <v>10.81</v>
      </c>
      <c r="M121" s="23">
        <f t="shared" si="1"/>
        <v>44.321153846153841</v>
      </c>
    </row>
    <row r="122" spans="1:13" x14ac:dyDescent="0.25">
      <c r="A122" s="13" t="s">
        <v>180</v>
      </c>
      <c r="B122" s="13" t="s">
        <v>61</v>
      </c>
      <c r="C122" s="13" t="s">
        <v>50</v>
      </c>
      <c r="D122" s="13" t="s">
        <v>40</v>
      </c>
      <c r="E122" s="13" t="s">
        <v>193</v>
      </c>
      <c r="F122" s="13" t="s">
        <v>15</v>
      </c>
      <c r="G122" s="13" t="s">
        <v>133</v>
      </c>
      <c r="H122" s="13" t="s">
        <v>17</v>
      </c>
      <c r="I122" s="14">
        <v>26</v>
      </c>
      <c r="J122" s="15">
        <v>2711.4</v>
      </c>
      <c r="K122" s="16">
        <v>4.3</v>
      </c>
      <c r="L122" s="15">
        <v>24.25</v>
      </c>
      <c r="M122" s="23">
        <f t="shared" si="1"/>
        <v>104.28461538461539</v>
      </c>
    </row>
    <row r="123" spans="1:13" x14ac:dyDescent="0.25">
      <c r="A123" s="13" t="s">
        <v>180</v>
      </c>
      <c r="B123" s="13" t="s">
        <v>61</v>
      </c>
      <c r="C123" s="13" t="s">
        <v>194</v>
      </c>
      <c r="D123" s="13" t="s">
        <v>13</v>
      </c>
      <c r="E123" s="13" t="s">
        <v>195</v>
      </c>
      <c r="F123" s="13" t="s">
        <v>64</v>
      </c>
      <c r="G123" s="13" t="s">
        <v>133</v>
      </c>
      <c r="H123" s="13" t="s">
        <v>17</v>
      </c>
      <c r="I123" s="14">
        <v>26</v>
      </c>
      <c r="J123" s="15">
        <v>622.91</v>
      </c>
      <c r="K123" s="16">
        <v>1.1000000000000001</v>
      </c>
      <c r="L123" s="15">
        <v>21.78</v>
      </c>
      <c r="M123" s="23">
        <f t="shared" si="1"/>
        <v>23.958076923076923</v>
      </c>
    </row>
    <row r="124" spans="1:13" s="8" customFormat="1" x14ac:dyDescent="0.25">
      <c r="A124" s="9" t="s">
        <v>196</v>
      </c>
      <c r="B124" s="9"/>
      <c r="C124" s="9"/>
      <c r="D124" s="9"/>
      <c r="E124" s="9"/>
      <c r="F124" s="9"/>
      <c r="G124" s="9"/>
      <c r="H124" s="9"/>
      <c r="I124" s="10">
        <v>364</v>
      </c>
      <c r="J124" s="11">
        <v>13491.73</v>
      </c>
      <c r="K124" s="12">
        <v>44.7</v>
      </c>
      <c r="L124" s="11">
        <v>11.61</v>
      </c>
      <c r="M124" s="23">
        <f t="shared" si="1"/>
        <v>37.065192307692307</v>
      </c>
    </row>
    <row r="125" spans="1:13" x14ac:dyDescent="0.25">
      <c r="A125" s="7" t="s">
        <v>201</v>
      </c>
      <c r="B125" s="7"/>
      <c r="C125" s="7"/>
      <c r="D125" s="7"/>
      <c r="E125" s="7"/>
      <c r="F125" s="7"/>
      <c r="G125" s="7"/>
      <c r="H125" s="7"/>
      <c r="I125" s="17">
        <v>2834</v>
      </c>
      <c r="J125" s="18">
        <v>102170.97</v>
      </c>
      <c r="K125" s="19">
        <v>378.6</v>
      </c>
      <c r="L125" s="18">
        <v>10.38</v>
      </c>
      <c r="M125" s="23">
        <f t="shared" si="1"/>
        <v>36.051859562455896</v>
      </c>
    </row>
    <row r="126" spans="1:13" x14ac:dyDescent="0.25">
      <c r="A126" s="7" t="s">
        <v>202</v>
      </c>
      <c r="B126" s="7"/>
      <c r="C126" s="7"/>
      <c r="D126" s="7"/>
      <c r="E126" s="7"/>
      <c r="F126" s="7"/>
      <c r="G126" s="7"/>
      <c r="H126" s="7"/>
      <c r="I126" s="17"/>
      <c r="J126" s="18">
        <v>2574.1799999999998</v>
      </c>
    </row>
    <row r="127" spans="1:13" x14ac:dyDescent="0.25">
      <c r="A127" s="7" t="s">
        <v>203</v>
      </c>
      <c r="B127" s="7"/>
      <c r="C127" s="7"/>
      <c r="D127" s="7"/>
      <c r="E127" s="7"/>
      <c r="F127" s="7"/>
      <c r="G127" s="7"/>
      <c r="H127" s="7"/>
      <c r="I127" s="17"/>
      <c r="J127" s="18">
        <f>J125+J126</f>
        <v>104745.15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"/>
  <sheetViews>
    <sheetView showGridLines="0" topLeftCell="A20" workbookViewId="0">
      <selection activeCell="D7" sqref="D7:D50"/>
    </sheetView>
  </sheetViews>
  <sheetFormatPr defaultColWidth="9" defaultRowHeight="13.2" x14ac:dyDescent="0.25"/>
  <cols>
    <col min="1" max="1" width="12.69921875" style="1" customWidth="1"/>
    <col min="2" max="2" width="12.5" style="1" bestFit="1" customWidth="1"/>
    <col min="3" max="3" width="5" style="1" bestFit="1" customWidth="1"/>
    <col min="4" max="4" width="5.5" style="1" bestFit="1" customWidth="1"/>
    <col min="5" max="5" width="52.59765625" style="1" bestFit="1" customWidth="1"/>
    <col min="6" max="6" width="6.3984375" style="1" bestFit="1" customWidth="1"/>
    <col min="7" max="7" width="10.19921875" style="1" bestFit="1" customWidth="1"/>
    <col min="8" max="8" width="7.59765625" style="2" bestFit="1" customWidth="1"/>
    <col min="9" max="9" width="16.09765625" style="3" customWidth="1"/>
    <col min="10" max="10" width="12.19921875" style="4" customWidth="1"/>
    <col min="11" max="11" width="12.19921875" style="3" customWidth="1"/>
    <col min="12" max="12" width="11.5" style="5" bestFit="1" customWidth="1"/>
    <col min="13" max="16384" width="9" style="5"/>
  </cols>
  <sheetData>
    <row r="1" spans="1:12" x14ac:dyDescent="0.25">
      <c r="A1" s="6" t="s">
        <v>197</v>
      </c>
      <c r="D1" s="2"/>
      <c r="E1" s="3"/>
      <c r="F1" s="4"/>
      <c r="G1" s="3"/>
      <c r="H1" s="5"/>
      <c r="I1" s="5"/>
      <c r="J1" s="5"/>
      <c r="K1" s="5"/>
    </row>
    <row r="2" spans="1:12" x14ac:dyDescent="0.25">
      <c r="A2" s="6" t="s">
        <v>198</v>
      </c>
      <c r="D2" s="2"/>
      <c r="E2" s="3"/>
      <c r="F2" s="4"/>
      <c r="G2" s="3"/>
      <c r="H2" s="5"/>
      <c r="I2" s="5"/>
      <c r="J2" s="5"/>
      <c r="K2" s="5"/>
    </row>
    <row r="3" spans="1:12" x14ac:dyDescent="0.25">
      <c r="A3" s="6" t="s">
        <v>199</v>
      </c>
      <c r="D3" s="2"/>
      <c r="E3" s="3"/>
      <c r="F3" s="4"/>
      <c r="G3" s="3"/>
      <c r="H3" s="5"/>
      <c r="I3" s="5"/>
      <c r="J3" s="5"/>
      <c r="K3" s="5"/>
    </row>
    <row r="4" spans="1:12" x14ac:dyDescent="0.25">
      <c r="A4" s="6" t="s">
        <v>200</v>
      </c>
      <c r="D4" s="2"/>
      <c r="E4" s="3"/>
      <c r="F4" s="4"/>
      <c r="G4" s="3"/>
      <c r="H4" s="5"/>
      <c r="I4" s="5"/>
      <c r="J4" s="5"/>
      <c r="K4" s="5"/>
    </row>
    <row r="6" spans="1:12" s="8" customFormat="1" x14ac:dyDescent="0.25">
      <c r="A6" s="7" t="s">
        <v>0</v>
      </c>
      <c r="B6" s="7" t="s">
        <v>1</v>
      </c>
      <c r="C6" s="7" t="s">
        <v>2</v>
      </c>
      <c r="D6" s="7" t="s">
        <v>3</v>
      </c>
      <c r="E6" s="7" t="s">
        <v>4</v>
      </c>
      <c r="F6" s="7" t="s">
        <v>5</v>
      </c>
      <c r="G6" s="7" t="s">
        <v>6</v>
      </c>
      <c r="H6" s="17" t="s">
        <v>8</v>
      </c>
      <c r="I6" s="18" t="s">
        <v>204</v>
      </c>
      <c r="J6" s="20" t="s">
        <v>9</v>
      </c>
      <c r="K6" s="18" t="s">
        <v>205</v>
      </c>
    </row>
    <row r="7" spans="1:12" x14ac:dyDescent="0.25">
      <c r="A7" s="13" t="s">
        <v>10</v>
      </c>
      <c r="B7" s="13" t="s">
        <v>11</v>
      </c>
      <c r="C7" s="13" t="s">
        <v>12</v>
      </c>
      <c r="D7" s="13" t="s">
        <v>13</v>
      </c>
      <c r="E7" s="13" t="s">
        <v>14</v>
      </c>
      <c r="F7" s="13" t="s">
        <v>15</v>
      </c>
      <c r="G7" s="13" t="s">
        <v>16</v>
      </c>
      <c r="H7" s="14">
        <v>26</v>
      </c>
      <c r="I7" s="15">
        <v>276.85000000000002</v>
      </c>
      <c r="J7" s="16">
        <v>0.7</v>
      </c>
      <c r="K7" s="15">
        <v>15.21</v>
      </c>
      <c r="L7" s="21">
        <f>+A7+G7</f>
        <v>42028.513888888891</v>
      </c>
    </row>
    <row r="8" spans="1:12" x14ac:dyDescent="0.25">
      <c r="A8" s="13" t="s">
        <v>10</v>
      </c>
      <c r="B8" s="13" t="s">
        <v>11</v>
      </c>
      <c r="C8" s="13" t="s">
        <v>18</v>
      </c>
      <c r="D8" s="13" t="s">
        <v>19</v>
      </c>
      <c r="E8" s="13" t="s">
        <v>20</v>
      </c>
      <c r="F8" s="13" t="s">
        <v>15</v>
      </c>
      <c r="G8" s="13" t="s">
        <v>21</v>
      </c>
      <c r="H8" s="14">
        <v>26</v>
      </c>
      <c r="I8" s="15">
        <v>677.85</v>
      </c>
      <c r="J8" s="16">
        <v>2.4</v>
      </c>
      <c r="K8" s="15">
        <v>10.86</v>
      </c>
      <c r="L8" s="21">
        <f t="shared" ref="L8:L50" si="0">+A8+G8</f>
        <v>42028.661805555559</v>
      </c>
    </row>
    <row r="9" spans="1:12" x14ac:dyDescent="0.25">
      <c r="A9" s="13" t="s">
        <v>10</v>
      </c>
      <c r="B9" s="13" t="s">
        <v>11</v>
      </c>
      <c r="C9" s="13" t="s">
        <v>22</v>
      </c>
      <c r="D9" s="13" t="s">
        <v>19</v>
      </c>
      <c r="E9" s="13" t="s">
        <v>23</v>
      </c>
      <c r="F9" s="13" t="s">
        <v>15</v>
      </c>
      <c r="G9" s="13" t="s">
        <v>24</v>
      </c>
      <c r="H9" s="14">
        <v>26</v>
      </c>
      <c r="I9" s="15">
        <v>610.07000000000005</v>
      </c>
      <c r="J9" s="16">
        <v>4</v>
      </c>
      <c r="K9" s="15">
        <v>5.87</v>
      </c>
      <c r="L9" s="21">
        <f t="shared" si="0"/>
        <v>42028.724999999999</v>
      </c>
    </row>
    <row r="10" spans="1:12" x14ac:dyDescent="0.25">
      <c r="A10" s="13" t="s">
        <v>10</v>
      </c>
      <c r="B10" s="13" t="s">
        <v>11</v>
      </c>
      <c r="C10" s="13" t="s">
        <v>25</v>
      </c>
      <c r="D10" s="13" t="s">
        <v>26</v>
      </c>
      <c r="E10" s="13" t="s">
        <v>27</v>
      </c>
      <c r="F10" s="13" t="s">
        <v>15</v>
      </c>
      <c r="G10" s="13" t="s">
        <v>28</v>
      </c>
      <c r="H10" s="14">
        <v>26</v>
      </c>
      <c r="I10" s="15">
        <v>346.06</v>
      </c>
      <c r="J10" s="16">
        <v>2.7</v>
      </c>
      <c r="K10" s="15">
        <v>4.93</v>
      </c>
      <c r="L10" s="21">
        <f t="shared" si="0"/>
        <v>42028.723611111112</v>
      </c>
    </row>
    <row r="11" spans="1:12" x14ac:dyDescent="0.25">
      <c r="A11" s="13" t="s">
        <v>10</v>
      </c>
      <c r="B11" s="13" t="s">
        <v>11</v>
      </c>
      <c r="C11" s="13" t="s">
        <v>29</v>
      </c>
      <c r="D11" s="13" t="s">
        <v>19</v>
      </c>
      <c r="E11" s="13" t="s">
        <v>30</v>
      </c>
      <c r="F11" s="13" t="s">
        <v>15</v>
      </c>
      <c r="G11" s="13" t="s">
        <v>31</v>
      </c>
      <c r="H11" s="14">
        <v>26</v>
      </c>
      <c r="I11" s="15">
        <v>406.71</v>
      </c>
      <c r="J11" s="16">
        <v>1.7</v>
      </c>
      <c r="K11" s="15">
        <v>9.1999999999999993</v>
      </c>
      <c r="L11" s="21">
        <f t="shared" si="0"/>
        <v>42028.779861111114</v>
      </c>
    </row>
    <row r="12" spans="1:12" x14ac:dyDescent="0.25">
      <c r="A12" s="13" t="s">
        <v>10</v>
      </c>
      <c r="B12" s="13" t="s">
        <v>11</v>
      </c>
      <c r="C12" s="13" t="s">
        <v>32</v>
      </c>
      <c r="D12" s="13" t="s">
        <v>33</v>
      </c>
      <c r="E12" s="13" t="s">
        <v>34</v>
      </c>
      <c r="F12" s="13" t="s">
        <v>15</v>
      </c>
      <c r="G12" s="13" t="s">
        <v>35</v>
      </c>
      <c r="H12" s="14">
        <v>26</v>
      </c>
      <c r="I12" s="15">
        <v>1186.24</v>
      </c>
      <c r="J12" s="16">
        <v>4.9000000000000004</v>
      </c>
      <c r="K12" s="15">
        <v>9.31</v>
      </c>
      <c r="L12" s="21">
        <f t="shared" si="0"/>
        <v>42028.802083333336</v>
      </c>
    </row>
    <row r="13" spans="1:12" x14ac:dyDescent="0.25">
      <c r="A13" s="13" t="s">
        <v>10</v>
      </c>
      <c r="B13" s="13" t="s">
        <v>11</v>
      </c>
      <c r="C13" s="13" t="s">
        <v>36</v>
      </c>
      <c r="D13" s="13" t="s">
        <v>19</v>
      </c>
      <c r="E13" s="13" t="s">
        <v>37</v>
      </c>
      <c r="F13" s="13" t="s">
        <v>15</v>
      </c>
      <c r="G13" s="13" t="s">
        <v>38</v>
      </c>
      <c r="H13" s="14">
        <v>26</v>
      </c>
      <c r="I13" s="15">
        <v>338.93</v>
      </c>
      <c r="J13" s="16">
        <v>1</v>
      </c>
      <c r="K13" s="15">
        <v>13.04</v>
      </c>
      <c r="L13" s="21">
        <f t="shared" si="0"/>
        <v>42028.815972222219</v>
      </c>
    </row>
    <row r="14" spans="1:12" x14ac:dyDescent="0.25">
      <c r="A14" s="13" t="s">
        <v>10</v>
      </c>
      <c r="B14" s="13" t="s">
        <v>11</v>
      </c>
      <c r="C14" s="13" t="s">
        <v>39</v>
      </c>
      <c r="D14" s="13" t="s">
        <v>40</v>
      </c>
      <c r="E14" s="13" t="s">
        <v>41</v>
      </c>
      <c r="F14" s="13" t="s">
        <v>42</v>
      </c>
      <c r="G14" s="13" t="s">
        <v>43</v>
      </c>
      <c r="H14" s="14">
        <v>26</v>
      </c>
      <c r="I14" s="15">
        <v>1525.16</v>
      </c>
      <c r="J14" s="16">
        <v>4.5</v>
      </c>
      <c r="K14" s="15">
        <v>13.04</v>
      </c>
      <c r="L14" s="21">
        <f t="shared" si="0"/>
        <v>42028.887499999997</v>
      </c>
    </row>
    <row r="15" spans="1:12" x14ac:dyDescent="0.25">
      <c r="A15" s="13" t="s">
        <v>10</v>
      </c>
      <c r="B15" s="13" t="s">
        <v>11</v>
      </c>
      <c r="C15" s="13" t="s">
        <v>44</v>
      </c>
      <c r="D15" s="13" t="s">
        <v>26</v>
      </c>
      <c r="E15" s="13" t="s">
        <v>45</v>
      </c>
      <c r="F15" s="13" t="s">
        <v>15</v>
      </c>
      <c r="G15" s="13" t="s">
        <v>46</v>
      </c>
      <c r="H15" s="14">
        <v>26</v>
      </c>
      <c r="I15" s="15">
        <v>1038.18</v>
      </c>
      <c r="J15" s="16">
        <v>4.8</v>
      </c>
      <c r="K15" s="15">
        <v>8.32</v>
      </c>
      <c r="L15" s="21">
        <f t="shared" si="0"/>
        <v>42028.93472222222</v>
      </c>
    </row>
    <row r="16" spans="1:12" x14ac:dyDescent="0.25">
      <c r="A16" s="13" t="s">
        <v>10</v>
      </c>
      <c r="B16" s="13" t="s">
        <v>11</v>
      </c>
      <c r="C16" s="13" t="s">
        <v>47</v>
      </c>
      <c r="D16" s="13" t="s">
        <v>19</v>
      </c>
      <c r="E16" s="13" t="s">
        <v>48</v>
      </c>
      <c r="F16" s="13" t="s">
        <v>15</v>
      </c>
      <c r="G16" s="13" t="s">
        <v>49</v>
      </c>
      <c r="H16" s="14">
        <v>26</v>
      </c>
      <c r="I16" s="15">
        <v>677.85</v>
      </c>
      <c r="J16" s="16">
        <v>4.5</v>
      </c>
      <c r="K16" s="15">
        <v>5.79</v>
      </c>
      <c r="L16" s="21">
        <f t="shared" si="0"/>
        <v>42028.943749999999</v>
      </c>
    </row>
    <row r="17" spans="1:12" x14ac:dyDescent="0.25">
      <c r="A17" s="13" t="s">
        <v>10</v>
      </c>
      <c r="B17" s="13" t="s">
        <v>11</v>
      </c>
      <c r="C17" s="13" t="s">
        <v>50</v>
      </c>
      <c r="D17" s="13" t="s">
        <v>40</v>
      </c>
      <c r="E17" s="13" t="s">
        <v>51</v>
      </c>
      <c r="F17" s="13" t="s">
        <v>15</v>
      </c>
      <c r="G17" s="13" t="s">
        <v>52</v>
      </c>
      <c r="H17" s="14">
        <v>26</v>
      </c>
      <c r="I17" s="15">
        <v>1355.7</v>
      </c>
      <c r="J17" s="16">
        <v>8.6999999999999993</v>
      </c>
      <c r="K17" s="15">
        <v>5.99</v>
      </c>
      <c r="L17" s="21">
        <f t="shared" si="0"/>
        <v>42028.922222222223</v>
      </c>
    </row>
    <row r="18" spans="1:12" x14ac:dyDescent="0.25">
      <c r="A18" s="13" t="s">
        <v>10</v>
      </c>
      <c r="B18" s="13" t="s">
        <v>11</v>
      </c>
      <c r="C18" s="13" t="s">
        <v>53</v>
      </c>
      <c r="D18" s="13" t="s">
        <v>13</v>
      </c>
      <c r="E18" s="13" t="s">
        <v>54</v>
      </c>
      <c r="F18" s="13" t="s">
        <v>15</v>
      </c>
      <c r="G18" s="13" t="s">
        <v>55</v>
      </c>
      <c r="H18" s="14">
        <v>26</v>
      </c>
      <c r="I18" s="15">
        <v>692.12</v>
      </c>
      <c r="J18" s="16">
        <v>1.3</v>
      </c>
      <c r="K18" s="15">
        <v>20.48</v>
      </c>
      <c r="L18" s="21">
        <f t="shared" si="0"/>
        <v>42028.924305555556</v>
      </c>
    </row>
    <row r="19" spans="1:12" x14ac:dyDescent="0.25">
      <c r="A19" s="13" t="s">
        <v>10</v>
      </c>
      <c r="B19" s="13" t="s">
        <v>11</v>
      </c>
      <c r="C19" s="13" t="s">
        <v>56</v>
      </c>
      <c r="D19" s="13" t="s">
        <v>19</v>
      </c>
      <c r="E19" s="13" t="s">
        <v>57</v>
      </c>
      <c r="F19" s="13" t="s">
        <v>15</v>
      </c>
      <c r="G19" s="13" t="s">
        <v>58</v>
      </c>
      <c r="H19" s="14">
        <v>26</v>
      </c>
      <c r="I19" s="15">
        <v>474.5</v>
      </c>
      <c r="J19" s="16">
        <v>2.5</v>
      </c>
      <c r="K19" s="15">
        <v>7.3</v>
      </c>
      <c r="L19" s="21">
        <f t="shared" si="0"/>
        <v>42028.986805555556</v>
      </c>
    </row>
    <row r="20" spans="1:12" x14ac:dyDescent="0.25">
      <c r="A20" s="13" t="s">
        <v>60</v>
      </c>
      <c r="B20" s="13" t="s">
        <v>61</v>
      </c>
      <c r="C20" s="13" t="s">
        <v>62</v>
      </c>
      <c r="D20" s="13" t="s">
        <v>13</v>
      </c>
      <c r="E20" s="13" t="s">
        <v>63</v>
      </c>
      <c r="F20" s="13" t="s">
        <v>64</v>
      </c>
      <c r="G20" s="13" t="s">
        <v>65</v>
      </c>
      <c r="H20" s="14">
        <v>26</v>
      </c>
      <c r="I20" s="15">
        <v>276.85000000000002</v>
      </c>
      <c r="J20" s="16">
        <v>0.8</v>
      </c>
      <c r="K20" s="15">
        <v>13.31</v>
      </c>
      <c r="L20" s="21">
        <f t="shared" si="0"/>
        <v>42029.318749999999</v>
      </c>
    </row>
    <row r="21" spans="1:12" x14ac:dyDescent="0.25">
      <c r="A21" s="13" t="s">
        <v>60</v>
      </c>
      <c r="B21" s="13" t="s">
        <v>61</v>
      </c>
      <c r="C21" s="13" t="s">
        <v>66</v>
      </c>
      <c r="D21" s="13" t="s">
        <v>40</v>
      </c>
      <c r="E21" s="13" t="s">
        <v>67</v>
      </c>
      <c r="F21" s="13" t="s">
        <v>15</v>
      </c>
      <c r="G21" s="13" t="s">
        <v>68</v>
      </c>
      <c r="H21" s="14">
        <v>26</v>
      </c>
      <c r="I21" s="15">
        <v>271.14</v>
      </c>
      <c r="J21" s="16">
        <v>0.5</v>
      </c>
      <c r="K21" s="15">
        <v>20.86</v>
      </c>
      <c r="L21" s="21">
        <f t="shared" si="0"/>
        <v>42029.378472222219</v>
      </c>
    </row>
    <row r="22" spans="1:12" x14ac:dyDescent="0.25">
      <c r="A22" s="13" t="s">
        <v>60</v>
      </c>
      <c r="B22" s="13" t="s">
        <v>61</v>
      </c>
      <c r="C22" s="13" t="s">
        <v>69</v>
      </c>
      <c r="D22" s="13" t="s">
        <v>13</v>
      </c>
      <c r="E22" s="13" t="s">
        <v>70</v>
      </c>
      <c r="F22" s="13" t="s">
        <v>64</v>
      </c>
      <c r="G22" s="13" t="s">
        <v>71</v>
      </c>
      <c r="H22" s="14">
        <v>26</v>
      </c>
      <c r="I22" s="15">
        <v>346.06</v>
      </c>
      <c r="J22" s="16">
        <v>0.5</v>
      </c>
      <c r="K22" s="15">
        <v>26.62</v>
      </c>
      <c r="L22" s="21">
        <f t="shared" si="0"/>
        <v>42029.440972222219</v>
      </c>
    </row>
    <row r="23" spans="1:12" x14ac:dyDescent="0.25">
      <c r="A23" s="13" t="s">
        <v>60</v>
      </c>
      <c r="B23" s="13" t="s">
        <v>61</v>
      </c>
      <c r="C23" s="13" t="s">
        <v>72</v>
      </c>
      <c r="D23" s="13" t="s">
        <v>13</v>
      </c>
      <c r="E23" s="13" t="s">
        <v>73</v>
      </c>
      <c r="F23" s="13" t="s">
        <v>64</v>
      </c>
      <c r="G23" s="13" t="s">
        <v>74</v>
      </c>
      <c r="H23" s="14">
        <v>26</v>
      </c>
      <c r="I23" s="15">
        <v>346.06</v>
      </c>
      <c r="J23" s="16">
        <v>1.2</v>
      </c>
      <c r="K23" s="15">
        <v>11.09</v>
      </c>
      <c r="L23" s="21">
        <f t="shared" si="0"/>
        <v>42029.517361111109</v>
      </c>
    </row>
    <row r="24" spans="1:12" x14ac:dyDescent="0.25">
      <c r="A24" s="13" t="s">
        <v>60</v>
      </c>
      <c r="B24" s="13" t="s">
        <v>61</v>
      </c>
      <c r="C24" s="13" t="s">
        <v>75</v>
      </c>
      <c r="D24" s="13" t="s">
        <v>19</v>
      </c>
      <c r="E24" s="13" t="s">
        <v>76</v>
      </c>
      <c r="F24" s="13" t="s">
        <v>64</v>
      </c>
      <c r="G24" s="13" t="s">
        <v>77</v>
      </c>
      <c r="H24" s="14">
        <v>26</v>
      </c>
      <c r="I24" s="15">
        <v>508.39</v>
      </c>
      <c r="J24" s="16">
        <v>1.5</v>
      </c>
      <c r="K24" s="15">
        <v>13.04</v>
      </c>
      <c r="L24" s="21">
        <f t="shared" si="0"/>
        <v>42029.743750000001</v>
      </c>
    </row>
    <row r="25" spans="1:12" x14ac:dyDescent="0.25">
      <c r="A25" s="13" t="s">
        <v>60</v>
      </c>
      <c r="B25" s="13" t="s">
        <v>61</v>
      </c>
      <c r="C25" s="13" t="s">
        <v>75</v>
      </c>
      <c r="D25" s="13" t="s">
        <v>19</v>
      </c>
      <c r="E25" s="13" t="s">
        <v>76</v>
      </c>
      <c r="F25" s="13" t="s">
        <v>64</v>
      </c>
      <c r="G25" s="13" t="s">
        <v>78</v>
      </c>
      <c r="H25" s="14">
        <v>26</v>
      </c>
      <c r="I25" s="15">
        <v>508.39</v>
      </c>
      <c r="J25" s="16">
        <v>1.5</v>
      </c>
      <c r="K25" s="15">
        <v>13.04</v>
      </c>
      <c r="L25" s="21">
        <f t="shared" si="0"/>
        <v>42029.76666666667</v>
      </c>
    </row>
    <row r="26" spans="1:12" x14ac:dyDescent="0.25">
      <c r="A26" s="13" t="s">
        <v>60</v>
      </c>
      <c r="B26" s="13" t="s">
        <v>61</v>
      </c>
      <c r="C26" s="13" t="s">
        <v>75</v>
      </c>
      <c r="D26" s="13" t="s">
        <v>19</v>
      </c>
      <c r="E26" s="13" t="s">
        <v>76</v>
      </c>
      <c r="F26" s="13" t="s">
        <v>64</v>
      </c>
      <c r="G26" s="13" t="s">
        <v>79</v>
      </c>
      <c r="H26" s="14">
        <v>26</v>
      </c>
      <c r="I26" s="15">
        <v>508.39</v>
      </c>
      <c r="J26" s="16">
        <v>1.6</v>
      </c>
      <c r="K26" s="15">
        <v>12.22</v>
      </c>
      <c r="L26" s="21">
        <f t="shared" si="0"/>
        <v>42030.084722222222</v>
      </c>
    </row>
    <row r="27" spans="1:12" x14ac:dyDescent="0.25">
      <c r="A27" s="13" t="s">
        <v>60</v>
      </c>
      <c r="B27" s="13" t="s">
        <v>61</v>
      </c>
      <c r="C27" s="13" t="s">
        <v>75</v>
      </c>
      <c r="D27" s="13" t="s">
        <v>19</v>
      </c>
      <c r="E27" s="13" t="s">
        <v>76</v>
      </c>
      <c r="F27" s="13" t="s">
        <v>64</v>
      </c>
      <c r="G27" s="13" t="s">
        <v>80</v>
      </c>
      <c r="H27" s="14">
        <v>26</v>
      </c>
      <c r="I27" s="15">
        <v>508.39</v>
      </c>
      <c r="J27" s="16">
        <v>1</v>
      </c>
      <c r="K27" s="15">
        <v>19.55</v>
      </c>
      <c r="L27" s="21">
        <f t="shared" si="0"/>
        <v>42030.1</v>
      </c>
    </row>
    <row r="28" spans="1:12" x14ac:dyDescent="0.25">
      <c r="A28" s="13" t="s">
        <v>60</v>
      </c>
      <c r="B28" s="13" t="s">
        <v>61</v>
      </c>
      <c r="C28" s="13" t="s">
        <v>32</v>
      </c>
      <c r="D28" s="13" t="s">
        <v>26</v>
      </c>
      <c r="E28" s="13" t="s">
        <v>81</v>
      </c>
      <c r="F28" s="13" t="s">
        <v>82</v>
      </c>
      <c r="G28" s="13" t="s">
        <v>83</v>
      </c>
      <c r="H28" s="14">
        <v>26</v>
      </c>
      <c r="I28" s="15">
        <v>1730.3</v>
      </c>
      <c r="J28" s="16">
        <v>5.6</v>
      </c>
      <c r="K28" s="15">
        <v>11.88</v>
      </c>
      <c r="L28" s="21">
        <f t="shared" si="0"/>
        <v>42029.747916666667</v>
      </c>
    </row>
    <row r="29" spans="1:12" x14ac:dyDescent="0.25">
      <c r="A29" s="13" t="s">
        <v>60</v>
      </c>
      <c r="B29" s="13" t="s">
        <v>61</v>
      </c>
      <c r="C29" s="13" t="s">
        <v>32</v>
      </c>
      <c r="D29" s="13" t="s">
        <v>33</v>
      </c>
      <c r="E29" s="13" t="s">
        <v>84</v>
      </c>
      <c r="F29" s="13" t="s">
        <v>15</v>
      </c>
      <c r="G29" s="13" t="s">
        <v>85</v>
      </c>
      <c r="H29" s="14">
        <v>26</v>
      </c>
      <c r="I29" s="15">
        <v>338.93</v>
      </c>
      <c r="J29" s="16">
        <v>0.7</v>
      </c>
      <c r="K29" s="15">
        <v>18.62</v>
      </c>
      <c r="L29" s="21">
        <f t="shared" si="0"/>
        <v>42030.111805555556</v>
      </c>
    </row>
    <row r="30" spans="1:12" x14ac:dyDescent="0.25">
      <c r="A30" s="13" t="s">
        <v>60</v>
      </c>
      <c r="B30" s="13" t="s">
        <v>61</v>
      </c>
      <c r="C30" s="13" t="s">
        <v>32</v>
      </c>
      <c r="D30" s="13" t="s">
        <v>33</v>
      </c>
      <c r="E30" s="13" t="s">
        <v>84</v>
      </c>
      <c r="F30" s="13" t="s">
        <v>15</v>
      </c>
      <c r="G30" s="13" t="s">
        <v>86</v>
      </c>
      <c r="H30" s="14">
        <v>26</v>
      </c>
      <c r="I30" s="15">
        <v>338.93</v>
      </c>
      <c r="J30" s="16">
        <v>0.6</v>
      </c>
      <c r="K30" s="15">
        <v>21.73</v>
      </c>
      <c r="L30" s="21">
        <f t="shared" si="0"/>
        <v>42030.122916666667</v>
      </c>
    </row>
    <row r="31" spans="1:12" x14ac:dyDescent="0.25">
      <c r="A31" s="13" t="s">
        <v>60</v>
      </c>
      <c r="B31" s="13" t="s">
        <v>61</v>
      </c>
      <c r="C31" s="13" t="s">
        <v>32</v>
      </c>
      <c r="D31" s="13" t="s">
        <v>13</v>
      </c>
      <c r="E31" s="13" t="s">
        <v>87</v>
      </c>
      <c r="F31" s="13" t="s">
        <v>64</v>
      </c>
      <c r="G31" s="13" t="s">
        <v>88</v>
      </c>
      <c r="H31" s="14">
        <v>26</v>
      </c>
      <c r="I31" s="15">
        <v>622.91</v>
      </c>
      <c r="J31" s="16">
        <v>2.9</v>
      </c>
      <c r="K31" s="15">
        <v>8.26</v>
      </c>
      <c r="L31" s="21">
        <f t="shared" si="0"/>
        <v>42029.956250000003</v>
      </c>
    </row>
    <row r="32" spans="1:12" x14ac:dyDescent="0.25">
      <c r="A32" s="13" t="s">
        <v>60</v>
      </c>
      <c r="B32" s="13" t="s">
        <v>61</v>
      </c>
      <c r="C32" s="13" t="s">
        <v>32</v>
      </c>
      <c r="D32" s="13" t="s">
        <v>13</v>
      </c>
      <c r="E32" s="13" t="s">
        <v>87</v>
      </c>
      <c r="F32" s="13" t="s">
        <v>64</v>
      </c>
      <c r="G32" s="13" t="s">
        <v>89</v>
      </c>
      <c r="H32" s="14">
        <v>26</v>
      </c>
      <c r="I32" s="15">
        <v>622.91</v>
      </c>
      <c r="J32" s="16">
        <v>2.5</v>
      </c>
      <c r="K32" s="15">
        <v>9.58</v>
      </c>
      <c r="L32" s="21">
        <f t="shared" si="0"/>
        <v>42030.000694444447</v>
      </c>
    </row>
    <row r="33" spans="1:12" x14ac:dyDescent="0.25">
      <c r="A33" s="13" t="s">
        <v>60</v>
      </c>
      <c r="B33" s="13" t="s">
        <v>61</v>
      </c>
      <c r="C33" s="13" t="s">
        <v>32</v>
      </c>
      <c r="D33" s="13" t="s">
        <v>13</v>
      </c>
      <c r="E33" s="13" t="s">
        <v>87</v>
      </c>
      <c r="F33" s="13" t="s">
        <v>64</v>
      </c>
      <c r="G33" s="13" t="s">
        <v>90</v>
      </c>
      <c r="H33" s="14">
        <v>26</v>
      </c>
      <c r="I33" s="15">
        <v>622.91</v>
      </c>
      <c r="J33" s="16">
        <v>1.9</v>
      </c>
      <c r="K33" s="15">
        <v>12.61</v>
      </c>
      <c r="L33" s="21">
        <f t="shared" si="0"/>
        <v>42030.038888888892</v>
      </c>
    </row>
    <row r="34" spans="1:12" x14ac:dyDescent="0.25">
      <c r="A34" s="13" t="s">
        <v>60</v>
      </c>
      <c r="B34" s="13" t="s">
        <v>61</v>
      </c>
      <c r="C34" s="13" t="s">
        <v>32</v>
      </c>
      <c r="D34" s="13" t="s">
        <v>13</v>
      </c>
      <c r="E34" s="13" t="s">
        <v>87</v>
      </c>
      <c r="F34" s="13" t="s">
        <v>64</v>
      </c>
      <c r="G34" s="13" t="s">
        <v>91</v>
      </c>
      <c r="H34" s="14">
        <v>26</v>
      </c>
      <c r="I34" s="15">
        <v>622.91</v>
      </c>
      <c r="J34" s="16">
        <v>0.9</v>
      </c>
      <c r="K34" s="15">
        <v>26.62</v>
      </c>
      <c r="L34" s="21">
        <f t="shared" si="0"/>
        <v>42030.104861111111</v>
      </c>
    </row>
    <row r="35" spans="1:12" x14ac:dyDescent="0.25">
      <c r="A35" s="13" t="s">
        <v>60</v>
      </c>
      <c r="B35" s="13" t="s">
        <v>61</v>
      </c>
      <c r="C35" s="13" t="s">
        <v>92</v>
      </c>
      <c r="D35" s="13" t="s">
        <v>40</v>
      </c>
      <c r="E35" s="13" t="s">
        <v>81</v>
      </c>
      <c r="F35" s="13" t="s">
        <v>64</v>
      </c>
      <c r="G35" s="13" t="s">
        <v>93</v>
      </c>
      <c r="H35" s="14">
        <v>26</v>
      </c>
      <c r="I35" s="15">
        <v>847.31</v>
      </c>
      <c r="J35" s="16">
        <v>1</v>
      </c>
      <c r="K35" s="15">
        <v>32.590000000000003</v>
      </c>
      <c r="L35" s="21">
        <f t="shared" si="0"/>
        <v>42030.100694444445</v>
      </c>
    </row>
    <row r="36" spans="1:12" x14ac:dyDescent="0.25">
      <c r="A36" s="13" t="s">
        <v>60</v>
      </c>
      <c r="B36" s="13" t="s">
        <v>61</v>
      </c>
      <c r="C36" s="13" t="s">
        <v>92</v>
      </c>
      <c r="D36" s="13" t="s">
        <v>40</v>
      </c>
      <c r="E36" s="13" t="s">
        <v>81</v>
      </c>
      <c r="F36" s="13" t="s">
        <v>64</v>
      </c>
      <c r="G36" s="13" t="s">
        <v>94</v>
      </c>
      <c r="H36" s="14">
        <v>26</v>
      </c>
      <c r="I36" s="15">
        <v>847.31</v>
      </c>
      <c r="J36" s="16">
        <v>1</v>
      </c>
      <c r="K36" s="15">
        <v>32.590000000000003</v>
      </c>
      <c r="L36" s="21">
        <f t="shared" si="0"/>
        <v>42030.102777777778</v>
      </c>
    </row>
    <row r="37" spans="1:12" x14ac:dyDescent="0.25">
      <c r="A37" s="13" t="s">
        <v>96</v>
      </c>
      <c r="B37" s="13" t="s">
        <v>97</v>
      </c>
      <c r="C37" s="13" t="s">
        <v>98</v>
      </c>
      <c r="D37" s="13" t="s">
        <v>26</v>
      </c>
      <c r="E37" s="13" t="s">
        <v>99</v>
      </c>
      <c r="F37" s="13" t="s">
        <v>42</v>
      </c>
      <c r="G37" s="13" t="s">
        <v>100</v>
      </c>
      <c r="H37" s="14">
        <v>26</v>
      </c>
      <c r="I37" s="15">
        <v>1038.18</v>
      </c>
      <c r="J37" s="16">
        <v>6.6</v>
      </c>
      <c r="K37" s="15">
        <v>6.05</v>
      </c>
      <c r="L37" s="21">
        <f t="shared" si="0"/>
        <v>42030.839583333334</v>
      </c>
    </row>
    <row r="38" spans="1:12" x14ac:dyDescent="0.25">
      <c r="A38" s="13" t="s">
        <v>96</v>
      </c>
      <c r="B38" s="13" t="s">
        <v>97</v>
      </c>
      <c r="C38" s="13" t="s">
        <v>101</v>
      </c>
      <c r="D38" s="13" t="s">
        <v>19</v>
      </c>
      <c r="E38" s="13" t="s">
        <v>102</v>
      </c>
      <c r="F38" s="13" t="s">
        <v>64</v>
      </c>
      <c r="G38" s="13" t="s">
        <v>103</v>
      </c>
      <c r="H38" s="14">
        <v>26</v>
      </c>
      <c r="I38" s="15">
        <v>508.39</v>
      </c>
      <c r="J38" s="16">
        <v>2.4</v>
      </c>
      <c r="K38" s="15">
        <v>8.15</v>
      </c>
      <c r="L38" s="21">
        <f t="shared" si="0"/>
        <v>42030.875694444447</v>
      </c>
    </row>
    <row r="39" spans="1:12" x14ac:dyDescent="0.25">
      <c r="A39" s="13" t="s">
        <v>96</v>
      </c>
      <c r="B39" s="13" t="s">
        <v>97</v>
      </c>
      <c r="C39" s="13" t="s">
        <v>104</v>
      </c>
      <c r="D39" s="13" t="s">
        <v>33</v>
      </c>
      <c r="E39" s="13" t="s">
        <v>105</v>
      </c>
      <c r="F39" s="13" t="s">
        <v>64</v>
      </c>
      <c r="G39" s="13" t="s">
        <v>106</v>
      </c>
      <c r="H39" s="14">
        <v>26</v>
      </c>
      <c r="I39" s="15">
        <v>1084.56</v>
      </c>
      <c r="J39" s="16">
        <v>3.6</v>
      </c>
      <c r="K39" s="15">
        <v>11.59</v>
      </c>
      <c r="L39" s="21">
        <f t="shared" si="0"/>
        <v>42030.915972222225</v>
      </c>
    </row>
    <row r="40" spans="1:12" x14ac:dyDescent="0.25">
      <c r="A40" s="13" t="s">
        <v>96</v>
      </c>
      <c r="B40" s="13" t="s">
        <v>97</v>
      </c>
      <c r="C40" s="13" t="s">
        <v>104</v>
      </c>
      <c r="D40" s="13" t="s">
        <v>40</v>
      </c>
      <c r="E40" s="13" t="s">
        <v>107</v>
      </c>
      <c r="F40" s="13" t="s">
        <v>64</v>
      </c>
      <c r="G40" s="13" t="s">
        <v>108</v>
      </c>
      <c r="H40" s="14">
        <v>26</v>
      </c>
      <c r="I40" s="15">
        <v>1220.1300000000001</v>
      </c>
      <c r="J40" s="16">
        <v>4.2</v>
      </c>
      <c r="K40" s="15">
        <v>11.17</v>
      </c>
      <c r="L40" s="21">
        <f t="shared" si="0"/>
        <v>42030.894444444442</v>
      </c>
    </row>
    <row r="41" spans="1:12" x14ac:dyDescent="0.25">
      <c r="A41" s="13" t="s">
        <v>96</v>
      </c>
      <c r="B41" s="13" t="s">
        <v>97</v>
      </c>
      <c r="C41" s="13" t="s">
        <v>104</v>
      </c>
      <c r="D41" s="13" t="s">
        <v>13</v>
      </c>
      <c r="E41" s="13" t="s">
        <v>109</v>
      </c>
      <c r="F41" s="13" t="s">
        <v>15</v>
      </c>
      <c r="G41" s="13" t="s">
        <v>110</v>
      </c>
      <c r="H41" s="14">
        <v>26</v>
      </c>
      <c r="I41" s="15">
        <v>553.70000000000005</v>
      </c>
      <c r="J41" s="16">
        <v>2</v>
      </c>
      <c r="K41" s="15">
        <v>10.65</v>
      </c>
      <c r="L41" s="21">
        <f t="shared" si="0"/>
        <v>42030.840277777781</v>
      </c>
    </row>
    <row r="42" spans="1:12" x14ac:dyDescent="0.25">
      <c r="A42" s="13" t="s">
        <v>96</v>
      </c>
      <c r="B42" s="13" t="s">
        <v>97</v>
      </c>
      <c r="C42" s="13" t="s">
        <v>39</v>
      </c>
      <c r="D42" s="13" t="s">
        <v>33</v>
      </c>
      <c r="E42" s="13" t="s">
        <v>111</v>
      </c>
      <c r="F42" s="13" t="s">
        <v>42</v>
      </c>
      <c r="G42" s="13" t="s">
        <v>112</v>
      </c>
      <c r="H42" s="14">
        <v>26</v>
      </c>
      <c r="I42" s="15">
        <v>1016.78</v>
      </c>
      <c r="J42" s="16">
        <v>2.7</v>
      </c>
      <c r="K42" s="15">
        <v>14.48</v>
      </c>
      <c r="L42" s="21">
        <f t="shared" si="0"/>
        <v>42030.917361111111</v>
      </c>
    </row>
    <row r="43" spans="1:12" x14ac:dyDescent="0.25">
      <c r="A43" s="13" t="s">
        <v>96</v>
      </c>
      <c r="B43" s="13" t="s">
        <v>97</v>
      </c>
      <c r="C43" s="13" t="s">
        <v>39</v>
      </c>
      <c r="D43" s="13" t="s">
        <v>40</v>
      </c>
      <c r="E43" s="13" t="s">
        <v>41</v>
      </c>
      <c r="F43" s="13" t="s">
        <v>82</v>
      </c>
      <c r="G43" s="13" t="s">
        <v>113</v>
      </c>
      <c r="H43" s="14">
        <v>26</v>
      </c>
      <c r="I43" s="15">
        <v>1016.78</v>
      </c>
      <c r="J43" s="16">
        <v>4.8</v>
      </c>
      <c r="K43" s="15">
        <v>8.15</v>
      </c>
      <c r="L43" s="21">
        <f t="shared" si="0"/>
        <v>42030.9</v>
      </c>
    </row>
    <row r="44" spans="1:12" x14ac:dyDescent="0.25">
      <c r="A44" s="13" t="s">
        <v>96</v>
      </c>
      <c r="B44" s="13" t="s">
        <v>97</v>
      </c>
      <c r="C44" s="13" t="s">
        <v>44</v>
      </c>
      <c r="D44" s="13" t="s">
        <v>26</v>
      </c>
      <c r="E44" s="13" t="s">
        <v>114</v>
      </c>
      <c r="F44" s="13" t="s">
        <v>15</v>
      </c>
      <c r="G44" s="13" t="s">
        <v>115</v>
      </c>
      <c r="H44" s="14">
        <v>26</v>
      </c>
      <c r="I44" s="15">
        <v>3322.18</v>
      </c>
      <c r="J44" s="16">
        <v>12.9</v>
      </c>
      <c r="K44" s="15">
        <v>9.91</v>
      </c>
      <c r="L44" s="21">
        <f t="shared" si="0"/>
        <v>42030.90902777778</v>
      </c>
    </row>
    <row r="45" spans="1:12" x14ac:dyDescent="0.25">
      <c r="A45" s="13" t="s">
        <v>96</v>
      </c>
      <c r="B45" s="13" t="s">
        <v>97</v>
      </c>
      <c r="C45" s="13" t="s">
        <v>47</v>
      </c>
      <c r="D45" s="13" t="s">
        <v>19</v>
      </c>
      <c r="E45" s="13" t="s">
        <v>116</v>
      </c>
      <c r="F45" s="13" t="s">
        <v>15</v>
      </c>
      <c r="G45" s="13" t="s">
        <v>117</v>
      </c>
      <c r="H45" s="14">
        <v>26</v>
      </c>
      <c r="I45" s="15">
        <v>881.21</v>
      </c>
      <c r="J45" s="16">
        <v>2.7</v>
      </c>
      <c r="K45" s="15">
        <v>12.55</v>
      </c>
      <c r="L45" s="21">
        <f t="shared" si="0"/>
        <v>42030.898611111108</v>
      </c>
    </row>
    <row r="46" spans="1:12" x14ac:dyDescent="0.25">
      <c r="A46" s="13" t="s">
        <v>96</v>
      </c>
      <c r="B46" s="13" t="s">
        <v>97</v>
      </c>
      <c r="C46" s="13" t="s">
        <v>47</v>
      </c>
      <c r="D46" s="13" t="s">
        <v>19</v>
      </c>
      <c r="E46" s="13" t="s">
        <v>118</v>
      </c>
      <c r="F46" s="13" t="s">
        <v>64</v>
      </c>
      <c r="G46" s="13" t="s">
        <v>119</v>
      </c>
      <c r="H46" s="14">
        <v>26</v>
      </c>
      <c r="I46" s="15">
        <v>59.92</v>
      </c>
      <c r="J46" s="16">
        <v>4.5999999999999996</v>
      </c>
      <c r="K46" s="15">
        <v>0.5</v>
      </c>
      <c r="L46" s="21">
        <f t="shared" si="0"/>
        <v>42030.925000000003</v>
      </c>
    </row>
    <row r="47" spans="1:12" x14ac:dyDescent="0.25">
      <c r="A47" s="13" t="s">
        <v>96</v>
      </c>
      <c r="B47" s="13" t="s">
        <v>97</v>
      </c>
      <c r="C47" s="13" t="s">
        <v>120</v>
      </c>
      <c r="D47" s="13" t="s">
        <v>13</v>
      </c>
      <c r="E47" s="13" t="s">
        <v>121</v>
      </c>
      <c r="F47" s="13" t="s">
        <v>15</v>
      </c>
      <c r="G47" s="13" t="s">
        <v>122</v>
      </c>
      <c r="H47" s="14">
        <v>26</v>
      </c>
      <c r="I47" s="15">
        <v>761.33</v>
      </c>
      <c r="J47" s="16">
        <v>2.2000000000000002</v>
      </c>
      <c r="K47" s="15">
        <v>13.31</v>
      </c>
      <c r="L47" s="21">
        <f t="shared" si="0"/>
        <v>42030.940972222219</v>
      </c>
    </row>
    <row r="48" spans="1:12" x14ac:dyDescent="0.25">
      <c r="A48" s="13" t="s">
        <v>96</v>
      </c>
      <c r="B48" s="13" t="s">
        <v>97</v>
      </c>
      <c r="C48" s="13" t="s">
        <v>123</v>
      </c>
      <c r="D48" s="13" t="s">
        <v>26</v>
      </c>
      <c r="E48" s="13" t="s">
        <v>124</v>
      </c>
      <c r="F48" s="13" t="s">
        <v>64</v>
      </c>
      <c r="G48" s="13" t="s">
        <v>125</v>
      </c>
      <c r="H48" s="14">
        <v>26</v>
      </c>
      <c r="I48" s="15">
        <v>63.84</v>
      </c>
      <c r="J48" s="16">
        <v>1.7</v>
      </c>
      <c r="K48" s="15">
        <v>1.44</v>
      </c>
      <c r="L48" s="21">
        <f t="shared" si="0"/>
        <v>42030.970138888886</v>
      </c>
    </row>
    <row r="49" spans="1:12" x14ac:dyDescent="0.25">
      <c r="A49" s="13" t="s">
        <v>96</v>
      </c>
      <c r="B49" s="13" t="s">
        <v>97</v>
      </c>
      <c r="C49" s="13" t="s">
        <v>123</v>
      </c>
      <c r="D49" s="13" t="s">
        <v>40</v>
      </c>
      <c r="E49" s="13" t="s">
        <v>126</v>
      </c>
      <c r="F49" s="13" t="s">
        <v>15</v>
      </c>
      <c r="G49" s="13" t="s">
        <v>127</v>
      </c>
      <c r="H49" s="14">
        <v>26</v>
      </c>
      <c r="I49" s="15">
        <v>4914.41</v>
      </c>
      <c r="J49" s="16">
        <v>14.8</v>
      </c>
      <c r="K49" s="15">
        <v>12.77</v>
      </c>
      <c r="L49" s="21">
        <f t="shared" si="0"/>
        <v>42030.977777777778</v>
      </c>
    </row>
    <row r="50" spans="1:12" x14ac:dyDescent="0.25">
      <c r="A50" s="13" t="s">
        <v>96</v>
      </c>
      <c r="B50" s="13" t="s">
        <v>97</v>
      </c>
      <c r="C50" s="13" t="s">
        <v>56</v>
      </c>
      <c r="D50" s="13" t="s">
        <v>33</v>
      </c>
      <c r="E50" s="13" t="s">
        <v>128</v>
      </c>
      <c r="F50" s="13" t="s">
        <v>15</v>
      </c>
      <c r="G50" s="13" t="s">
        <v>129</v>
      </c>
      <c r="H50" s="14">
        <v>26</v>
      </c>
      <c r="I50" s="15">
        <v>3219.79</v>
      </c>
      <c r="J50" s="16">
        <v>6.2</v>
      </c>
      <c r="K50" s="15">
        <v>19.97</v>
      </c>
      <c r="L50" s="21">
        <f t="shared" si="0"/>
        <v>42030.98541666667</v>
      </c>
    </row>
  </sheetData>
  <autoFilter ref="A6:K50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"/>
  <sheetViews>
    <sheetView tabSelected="1" topLeftCell="A16" workbookViewId="0">
      <selection activeCell="C2" sqref="C2:D45"/>
    </sheetView>
  </sheetViews>
  <sheetFormatPr defaultRowHeight="13.8" x14ac:dyDescent="0.25"/>
  <cols>
    <col min="1" max="1" width="12.5" bestFit="1" customWidth="1"/>
    <col min="2" max="2" width="12.5" customWidth="1"/>
    <col min="3" max="3" width="31.296875" customWidth="1"/>
    <col min="4" max="4" width="7.3984375" style="24" customWidth="1"/>
  </cols>
  <sheetData>
    <row r="1" spans="1:8" x14ac:dyDescent="0.25">
      <c r="A1" t="s">
        <v>2</v>
      </c>
      <c r="B1" t="s">
        <v>211</v>
      </c>
      <c r="C1" t="s">
        <v>206</v>
      </c>
      <c r="D1" s="24" t="s">
        <v>212</v>
      </c>
      <c r="E1" t="s">
        <v>207</v>
      </c>
      <c r="F1" t="s">
        <v>208</v>
      </c>
      <c r="G1" t="s">
        <v>209</v>
      </c>
      <c r="H1" t="s">
        <v>210</v>
      </c>
    </row>
    <row r="2" spans="1:8" x14ac:dyDescent="0.25">
      <c r="A2" s="22">
        <v>42028.513888888891</v>
      </c>
      <c r="B2">
        <v>1</v>
      </c>
      <c r="C2" t="s">
        <v>14</v>
      </c>
      <c r="D2" s="24" t="s">
        <v>13</v>
      </c>
      <c r="E2">
        <v>276.85000000000002</v>
      </c>
      <c r="F2">
        <v>0.7</v>
      </c>
      <c r="G2">
        <v>15.21</v>
      </c>
      <c r="H2">
        <v>26</v>
      </c>
    </row>
    <row r="3" spans="1:8" x14ac:dyDescent="0.25">
      <c r="A3" s="22">
        <v>42028.661805555559</v>
      </c>
      <c r="B3">
        <v>2</v>
      </c>
      <c r="C3" t="s">
        <v>20</v>
      </c>
      <c r="D3" s="24" t="s">
        <v>19</v>
      </c>
      <c r="E3">
        <v>677.85</v>
      </c>
      <c r="F3">
        <v>2.4</v>
      </c>
      <c r="G3">
        <v>10.86</v>
      </c>
      <c r="H3">
        <v>26</v>
      </c>
    </row>
    <row r="4" spans="1:8" x14ac:dyDescent="0.25">
      <c r="A4" s="22">
        <v>42028.723611111112</v>
      </c>
      <c r="B4">
        <v>4</v>
      </c>
      <c r="C4" t="s">
        <v>27</v>
      </c>
      <c r="D4" s="24" t="s">
        <v>26</v>
      </c>
      <c r="E4">
        <v>346.06</v>
      </c>
      <c r="F4">
        <v>2.7</v>
      </c>
      <c r="G4">
        <v>4.93</v>
      </c>
      <c r="H4">
        <v>26</v>
      </c>
    </row>
    <row r="5" spans="1:8" x14ac:dyDescent="0.25">
      <c r="A5" s="22">
        <v>42028.725011574075</v>
      </c>
      <c r="B5">
        <v>3</v>
      </c>
      <c r="C5" t="s">
        <v>23</v>
      </c>
      <c r="D5" s="24" t="s">
        <v>19</v>
      </c>
      <c r="E5">
        <v>610.07000000000005</v>
      </c>
      <c r="F5">
        <v>4</v>
      </c>
      <c r="G5">
        <v>5.87</v>
      </c>
      <c r="H5">
        <v>26</v>
      </c>
    </row>
    <row r="6" spans="1:8" x14ac:dyDescent="0.25">
      <c r="A6" s="22">
        <v>42028.779861111114</v>
      </c>
      <c r="B6">
        <v>5</v>
      </c>
      <c r="C6" t="s">
        <v>30</v>
      </c>
      <c r="D6" s="24" t="s">
        <v>19</v>
      </c>
      <c r="E6">
        <v>406.71</v>
      </c>
      <c r="F6">
        <v>1.7</v>
      </c>
      <c r="G6">
        <v>9.1999999999999993</v>
      </c>
      <c r="H6">
        <v>26</v>
      </c>
    </row>
    <row r="7" spans="1:8" x14ac:dyDescent="0.25">
      <c r="A7" s="22">
        <v>42028.802083333336</v>
      </c>
      <c r="B7">
        <v>6</v>
      </c>
      <c r="C7" t="s">
        <v>34</v>
      </c>
      <c r="D7" s="24" t="s">
        <v>33</v>
      </c>
      <c r="E7">
        <v>1186.24</v>
      </c>
      <c r="F7">
        <v>4.9000000000000004</v>
      </c>
      <c r="G7">
        <v>9.31</v>
      </c>
      <c r="H7">
        <v>26</v>
      </c>
    </row>
    <row r="8" spans="1:8" x14ac:dyDescent="0.25">
      <c r="A8" s="22">
        <v>42028.815972222219</v>
      </c>
      <c r="B8">
        <v>7</v>
      </c>
      <c r="C8" t="s">
        <v>37</v>
      </c>
      <c r="D8" s="24" t="s">
        <v>19</v>
      </c>
      <c r="E8">
        <v>338.93</v>
      </c>
      <c r="F8">
        <v>1</v>
      </c>
      <c r="G8">
        <v>13.04</v>
      </c>
      <c r="H8">
        <v>26</v>
      </c>
    </row>
    <row r="9" spans="1:8" x14ac:dyDescent="0.25">
      <c r="A9" s="22">
        <v>42028.887499999997</v>
      </c>
      <c r="B9">
        <v>8</v>
      </c>
      <c r="C9" t="s">
        <v>41</v>
      </c>
      <c r="D9" s="24" t="s">
        <v>40</v>
      </c>
      <c r="E9">
        <v>1525.16</v>
      </c>
      <c r="F9">
        <v>4.5</v>
      </c>
      <c r="G9">
        <v>13.04</v>
      </c>
      <c r="H9">
        <v>26</v>
      </c>
    </row>
    <row r="10" spans="1:8" x14ac:dyDescent="0.25">
      <c r="A10" s="22">
        <v>42028.922222222223</v>
      </c>
      <c r="B10">
        <v>11</v>
      </c>
      <c r="C10" t="s">
        <v>51</v>
      </c>
      <c r="D10" s="24" t="s">
        <v>40</v>
      </c>
      <c r="E10">
        <v>1355.7</v>
      </c>
      <c r="F10">
        <v>8.6999999999999993</v>
      </c>
      <c r="G10">
        <v>5.99</v>
      </c>
      <c r="H10">
        <v>26</v>
      </c>
    </row>
    <row r="11" spans="1:8" x14ac:dyDescent="0.25">
      <c r="A11" s="22">
        <v>42028.924305555556</v>
      </c>
      <c r="B11">
        <v>12</v>
      </c>
      <c r="C11" t="s">
        <v>54</v>
      </c>
      <c r="D11" s="24" t="s">
        <v>13</v>
      </c>
      <c r="E11">
        <v>692.12</v>
      </c>
      <c r="F11">
        <v>1.3</v>
      </c>
      <c r="G11">
        <v>20.48</v>
      </c>
      <c r="H11">
        <v>26</v>
      </c>
    </row>
    <row r="12" spans="1:8" x14ac:dyDescent="0.25">
      <c r="A12" s="22">
        <v>42028.93472222222</v>
      </c>
      <c r="B12">
        <v>9</v>
      </c>
      <c r="C12" t="s">
        <v>45</v>
      </c>
      <c r="D12" s="24" t="s">
        <v>26</v>
      </c>
      <c r="E12">
        <v>1038.18</v>
      </c>
      <c r="F12">
        <v>4.8</v>
      </c>
      <c r="G12">
        <v>8.32</v>
      </c>
      <c r="H12">
        <v>26</v>
      </c>
    </row>
    <row r="13" spans="1:8" x14ac:dyDescent="0.25">
      <c r="A13" s="22">
        <v>42028.943749999999</v>
      </c>
      <c r="B13">
        <v>10</v>
      </c>
      <c r="C13" t="s">
        <v>48</v>
      </c>
      <c r="D13" s="24" t="s">
        <v>19</v>
      </c>
      <c r="E13">
        <v>677.85</v>
      </c>
      <c r="F13">
        <v>4.5</v>
      </c>
      <c r="G13">
        <v>5.79</v>
      </c>
      <c r="H13">
        <v>26</v>
      </c>
    </row>
    <row r="14" spans="1:8" x14ac:dyDescent="0.25">
      <c r="A14" s="22">
        <v>42028.986805555556</v>
      </c>
      <c r="B14">
        <v>13</v>
      </c>
      <c r="C14" t="s">
        <v>57</v>
      </c>
      <c r="D14" s="24" t="s">
        <v>19</v>
      </c>
      <c r="E14">
        <v>474.5</v>
      </c>
      <c r="F14">
        <v>2.5</v>
      </c>
      <c r="G14">
        <v>7.3</v>
      </c>
      <c r="H14">
        <v>26</v>
      </c>
    </row>
    <row r="15" spans="1:8" x14ac:dyDescent="0.25">
      <c r="A15" s="22">
        <v>42029.318749999999</v>
      </c>
      <c r="B15">
        <v>14</v>
      </c>
      <c r="C15" t="s">
        <v>63</v>
      </c>
      <c r="D15" s="24" t="s">
        <v>13</v>
      </c>
      <c r="E15">
        <v>276.85000000000002</v>
      </c>
      <c r="F15">
        <v>0.8</v>
      </c>
      <c r="G15">
        <v>13.31</v>
      </c>
      <c r="H15">
        <v>26</v>
      </c>
    </row>
    <row r="16" spans="1:8" x14ac:dyDescent="0.25">
      <c r="A16" s="22">
        <v>42029.378472222219</v>
      </c>
      <c r="B16">
        <v>15</v>
      </c>
      <c r="C16" t="s">
        <v>67</v>
      </c>
      <c r="D16" s="24" t="s">
        <v>40</v>
      </c>
      <c r="E16">
        <v>271.14</v>
      </c>
      <c r="F16">
        <v>0.5</v>
      </c>
      <c r="G16">
        <v>20.86</v>
      </c>
      <c r="H16">
        <v>26</v>
      </c>
    </row>
    <row r="17" spans="1:8" x14ac:dyDescent="0.25">
      <c r="A17" s="22">
        <v>42029.440972222219</v>
      </c>
      <c r="B17">
        <v>16</v>
      </c>
      <c r="C17" t="s">
        <v>70</v>
      </c>
      <c r="D17" s="24" t="s">
        <v>13</v>
      </c>
      <c r="E17">
        <v>346.06</v>
      </c>
      <c r="F17">
        <v>0.5</v>
      </c>
      <c r="G17">
        <v>26.62</v>
      </c>
      <c r="H17">
        <v>26</v>
      </c>
    </row>
    <row r="18" spans="1:8" x14ac:dyDescent="0.25">
      <c r="A18" s="22">
        <v>42029.517361111109</v>
      </c>
      <c r="B18">
        <v>17</v>
      </c>
      <c r="C18" t="s">
        <v>73</v>
      </c>
      <c r="D18" s="24" t="s">
        <v>13</v>
      </c>
      <c r="E18">
        <v>346.06</v>
      </c>
      <c r="F18">
        <v>1.2</v>
      </c>
      <c r="G18">
        <v>11.09</v>
      </c>
      <c r="H18">
        <v>26</v>
      </c>
    </row>
    <row r="19" spans="1:8" x14ac:dyDescent="0.25">
      <c r="A19" s="22">
        <v>42029.743750000001</v>
      </c>
      <c r="B19">
        <v>18</v>
      </c>
      <c r="C19" t="s">
        <v>76</v>
      </c>
      <c r="D19" s="24" t="s">
        <v>19</v>
      </c>
      <c r="E19">
        <v>508.39</v>
      </c>
      <c r="F19">
        <v>1.5</v>
      </c>
      <c r="G19">
        <v>13.04</v>
      </c>
      <c r="H19">
        <v>26</v>
      </c>
    </row>
    <row r="20" spans="1:8" x14ac:dyDescent="0.25">
      <c r="A20" s="22">
        <v>42029.747916666667</v>
      </c>
      <c r="B20">
        <v>22</v>
      </c>
      <c r="C20" t="s">
        <v>81</v>
      </c>
      <c r="D20" s="24" t="s">
        <v>26</v>
      </c>
      <c r="E20">
        <v>1730.3</v>
      </c>
      <c r="F20">
        <v>5.6</v>
      </c>
      <c r="G20">
        <v>11.88</v>
      </c>
      <c r="H20">
        <v>26</v>
      </c>
    </row>
    <row r="21" spans="1:8" x14ac:dyDescent="0.25">
      <c r="A21" s="22">
        <v>42029.76666666667</v>
      </c>
      <c r="B21">
        <v>19</v>
      </c>
      <c r="C21" t="s">
        <v>76</v>
      </c>
      <c r="D21" s="24" t="s">
        <v>19</v>
      </c>
      <c r="E21">
        <v>508.39</v>
      </c>
      <c r="F21">
        <v>1.5</v>
      </c>
      <c r="G21">
        <v>13.04</v>
      </c>
      <c r="H21">
        <v>26</v>
      </c>
    </row>
    <row r="22" spans="1:8" x14ac:dyDescent="0.25">
      <c r="A22" s="22">
        <v>42029.956250000003</v>
      </c>
      <c r="B22">
        <v>25</v>
      </c>
      <c r="C22" t="s">
        <v>87</v>
      </c>
      <c r="D22" s="24" t="s">
        <v>13</v>
      </c>
      <c r="E22">
        <v>622.91</v>
      </c>
      <c r="F22">
        <v>2.9</v>
      </c>
      <c r="G22">
        <v>8.26</v>
      </c>
      <c r="H22">
        <v>26</v>
      </c>
    </row>
    <row r="23" spans="1:8" x14ac:dyDescent="0.25">
      <c r="A23" s="22">
        <v>42030.000694444447</v>
      </c>
      <c r="B23">
        <v>26</v>
      </c>
      <c r="C23" t="s">
        <v>87</v>
      </c>
      <c r="D23" s="24" t="s">
        <v>13</v>
      </c>
      <c r="E23">
        <v>622.91</v>
      </c>
      <c r="F23">
        <v>2.5</v>
      </c>
      <c r="G23">
        <v>9.58</v>
      </c>
      <c r="H23">
        <v>26</v>
      </c>
    </row>
    <row r="24" spans="1:8" x14ac:dyDescent="0.25">
      <c r="A24" s="22">
        <v>42030.038888888892</v>
      </c>
      <c r="B24">
        <v>27</v>
      </c>
      <c r="C24" t="s">
        <v>87</v>
      </c>
      <c r="D24" s="24" t="s">
        <v>13</v>
      </c>
      <c r="E24">
        <v>622.91</v>
      </c>
      <c r="F24">
        <v>1.9</v>
      </c>
      <c r="G24">
        <v>12.61</v>
      </c>
      <c r="H24">
        <v>26</v>
      </c>
    </row>
    <row r="25" spans="1:8" x14ac:dyDescent="0.25">
      <c r="A25" s="22">
        <v>42030.084722222222</v>
      </c>
      <c r="B25">
        <v>20</v>
      </c>
      <c r="C25" t="s">
        <v>76</v>
      </c>
      <c r="D25" s="24" t="s">
        <v>19</v>
      </c>
      <c r="E25">
        <v>508.39</v>
      </c>
      <c r="F25">
        <v>1.6</v>
      </c>
      <c r="G25">
        <v>12.22</v>
      </c>
      <c r="H25">
        <v>26</v>
      </c>
    </row>
    <row r="26" spans="1:8" x14ac:dyDescent="0.25">
      <c r="A26" s="22">
        <v>42030.1</v>
      </c>
      <c r="B26">
        <v>21</v>
      </c>
      <c r="C26" t="s">
        <v>76</v>
      </c>
      <c r="D26" s="24" t="s">
        <v>19</v>
      </c>
      <c r="E26">
        <v>508.39</v>
      </c>
      <c r="F26">
        <v>1</v>
      </c>
      <c r="G26">
        <v>19.55</v>
      </c>
      <c r="H26">
        <v>26</v>
      </c>
    </row>
    <row r="27" spans="1:8" x14ac:dyDescent="0.25">
      <c r="A27" s="22">
        <v>42030.100694444445</v>
      </c>
      <c r="B27">
        <v>29</v>
      </c>
      <c r="C27" t="s">
        <v>81</v>
      </c>
      <c r="D27" s="24" t="s">
        <v>40</v>
      </c>
      <c r="E27">
        <v>847.31</v>
      </c>
      <c r="F27">
        <v>1</v>
      </c>
      <c r="G27">
        <v>32.590000000000003</v>
      </c>
      <c r="H27">
        <v>26</v>
      </c>
    </row>
    <row r="28" spans="1:8" x14ac:dyDescent="0.25">
      <c r="A28" s="22">
        <v>42030.102777777778</v>
      </c>
      <c r="B28">
        <v>30</v>
      </c>
      <c r="C28" t="s">
        <v>81</v>
      </c>
      <c r="D28" s="24" t="s">
        <v>40</v>
      </c>
      <c r="E28">
        <v>847.31</v>
      </c>
      <c r="F28">
        <v>1</v>
      </c>
      <c r="G28">
        <v>32.590000000000003</v>
      </c>
      <c r="H28">
        <v>26</v>
      </c>
    </row>
    <row r="29" spans="1:8" x14ac:dyDescent="0.25">
      <c r="A29" s="22">
        <v>42030.104861111111</v>
      </c>
      <c r="B29">
        <v>28</v>
      </c>
      <c r="C29" t="s">
        <v>87</v>
      </c>
      <c r="D29" s="24" t="s">
        <v>13</v>
      </c>
      <c r="E29">
        <v>622.91</v>
      </c>
      <c r="F29">
        <v>0.9</v>
      </c>
      <c r="G29">
        <v>26.62</v>
      </c>
      <c r="H29">
        <v>26</v>
      </c>
    </row>
    <row r="30" spans="1:8" x14ac:dyDescent="0.25">
      <c r="A30" s="22">
        <v>42030.111805555556</v>
      </c>
      <c r="B30">
        <v>23</v>
      </c>
      <c r="C30" t="s">
        <v>84</v>
      </c>
      <c r="D30" s="24" t="s">
        <v>33</v>
      </c>
      <c r="E30">
        <v>338.93</v>
      </c>
      <c r="F30">
        <v>0.7</v>
      </c>
      <c r="G30">
        <v>18.62</v>
      </c>
      <c r="H30">
        <v>26</v>
      </c>
    </row>
    <row r="31" spans="1:8" x14ac:dyDescent="0.25">
      <c r="A31" s="22">
        <v>42030.122916666667</v>
      </c>
      <c r="B31">
        <v>24</v>
      </c>
      <c r="C31" t="s">
        <v>84</v>
      </c>
      <c r="D31" s="24" t="s">
        <v>33</v>
      </c>
      <c r="E31">
        <v>338.93</v>
      </c>
      <c r="F31">
        <v>0.6</v>
      </c>
      <c r="G31">
        <v>21.73</v>
      </c>
      <c r="H31">
        <v>26</v>
      </c>
    </row>
    <row r="32" spans="1:8" x14ac:dyDescent="0.25">
      <c r="A32" s="22">
        <v>42030.839583333334</v>
      </c>
      <c r="B32">
        <v>31</v>
      </c>
      <c r="C32" t="s">
        <v>99</v>
      </c>
      <c r="D32" s="24" t="s">
        <v>26</v>
      </c>
      <c r="E32">
        <v>1038.18</v>
      </c>
      <c r="F32">
        <v>6.6</v>
      </c>
      <c r="G32">
        <v>6.05</v>
      </c>
      <c r="H32">
        <v>26</v>
      </c>
    </row>
    <row r="33" spans="1:8" x14ac:dyDescent="0.25">
      <c r="A33" s="22">
        <v>42030.840277777781</v>
      </c>
      <c r="B33">
        <v>35</v>
      </c>
      <c r="C33" t="s">
        <v>109</v>
      </c>
      <c r="D33" s="24" t="s">
        <v>13</v>
      </c>
      <c r="E33">
        <v>553.70000000000005</v>
      </c>
      <c r="F33">
        <v>2</v>
      </c>
      <c r="G33">
        <v>10.65</v>
      </c>
      <c r="H33">
        <v>26</v>
      </c>
    </row>
    <row r="34" spans="1:8" x14ac:dyDescent="0.25">
      <c r="A34" s="22">
        <v>42030.875694444447</v>
      </c>
      <c r="B34">
        <v>32</v>
      </c>
      <c r="C34" t="s">
        <v>102</v>
      </c>
      <c r="D34" s="24" t="s">
        <v>19</v>
      </c>
      <c r="E34">
        <v>508.39</v>
      </c>
      <c r="F34">
        <v>2.4</v>
      </c>
      <c r="G34">
        <v>8.15</v>
      </c>
      <c r="H34">
        <v>26</v>
      </c>
    </row>
    <row r="35" spans="1:8" x14ac:dyDescent="0.25">
      <c r="A35" s="22">
        <v>42030.894444444442</v>
      </c>
      <c r="B35">
        <v>34</v>
      </c>
      <c r="C35" t="s">
        <v>107</v>
      </c>
      <c r="D35" s="24" t="s">
        <v>40</v>
      </c>
      <c r="E35">
        <v>1220.1300000000001</v>
      </c>
      <c r="F35">
        <v>4.2</v>
      </c>
      <c r="G35">
        <v>11.17</v>
      </c>
      <c r="H35">
        <v>26</v>
      </c>
    </row>
    <row r="36" spans="1:8" x14ac:dyDescent="0.25">
      <c r="A36" s="22">
        <v>42030.898611111108</v>
      </c>
      <c r="B36">
        <v>39</v>
      </c>
      <c r="C36" t="s">
        <v>116</v>
      </c>
      <c r="D36" s="24" t="s">
        <v>19</v>
      </c>
      <c r="E36">
        <v>881.21</v>
      </c>
      <c r="F36">
        <v>2.7</v>
      </c>
      <c r="G36">
        <v>12.55</v>
      </c>
      <c r="H36">
        <v>26</v>
      </c>
    </row>
    <row r="37" spans="1:8" x14ac:dyDescent="0.25">
      <c r="A37" s="22">
        <v>42030.9</v>
      </c>
      <c r="B37">
        <v>37</v>
      </c>
      <c r="C37" t="s">
        <v>41</v>
      </c>
      <c r="D37" s="24" t="s">
        <v>40</v>
      </c>
      <c r="E37">
        <v>1016.78</v>
      </c>
      <c r="F37">
        <v>4.8</v>
      </c>
      <c r="G37">
        <v>8.15</v>
      </c>
      <c r="H37">
        <v>26</v>
      </c>
    </row>
    <row r="38" spans="1:8" x14ac:dyDescent="0.25">
      <c r="A38" s="22">
        <v>42030.90902777778</v>
      </c>
      <c r="B38">
        <v>38</v>
      </c>
      <c r="C38" t="s">
        <v>114</v>
      </c>
      <c r="D38" s="24" t="s">
        <v>26</v>
      </c>
      <c r="E38">
        <v>3322.18</v>
      </c>
      <c r="F38">
        <v>12.9</v>
      </c>
      <c r="G38">
        <v>9.91</v>
      </c>
      <c r="H38">
        <v>26</v>
      </c>
    </row>
    <row r="39" spans="1:8" x14ac:dyDescent="0.25">
      <c r="A39" s="22">
        <v>42030.915972222225</v>
      </c>
      <c r="B39">
        <v>33</v>
      </c>
      <c r="C39" t="s">
        <v>105</v>
      </c>
      <c r="D39" s="24" t="s">
        <v>33</v>
      </c>
      <c r="E39">
        <v>1084.56</v>
      </c>
      <c r="F39">
        <v>3.6</v>
      </c>
      <c r="G39">
        <v>11.59</v>
      </c>
      <c r="H39">
        <v>26</v>
      </c>
    </row>
    <row r="40" spans="1:8" x14ac:dyDescent="0.25">
      <c r="A40" s="22">
        <v>42030.917361111111</v>
      </c>
      <c r="B40">
        <v>36</v>
      </c>
      <c r="C40" t="s">
        <v>111</v>
      </c>
      <c r="D40" s="24" t="s">
        <v>33</v>
      </c>
      <c r="E40">
        <v>1016.78</v>
      </c>
      <c r="F40">
        <v>2.7</v>
      </c>
      <c r="G40">
        <v>14.48</v>
      </c>
      <c r="H40">
        <v>26</v>
      </c>
    </row>
    <row r="41" spans="1:8" x14ac:dyDescent="0.25">
      <c r="A41" s="22">
        <v>42030.925000000003</v>
      </c>
      <c r="B41">
        <v>40</v>
      </c>
      <c r="C41" t="s">
        <v>118</v>
      </c>
      <c r="D41" s="24" t="s">
        <v>19</v>
      </c>
      <c r="E41">
        <v>59.92</v>
      </c>
      <c r="F41">
        <v>4.5999999999999996</v>
      </c>
      <c r="G41">
        <v>0.5</v>
      </c>
      <c r="H41">
        <v>26</v>
      </c>
    </row>
    <row r="42" spans="1:8" x14ac:dyDescent="0.25">
      <c r="A42" s="22">
        <v>42030.940972222219</v>
      </c>
      <c r="B42">
        <v>41</v>
      </c>
      <c r="C42" t="s">
        <v>121</v>
      </c>
      <c r="D42" s="24" t="s">
        <v>13</v>
      </c>
      <c r="E42">
        <v>761.33</v>
      </c>
      <c r="F42">
        <v>2.2000000000000002</v>
      </c>
      <c r="G42">
        <v>13.31</v>
      </c>
      <c r="H42">
        <v>26</v>
      </c>
    </row>
    <row r="43" spans="1:8" x14ac:dyDescent="0.25">
      <c r="A43" s="22">
        <v>42030.970138888886</v>
      </c>
      <c r="B43">
        <v>42</v>
      </c>
      <c r="C43" t="s">
        <v>124</v>
      </c>
      <c r="D43" s="24" t="s">
        <v>26</v>
      </c>
      <c r="E43">
        <v>63.84</v>
      </c>
      <c r="F43">
        <v>1.7</v>
      </c>
      <c r="G43">
        <v>1.44</v>
      </c>
      <c r="H43">
        <v>26</v>
      </c>
    </row>
    <row r="44" spans="1:8" x14ac:dyDescent="0.25">
      <c r="A44" s="22">
        <v>42030.977777777778</v>
      </c>
      <c r="B44">
        <v>43</v>
      </c>
      <c r="C44" t="s">
        <v>126</v>
      </c>
      <c r="D44" s="24" t="s">
        <v>40</v>
      </c>
      <c r="E44">
        <v>4914.41</v>
      </c>
      <c r="F44">
        <v>14.8</v>
      </c>
      <c r="G44">
        <v>12.77</v>
      </c>
      <c r="H44">
        <v>26</v>
      </c>
    </row>
    <row r="45" spans="1:8" x14ac:dyDescent="0.25">
      <c r="A45" s="22">
        <v>42030.98541666667</v>
      </c>
      <c r="B45">
        <v>44</v>
      </c>
      <c r="C45" t="s">
        <v>128</v>
      </c>
      <c r="D45" s="24" t="s">
        <v>33</v>
      </c>
      <c r="E45">
        <v>3219.79</v>
      </c>
      <c r="F45">
        <v>6.2</v>
      </c>
      <c r="G45">
        <v>19.97</v>
      </c>
      <c r="H45">
        <v>26</v>
      </c>
    </row>
  </sheetData>
  <sortState ref="A2:H45">
    <sortCondition ref="A2:A4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Φύλλο4</vt:lpstr>
      <vt:lpstr>Φύλλο4 (2)</vt:lpstr>
      <vt:lpstr>Sheet2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diamantopoulos</dc:creator>
  <cp:lastModifiedBy>tantonakis</cp:lastModifiedBy>
  <dcterms:created xsi:type="dcterms:W3CDTF">2015-01-27T15:17:49Z</dcterms:created>
  <dcterms:modified xsi:type="dcterms:W3CDTF">2015-01-29T11:01:26Z</dcterms:modified>
</cp:coreProperties>
</file>