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0" yWindow="1215" windowWidth="14160" windowHeight="7515" tabRatio="842" activeTab="1"/>
  </bookViews>
  <sheets>
    <sheet name="Data" sheetId="20" r:id="rId1"/>
    <sheet name="Graphs" sheetId="16" r:id="rId2"/>
    <sheet name="Actin Green" sheetId="21" r:id="rId3"/>
    <sheet name="Actin Red" sheetId="22" r:id="rId4"/>
    <sheet name="Filtered Green" sheetId="10" r:id="rId5"/>
    <sheet name="Filtered Blue" sheetId="8" r:id="rId6"/>
    <sheet name="Filtered Red" sheetId="9" r:id="rId7"/>
    <sheet name="Nuclei Green" sheetId="19" r:id="rId8"/>
    <sheet name="Nuclei Red" sheetId="18" r:id="rId9"/>
    <sheet name="Nuclei Blue" sheetId="17" r:id="rId10"/>
  </sheets>
  <externalReferences>
    <externalReference r:id="rId11"/>
  </externalReferences>
  <definedNames>
    <definedName name="DefaultOUT_ActinGreen" localSheetId="2">'Actin Green'!$A$1:$R$103</definedName>
    <definedName name="DefaultOUT_ActinRed" localSheetId="3">'Actin Red'!$A$1:$R$68</definedName>
    <definedName name="DefaultOUT_FilteredBlue" localSheetId="5">'Filtered Blue'!$A$1:$AE$7</definedName>
    <definedName name="DefaultOUT_FilteredGreen" localSheetId="4">'Filtered Green'!$A$1:$AE$7</definedName>
    <definedName name="DefaultOUT_FilteredRed" localSheetId="6">'Filtered Red'!$A$1:$AE$4</definedName>
    <definedName name="DefaultOUT_NucleiBlue" localSheetId="9">'Nuclei Blue'!$A$1:$AE$141</definedName>
    <definedName name="DefaultOUT_NucleiGreen" localSheetId="7">'Nuclei Green'!$A$1:$AC$172</definedName>
    <definedName name="DefaultOUT_NucleiRed" localSheetId="8">'Nuclei Red'!$A$1:$AE$141</definedName>
  </definedNames>
  <calcPr calcId="145621"/>
</workbook>
</file>

<file path=xl/calcChain.xml><?xml version="1.0" encoding="utf-8"?>
<calcChain xmlns="http://schemas.openxmlformats.org/spreadsheetml/2006/main">
  <c r="B4" i="20" l="1"/>
  <c r="C7" i="20"/>
  <c r="B7" i="20"/>
  <c r="C6" i="20"/>
  <c r="B6" i="20"/>
  <c r="B5" i="20"/>
  <c r="C5" i="20"/>
  <c r="C4" i="20"/>
  <c r="C3" i="20"/>
  <c r="B3" i="20"/>
  <c r="C2" i="20"/>
  <c r="B2" i="20"/>
  <c r="D67" i="16" l="1"/>
  <c r="K7" i="20"/>
  <c r="J7" i="20"/>
  <c r="I7" i="20"/>
  <c r="H7" i="20"/>
  <c r="G7" i="20"/>
  <c r="F7" i="20"/>
  <c r="I6" i="20" l="1"/>
  <c r="H6" i="20"/>
  <c r="I5" i="20"/>
  <c r="H5" i="20"/>
  <c r="I3" i="20"/>
  <c r="H3" i="20"/>
  <c r="I4" i="20"/>
  <c r="H4" i="20"/>
  <c r="I2" i="20"/>
  <c r="H2" i="20"/>
  <c r="K6" i="20"/>
  <c r="J6" i="20"/>
  <c r="K5" i="20"/>
  <c r="J5" i="20"/>
  <c r="K4" i="20"/>
  <c r="J4" i="20"/>
  <c r="K3" i="20"/>
  <c r="J3" i="20"/>
  <c r="K2" i="20"/>
  <c r="J2" i="20"/>
  <c r="G6" i="20" l="1"/>
  <c r="F6" i="20"/>
  <c r="G5" i="20"/>
  <c r="F5" i="20"/>
  <c r="G4" i="20"/>
  <c r="F3" i="20"/>
  <c r="G2" i="20"/>
  <c r="F2" i="20"/>
  <c r="F4" i="20"/>
  <c r="G3" i="20"/>
  <c r="AR139" i="17" l="1"/>
  <c r="AR138" i="17"/>
  <c r="AR137" i="17"/>
  <c r="AR136" i="17"/>
  <c r="AR135" i="17"/>
  <c r="AR134" i="17"/>
  <c r="AR133" i="17"/>
  <c r="AR132" i="17"/>
  <c r="AR131" i="17"/>
  <c r="AR130" i="17"/>
  <c r="AR129" i="17"/>
  <c r="AR128" i="17"/>
  <c r="AR127" i="17"/>
  <c r="AR126" i="17"/>
  <c r="AR125" i="17"/>
  <c r="AR124" i="17"/>
  <c r="AR123" i="17"/>
  <c r="AR122" i="17"/>
  <c r="AR121" i="17"/>
  <c r="AR120" i="17"/>
  <c r="AR119" i="17"/>
  <c r="AR118" i="17"/>
  <c r="AR117" i="17"/>
  <c r="AR116" i="17"/>
  <c r="AR115" i="17"/>
  <c r="AR114" i="17"/>
  <c r="AR113" i="17"/>
  <c r="AR112" i="17"/>
  <c r="AR111" i="17"/>
  <c r="AR110" i="17"/>
  <c r="AR109" i="17"/>
  <c r="AR108" i="17"/>
  <c r="AR107" i="17"/>
  <c r="AR106" i="17"/>
  <c r="AR105" i="17"/>
  <c r="AR104" i="17"/>
  <c r="AR103" i="17"/>
  <c r="AR102" i="17"/>
  <c r="AR101" i="17"/>
  <c r="AR100" i="17"/>
  <c r="AR99" i="17"/>
  <c r="AR98" i="17"/>
  <c r="AR97" i="17"/>
  <c r="AR96" i="17"/>
  <c r="AR95" i="17"/>
  <c r="AR94" i="17"/>
  <c r="AR93" i="17"/>
  <c r="AR92" i="17"/>
  <c r="AR91" i="17"/>
  <c r="AR90" i="17"/>
  <c r="AR89" i="17"/>
  <c r="AR88" i="17"/>
  <c r="AR87" i="17"/>
  <c r="AR86" i="17"/>
  <c r="AR85" i="17"/>
  <c r="AR84" i="17"/>
  <c r="AR83" i="17"/>
  <c r="AR82" i="17"/>
  <c r="AR81" i="17"/>
  <c r="AR80" i="17"/>
  <c r="AR79" i="17"/>
  <c r="AR78" i="17"/>
  <c r="AR77" i="17"/>
  <c r="AR76" i="17"/>
  <c r="AR75" i="17"/>
  <c r="AR74" i="17"/>
  <c r="AR73" i="17"/>
  <c r="AR72" i="17"/>
  <c r="AR71" i="17"/>
  <c r="AR70" i="17"/>
  <c r="AR69" i="17"/>
  <c r="AR68" i="17"/>
  <c r="AR67" i="17"/>
  <c r="AR66" i="17"/>
  <c r="AR65" i="17"/>
  <c r="AR64" i="17"/>
  <c r="AR63" i="17"/>
  <c r="AR62" i="17"/>
  <c r="AR61" i="17"/>
  <c r="AR60" i="17"/>
  <c r="AR59" i="17"/>
  <c r="AR58" i="17"/>
  <c r="AR57" i="17"/>
  <c r="AR56" i="17"/>
  <c r="AR55" i="17"/>
  <c r="AR54" i="17"/>
  <c r="AR53" i="17"/>
  <c r="AR52" i="17"/>
  <c r="AR51" i="17"/>
  <c r="AR50" i="17"/>
  <c r="AR49" i="17"/>
  <c r="AR48" i="17"/>
  <c r="AR47" i="17"/>
  <c r="AR46" i="17"/>
  <c r="AR45" i="17"/>
  <c r="AR44" i="17"/>
  <c r="AR43" i="17"/>
  <c r="AR42" i="17"/>
  <c r="AR41" i="17"/>
  <c r="AR40" i="17"/>
  <c r="AR39" i="17"/>
  <c r="AR38" i="17"/>
  <c r="AR37" i="17"/>
  <c r="AR36" i="17"/>
  <c r="AR35" i="17"/>
  <c r="AR34" i="17"/>
  <c r="AR33" i="17"/>
  <c r="AR32" i="17"/>
  <c r="AR31" i="17"/>
  <c r="AR30" i="17"/>
  <c r="AR29" i="17"/>
  <c r="AR28" i="17"/>
  <c r="AR27" i="17"/>
  <c r="AR26" i="17"/>
  <c r="AR25" i="17"/>
  <c r="AR24" i="17"/>
  <c r="AR23" i="17"/>
  <c r="AR22" i="17"/>
  <c r="AR21" i="17"/>
  <c r="AR20" i="17"/>
  <c r="AR19" i="17"/>
  <c r="AR18" i="17"/>
  <c r="AR17" i="17"/>
  <c r="AR16" i="17"/>
  <c r="AR15" i="17"/>
  <c r="AR14" i="17"/>
  <c r="AR13" i="17"/>
  <c r="AR12" i="17"/>
  <c r="AR11" i="17"/>
  <c r="AR10" i="17"/>
  <c r="AR9" i="17"/>
  <c r="AR8" i="17"/>
  <c r="AR7" i="17"/>
  <c r="AR6" i="17"/>
  <c r="AR5" i="17"/>
  <c r="AR4" i="17"/>
  <c r="AR3" i="17"/>
  <c r="AR2" i="17"/>
  <c r="AR149" i="18"/>
  <c r="AR148" i="18"/>
  <c r="AR147" i="18"/>
  <c r="AR146" i="18"/>
  <c r="AR145" i="18"/>
  <c r="AR144" i="18"/>
  <c r="AR143" i="18"/>
  <c r="AR142" i="18"/>
  <c r="AR141" i="18"/>
  <c r="AR140" i="18"/>
  <c r="AR139" i="18"/>
  <c r="AR138" i="18"/>
  <c r="AR137" i="18"/>
  <c r="AR136" i="18"/>
  <c r="AR135" i="18"/>
  <c r="AR134" i="18"/>
  <c r="AR133" i="18"/>
  <c r="AR132" i="18"/>
  <c r="AR131" i="18"/>
  <c r="AR130" i="18"/>
  <c r="AR129" i="18"/>
  <c r="AR128" i="18"/>
  <c r="AR127" i="18"/>
  <c r="AR126" i="18"/>
  <c r="AR125" i="18"/>
  <c r="AR124" i="18"/>
  <c r="AR123" i="18"/>
  <c r="AR122" i="18"/>
  <c r="AR121" i="18"/>
  <c r="AR120" i="18"/>
  <c r="AR119" i="18"/>
  <c r="AR118" i="18"/>
  <c r="AR117" i="18"/>
  <c r="AR116" i="18"/>
  <c r="AR115" i="18"/>
  <c r="AR114" i="18"/>
  <c r="AR113" i="18"/>
  <c r="AR112" i="18"/>
  <c r="AR111" i="18"/>
  <c r="AR110" i="18"/>
  <c r="AR109" i="18"/>
  <c r="AR108" i="18"/>
  <c r="AR107" i="18"/>
  <c r="AR106" i="18"/>
  <c r="AR105" i="18"/>
  <c r="AR104" i="18"/>
  <c r="AR103" i="18"/>
  <c r="AR102" i="18"/>
  <c r="AR101" i="18"/>
  <c r="AR100" i="18"/>
  <c r="AR99" i="18"/>
  <c r="AR98" i="18"/>
  <c r="AR97" i="18"/>
  <c r="AR96" i="18"/>
  <c r="AR95" i="18"/>
  <c r="AR94" i="18"/>
  <c r="AR93" i="18"/>
  <c r="AR92" i="18"/>
  <c r="AR91" i="18"/>
  <c r="AR90" i="18"/>
  <c r="AR89" i="18"/>
  <c r="AR88" i="18"/>
  <c r="AR87" i="18"/>
  <c r="AR86" i="18"/>
  <c r="AR85" i="18"/>
  <c r="AR84" i="18"/>
  <c r="AR83" i="18"/>
  <c r="AR82" i="18"/>
  <c r="AR81" i="18"/>
  <c r="AR80" i="18"/>
  <c r="AR79" i="18"/>
  <c r="AR78" i="18"/>
  <c r="AR77" i="18"/>
  <c r="AR76" i="18"/>
  <c r="AR75" i="18"/>
  <c r="AR74" i="18"/>
  <c r="AR73" i="18"/>
  <c r="AR72" i="18"/>
  <c r="AR71" i="18"/>
  <c r="AR70" i="18"/>
  <c r="AR69" i="18"/>
  <c r="AR68" i="18"/>
  <c r="AR67" i="18"/>
  <c r="AR66" i="18"/>
  <c r="AR65" i="18"/>
  <c r="AR64" i="18"/>
  <c r="AR63" i="18"/>
  <c r="AR62" i="18"/>
  <c r="AR61" i="18"/>
  <c r="AR60" i="18"/>
  <c r="AR59" i="18"/>
  <c r="AR58" i="18"/>
  <c r="AR57" i="18"/>
  <c r="AR56" i="18"/>
  <c r="AR55" i="18"/>
  <c r="AR54" i="18"/>
  <c r="AR53" i="18"/>
  <c r="AR52" i="18"/>
  <c r="AR51" i="18"/>
  <c r="AR50" i="18"/>
  <c r="AR49" i="18"/>
  <c r="AR48" i="18"/>
  <c r="AR47" i="18"/>
  <c r="AR46" i="18"/>
  <c r="AR45" i="18"/>
  <c r="AR44" i="18"/>
  <c r="AR43" i="18"/>
  <c r="AR42" i="18"/>
  <c r="AR41" i="18"/>
  <c r="AR40" i="18"/>
  <c r="AR39" i="18"/>
  <c r="AR38" i="18"/>
  <c r="AR37" i="18"/>
  <c r="AR36" i="18"/>
  <c r="AR35" i="18"/>
  <c r="AR34" i="18"/>
  <c r="AR33" i="18"/>
  <c r="AR32" i="18"/>
  <c r="AR31" i="18"/>
  <c r="AR30" i="18"/>
  <c r="AR29" i="18"/>
  <c r="AR28" i="18"/>
  <c r="AR27" i="18"/>
  <c r="AR26" i="18"/>
  <c r="AR25" i="18"/>
  <c r="AR24" i="18"/>
  <c r="AR23" i="18"/>
  <c r="AR22" i="18"/>
  <c r="AR21" i="18"/>
  <c r="AR20" i="18"/>
  <c r="AR19" i="18"/>
  <c r="AR18" i="18"/>
  <c r="AR17" i="18"/>
  <c r="AR16" i="18"/>
  <c r="AR15" i="18"/>
  <c r="AR14" i="18"/>
  <c r="AR13" i="18"/>
  <c r="AR12" i="18"/>
  <c r="AR11" i="18"/>
  <c r="AR10" i="18"/>
  <c r="AR9" i="18"/>
  <c r="AR8" i="18"/>
  <c r="AR7" i="18"/>
  <c r="AR6" i="18"/>
  <c r="AR5" i="18"/>
  <c r="AR4" i="18"/>
  <c r="AR3" i="18"/>
  <c r="AR2" i="18"/>
  <c r="AE3" i="19"/>
  <c r="AE4" i="19"/>
  <c r="AE5" i="19"/>
  <c r="AE6" i="19"/>
  <c r="AE7" i="19"/>
  <c r="AE8" i="19"/>
  <c r="AE9" i="19"/>
  <c r="AE10" i="19"/>
  <c r="AE11" i="19"/>
  <c r="AE12" i="19"/>
  <c r="AE13" i="19"/>
  <c r="AE14" i="19"/>
  <c r="AE15" i="19"/>
  <c r="AE16" i="19"/>
  <c r="AE17" i="19"/>
  <c r="AE18" i="19"/>
  <c r="AE19" i="19"/>
  <c r="AE20" i="19"/>
  <c r="AE21" i="19"/>
  <c r="AE22" i="19"/>
  <c r="AE23" i="19"/>
  <c r="AE24" i="19"/>
  <c r="AE25" i="19"/>
  <c r="AE26" i="19"/>
  <c r="AE27" i="19"/>
  <c r="AE28" i="19"/>
  <c r="AE29" i="19"/>
  <c r="AE30" i="19"/>
  <c r="AE31" i="19"/>
  <c r="AE32" i="19"/>
  <c r="AE33" i="19"/>
  <c r="AE34" i="19"/>
  <c r="AE35" i="19"/>
  <c r="AE36" i="19"/>
  <c r="AE37" i="19"/>
  <c r="AE38" i="19"/>
  <c r="AE39" i="19"/>
  <c r="AE40" i="19"/>
  <c r="AE41" i="19"/>
  <c r="AE42" i="19"/>
  <c r="AE43" i="19"/>
  <c r="AE44" i="19"/>
  <c r="AE45" i="19"/>
  <c r="AE46" i="19"/>
  <c r="AE47" i="19"/>
  <c r="AE48" i="19"/>
  <c r="AE49" i="19"/>
  <c r="AE50" i="19"/>
  <c r="AE51" i="19"/>
  <c r="AE52" i="19"/>
  <c r="AE53" i="19"/>
  <c r="AE54" i="19"/>
  <c r="AE55" i="19"/>
  <c r="AE56" i="19"/>
  <c r="AE57" i="19"/>
  <c r="AE58" i="19"/>
  <c r="AE59" i="19"/>
  <c r="AE60" i="19"/>
  <c r="AE61" i="19"/>
  <c r="AE62" i="19"/>
  <c r="AE63" i="19"/>
  <c r="AE64" i="19"/>
  <c r="AE65" i="19"/>
  <c r="AE66" i="19"/>
  <c r="AE67" i="19"/>
  <c r="AE68" i="19"/>
  <c r="AE69" i="19"/>
  <c r="AE70" i="19"/>
  <c r="AE71" i="19"/>
  <c r="AE72" i="19"/>
  <c r="AE73" i="19"/>
  <c r="AE74" i="19"/>
  <c r="AE75" i="19"/>
  <c r="AE76" i="19"/>
  <c r="AE77" i="19"/>
  <c r="AE78" i="19"/>
  <c r="AE79" i="19"/>
  <c r="AE80" i="19"/>
  <c r="AE81" i="19"/>
  <c r="AE82" i="19"/>
  <c r="AE83" i="19"/>
  <c r="AE84" i="19"/>
  <c r="AE85" i="19"/>
  <c r="AE86" i="19"/>
  <c r="AE87" i="19"/>
  <c r="AE88" i="19"/>
  <c r="AE89" i="19"/>
  <c r="AE90" i="19"/>
  <c r="AE91" i="19"/>
  <c r="AE92" i="19"/>
  <c r="AE93" i="19"/>
  <c r="AE94" i="19"/>
  <c r="AE95" i="19"/>
  <c r="AE96" i="19"/>
  <c r="AE97" i="19"/>
  <c r="AE98" i="19"/>
  <c r="AE99" i="19"/>
  <c r="AE100" i="19"/>
  <c r="AE101" i="19"/>
  <c r="AE102" i="19"/>
  <c r="AE103" i="19"/>
  <c r="AE104" i="19"/>
  <c r="AE105" i="19"/>
  <c r="AE106" i="19"/>
  <c r="AE107" i="19"/>
  <c r="AE108" i="19"/>
  <c r="AE109" i="19"/>
  <c r="AE110" i="19"/>
  <c r="AE111" i="19"/>
  <c r="AE112" i="19"/>
  <c r="AE113" i="19"/>
  <c r="AE114" i="19"/>
  <c r="AE115" i="19"/>
  <c r="AE116" i="19"/>
  <c r="AE117" i="19"/>
  <c r="AE118" i="19"/>
  <c r="AE119" i="19"/>
  <c r="AE120" i="19"/>
  <c r="AE121" i="19"/>
  <c r="AE122" i="19"/>
  <c r="AE123" i="19"/>
  <c r="AE124" i="19"/>
  <c r="AE125" i="19"/>
  <c r="AE126" i="19"/>
  <c r="AE127" i="19"/>
  <c r="AE128" i="19"/>
  <c r="AE129" i="19"/>
  <c r="AE130" i="19"/>
  <c r="AE131" i="19"/>
  <c r="AE132" i="19"/>
  <c r="AE133" i="19"/>
  <c r="AE134" i="19"/>
  <c r="AE135" i="19"/>
  <c r="AE136" i="19"/>
  <c r="AE137" i="19"/>
  <c r="AE138" i="19"/>
  <c r="AE139" i="19"/>
  <c r="AE140" i="19"/>
  <c r="AE141" i="19"/>
  <c r="AE142" i="19"/>
  <c r="AE143" i="19"/>
  <c r="AE144" i="19"/>
  <c r="AE145" i="19"/>
  <c r="AE146" i="19"/>
  <c r="AE147" i="19"/>
  <c r="AE148" i="19"/>
  <c r="AE149" i="19"/>
  <c r="AE150" i="19"/>
  <c r="AE151" i="19"/>
  <c r="AE152" i="19"/>
  <c r="AE153" i="19"/>
  <c r="AE154" i="19"/>
  <c r="AE155" i="19"/>
  <c r="AE156" i="19"/>
  <c r="AE157" i="19"/>
  <c r="AE158" i="19"/>
  <c r="AE159" i="19"/>
  <c r="AE160" i="19"/>
  <c r="AE161" i="19"/>
  <c r="AE162" i="19"/>
  <c r="AE163" i="19"/>
  <c r="AE164" i="19"/>
  <c r="AE165" i="19"/>
  <c r="AE166" i="19"/>
  <c r="AE167" i="19"/>
  <c r="AE168" i="19"/>
  <c r="AE169" i="19"/>
  <c r="AE170" i="19"/>
  <c r="AE171" i="19"/>
  <c r="AE172" i="19"/>
  <c r="AE173" i="19"/>
  <c r="AE174" i="19"/>
  <c r="AE175" i="19"/>
  <c r="AE176" i="19"/>
  <c r="AE177" i="19"/>
  <c r="AE178" i="19"/>
  <c r="AE179" i="19"/>
  <c r="AE180" i="19"/>
  <c r="AE2" i="19"/>
</calcChain>
</file>

<file path=xl/connections.xml><?xml version="1.0" encoding="utf-8"?>
<connections xmlns="http://schemas.openxmlformats.org/spreadsheetml/2006/main">
  <connection id="1" interval="15" name="DefaultOUT_ActinGreen" type="6" refreshedVersion="4" background="1" saveData="1">
    <textPr prompt="0" codePage="437" sourceFile="C:\Users\Thomas Chow\Documents\My Box Files\iGEM\Automation\Nucleus_library_check\Library ( .tiff format)\Nucleus_Library_Check_Properties\DefaultOUT_ActinGreen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interval="15" name="DefaultOUT_ActinRed" type="6" refreshedVersion="4" background="1" saveData="1">
    <textPr prompt="0" codePage="437" sourceFile="C:\Users\Thomas Chow\Documents\My Box Files\iGEM\Automation\Nucleus_library_check\Library ( .tiff format)\Nucleus_Library_Check_Properties\DefaultOUT_ActinRed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interval="15" name="DefaultOUT_FilteredBlue" type="6" refreshedVersion="4" background="1" saveData="1">
    <textPr prompt="0" codePage="437" sourceFile="C:\Users\Thomas Chow\Documents\My Box Files\iGEM\Automation\Nucleus_library_check\Library ( .tiff format)\Nucleus_Library_Check\DefaultOUT_FilteredBlue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interval="15" name="DefaultOUT_FilteredGreen" type="6" refreshedVersion="4" background="1" saveData="1">
    <textPr prompt="0" codePage="437" sourceFile="C:\Users\Thomas Chow\Documents\My Box Files\iGEM\Automation\Nucleus_library_check\Library ( .tiff format)\Nucleus_Library_Check\DefaultOUT_FilteredGreen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interval="15" name="DefaultOUT_FilteredRed" type="6" refreshedVersion="4" background="1" saveData="1">
    <textPr prompt="0" codePage="437" sourceFile="C:\Users\Thomas Chow\Documents\My Box Files\iGEM\Automation\Nucleus_library_check\Library ( .tiff format)\Nucleus_Library_Check\DefaultOUT_FilteredRed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faultOUT_NucleiBlue" type="6" refreshedVersion="4" background="1" saveData="1">
    <textPr codePage="437" sourceFile="C:\Users\Thomas Chow\Documents\My Box Files\iGEM\Automation\Nucleus_library_check\Library ( .tiff format)\Nucleus_Library_Check_Properties\DefaultOUT_FilteredGreen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interval="15" name="DefaultOUT_NucleiGreen" type="6" refreshedVersion="4" background="1" saveData="1">
    <textPr prompt="0" codePage="437" sourceFile="C:\Users\Thomas Chow\Documents\My Box Files\iGEM\Automation\Nucleus_library_check\Library ( .tiff format)\Nucleus_Library_Check_Properties\DefaultOUT_NucleiGreen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faultOUT_NucleiRed" type="6" refreshedVersion="4" background="1" saveData="1">
    <textPr codePage="437" sourceFile="C:\Users\Thomas Chow\Documents\My Box Files\iGEM\Automation\Nucleus_library_check\Library ( .tiff format)\Nucleus_Library_Check_Properties\DefaultOUT_FilteredGreen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<sst xmlns="http://schemas.openxmlformats.org/spreadsheetml/2006/main" count="355" uniqueCount="128">
  <si>
    <t>ImageNumber</t>
  </si>
  <si>
    <t>ObjectNumber</t>
  </si>
  <si>
    <t>AreaShape_Area</t>
  </si>
  <si>
    <t>AreaShape_Center_X</t>
  </si>
  <si>
    <t>AreaShape_Center_Y</t>
  </si>
  <si>
    <t>AreaShape_Compactness</t>
  </si>
  <si>
    <t>AreaShape_Eccentricity</t>
  </si>
  <si>
    <t>AreaShape_EulerNumber</t>
  </si>
  <si>
    <t>AreaShape_Extent</t>
  </si>
  <si>
    <t>AreaShape_FormFactor</t>
  </si>
  <si>
    <t>AreaShape_MajorAxisLength</t>
  </si>
  <si>
    <t>AreaShape_MinorAxisLength</t>
  </si>
  <si>
    <t>AreaShape_Orientation</t>
  </si>
  <si>
    <t>AreaShape_Perimeter</t>
  </si>
  <si>
    <t>AreaShape_Solidity</t>
  </si>
  <si>
    <t>Intensity_IntegratedIntensityEdge_RescaledBlue</t>
  </si>
  <si>
    <t>Intensity_IntegratedIntensity_RescaledBlue</t>
  </si>
  <si>
    <t>Intensity_LowerQuartileIntensity_RescaledBlue</t>
  </si>
  <si>
    <t>Intensity_MassDisplacement_RescaledBlue</t>
  </si>
  <si>
    <t>Intensity_MaxIntensityEdge_RescaledBlue</t>
  </si>
  <si>
    <t>Intensity_MaxIntensity_RescaledBlue</t>
  </si>
  <si>
    <t>Intensity_MeanIntensityEdge_RescaledBlue</t>
  </si>
  <si>
    <t>Intensity_MeanIntensity_RescaledBlue</t>
  </si>
  <si>
    <t>Intensity_MedianIntensity_RescaledBlue</t>
  </si>
  <si>
    <t>Intensity_MinIntensityEdge_RescaledBlue</t>
  </si>
  <si>
    <t>Intensity_MinIntensity_RescaledBlue</t>
  </si>
  <si>
    <t>Intensity_StdIntensityEdge_RescaledBlue</t>
  </si>
  <si>
    <t>Intensity_StdIntensity_RescaledBlue</t>
  </si>
  <si>
    <t>Intensity_UpperQuartileIntensity_RescaledBlue</t>
  </si>
  <si>
    <t>Intensity_IntegratedIntensityEdge_RescaledRed</t>
  </si>
  <si>
    <t>Intensity_IntegratedIntensity_RescaledRed</t>
  </si>
  <si>
    <t>Intensity_LowerQuartileIntensity_RescaledRed</t>
  </si>
  <si>
    <t>Intensity_MassDisplacement_RescaledRed</t>
  </si>
  <si>
    <t>Intensity_MaxIntensityEdge_RescaledRed</t>
  </si>
  <si>
    <t>Intensity_MaxIntensity_RescaledRed</t>
  </si>
  <si>
    <t>Intensity_MeanIntensityEdge_RescaledRed</t>
  </si>
  <si>
    <t>Intensity_MeanIntensity_RescaledRed</t>
  </si>
  <si>
    <t>Intensity_MedianIntensity_RescaledRed</t>
  </si>
  <si>
    <t>Intensity_MinIntensityEdge_RescaledRed</t>
  </si>
  <si>
    <t>Intensity_MinIntensity_RescaledRed</t>
  </si>
  <si>
    <t>Intensity_StdIntensityEdge_RescaledRed</t>
  </si>
  <si>
    <t>Intensity_StdIntensity_RescaledRed</t>
  </si>
  <si>
    <t>Intensity_UpperQuartileIntensity_RescaledRed</t>
  </si>
  <si>
    <t>Intensity_IntegratedIntensityEdge_RescaledGreen</t>
  </si>
  <si>
    <t>Intensity_IntegratedIntensity_RescaledGreen</t>
  </si>
  <si>
    <t>Intensity_LowerQuartileIntensity_RescaledGreen</t>
  </si>
  <si>
    <t>Intensity_MassDisplacement_RescaledGreen</t>
  </si>
  <si>
    <t>Intensity_MaxIntensityEdge_RescaledGreen</t>
  </si>
  <si>
    <t>Intensity_MaxIntensity_RescaledGreen</t>
  </si>
  <si>
    <t>Intensity_MeanIntensityEdge_RescaledGreen</t>
  </si>
  <si>
    <t>Intensity_MeanIntensity_RescaledGreen</t>
  </si>
  <si>
    <t>Intensity_MedianIntensity_RescaledGreen</t>
  </si>
  <si>
    <t>Intensity_MinIntensityEdge_RescaledGreen</t>
  </si>
  <si>
    <t>Intensity_MinIntensity_RescaledGreen</t>
  </si>
  <si>
    <t>Intensity_StdIntensityEdge_RescaledGreen</t>
  </si>
  <si>
    <t>Intensity_StdIntensity_RescaledGreen</t>
  </si>
  <si>
    <t>Intensity_UpperQuartileIntensity_RescaledGreen</t>
  </si>
  <si>
    <t>Distance_Centroid_Cells</t>
  </si>
  <si>
    <t>Distance_Minimum_Cells</t>
  </si>
  <si>
    <t>Compactness</t>
  </si>
  <si>
    <t>Area</t>
  </si>
  <si>
    <t>Form Factor</t>
  </si>
  <si>
    <t>Minor Axis Length</t>
  </si>
  <si>
    <t>Major Axis Length</t>
  </si>
  <si>
    <t>Nucleus Mean</t>
  </si>
  <si>
    <t>Nucleus SD</t>
  </si>
  <si>
    <t>Peroxisome Mean</t>
  </si>
  <si>
    <t>Peroxisome SD</t>
  </si>
  <si>
    <t xml:space="preserve"> </t>
  </si>
  <si>
    <t>Actin Mean</t>
  </si>
  <si>
    <t>Actin SD</t>
  </si>
  <si>
    <t>Plasma Membrane Mean</t>
  </si>
  <si>
    <t>Plasma Membrane SD</t>
  </si>
  <si>
    <t>VM areas</t>
  </si>
  <si>
    <t>VM form factor</t>
  </si>
  <si>
    <t>VM compactness</t>
  </si>
  <si>
    <t>VM minor axis</t>
  </si>
  <si>
    <t>VM major axis</t>
  </si>
  <si>
    <t>VM AreaShape_Eccentricity</t>
  </si>
  <si>
    <t>Intensity_IntegratedIntensityEdge_Blue</t>
  </si>
  <si>
    <t>Intensity_IntegratedIntensity_Blue</t>
  </si>
  <si>
    <t>Intensity_LowerQuartileIntensity_Blue</t>
  </si>
  <si>
    <t>Intensity_MassDisplacement_Blue</t>
  </si>
  <si>
    <t>Intensity_MaxIntensityEdge_Blue</t>
  </si>
  <si>
    <t>Intensity_MaxIntensity_Blue</t>
  </si>
  <si>
    <t>Intensity_MeanIntensityEdge_Blue</t>
  </si>
  <si>
    <t>Intensity_MeanIntensity_Blue</t>
  </si>
  <si>
    <t>Intensity_MedianIntensity_Blue</t>
  </si>
  <si>
    <t>Intensity_MinIntensityEdge_Blue</t>
  </si>
  <si>
    <t>Intensity_MinIntensity_Blue</t>
  </si>
  <si>
    <t>Intensity_StdIntensityEdge_Blue</t>
  </si>
  <si>
    <t>Intensity_StdIntensity_Blue</t>
  </si>
  <si>
    <t>Intensity_UpperQuartileIntensity_Blue</t>
  </si>
  <si>
    <t>Location_Center_X</t>
  </si>
  <si>
    <t>Location_Center_Y</t>
  </si>
  <si>
    <t>Number_Object_Number</t>
  </si>
  <si>
    <t>VM Mean</t>
  </si>
  <si>
    <t>VM SD</t>
  </si>
  <si>
    <t>Cell Profiler Detection</t>
  </si>
  <si>
    <t>Biologist Detection</t>
  </si>
  <si>
    <t>VM/Nucleus (CFP)</t>
  </si>
  <si>
    <t>Nucleus/CP (YFP)</t>
  </si>
  <si>
    <t>Peroxisome/Cytosolic (TexasRed)</t>
  </si>
  <si>
    <t>Biologist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</si>
  <si>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</si>
  <si>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</si>
  <si>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</si>
  <si>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</si>
  <si>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</si>
  <si>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</si>
  <si>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</si>
  <si>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</si>
  <si>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</si>
  <si>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Peroxisome + Cytosolic (TexasRed)</t>
  </si>
  <si>
    <t>Nucleus + CP (YFP)</t>
  </si>
  <si>
    <t>VM or Nucleus (CFP)</t>
  </si>
  <si>
    <t>Eccentricity</t>
  </si>
  <si>
    <t>Nucleus</t>
  </si>
  <si>
    <t>Plasma Membrane</t>
  </si>
  <si>
    <t>Actin</t>
  </si>
  <si>
    <t>Vacuolar Membrane</t>
  </si>
  <si>
    <t>Image 10</t>
  </si>
  <si>
    <t>Image 11</t>
  </si>
  <si>
    <t>Image 12</t>
  </si>
  <si>
    <t>Image 13</t>
  </si>
  <si>
    <t>Image 14</t>
  </si>
  <si>
    <t>Image 15</t>
  </si>
  <si>
    <t>Image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</si>
</sst>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Nucleus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</c:spPr>
          </c:marker>
          <c:dPt>
            <c:idx val="126"/>
            <c:bubble3D val="0"/>
          </c:dPt>
          <c:yVal>
            <c:numRef>
              <c:f>'Filtered Green'!#REF!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Plasma Membrane</c:v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Data!$C$72:$C$190</c:f>
              <c:numCache>
                <c:formatCode>General</c:formatCode>
                <c:ptCount val="119"/>
                <c:pt idx="0">
                  <c:v>4400</c:v>
                </c:pt>
                <c:pt idx="1">
                  <c:v>3190</c:v>
                </c:pt>
                <c:pt idx="2">
                  <c:v>3208</c:v>
                </c:pt>
                <c:pt idx="3">
                  <c:v>2130</c:v>
                </c:pt>
                <c:pt idx="4">
                  <c:v>2998</c:v>
                </c:pt>
                <c:pt idx="5">
                  <c:v>3414</c:v>
                </c:pt>
                <c:pt idx="6">
                  <c:v>2635</c:v>
                </c:pt>
                <c:pt idx="7">
                  <c:v>3749</c:v>
                </c:pt>
                <c:pt idx="8">
                  <c:v>2633</c:v>
                </c:pt>
                <c:pt idx="9">
                  <c:v>2185</c:v>
                </c:pt>
                <c:pt idx="10">
                  <c:v>3992</c:v>
                </c:pt>
                <c:pt idx="11">
                  <c:v>2298</c:v>
                </c:pt>
                <c:pt idx="12">
                  <c:v>3032</c:v>
                </c:pt>
                <c:pt idx="13">
                  <c:v>3605</c:v>
                </c:pt>
                <c:pt idx="14">
                  <c:v>2272</c:v>
                </c:pt>
                <c:pt idx="15">
                  <c:v>3104</c:v>
                </c:pt>
                <c:pt idx="16">
                  <c:v>3025</c:v>
                </c:pt>
                <c:pt idx="17">
                  <c:v>4252</c:v>
                </c:pt>
                <c:pt idx="18">
                  <c:v>3264</c:v>
                </c:pt>
                <c:pt idx="19">
                  <c:v>3088</c:v>
                </c:pt>
                <c:pt idx="20">
                  <c:v>3184</c:v>
                </c:pt>
                <c:pt idx="21">
                  <c:v>2781</c:v>
                </c:pt>
                <c:pt idx="22">
                  <c:v>2316</c:v>
                </c:pt>
                <c:pt idx="23">
                  <c:v>2940</c:v>
                </c:pt>
                <c:pt idx="24">
                  <c:v>3638</c:v>
                </c:pt>
                <c:pt idx="25">
                  <c:v>424</c:v>
                </c:pt>
                <c:pt idx="26">
                  <c:v>2748</c:v>
                </c:pt>
                <c:pt idx="27">
                  <c:v>2542</c:v>
                </c:pt>
                <c:pt idx="28">
                  <c:v>3297</c:v>
                </c:pt>
                <c:pt idx="29">
                  <c:v>1265</c:v>
                </c:pt>
                <c:pt idx="30">
                  <c:v>1471</c:v>
                </c:pt>
                <c:pt idx="31">
                  <c:v>1288</c:v>
                </c:pt>
                <c:pt idx="32">
                  <c:v>2169</c:v>
                </c:pt>
                <c:pt idx="33">
                  <c:v>3864</c:v>
                </c:pt>
                <c:pt idx="34">
                  <c:v>1633</c:v>
                </c:pt>
                <c:pt idx="35">
                  <c:v>2140</c:v>
                </c:pt>
                <c:pt idx="36">
                  <c:v>2542</c:v>
                </c:pt>
                <c:pt idx="37">
                  <c:v>3259</c:v>
                </c:pt>
                <c:pt idx="38">
                  <c:v>2718</c:v>
                </c:pt>
                <c:pt idx="39">
                  <c:v>3023</c:v>
                </c:pt>
                <c:pt idx="40">
                  <c:v>2646</c:v>
                </c:pt>
                <c:pt idx="41">
                  <c:v>738</c:v>
                </c:pt>
                <c:pt idx="42">
                  <c:v>3245</c:v>
                </c:pt>
                <c:pt idx="43">
                  <c:v>2311</c:v>
                </c:pt>
                <c:pt idx="44">
                  <c:v>1689</c:v>
                </c:pt>
                <c:pt idx="45">
                  <c:v>2394</c:v>
                </c:pt>
                <c:pt idx="46">
                  <c:v>2731</c:v>
                </c:pt>
                <c:pt idx="47">
                  <c:v>2217</c:v>
                </c:pt>
                <c:pt idx="48">
                  <c:v>1818</c:v>
                </c:pt>
                <c:pt idx="49">
                  <c:v>2180</c:v>
                </c:pt>
                <c:pt idx="50">
                  <c:v>1507</c:v>
                </c:pt>
                <c:pt idx="51">
                  <c:v>2411</c:v>
                </c:pt>
                <c:pt idx="52">
                  <c:v>1988</c:v>
                </c:pt>
                <c:pt idx="53">
                  <c:v>1704</c:v>
                </c:pt>
                <c:pt idx="54">
                  <c:v>4005</c:v>
                </c:pt>
                <c:pt idx="55">
                  <c:v>2551</c:v>
                </c:pt>
                <c:pt idx="56">
                  <c:v>3184</c:v>
                </c:pt>
                <c:pt idx="57">
                  <c:v>2265</c:v>
                </c:pt>
                <c:pt idx="58">
                  <c:v>3672</c:v>
                </c:pt>
                <c:pt idx="59">
                  <c:v>3167</c:v>
                </c:pt>
                <c:pt idx="60">
                  <c:v>2646</c:v>
                </c:pt>
                <c:pt idx="61">
                  <c:v>2485</c:v>
                </c:pt>
                <c:pt idx="62">
                  <c:v>3293</c:v>
                </c:pt>
                <c:pt idx="63">
                  <c:v>2146</c:v>
                </c:pt>
                <c:pt idx="64">
                  <c:v>2695</c:v>
                </c:pt>
                <c:pt idx="65">
                  <c:v>2491</c:v>
                </c:pt>
                <c:pt idx="66">
                  <c:v>2427</c:v>
                </c:pt>
                <c:pt idx="67">
                  <c:v>2936</c:v>
                </c:pt>
                <c:pt idx="68">
                  <c:v>3982</c:v>
                </c:pt>
                <c:pt idx="69">
                  <c:v>2968</c:v>
                </c:pt>
                <c:pt idx="70">
                  <c:v>3941</c:v>
                </c:pt>
                <c:pt idx="71">
                  <c:v>3104</c:v>
                </c:pt>
                <c:pt idx="72">
                  <c:v>2493</c:v>
                </c:pt>
                <c:pt idx="73">
                  <c:v>3621</c:v>
                </c:pt>
                <c:pt idx="74">
                  <c:v>3911</c:v>
                </c:pt>
                <c:pt idx="75">
                  <c:v>1915</c:v>
                </c:pt>
                <c:pt idx="76">
                  <c:v>1746</c:v>
                </c:pt>
                <c:pt idx="77">
                  <c:v>2942</c:v>
                </c:pt>
                <c:pt idx="78">
                  <c:v>2339</c:v>
                </c:pt>
                <c:pt idx="79">
                  <c:v>2632</c:v>
                </c:pt>
                <c:pt idx="80">
                  <c:v>2556</c:v>
                </c:pt>
                <c:pt idx="81">
                  <c:v>3497</c:v>
                </c:pt>
                <c:pt idx="82">
                  <c:v>4714</c:v>
                </c:pt>
                <c:pt idx="83">
                  <c:v>4686</c:v>
                </c:pt>
                <c:pt idx="84">
                  <c:v>2244</c:v>
                </c:pt>
                <c:pt idx="85">
                  <c:v>2023</c:v>
                </c:pt>
                <c:pt idx="86">
                  <c:v>3943</c:v>
                </c:pt>
                <c:pt idx="87">
                  <c:v>2767</c:v>
                </c:pt>
                <c:pt idx="88">
                  <c:v>3534</c:v>
                </c:pt>
                <c:pt idx="89">
                  <c:v>3532</c:v>
                </c:pt>
                <c:pt idx="90">
                  <c:v>3241</c:v>
                </c:pt>
                <c:pt idx="91">
                  <c:v>2626</c:v>
                </c:pt>
                <c:pt idx="92">
                  <c:v>1959</c:v>
                </c:pt>
                <c:pt idx="93">
                  <c:v>2584</c:v>
                </c:pt>
                <c:pt idx="94">
                  <c:v>2928</c:v>
                </c:pt>
                <c:pt idx="95">
                  <c:v>2450</c:v>
                </c:pt>
                <c:pt idx="96">
                  <c:v>1994</c:v>
                </c:pt>
                <c:pt idx="97">
                  <c:v>1937</c:v>
                </c:pt>
                <c:pt idx="98">
                  <c:v>2730</c:v>
                </c:pt>
                <c:pt idx="99">
                  <c:v>2413</c:v>
                </c:pt>
                <c:pt idx="100">
                  <c:v>2878</c:v>
                </c:pt>
                <c:pt idx="101">
                  <c:v>3354</c:v>
                </c:pt>
                <c:pt idx="102">
                  <c:v>2544</c:v>
                </c:pt>
                <c:pt idx="103">
                  <c:v>3209</c:v>
                </c:pt>
                <c:pt idx="104">
                  <c:v>1265</c:v>
                </c:pt>
                <c:pt idx="105">
                  <c:v>4136</c:v>
                </c:pt>
                <c:pt idx="106">
                  <c:v>1703</c:v>
                </c:pt>
                <c:pt idx="107">
                  <c:v>3131</c:v>
                </c:pt>
                <c:pt idx="108">
                  <c:v>2979</c:v>
                </c:pt>
                <c:pt idx="109">
                  <c:v>3221</c:v>
                </c:pt>
                <c:pt idx="110">
                  <c:v>4435</c:v>
                </c:pt>
                <c:pt idx="111">
                  <c:v>4576</c:v>
                </c:pt>
                <c:pt idx="112">
                  <c:v>2518</c:v>
                </c:pt>
                <c:pt idx="113">
                  <c:v>4425</c:v>
                </c:pt>
                <c:pt idx="114">
                  <c:v>3584</c:v>
                </c:pt>
                <c:pt idx="115">
                  <c:v>2762</c:v>
                </c:pt>
                <c:pt idx="116">
                  <c:v>2492</c:v>
                </c:pt>
                <c:pt idx="117">
                  <c:v>2536</c:v>
                </c:pt>
                <c:pt idx="118">
                  <c:v>3313</c:v>
                </c:pt>
              </c:numCache>
            </c:numRef>
          </c:yVal>
          <c:smooth val="0"/>
        </c:ser>
        <c:ser>
          <c:idx val="2"/>
          <c:order val="2"/>
          <c:tx>
            <c:v>Vacuolar Membrane</c:v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Data!$A$10:$A$68</c:f>
              <c:numCache>
                <c:formatCode>General</c:formatCode>
                <c:ptCount val="59"/>
                <c:pt idx="0">
                  <c:v>1324</c:v>
                </c:pt>
                <c:pt idx="1">
                  <c:v>391</c:v>
                </c:pt>
                <c:pt idx="2">
                  <c:v>2208</c:v>
                </c:pt>
                <c:pt idx="3">
                  <c:v>1682</c:v>
                </c:pt>
                <c:pt idx="4">
                  <c:v>2149</c:v>
                </c:pt>
                <c:pt idx="5">
                  <c:v>3146</c:v>
                </c:pt>
                <c:pt idx="6">
                  <c:v>3465</c:v>
                </c:pt>
                <c:pt idx="7">
                  <c:v>2162</c:v>
                </c:pt>
                <c:pt idx="8">
                  <c:v>1129</c:v>
                </c:pt>
                <c:pt idx="9">
                  <c:v>938</c:v>
                </c:pt>
                <c:pt idx="10">
                  <c:v>1822</c:v>
                </c:pt>
                <c:pt idx="11">
                  <c:v>748</c:v>
                </c:pt>
                <c:pt idx="12">
                  <c:v>402</c:v>
                </c:pt>
                <c:pt idx="13">
                  <c:v>1238</c:v>
                </c:pt>
                <c:pt idx="14">
                  <c:v>2064</c:v>
                </c:pt>
                <c:pt idx="15">
                  <c:v>899</c:v>
                </c:pt>
                <c:pt idx="16">
                  <c:v>1403</c:v>
                </c:pt>
                <c:pt idx="17">
                  <c:v>2753</c:v>
                </c:pt>
                <c:pt idx="18">
                  <c:v>1784</c:v>
                </c:pt>
                <c:pt idx="19">
                  <c:v>1633</c:v>
                </c:pt>
                <c:pt idx="20">
                  <c:v>1405</c:v>
                </c:pt>
                <c:pt idx="21">
                  <c:v>1499</c:v>
                </c:pt>
                <c:pt idx="22">
                  <c:v>1017</c:v>
                </c:pt>
                <c:pt idx="23">
                  <c:v>1858</c:v>
                </c:pt>
                <c:pt idx="24">
                  <c:v>2090</c:v>
                </c:pt>
                <c:pt idx="25">
                  <c:v>2208</c:v>
                </c:pt>
                <c:pt idx="26">
                  <c:v>1177</c:v>
                </c:pt>
                <c:pt idx="27">
                  <c:v>916</c:v>
                </c:pt>
                <c:pt idx="28">
                  <c:v>504</c:v>
                </c:pt>
                <c:pt idx="29">
                  <c:v>862</c:v>
                </c:pt>
                <c:pt idx="30">
                  <c:v>1255</c:v>
                </c:pt>
                <c:pt idx="31">
                  <c:v>1115</c:v>
                </c:pt>
                <c:pt idx="32">
                  <c:v>2097</c:v>
                </c:pt>
                <c:pt idx="33">
                  <c:v>1333</c:v>
                </c:pt>
                <c:pt idx="34">
                  <c:v>1144</c:v>
                </c:pt>
                <c:pt idx="35">
                  <c:v>569</c:v>
                </c:pt>
                <c:pt idx="36">
                  <c:v>933</c:v>
                </c:pt>
                <c:pt idx="37">
                  <c:v>533</c:v>
                </c:pt>
                <c:pt idx="38">
                  <c:v>1358</c:v>
                </c:pt>
                <c:pt idx="39">
                  <c:v>1157</c:v>
                </c:pt>
                <c:pt idx="40">
                  <c:v>1199</c:v>
                </c:pt>
                <c:pt idx="41">
                  <c:v>821</c:v>
                </c:pt>
                <c:pt idx="42">
                  <c:v>1822</c:v>
                </c:pt>
                <c:pt idx="43">
                  <c:v>748</c:v>
                </c:pt>
                <c:pt idx="44">
                  <c:v>402</c:v>
                </c:pt>
                <c:pt idx="45">
                  <c:v>1238</c:v>
                </c:pt>
                <c:pt idx="46">
                  <c:v>2064</c:v>
                </c:pt>
                <c:pt idx="47">
                  <c:v>899</c:v>
                </c:pt>
                <c:pt idx="48">
                  <c:v>1403</c:v>
                </c:pt>
                <c:pt idx="49">
                  <c:v>2753</c:v>
                </c:pt>
                <c:pt idx="50">
                  <c:v>1784</c:v>
                </c:pt>
                <c:pt idx="51">
                  <c:v>1633</c:v>
                </c:pt>
                <c:pt idx="52">
                  <c:v>1405</c:v>
                </c:pt>
                <c:pt idx="53">
                  <c:v>1499</c:v>
                </c:pt>
                <c:pt idx="54">
                  <c:v>1017</c:v>
                </c:pt>
                <c:pt idx="55">
                  <c:v>1858</c:v>
                </c:pt>
                <c:pt idx="56">
                  <c:v>2090</c:v>
                </c:pt>
                <c:pt idx="57">
                  <c:v>2208</c:v>
                </c:pt>
                <c:pt idx="58">
                  <c:v>1177</c:v>
                </c:pt>
              </c:numCache>
            </c:numRef>
          </c:yVal>
          <c:smooth val="0"/>
        </c:ser>
        <c:ser>
          <c:idx val="3"/>
          <c:order val="3"/>
          <c:tx>
            <c:v>Actin</c:v>
          </c:tx>
          <c:spPr>
            <a:ln w="28575">
              <a:noFill/>
            </a:ln>
          </c:spPr>
          <c:marker>
            <c:symbol val="circle"/>
            <c:size val="4"/>
          </c:marker>
          <c:yVal>
            <c:numRef>
              <c:f>'Actin Green'!$C$2:$C$103</c:f>
              <c:numCache>
                <c:formatCode>General</c:formatCode>
                <c:ptCount val="102"/>
                <c:pt idx="0">
                  <c:v>8</c:v>
                </c:pt>
                <c:pt idx="1">
                  <c:v>138</c:v>
                </c:pt>
                <c:pt idx="2">
                  <c:v>19</c:v>
                </c:pt>
                <c:pt idx="3">
                  <c:v>52</c:v>
                </c:pt>
                <c:pt idx="4">
                  <c:v>41</c:v>
                </c:pt>
                <c:pt idx="5">
                  <c:v>32</c:v>
                </c:pt>
                <c:pt idx="6">
                  <c:v>62</c:v>
                </c:pt>
                <c:pt idx="7">
                  <c:v>40</c:v>
                </c:pt>
                <c:pt idx="8">
                  <c:v>131</c:v>
                </c:pt>
                <c:pt idx="9">
                  <c:v>12</c:v>
                </c:pt>
                <c:pt idx="10">
                  <c:v>32</c:v>
                </c:pt>
                <c:pt idx="11">
                  <c:v>31</c:v>
                </c:pt>
                <c:pt idx="12">
                  <c:v>146</c:v>
                </c:pt>
                <c:pt idx="13">
                  <c:v>13</c:v>
                </c:pt>
                <c:pt idx="14">
                  <c:v>120</c:v>
                </c:pt>
                <c:pt idx="15">
                  <c:v>153</c:v>
                </c:pt>
                <c:pt idx="16">
                  <c:v>177</c:v>
                </c:pt>
                <c:pt idx="17">
                  <c:v>20</c:v>
                </c:pt>
                <c:pt idx="18">
                  <c:v>86</c:v>
                </c:pt>
                <c:pt idx="19">
                  <c:v>131</c:v>
                </c:pt>
                <c:pt idx="20">
                  <c:v>20</c:v>
                </c:pt>
                <c:pt idx="21">
                  <c:v>116</c:v>
                </c:pt>
                <c:pt idx="22">
                  <c:v>35</c:v>
                </c:pt>
                <c:pt idx="23">
                  <c:v>73</c:v>
                </c:pt>
                <c:pt idx="24">
                  <c:v>203</c:v>
                </c:pt>
                <c:pt idx="25">
                  <c:v>53</c:v>
                </c:pt>
                <c:pt idx="26">
                  <c:v>11</c:v>
                </c:pt>
                <c:pt idx="27">
                  <c:v>20</c:v>
                </c:pt>
                <c:pt idx="28">
                  <c:v>41</c:v>
                </c:pt>
                <c:pt idx="29">
                  <c:v>30</c:v>
                </c:pt>
                <c:pt idx="30">
                  <c:v>60</c:v>
                </c:pt>
                <c:pt idx="31">
                  <c:v>29</c:v>
                </c:pt>
                <c:pt idx="32">
                  <c:v>30</c:v>
                </c:pt>
                <c:pt idx="33">
                  <c:v>14</c:v>
                </c:pt>
                <c:pt idx="34">
                  <c:v>71</c:v>
                </c:pt>
                <c:pt idx="35">
                  <c:v>29</c:v>
                </c:pt>
                <c:pt idx="36">
                  <c:v>35</c:v>
                </c:pt>
                <c:pt idx="37">
                  <c:v>196</c:v>
                </c:pt>
                <c:pt idx="38">
                  <c:v>176</c:v>
                </c:pt>
                <c:pt idx="39">
                  <c:v>9</c:v>
                </c:pt>
                <c:pt idx="40">
                  <c:v>60</c:v>
                </c:pt>
                <c:pt idx="41">
                  <c:v>19</c:v>
                </c:pt>
                <c:pt idx="42">
                  <c:v>12</c:v>
                </c:pt>
                <c:pt idx="43">
                  <c:v>24</c:v>
                </c:pt>
                <c:pt idx="44">
                  <c:v>27</c:v>
                </c:pt>
                <c:pt idx="45">
                  <c:v>20</c:v>
                </c:pt>
                <c:pt idx="46">
                  <c:v>14</c:v>
                </c:pt>
                <c:pt idx="47">
                  <c:v>131</c:v>
                </c:pt>
                <c:pt idx="48">
                  <c:v>81</c:v>
                </c:pt>
                <c:pt idx="49">
                  <c:v>21</c:v>
                </c:pt>
                <c:pt idx="50">
                  <c:v>17</c:v>
                </c:pt>
                <c:pt idx="51">
                  <c:v>138</c:v>
                </c:pt>
                <c:pt idx="52">
                  <c:v>195</c:v>
                </c:pt>
                <c:pt idx="53">
                  <c:v>29</c:v>
                </c:pt>
                <c:pt idx="54">
                  <c:v>92</c:v>
                </c:pt>
                <c:pt idx="55">
                  <c:v>46</c:v>
                </c:pt>
                <c:pt idx="56">
                  <c:v>14</c:v>
                </c:pt>
                <c:pt idx="57">
                  <c:v>69</c:v>
                </c:pt>
                <c:pt idx="58">
                  <c:v>11</c:v>
                </c:pt>
                <c:pt idx="59">
                  <c:v>12</c:v>
                </c:pt>
                <c:pt idx="60">
                  <c:v>47</c:v>
                </c:pt>
                <c:pt idx="61">
                  <c:v>25</c:v>
                </c:pt>
                <c:pt idx="62">
                  <c:v>210</c:v>
                </c:pt>
                <c:pt idx="63">
                  <c:v>188</c:v>
                </c:pt>
                <c:pt idx="64">
                  <c:v>26</c:v>
                </c:pt>
                <c:pt idx="65">
                  <c:v>39</c:v>
                </c:pt>
                <c:pt idx="66">
                  <c:v>22</c:v>
                </c:pt>
                <c:pt idx="67">
                  <c:v>254</c:v>
                </c:pt>
                <c:pt idx="68">
                  <c:v>108</c:v>
                </c:pt>
                <c:pt idx="69">
                  <c:v>56</c:v>
                </c:pt>
                <c:pt idx="70">
                  <c:v>8</c:v>
                </c:pt>
                <c:pt idx="71">
                  <c:v>130</c:v>
                </c:pt>
                <c:pt idx="72">
                  <c:v>61</c:v>
                </c:pt>
                <c:pt idx="73">
                  <c:v>78</c:v>
                </c:pt>
                <c:pt idx="74">
                  <c:v>100</c:v>
                </c:pt>
                <c:pt idx="75">
                  <c:v>26</c:v>
                </c:pt>
                <c:pt idx="76">
                  <c:v>45</c:v>
                </c:pt>
                <c:pt idx="77">
                  <c:v>14</c:v>
                </c:pt>
                <c:pt idx="78">
                  <c:v>198</c:v>
                </c:pt>
                <c:pt idx="79">
                  <c:v>18</c:v>
                </c:pt>
                <c:pt idx="80">
                  <c:v>18</c:v>
                </c:pt>
                <c:pt idx="81">
                  <c:v>26</c:v>
                </c:pt>
                <c:pt idx="82">
                  <c:v>239</c:v>
                </c:pt>
                <c:pt idx="83">
                  <c:v>46</c:v>
                </c:pt>
                <c:pt idx="84">
                  <c:v>24</c:v>
                </c:pt>
                <c:pt idx="85">
                  <c:v>39</c:v>
                </c:pt>
                <c:pt idx="86">
                  <c:v>23</c:v>
                </c:pt>
                <c:pt idx="87">
                  <c:v>20</c:v>
                </c:pt>
                <c:pt idx="88">
                  <c:v>120</c:v>
                </c:pt>
                <c:pt idx="89">
                  <c:v>11</c:v>
                </c:pt>
                <c:pt idx="90">
                  <c:v>40</c:v>
                </c:pt>
                <c:pt idx="91">
                  <c:v>241</c:v>
                </c:pt>
                <c:pt idx="92">
                  <c:v>41</c:v>
                </c:pt>
                <c:pt idx="93">
                  <c:v>28</c:v>
                </c:pt>
                <c:pt idx="94">
                  <c:v>20</c:v>
                </c:pt>
                <c:pt idx="95">
                  <c:v>48</c:v>
                </c:pt>
                <c:pt idx="96">
                  <c:v>280</c:v>
                </c:pt>
                <c:pt idx="97">
                  <c:v>19</c:v>
                </c:pt>
                <c:pt idx="98">
                  <c:v>39</c:v>
                </c:pt>
                <c:pt idx="99">
                  <c:v>16</c:v>
                </c:pt>
                <c:pt idx="100">
                  <c:v>28</c:v>
                </c:pt>
                <c:pt idx="101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10368"/>
        <c:axId val="94024448"/>
      </c:scatterChart>
      <c:valAx>
        <c:axId val="94010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94024448"/>
        <c:crosses val="autoZero"/>
        <c:crossBetween val="midCat"/>
      </c:valAx>
      <c:valAx>
        <c:axId val="9402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Nuber</a:t>
                </a:r>
                <a:r>
                  <a:rPr lang="en-US" baseline="0"/>
                  <a:t> of occupied pixels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01036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Eccentricity of Organelles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Nucleus</c:v>
          </c:tx>
          <c:invertIfNegative val="0"/>
          <c:errBars>
            <c:errBarType val="both"/>
            <c:errValType val="cust"/>
            <c:noEndCap val="0"/>
            <c:plus>
              <c:numRef>
                <c:f>Data!$C$7</c:f>
                <c:numCache>
                  <c:formatCode>General</c:formatCode>
                  <c:ptCount val="1"/>
                  <c:pt idx="0">
                    <c:v>0.14890608465093788</c:v>
                  </c:pt>
                </c:numCache>
              </c:numRef>
            </c:plus>
            <c:minus>
              <c:numRef>
                <c:f>Data!$C$7</c:f>
                <c:numCache>
                  <c:formatCode>General</c:formatCode>
                  <c:ptCount val="1"/>
                  <c:pt idx="0">
                    <c:v>0.14890608465093788</c:v>
                  </c:pt>
                </c:numCache>
              </c:numRef>
            </c:minus>
          </c:errBars>
          <c:val>
            <c:numRef>
              <c:f>Graphs!$D$67</c:f>
              <c:numCache>
                <c:formatCode>General</c:formatCode>
                <c:ptCount val="1"/>
                <c:pt idx="0">
                  <c:v>0.76523121540003303</c:v>
                </c:pt>
              </c:numCache>
            </c:numRef>
          </c:val>
        </c:ser>
        <c:ser>
          <c:idx val="1"/>
          <c:order val="1"/>
          <c:tx>
            <c:v>Vacuolar Membrane</c:v>
          </c:tx>
          <c:invertIfNegative val="0"/>
          <c:errBars>
            <c:errBarType val="both"/>
            <c:errValType val="cust"/>
            <c:noEndCap val="0"/>
            <c:plus>
              <c:numRef>
                <c:f>Data!$G$7</c:f>
                <c:numCache>
                  <c:formatCode>General</c:formatCode>
                  <c:ptCount val="1"/>
                  <c:pt idx="0">
                    <c:v>0.13724464733943254</c:v>
                  </c:pt>
                </c:numCache>
              </c:numRef>
            </c:plus>
            <c:minus>
              <c:numRef>
                <c:f>Data!$G$7</c:f>
                <c:numCache>
                  <c:formatCode>General</c:formatCode>
                  <c:ptCount val="1"/>
                  <c:pt idx="0">
                    <c:v>0.13724464733943254</c:v>
                  </c:pt>
                </c:numCache>
              </c:numRef>
            </c:minus>
          </c:errBars>
          <c:val>
            <c:numRef>
              <c:f>Graphs!$E$67</c:f>
              <c:numCache>
                <c:formatCode>General</c:formatCode>
                <c:ptCount val="1"/>
                <c:pt idx="0">
                  <c:v>0.58425183146433901</c:v>
                </c:pt>
              </c:numCache>
            </c:numRef>
          </c:val>
        </c:ser>
        <c:ser>
          <c:idx val="2"/>
          <c:order val="2"/>
          <c:tx>
            <c:v>Plasma Membrane</c:v>
          </c:tx>
          <c:invertIfNegative val="0"/>
          <c:errBars>
            <c:errBarType val="both"/>
            <c:errValType val="cust"/>
            <c:noEndCap val="0"/>
            <c:plus>
              <c:numRef>
                <c:f>Data!$K$7</c:f>
                <c:numCache>
                  <c:formatCode>General</c:formatCode>
                  <c:ptCount val="1"/>
                  <c:pt idx="0">
                    <c:v>0.13720065798727521</c:v>
                  </c:pt>
                </c:numCache>
              </c:numRef>
            </c:plus>
            <c:minus>
              <c:numRef>
                <c:f>Data!$K$7</c:f>
                <c:numCache>
                  <c:formatCode>General</c:formatCode>
                  <c:ptCount val="1"/>
                  <c:pt idx="0">
                    <c:v>0.13720065798727521</c:v>
                  </c:pt>
                </c:numCache>
              </c:numRef>
            </c:minus>
          </c:errBars>
          <c:val>
            <c:numRef>
              <c:f>Graphs!$F$67</c:f>
              <c:numCache>
                <c:formatCode>General</c:formatCode>
                <c:ptCount val="1"/>
                <c:pt idx="0">
                  <c:v>0.48476000855925222</c:v>
                </c:pt>
              </c:numCache>
            </c:numRef>
          </c:val>
        </c:ser>
        <c:ser>
          <c:idx val="3"/>
          <c:order val="3"/>
          <c:tx>
            <c:v>Actin</c:v>
          </c:tx>
          <c:invertIfNegative val="0"/>
          <c:errBars>
            <c:errBarType val="both"/>
            <c:errValType val="cust"/>
            <c:noEndCap val="0"/>
            <c:plus>
              <c:numRef>
                <c:f>Data!$I$7</c:f>
                <c:numCache>
                  <c:formatCode>General</c:formatCode>
                  <c:ptCount val="1"/>
                  <c:pt idx="0">
                    <c:v>0.16279914981395235</c:v>
                  </c:pt>
                </c:numCache>
              </c:numRef>
            </c:plus>
            <c:minus>
              <c:numRef>
                <c:f>Data!$I$7</c:f>
                <c:numCache>
                  <c:formatCode>General</c:formatCode>
                  <c:ptCount val="1"/>
                  <c:pt idx="0">
                    <c:v>0.16279914981395235</c:v>
                  </c:pt>
                </c:numCache>
              </c:numRef>
            </c:minus>
          </c:errBars>
          <c:val>
            <c:numRef>
              <c:f>Graphs!$G$67</c:f>
              <c:numCache>
                <c:formatCode>General</c:formatCode>
                <c:ptCount val="1"/>
                <c:pt idx="0">
                  <c:v>0.68333139228881334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44352"/>
        <c:axId val="111445888"/>
      </c:barChart>
      <c:catAx>
        <c:axId val="111444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1445888"/>
        <c:crosses val="autoZero"/>
        <c:auto val="1"/>
        <c:lblAlgn val="ctr"/>
        <c:lblOffset val="100"/>
        <c:noMultiLvlLbl val="0"/>
      </c:catAx>
      <c:valAx>
        <c:axId val="111445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shape</a:t>
                </a:r>
                <a:r>
                  <a:rPr lang="en-US" baseline="0"/>
                  <a:t> measure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44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931400591505879E-2"/>
          <c:y val="3.8799566435686599E-2"/>
          <c:w val="0.7650951031168115"/>
          <c:h val="0.54318501292705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Graphs!$L$53</c:f>
              <c:strCache>
                <c:ptCount val="1"/>
                <c:pt idx="0">
                  <c:v>Biologist</c:v>
                </c:pt>
              </c:strCache>
            </c:strRef>
          </c:tx>
          <c:invertIfNegative val="0"/>
          <c:cat>
            <c:multiLvlStrRef>
              <c:f>Graphs!$J$54:$K$101</c:f>
              <c:multiLvlStrCache>
                <c:ptCount val="48"/>
                <c:lvl>
                  <c:pt idx="0">
                    <c:v>Peroxisome/Cytosolic (TexasRed)</c:v>
                  </c:pt>
                  <c:pt idx="1">
                    <c:v>Nucleus/CP (YFP)</c:v>
                  </c:pt>
                  <c:pt idx="2">
                    <c:v>VM/Nucleus (CFP)</c:v>
                  </c:pt>
                  <c:pt idx="3">
                    <c:v>Peroxisome/Cytosolic (TexasRed)</c:v>
                  </c:pt>
                  <c:pt idx="4">
                    <c:v>Nucleus/CP (YFP)</c:v>
                  </c:pt>
                  <c:pt idx="5">
                    <c:v>VM/Nucleus (CFP)</c:v>
                  </c:pt>
                  <c:pt idx="6">
                    <c:v>Peroxisome/Cytosolic (TexasRed)</c:v>
                  </c:pt>
                  <c:pt idx="7">
                    <c:v>Nucleus/CP (YFP)</c:v>
                  </c:pt>
                  <c:pt idx="8">
                    <c:v>VM/Nucleus (CFP)</c:v>
                  </c:pt>
                  <c:pt idx="9">
                    <c:v>Peroxisome/Cytosolic (TexasRed)</c:v>
                  </c:pt>
                  <c:pt idx="10">
                    <c:v>Nucleus/CP (YFP)</c:v>
                  </c:pt>
                  <c:pt idx="11">
                    <c:v>VM/Nucleus (CFP)</c:v>
                  </c:pt>
                  <c:pt idx="12">
                    <c:v>Peroxisome/Cytosolic (TexasRed)</c:v>
                  </c:pt>
                  <c:pt idx="13">
                    <c:v>Nucleus/CP (YFP)</c:v>
                  </c:pt>
                  <c:pt idx="14">
                    <c:v>VM/Nucleus (CFP)</c:v>
                  </c:pt>
                  <c:pt idx="15">
                    <c:v>Peroxisome/Cytosolic (TexasRed)</c:v>
                  </c:pt>
                  <c:pt idx="16">
                    <c:v>Nucleus/CP (YFP)</c:v>
                  </c:pt>
                  <c:pt idx="17">
                    <c:v>VM/Nucleus (CFP)</c:v>
                  </c:pt>
                  <c:pt idx="18">
                    <c:v>Peroxisome/Cytosolic (TexasRed)</c:v>
                  </c:pt>
                  <c:pt idx="19">
                    <c:v>Nucleus/CP (YFP)</c:v>
                  </c:pt>
                  <c:pt idx="20">
                    <c:v>VM/Nucleus (CFP)</c:v>
                  </c:pt>
                  <c:pt idx="21">
                    <c:v>Peroxisome/Cytosolic (TexasRed)</c:v>
                  </c:pt>
                  <c:pt idx="22">
                    <c:v>Nucleus/CP (YFP)</c:v>
                  </c:pt>
                  <c:pt idx="23">
                    <c:v>VM/Nucleus (CFP)</c:v>
                  </c:pt>
                  <c:pt idx="24">
                    <c:v>Peroxisome/Cytosolic (TexasRed)</c:v>
                  </c:pt>
                  <c:pt idx="25">
                    <c:v>Nucleus/CP (YFP)</c:v>
                  </c:pt>
                  <c:pt idx="26">
                    <c:v>VM/Nucleus (CFP)</c:v>
                  </c:pt>
                  <c:pt idx="27">
                    <c:v>Peroxisome/Cytosolic (TexasRed)</c:v>
                  </c:pt>
                  <c:pt idx="28">
                    <c:v>Nucleus/CP (YFP)</c:v>
                  </c:pt>
                  <c:pt idx="29">
                    <c:v>VM/Nucleus (CFP)</c:v>
                  </c:pt>
                  <c:pt idx="30">
                    <c:v>Peroxisome/Cytosolic (TexasRed)</c:v>
                  </c:pt>
                  <c:pt idx="31">
                    <c:v>Nucleus/CP (YFP)</c:v>
                  </c:pt>
                  <c:pt idx="32">
                    <c:v>VM/Nucleus (CFP)</c:v>
                  </c:pt>
                  <c:pt idx="33">
                    <c:v>Peroxisome/Cytosolic (TexasRed)</c:v>
                  </c:pt>
                  <c:pt idx="34">
                    <c:v>Nucleus/CP (YFP)</c:v>
                  </c:pt>
                  <c:pt idx="35">
                    <c:v>VM/Nucleus (CFP)</c:v>
                  </c:pt>
                  <c:pt idx="36">
                    <c:v>Peroxisome/Cytosolic (TexasRed)</c:v>
                  </c:pt>
                  <c:pt idx="37">
                    <c:v>Nucleus/CP (YFP)</c:v>
                  </c:pt>
                  <c:pt idx="38">
                    <c:v>VM/Nucleus (CFP)</c:v>
                  </c:pt>
                  <c:pt idx="39">
                    <c:v>Peroxisome/Cytosolic (TexasRed)</c:v>
                  </c:pt>
                  <c:pt idx="40">
                    <c:v>Nucleus/CP (YFP)</c:v>
                  </c:pt>
                  <c:pt idx="41">
                    <c:v>VM/Nucleus (CFP)</c:v>
                  </c:pt>
                  <c:pt idx="42">
                    <c:v>Peroxisome/Cytosolic (TexasRed)</c:v>
                  </c:pt>
                  <c:pt idx="43">
                    <c:v>Nucleus/CP (YFP)</c:v>
                  </c:pt>
                  <c:pt idx="44">
                    <c:v>VM/Nucleus (CFP)</c:v>
                  </c:pt>
                  <c:pt idx="45">
                    <c:v>Peroxisome/Cytosolic (TexasRed)</c:v>
                  </c:pt>
                  <c:pt idx="46">
                    <c:v>Nucleus/CP (YFP)</c:v>
                  </c:pt>
                  <c:pt idx="47">
                    <c:v>VM/Nucleus (CFP)</c:v>
                  </c:pt>
                </c:lvl>
                <c:lvl>
                  <c:pt idx="0">
                    <c:v>Image 1</c:v>
                  </c:pt>
                  <c:pt idx="3">
                    <c:v>Image 2</c:v>
                  </c:pt>
                  <c:pt idx="6">
                    <c:v>Image 3</c:v>
                  </c:pt>
                  <c:pt idx="9">
                    <c:v>Image 4</c:v>
                  </c:pt>
                  <c:pt idx="12">
                    <c:v>Image 5</c:v>
                  </c:pt>
                  <c:pt idx="15">
                    <c:v>Image 6</c:v>
                  </c:pt>
                  <c:pt idx="18">
                    <c:v>Image 7</c:v>
                  </c:pt>
                  <c:pt idx="21">
                    <c:v>Image 8</c:v>
                  </c:pt>
                  <c:pt idx="24">
                    <c:v>Image 9</c:v>
                  </c:pt>
                  <c:pt idx="27">
                    <c:v>Image 10</c:v>
                  </c:pt>
                  <c:pt idx="30">
                    <c:v>Image 11</c:v>
                  </c:pt>
                  <c:pt idx="33">
                    <c:v>Image 12</c:v>
                  </c:pt>
                  <c:pt idx="36">
                    <c:v>Image 13</c:v>
                  </c:pt>
                  <c:pt idx="39">
                    <c:v>Image 14</c:v>
                  </c:pt>
                  <c:pt idx="42">
                    <c:v>Image 15</c:v>
                  </c:pt>
                  <c:pt idx="45">
                    <c:v>Image 16</c:v>
                  </c:pt>
                </c:lvl>
              </c:multiLvlStrCache>
            </c:multiLvlStrRef>
          </c:cat>
          <c:val>
            <c:numRef>
              <c:f>Graphs!$L$54:$L$101</c:f>
              <c:numCache>
                <c:formatCode>General</c:formatCode>
                <c:ptCount val="48"/>
                <c:pt idx="0">
                  <c:v>0</c:v>
                </c:pt>
                <c:pt idx="1">
                  <c:v>11</c:v>
                </c:pt>
                <c:pt idx="2">
                  <c:v>7</c:v>
                </c:pt>
                <c:pt idx="3">
                  <c:v>0</c:v>
                </c:pt>
                <c:pt idx="4">
                  <c:v>16</c:v>
                </c:pt>
                <c:pt idx="5">
                  <c:v>9</c:v>
                </c:pt>
                <c:pt idx="6">
                  <c:v>0</c:v>
                </c:pt>
                <c:pt idx="7">
                  <c:v>13</c:v>
                </c:pt>
                <c:pt idx="8">
                  <c:v>7</c:v>
                </c:pt>
                <c:pt idx="9">
                  <c:v>0</c:v>
                </c:pt>
                <c:pt idx="10">
                  <c:v>11</c:v>
                </c:pt>
                <c:pt idx="11">
                  <c:v>15</c:v>
                </c:pt>
                <c:pt idx="12">
                  <c:v>0</c:v>
                </c:pt>
                <c:pt idx="13">
                  <c:v>16</c:v>
                </c:pt>
                <c:pt idx="14">
                  <c:v>6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19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Graphs!$M$53</c:f>
              <c:strCache>
                <c:ptCount val="1"/>
                <c:pt idx="0">
                  <c:v>Cell Profiler Detection</c:v>
                </c:pt>
              </c:strCache>
            </c:strRef>
          </c:tx>
          <c:invertIfNegative val="0"/>
          <c:cat>
            <c:multiLvlStrRef>
              <c:f>Graphs!$J$54:$K$101</c:f>
              <c:multiLvlStrCache>
                <c:ptCount val="48"/>
                <c:lvl>
                  <c:pt idx="0">
                    <c:v>Peroxisome/Cytosolic (TexasRed)</c:v>
                  </c:pt>
                  <c:pt idx="1">
                    <c:v>Nucleus/CP (YFP)</c:v>
                  </c:pt>
                  <c:pt idx="2">
                    <c:v>VM/Nucleus (CFP)</c:v>
                  </c:pt>
                  <c:pt idx="3">
                    <c:v>Peroxisome/Cytosolic (TexasRed)</c:v>
                  </c:pt>
                  <c:pt idx="4">
                    <c:v>Nucleus/CP (YFP)</c:v>
                  </c:pt>
                  <c:pt idx="5">
                    <c:v>VM/Nucleus (CFP)</c:v>
                  </c:pt>
                  <c:pt idx="6">
                    <c:v>Peroxisome/Cytosolic (TexasRed)</c:v>
                  </c:pt>
                  <c:pt idx="7">
                    <c:v>Nucleus/CP (YFP)</c:v>
                  </c:pt>
                  <c:pt idx="8">
                    <c:v>VM/Nucleus (CFP)</c:v>
                  </c:pt>
                  <c:pt idx="9">
                    <c:v>Peroxisome/Cytosolic (TexasRed)</c:v>
                  </c:pt>
                  <c:pt idx="10">
                    <c:v>Nucleus/CP (YFP)</c:v>
                  </c:pt>
                  <c:pt idx="11">
                    <c:v>VM/Nucleus (CFP)</c:v>
                  </c:pt>
                  <c:pt idx="12">
                    <c:v>Peroxisome/Cytosolic (TexasRed)</c:v>
                  </c:pt>
                  <c:pt idx="13">
                    <c:v>Nucleus/CP (YFP)</c:v>
                  </c:pt>
                  <c:pt idx="14">
                    <c:v>VM/Nucleus (CFP)</c:v>
                  </c:pt>
                  <c:pt idx="15">
                    <c:v>Peroxisome/Cytosolic (TexasRed)</c:v>
                  </c:pt>
                  <c:pt idx="16">
                    <c:v>Nucleus/CP (YFP)</c:v>
                  </c:pt>
                  <c:pt idx="17">
                    <c:v>VM/Nucleus (CFP)</c:v>
                  </c:pt>
                  <c:pt idx="18">
                    <c:v>Peroxisome/Cytosolic (TexasRed)</c:v>
                  </c:pt>
                  <c:pt idx="19">
                    <c:v>Nucleus/CP (YFP)</c:v>
                  </c:pt>
                  <c:pt idx="20">
                    <c:v>VM/Nucleus (CFP)</c:v>
                  </c:pt>
                  <c:pt idx="21">
                    <c:v>Peroxisome/Cytosolic (TexasRed)</c:v>
                  </c:pt>
                  <c:pt idx="22">
                    <c:v>Nucleus/CP (YFP)</c:v>
                  </c:pt>
                  <c:pt idx="23">
                    <c:v>VM/Nucleus (CFP)</c:v>
                  </c:pt>
                  <c:pt idx="24">
                    <c:v>Peroxisome/Cytosolic (TexasRed)</c:v>
                  </c:pt>
                  <c:pt idx="25">
                    <c:v>Nucleus/CP (YFP)</c:v>
                  </c:pt>
                  <c:pt idx="26">
                    <c:v>VM/Nucleus (CFP)</c:v>
                  </c:pt>
                  <c:pt idx="27">
                    <c:v>Peroxisome/Cytosolic (TexasRed)</c:v>
                  </c:pt>
                  <c:pt idx="28">
                    <c:v>Nucleus/CP (YFP)</c:v>
                  </c:pt>
                  <c:pt idx="29">
                    <c:v>VM/Nucleus (CFP)</c:v>
                  </c:pt>
                  <c:pt idx="30">
                    <c:v>Peroxisome/Cytosolic (TexasRed)</c:v>
                  </c:pt>
                  <c:pt idx="31">
                    <c:v>Nucleus/CP (YFP)</c:v>
                  </c:pt>
                  <c:pt idx="32">
                    <c:v>VM/Nucleus (CFP)</c:v>
                  </c:pt>
                  <c:pt idx="33">
                    <c:v>Peroxisome/Cytosolic (TexasRed)</c:v>
                  </c:pt>
                  <c:pt idx="34">
                    <c:v>Nucleus/CP (YFP)</c:v>
                  </c:pt>
                  <c:pt idx="35">
                    <c:v>VM/Nucleus (CFP)</c:v>
                  </c:pt>
                  <c:pt idx="36">
                    <c:v>Peroxisome/Cytosolic (TexasRed)</c:v>
                  </c:pt>
                  <c:pt idx="37">
                    <c:v>Nucleus/CP (YFP)</c:v>
                  </c:pt>
                  <c:pt idx="38">
                    <c:v>VM/Nucleus (CFP)</c:v>
                  </c:pt>
                  <c:pt idx="39">
                    <c:v>Peroxisome/Cytosolic (TexasRed)</c:v>
                  </c:pt>
                  <c:pt idx="40">
                    <c:v>Nucleus/CP (YFP)</c:v>
                  </c:pt>
                  <c:pt idx="41">
                    <c:v>VM/Nucleus (CFP)</c:v>
                  </c:pt>
                  <c:pt idx="42">
                    <c:v>Peroxisome/Cytosolic (TexasRed)</c:v>
                  </c:pt>
                  <c:pt idx="43">
                    <c:v>Nucleus/CP (YFP)</c:v>
                  </c:pt>
                  <c:pt idx="44">
                    <c:v>VM/Nucleus (CFP)</c:v>
                  </c:pt>
                  <c:pt idx="45">
                    <c:v>Peroxisome/Cytosolic (TexasRed)</c:v>
                  </c:pt>
                  <c:pt idx="46">
                    <c:v>Nucleus/CP (YFP)</c:v>
                  </c:pt>
                  <c:pt idx="47">
                    <c:v>VM/Nucleus (CFP)</c:v>
                  </c:pt>
                </c:lvl>
                <c:lvl>
                  <c:pt idx="0">
                    <c:v>Image 1</c:v>
                  </c:pt>
                  <c:pt idx="3">
                    <c:v>Image 2</c:v>
                  </c:pt>
                  <c:pt idx="6">
                    <c:v>Image 3</c:v>
                  </c:pt>
                  <c:pt idx="9">
                    <c:v>Image 4</c:v>
                  </c:pt>
                  <c:pt idx="12">
                    <c:v>Image 5</c:v>
                  </c:pt>
                  <c:pt idx="15">
                    <c:v>Image 6</c:v>
                  </c:pt>
                  <c:pt idx="18">
                    <c:v>Image 7</c:v>
                  </c:pt>
                  <c:pt idx="21">
                    <c:v>Image 8</c:v>
                  </c:pt>
                  <c:pt idx="24">
                    <c:v>Image 9</c:v>
                  </c:pt>
                  <c:pt idx="27">
                    <c:v>Image 10</c:v>
                  </c:pt>
                  <c:pt idx="30">
                    <c:v>Image 11</c:v>
                  </c:pt>
                  <c:pt idx="33">
                    <c:v>Image 12</c:v>
                  </c:pt>
                  <c:pt idx="36">
                    <c:v>Image 13</c:v>
                  </c:pt>
                  <c:pt idx="39">
                    <c:v>Image 14</c:v>
                  </c:pt>
                  <c:pt idx="42">
                    <c:v>Image 15</c:v>
                  </c:pt>
                  <c:pt idx="45">
                    <c:v>Image 16</c:v>
                  </c:pt>
                </c:lvl>
              </c:multiLvlStrCache>
            </c:multiLvlStrRef>
          </c:cat>
          <c:val>
            <c:numRef>
              <c:f>Graphs!$M$54:$M$101</c:f>
              <c:numCache>
                <c:formatCode>General</c:formatCode>
                <c:ptCount val="48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15</c:v>
                </c:pt>
                <c:pt idx="5">
                  <c:v>8</c:v>
                </c:pt>
                <c:pt idx="6">
                  <c:v>6</c:v>
                </c:pt>
                <c:pt idx="7">
                  <c:v>12</c:v>
                </c:pt>
                <c:pt idx="8">
                  <c:v>7</c:v>
                </c:pt>
                <c:pt idx="9">
                  <c:v>3</c:v>
                </c:pt>
                <c:pt idx="10">
                  <c:v>10</c:v>
                </c:pt>
                <c:pt idx="11">
                  <c:v>14</c:v>
                </c:pt>
                <c:pt idx="12">
                  <c:v>7</c:v>
                </c:pt>
                <c:pt idx="13">
                  <c:v>15</c:v>
                </c:pt>
                <c:pt idx="14">
                  <c:v>7</c:v>
                </c:pt>
                <c:pt idx="15">
                  <c:v>0</c:v>
                </c:pt>
                <c:pt idx="16">
                  <c:v>14</c:v>
                </c:pt>
                <c:pt idx="17">
                  <c:v>3</c:v>
                </c:pt>
                <c:pt idx="18">
                  <c:v>1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13</c:v>
                </c:pt>
                <c:pt idx="41">
                  <c:v>3</c:v>
                </c:pt>
                <c:pt idx="42">
                  <c:v>0</c:v>
                </c:pt>
                <c:pt idx="43">
                  <c:v>14</c:v>
                </c:pt>
                <c:pt idx="44">
                  <c:v>3</c:v>
                </c:pt>
                <c:pt idx="45">
                  <c:v>5</c:v>
                </c:pt>
                <c:pt idx="46">
                  <c:v>17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47072"/>
        <c:axId val="111748608"/>
      </c:barChart>
      <c:catAx>
        <c:axId val="11174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748608"/>
        <c:crosses val="autoZero"/>
        <c:auto val="1"/>
        <c:lblAlgn val="ctr"/>
        <c:lblOffset val="100"/>
        <c:noMultiLvlLbl val="0"/>
      </c:catAx>
      <c:valAx>
        <c:axId val="1117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4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</a:t>
            </a:r>
            <a:r>
              <a:rPr lang="en-US" baseline="0"/>
              <a:t>m Factor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Nucleus</c:v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'Filtered Green'!#REF!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Plasma Membrane</c:v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Data!$J$72:$J$190</c:f>
              <c:numCache>
                <c:formatCode>General</c:formatCode>
                <c:ptCount val="119"/>
                <c:pt idx="0">
                  <c:v>5.5853840932E-2</c:v>
                </c:pt>
                <c:pt idx="1">
                  <c:v>0.13892392564600001</c:v>
                </c:pt>
                <c:pt idx="2">
                  <c:v>0.20484710021200001</c:v>
                </c:pt>
                <c:pt idx="3">
                  <c:v>0.15669323633999999</c:v>
                </c:pt>
                <c:pt idx="4">
                  <c:v>0.12666104808</c:v>
                </c:pt>
                <c:pt idx="5">
                  <c:v>0.123272591812</c:v>
                </c:pt>
                <c:pt idx="6">
                  <c:v>8.1075229239500002E-2</c:v>
                </c:pt>
                <c:pt idx="7">
                  <c:v>0.12041687159</c:v>
                </c:pt>
                <c:pt idx="8">
                  <c:v>7.8946724602400001E-2</c:v>
                </c:pt>
                <c:pt idx="9">
                  <c:v>9.7951569694399998E-2</c:v>
                </c:pt>
                <c:pt idx="10">
                  <c:v>7.4247187781400006E-2</c:v>
                </c:pt>
                <c:pt idx="11">
                  <c:v>8.8602482059200002E-2</c:v>
                </c:pt>
                <c:pt idx="12">
                  <c:v>8.9258570864599998E-2</c:v>
                </c:pt>
                <c:pt idx="13">
                  <c:v>0.10189799430099999</c:v>
                </c:pt>
                <c:pt idx="14">
                  <c:v>0.10388620488899999</c:v>
                </c:pt>
                <c:pt idx="15">
                  <c:v>8.1218052919699996E-2</c:v>
                </c:pt>
                <c:pt idx="16">
                  <c:v>0.118628442082</c:v>
                </c:pt>
                <c:pt idx="17">
                  <c:v>0.121528775453</c:v>
                </c:pt>
                <c:pt idx="18">
                  <c:v>8.7393158582299998E-2</c:v>
                </c:pt>
                <c:pt idx="19">
                  <c:v>0.127639512728</c:v>
                </c:pt>
                <c:pt idx="20">
                  <c:v>7.0170290981299996E-2</c:v>
                </c:pt>
                <c:pt idx="21">
                  <c:v>0.120445637447</c:v>
                </c:pt>
                <c:pt idx="22">
                  <c:v>0.18437521684200001</c:v>
                </c:pt>
                <c:pt idx="23">
                  <c:v>9.69386803799E-2</c:v>
                </c:pt>
                <c:pt idx="24">
                  <c:v>0.12058462318</c:v>
                </c:pt>
                <c:pt idx="25">
                  <c:v>0.34208389646800003</c:v>
                </c:pt>
                <c:pt idx="26">
                  <c:v>9.1351075831300005E-2</c:v>
                </c:pt>
                <c:pt idx="27">
                  <c:v>8.6915300168999995E-2</c:v>
                </c:pt>
                <c:pt idx="28">
                  <c:v>0.117095488569</c:v>
                </c:pt>
                <c:pt idx="29">
                  <c:v>9.0045644655800006E-2</c:v>
                </c:pt>
                <c:pt idx="30">
                  <c:v>7.8552495679099998E-2</c:v>
                </c:pt>
                <c:pt idx="31">
                  <c:v>9.9577733315E-2</c:v>
                </c:pt>
                <c:pt idx="32">
                  <c:v>8.3851230501999996E-2</c:v>
                </c:pt>
                <c:pt idx="33">
                  <c:v>4.6814403792300001E-2</c:v>
                </c:pt>
                <c:pt idx="34">
                  <c:v>9.1363202239499994E-2</c:v>
                </c:pt>
                <c:pt idx="35">
                  <c:v>8.3222181496299993E-2</c:v>
                </c:pt>
                <c:pt idx="36">
                  <c:v>9.9639928616400003E-2</c:v>
                </c:pt>
                <c:pt idx="37">
                  <c:v>0.100927590584</c:v>
                </c:pt>
                <c:pt idx="38">
                  <c:v>9.3857809598799996E-2</c:v>
                </c:pt>
                <c:pt idx="39">
                  <c:v>9.5815506812900006E-2</c:v>
                </c:pt>
                <c:pt idx="40">
                  <c:v>8.0051603012600003E-2</c:v>
                </c:pt>
                <c:pt idx="41">
                  <c:v>0.196485571015</c:v>
                </c:pt>
                <c:pt idx="42">
                  <c:v>8.9506185804700003E-2</c:v>
                </c:pt>
                <c:pt idx="43">
                  <c:v>7.82931705571E-2</c:v>
                </c:pt>
                <c:pt idx="44">
                  <c:v>8.0466765180399996E-2</c:v>
                </c:pt>
                <c:pt idx="45">
                  <c:v>5.3916089774000003E-2</c:v>
                </c:pt>
                <c:pt idx="46">
                  <c:v>8.9546050262700003E-2</c:v>
                </c:pt>
                <c:pt idx="47">
                  <c:v>6.1470858622200003E-2</c:v>
                </c:pt>
                <c:pt idx="48">
                  <c:v>9.5017927757400006E-2</c:v>
                </c:pt>
                <c:pt idx="49">
                  <c:v>8.5097795908900001E-2</c:v>
                </c:pt>
                <c:pt idx="50">
                  <c:v>6.3204102082000002E-2</c:v>
                </c:pt>
                <c:pt idx="51">
                  <c:v>8.9914463991800003E-2</c:v>
                </c:pt>
                <c:pt idx="52">
                  <c:v>7.7245289693799998E-2</c:v>
                </c:pt>
                <c:pt idx="53">
                  <c:v>8.9563857300999999E-2</c:v>
                </c:pt>
                <c:pt idx="54">
                  <c:v>9.6718214639199995E-2</c:v>
                </c:pt>
                <c:pt idx="55">
                  <c:v>0.166184955232</c:v>
                </c:pt>
                <c:pt idx="56">
                  <c:v>5.0738934321400003E-2</c:v>
                </c:pt>
                <c:pt idx="57">
                  <c:v>0.115535651505</c:v>
                </c:pt>
                <c:pt idx="58">
                  <c:v>6.9056572032300007E-2</c:v>
                </c:pt>
                <c:pt idx="59">
                  <c:v>0.115065918095</c:v>
                </c:pt>
                <c:pt idx="60">
                  <c:v>0.14918724808600001</c:v>
                </c:pt>
                <c:pt idx="61">
                  <c:v>0.113416019227</c:v>
                </c:pt>
                <c:pt idx="62">
                  <c:v>0.112541281817</c:v>
                </c:pt>
                <c:pt idx="63">
                  <c:v>0.15919714566099999</c:v>
                </c:pt>
                <c:pt idx="64">
                  <c:v>0.147307214459</c:v>
                </c:pt>
                <c:pt idx="65">
                  <c:v>0.116289399507</c:v>
                </c:pt>
                <c:pt idx="66">
                  <c:v>0.149214361983</c:v>
                </c:pt>
                <c:pt idx="67">
                  <c:v>8.0397909693200001E-2</c:v>
                </c:pt>
                <c:pt idx="68">
                  <c:v>9.9192503507500002E-2</c:v>
                </c:pt>
                <c:pt idx="69">
                  <c:v>0.147478177195</c:v>
                </c:pt>
                <c:pt idx="70">
                  <c:v>8.5405005963000005E-2</c:v>
                </c:pt>
                <c:pt idx="71">
                  <c:v>0.16179762053800001</c:v>
                </c:pt>
                <c:pt idx="72">
                  <c:v>0.17975008945400001</c:v>
                </c:pt>
                <c:pt idx="73">
                  <c:v>8.0268961367E-2</c:v>
                </c:pt>
                <c:pt idx="74">
                  <c:v>0.12908526598200001</c:v>
                </c:pt>
                <c:pt idx="75">
                  <c:v>9.3631282947500005E-2</c:v>
                </c:pt>
                <c:pt idx="76">
                  <c:v>0.108436772032</c:v>
                </c:pt>
                <c:pt idx="77">
                  <c:v>9.8484551837600007E-2</c:v>
                </c:pt>
                <c:pt idx="78">
                  <c:v>0.13634375027199999</c:v>
                </c:pt>
                <c:pt idx="79">
                  <c:v>0.117438546448</c:v>
                </c:pt>
                <c:pt idx="80">
                  <c:v>6.9518090971999999E-2</c:v>
                </c:pt>
                <c:pt idx="81">
                  <c:v>7.7777805202800004E-2</c:v>
                </c:pt>
                <c:pt idx="82">
                  <c:v>6.4849583869200006E-2</c:v>
                </c:pt>
                <c:pt idx="83">
                  <c:v>0.113850391922</c:v>
                </c:pt>
                <c:pt idx="84">
                  <c:v>8.9324440222700002E-2</c:v>
                </c:pt>
                <c:pt idx="85">
                  <c:v>9.5580888195700001E-2</c:v>
                </c:pt>
                <c:pt idx="86">
                  <c:v>0.108816365533</c:v>
                </c:pt>
                <c:pt idx="87">
                  <c:v>7.4304113079800005E-2</c:v>
                </c:pt>
                <c:pt idx="88">
                  <c:v>0.102772705442</c:v>
                </c:pt>
                <c:pt idx="89">
                  <c:v>0.103517367098</c:v>
                </c:pt>
                <c:pt idx="90">
                  <c:v>6.4774142105500004E-2</c:v>
                </c:pt>
                <c:pt idx="91">
                  <c:v>0.16633837700099999</c:v>
                </c:pt>
                <c:pt idx="92">
                  <c:v>0.13237876050399999</c:v>
                </c:pt>
                <c:pt idx="93">
                  <c:v>0.112460704158</c:v>
                </c:pt>
                <c:pt idx="94">
                  <c:v>6.7909557565000001E-2</c:v>
                </c:pt>
                <c:pt idx="95">
                  <c:v>0.103351892667</c:v>
                </c:pt>
                <c:pt idx="96">
                  <c:v>0.157919551558</c:v>
                </c:pt>
                <c:pt idx="97">
                  <c:v>0.13582167463299999</c:v>
                </c:pt>
                <c:pt idx="98">
                  <c:v>0.14233977991999999</c:v>
                </c:pt>
                <c:pt idx="99">
                  <c:v>0.101126665243</c:v>
                </c:pt>
                <c:pt idx="100">
                  <c:v>8.2000782794799998E-2</c:v>
                </c:pt>
                <c:pt idx="101">
                  <c:v>8.7524387206199997E-2</c:v>
                </c:pt>
                <c:pt idx="102">
                  <c:v>0.134851119933</c:v>
                </c:pt>
                <c:pt idx="103">
                  <c:v>0.110509418552</c:v>
                </c:pt>
                <c:pt idx="104">
                  <c:v>5.86798452722E-2</c:v>
                </c:pt>
                <c:pt idx="105">
                  <c:v>0.13250972745100001</c:v>
                </c:pt>
                <c:pt idx="106">
                  <c:v>0.109852771615</c:v>
                </c:pt>
                <c:pt idx="107">
                  <c:v>0.11859079507299999</c:v>
                </c:pt>
                <c:pt idx="108">
                  <c:v>9.3835218638399998E-2</c:v>
                </c:pt>
                <c:pt idx="109">
                  <c:v>7.4649566178999996E-2</c:v>
                </c:pt>
                <c:pt idx="110">
                  <c:v>0.131822898242</c:v>
                </c:pt>
                <c:pt idx="111">
                  <c:v>0.112818351544</c:v>
                </c:pt>
                <c:pt idx="112">
                  <c:v>7.3158153181200003E-2</c:v>
                </c:pt>
                <c:pt idx="113">
                  <c:v>0.13207352831899999</c:v>
                </c:pt>
                <c:pt idx="114">
                  <c:v>0.14397022937100001</c:v>
                </c:pt>
                <c:pt idx="115">
                  <c:v>0.112484726647</c:v>
                </c:pt>
                <c:pt idx="116">
                  <c:v>0.166658622423</c:v>
                </c:pt>
                <c:pt idx="117">
                  <c:v>8.3200083398999994E-2</c:v>
                </c:pt>
                <c:pt idx="118">
                  <c:v>0.198325246022</c:v>
                </c:pt>
              </c:numCache>
            </c:numRef>
          </c:yVal>
          <c:smooth val="0"/>
        </c:ser>
        <c:ser>
          <c:idx val="2"/>
          <c:order val="2"/>
          <c:tx>
            <c:v>Vacuolar Membrane</c:v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Data!$B$10:$B$68</c:f>
              <c:numCache>
                <c:formatCode>General</c:formatCode>
                <c:ptCount val="59"/>
                <c:pt idx="0">
                  <c:v>0.42730505251000001</c:v>
                </c:pt>
                <c:pt idx="1">
                  <c:v>0.14237556457</c:v>
                </c:pt>
                <c:pt idx="2">
                  <c:v>0.39320175753499997</c:v>
                </c:pt>
                <c:pt idx="3">
                  <c:v>0.34341901601000002</c:v>
                </c:pt>
                <c:pt idx="4">
                  <c:v>0.72023475440700002</c:v>
                </c:pt>
                <c:pt idx="5">
                  <c:v>0.21617013398500001</c:v>
                </c:pt>
                <c:pt idx="6">
                  <c:v>0.47877456520900002</c:v>
                </c:pt>
                <c:pt idx="7">
                  <c:v>0.28933256835100002</c:v>
                </c:pt>
                <c:pt idx="8">
                  <c:v>0.15747222361900001</c:v>
                </c:pt>
                <c:pt idx="9">
                  <c:v>0.47646671452700001</c:v>
                </c:pt>
                <c:pt idx="10">
                  <c:v>8.5283958044400004E-2</c:v>
                </c:pt>
                <c:pt idx="11">
                  <c:v>0.280427219452</c:v>
                </c:pt>
                <c:pt idx="12">
                  <c:v>0.200400604644</c:v>
                </c:pt>
                <c:pt idx="13">
                  <c:v>0.182348870981</c:v>
                </c:pt>
                <c:pt idx="14">
                  <c:v>9.44489884556E-2</c:v>
                </c:pt>
                <c:pt idx="15">
                  <c:v>0.151943490022</c:v>
                </c:pt>
                <c:pt idx="16">
                  <c:v>0.42748873165200002</c:v>
                </c:pt>
                <c:pt idx="17">
                  <c:v>0.43243017630000002</c:v>
                </c:pt>
                <c:pt idx="18">
                  <c:v>0.201808427703</c:v>
                </c:pt>
                <c:pt idx="19">
                  <c:v>0.68611212547400002</c:v>
                </c:pt>
                <c:pt idx="20">
                  <c:v>9.37257011477E-2</c:v>
                </c:pt>
                <c:pt idx="21">
                  <c:v>0.14449817564</c:v>
                </c:pt>
                <c:pt idx="22">
                  <c:v>0.13017478214799999</c:v>
                </c:pt>
                <c:pt idx="23">
                  <c:v>0.70370021789399995</c:v>
                </c:pt>
                <c:pt idx="24">
                  <c:v>0.10800149801599999</c:v>
                </c:pt>
                <c:pt idx="25">
                  <c:v>8.8259246193099994E-2</c:v>
                </c:pt>
                <c:pt idx="26">
                  <c:v>0.36280283269800001</c:v>
                </c:pt>
                <c:pt idx="27">
                  <c:v>5.8619095337700003E-2</c:v>
                </c:pt>
                <c:pt idx="28">
                  <c:v>0.17637633191999999</c:v>
                </c:pt>
                <c:pt idx="29">
                  <c:v>0.131078683813</c:v>
                </c:pt>
                <c:pt idx="30">
                  <c:v>8.43720760273E-2</c:v>
                </c:pt>
                <c:pt idx="31">
                  <c:v>0.236518434232</c:v>
                </c:pt>
                <c:pt idx="32">
                  <c:v>0.21943280381499999</c:v>
                </c:pt>
                <c:pt idx="33">
                  <c:v>0.19806575490100001</c:v>
                </c:pt>
                <c:pt idx="34">
                  <c:v>0.37509701392599998</c:v>
                </c:pt>
                <c:pt idx="35">
                  <c:v>0.101570843316</c:v>
                </c:pt>
                <c:pt idx="36">
                  <c:v>9.3130087845000001E-2</c:v>
                </c:pt>
                <c:pt idx="37">
                  <c:v>8.8600453168100002E-2</c:v>
                </c:pt>
                <c:pt idx="38">
                  <c:v>0.27225308494099998</c:v>
                </c:pt>
                <c:pt idx="39">
                  <c:v>8.6350326058100002E-2</c:v>
                </c:pt>
                <c:pt idx="40">
                  <c:v>6.4145389150399995E-2</c:v>
                </c:pt>
                <c:pt idx="41">
                  <c:v>0.209507355152</c:v>
                </c:pt>
                <c:pt idx="42">
                  <c:v>8.5283958044400004E-2</c:v>
                </c:pt>
                <c:pt idx="43">
                  <c:v>0.280427219452</c:v>
                </c:pt>
                <c:pt idx="44">
                  <c:v>0.200400604644</c:v>
                </c:pt>
                <c:pt idx="45">
                  <c:v>0.182348870981</c:v>
                </c:pt>
                <c:pt idx="46">
                  <c:v>9.44489884556E-2</c:v>
                </c:pt>
                <c:pt idx="47">
                  <c:v>0.151943490022</c:v>
                </c:pt>
                <c:pt idx="48">
                  <c:v>0.42748873165200002</c:v>
                </c:pt>
                <c:pt idx="49">
                  <c:v>0.43243017630000002</c:v>
                </c:pt>
                <c:pt idx="50">
                  <c:v>0.201808427703</c:v>
                </c:pt>
                <c:pt idx="51">
                  <c:v>0.68611212547400002</c:v>
                </c:pt>
                <c:pt idx="52">
                  <c:v>9.37257011477E-2</c:v>
                </c:pt>
                <c:pt idx="53">
                  <c:v>0.14449817564</c:v>
                </c:pt>
                <c:pt idx="54">
                  <c:v>0.13017478214799999</c:v>
                </c:pt>
                <c:pt idx="55">
                  <c:v>0.70370021789399995</c:v>
                </c:pt>
                <c:pt idx="56">
                  <c:v>0.10800149801599999</c:v>
                </c:pt>
                <c:pt idx="57">
                  <c:v>8.8259246193099994E-2</c:v>
                </c:pt>
                <c:pt idx="58">
                  <c:v>0.36280283269800001</c:v>
                </c:pt>
              </c:numCache>
            </c:numRef>
          </c:yVal>
          <c:smooth val="0"/>
        </c:ser>
        <c:ser>
          <c:idx val="3"/>
          <c:order val="3"/>
          <c:tx>
            <c:v>Actin</c:v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'Actin Green'!$J$2:$J$103</c:f>
              <c:numCache>
                <c:formatCode>General</c:formatCode>
                <c:ptCount val="102"/>
                <c:pt idx="0">
                  <c:v>0.85743924406500005</c:v>
                </c:pt>
                <c:pt idx="1">
                  <c:v>0.62864640990800003</c:v>
                </c:pt>
                <c:pt idx="2">
                  <c:v>0.94466642410799995</c:v>
                </c:pt>
                <c:pt idx="3">
                  <c:v>0.83539214186699995</c:v>
                </c:pt>
                <c:pt idx="4">
                  <c:v>0.97666890682499996</c:v>
                </c:pt>
                <c:pt idx="5">
                  <c:v>0.99138172726200002</c:v>
                </c:pt>
                <c:pt idx="6">
                  <c:v>0.96719838368599997</c:v>
                </c:pt>
                <c:pt idx="7">
                  <c:v>0.81753546196899995</c:v>
                </c:pt>
                <c:pt idx="8">
                  <c:v>0.558729345233</c:v>
                </c:pt>
                <c:pt idx="9">
                  <c:v>0.85997127087799996</c:v>
                </c:pt>
                <c:pt idx="10">
                  <c:v>0.99138172726200002</c:v>
                </c:pt>
                <c:pt idx="11">
                  <c:v>0.98390395157699995</c:v>
                </c:pt>
                <c:pt idx="12">
                  <c:v>0.39551819315600001</c:v>
                </c:pt>
                <c:pt idx="13">
                  <c:v>0.87600422363700003</c:v>
                </c:pt>
                <c:pt idx="14">
                  <c:v>0.64692895150899998</c:v>
                </c:pt>
                <c:pt idx="15">
                  <c:v>0.89766562407200001</c:v>
                </c:pt>
                <c:pt idx="16">
                  <c:v>0.50157861663799996</c:v>
                </c:pt>
                <c:pt idx="17">
                  <c:v>0.99438570958700001</c:v>
                </c:pt>
                <c:pt idx="18">
                  <c:v>0.81646049551300004</c:v>
                </c:pt>
                <c:pt idx="19">
                  <c:v>0.51843381278</c:v>
                </c:pt>
                <c:pt idx="20">
                  <c:v>0.99438570958700001</c:v>
                </c:pt>
                <c:pt idx="21">
                  <c:v>0.88328831700599997</c:v>
                </c:pt>
                <c:pt idx="22">
                  <c:v>1.00037744763</c:v>
                </c:pt>
                <c:pt idx="23">
                  <c:v>0.36341168370400001</c:v>
                </c:pt>
                <c:pt idx="24">
                  <c:v>0.793654902326</c:v>
                </c:pt>
                <c:pt idx="25">
                  <c:v>0.85145737536400001</c:v>
                </c:pt>
                <c:pt idx="26">
                  <c:v>0.84001036839499998</c:v>
                </c:pt>
                <c:pt idx="27">
                  <c:v>0.99438570958700001</c:v>
                </c:pt>
                <c:pt idx="28">
                  <c:v>0.94805744247799995</c:v>
                </c:pt>
                <c:pt idx="29">
                  <c:v>0.75727586587200002</c:v>
                </c:pt>
                <c:pt idx="30">
                  <c:v>0.898512432651</c:v>
                </c:pt>
                <c:pt idx="31">
                  <c:v>0.977132270508</c:v>
                </c:pt>
                <c:pt idx="32">
                  <c:v>0.89846587039699999</c:v>
                </c:pt>
                <c:pt idx="33">
                  <c:v>0.93379148757099995</c:v>
                </c:pt>
                <c:pt idx="34">
                  <c:v>0.86372694448099996</c:v>
                </c:pt>
                <c:pt idx="35">
                  <c:v>0.72087623538099999</c:v>
                </c:pt>
                <c:pt idx="36">
                  <c:v>0.91137449078099997</c:v>
                </c:pt>
                <c:pt idx="37">
                  <c:v>0.64206593281900004</c:v>
                </c:pt>
                <c:pt idx="38">
                  <c:v>0.34762314324999999</c:v>
                </c:pt>
                <c:pt idx="39">
                  <c:v>0.75465355654099997</c:v>
                </c:pt>
                <c:pt idx="40">
                  <c:v>0.97588020418800003</c:v>
                </c:pt>
                <c:pt idx="41">
                  <c:v>0.85345235295499999</c:v>
                </c:pt>
                <c:pt idx="42">
                  <c:v>0.76173325358300004</c:v>
                </c:pt>
                <c:pt idx="43">
                  <c:v>0.97874356048699995</c:v>
                </c:pt>
                <c:pt idx="44">
                  <c:v>0.76426603073400001</c:v>
                </c:pt>
                <c:pt idx="45">
                  <c:v>0.99438570958700001</c:v>
                </c:pt>
                <c:pt idx="46">
                  <c:v>0.83861160380800004</c:v>
                </c:pt>
                <c:pt idx="47">
                  <c:v>0.24113970605400001</c:v>
                </c:pt>
                <c:pt idx="48">
                  <c:v>0.75178501095899997</c:v>
                </c:pt>
                <c:pt idx="49">
                  <c:v>0.97118942992099999</c:v>
                </c:pt>
                <c:pt idx="50">
                  <c:v>0.91116062648999996</c:v>
                </c:pt>
                <c:pt idx="51">
                  <c:v>0.69739669521699998</c:v>
                </c:pt>
                <c:pt idx="52">
                  <c:v>0.42226524968000001</c:v>
                </c:pt>
                <c:pt idx="53">
                  <c:v>0.83444633637599996</c:v>
                </c:pt>
                <c:pt idx="54">
                  <c:v>0.50824158490000004</c:v>
                </c:pt>
                <c:pt idx="55">
                  <c:v>0.43095918878200001</c:v>
                </c:pt>
                <c:pt idx="56">
                  <c:v>0.81904353579800004</c:v>
                </c:pt>
                <c:pt idx="57">
                  <c:v>0.56105918495700002</c:v>
                </c:pt>
                <c:pt idx="58">
                  <c:v>0.830917305253</c:v>
                </c:pt>
                <c:pt idx="59">
                  <c:v>1.1784531379400001</c:v>
                </c:pt>
                <c:pt idx="60">
                  <c:v>0.99350273747700002</c:v>
                </c:pt>
                <c:pt idx="61">
                  <c:v>0.98071059053800003</c:v>
                </c:pt>
                <c:pt idx="62">
                  <c:v>0.716370408776</c:v>
                </c:pt>
                <c:pt idx="63">
                  <c:v>0.54741450516199996</c:v>
                </c:pt>
                <c:pt idx="64">
                  <c:v>0.891865460281</c:v>
                </c:pt>
                <c:pt idx="65">
                  <c:v>0.81288660661699996</c:v>
                </c:pt>
                <c:pt idx="66">
                  <c:v>0.715553743134</c:v>
                </c:pt>
                <c:pt idx="67">
                  <c:v>0.83860553086400003</c:v>
                </c:pt>
                <c:pt idx="68">
                  <c:v>0.74700793176799996</c:v>
                </c:pt>
                <c:pt idx="69">
                  <c:v>0.88428390153299996</c:v>
                </c:pt>
                <c:pt idx="70">
                  <c:v>0.85743924406500005</c:v>
                </c:pt>
                <c:pt idx="71">
                  <c:v>0.60165067375900005</c:v>
                </c:pt>
                <c:pt idx="72">
                  <c:v>0.95159840975499999</c:v>
                </c:pt>
                <c:pt idx="73">
                  <c:v>0.62209217128200001</c:v>
                </c:pt>
                <c:pt idx="74">
                  <c:v>0.483742984692</c:v>
                </c:pt>
                <c:pt idx="75">
                  <c:v>0.62314355834299995</c:v>
                </c:pt>
                <c:pt idx="76">
                  <c:v>0.51807767743499999</c:v>
                </c:pt>
                <c:pt idx="77">
                  <c:v>0.94338916391700001</c:v>
                </c:pt>
                <c:pt idx="78">
                  <c:v>0.79522905812300004</c:v>
                </c:pt>
                <c:pt idx="79">
                  <c:v>0.73994727217800005</c:v>
                </c:pt>
                <c:pt idx="80">
                  <c:v>0.96475831040100002</c:v>
                </c:pt>
                <c:pt idx="81">
                  <c:v>0.83966326705200001</c:v>
                </c:pt>
                <c:pt idx="82">
                  <c:v>0.32050816999199999</c:v>
                </c:pt>
                <c:pt idx="83">
                  <c:v>0.77096979470399996</c:v>
                </c:pt>
                <c:pt idx="84">
                  <c:v>0.88273264131100004</c:v>
                </c:pt>
                <c:pt idx="85">
                  <c:v>0.948917522653</c:v>
                </c:pt>
                <c:pt idx="86">
                  <c:v>0.91984830009700003</c:v>
                </c:pt>
                <c:pt idx="87">
                  <c:v>0.77570188977499999</c:v>
                </c:pt>
                <c:pt idx="88">
                  <c:v>0.602269991231</c:v>
                </c:pt>
                <c:pt idx="89">
                  <c:v>0.71564548307099995</c:v>
                </c:pt>
                <c:pt idx="90">
                  <c:v>0.90602569378499997</c:v>
                </c:pt>
                <c:pt idx="91">
                  <c:v>0.37299259154300002</c:v>
                </c:pt>
                <c:pt idx="92">
                  <c:v>0.85457309926400005</c:v>
                </c:pt>
                <c:pt idx="93">
                  <c:v>0.88868744013400003</c:v>
                </c:pt>
                <c:pt idx="94">
                  <c:v>0.66203906688500003</c:v>
                </c:pt>
                <c:pt idx="95">
                  <c:v>1.03508632241</c:v>
                </c:pt>
                <c:pt idx="96">
                  <c:v>0.70748731028800005</c:v>
                </c:pt>
                <c:pt idx="97">
                  <c:v>0.94466642410799995</c:v>
                </c:pt>
                <c:pt idx="98">
                  <c:v>0.948917522653</c:v>
                </c:pt>
                <c:pt idx="99">
                  <c:v>0.77857076685600002</c:v>
                </c:pt>
                <c:pt idx="100">
                  <c:v>0.90425274913300002</c:v>
                </c:pt>
                <c:pt idx="101">
                  <c:v>0.89827129896500002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6704"/>
        <c:axId val="97363072"/>
      </c:scatterChart>
      <c:valAx>
        <c:axId val="97336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97363072"/>
        <c:crosses val="autoZero"/>
        <c:crossBetween val="midCat"/>
      </c:valAx>
      <c:valAx>
        <c:axId val="9736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[(4*</a:t>
                </a:r>
                <a:r>
                  <a:rPr lang="el-GR" sz="1000" b="1" i="0" baseline="0">
                    <a:effectLst/>
                  </a:rPr>
                  <a:t>π</a:t>
                </a:r>
                <a:r>
                  <a:rPr lang="en-US" sz="1000" b="1" i="0" baseline="0">
                    <a:effectLst/>
                  </a:rPr>
                  <a:t>*Area)/Perimeter^2]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33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Major vs. Minor Axis Length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Nucleus</c:v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  <c:forward val="100"/>
            <c:backward val="10"/>
            <c:dispRSqr val="0"/>
            <c:dispEq val="1"/>
            <c:trendlineLbl>
              <c:layout>
                <c:manualLayout>
                  <c:x val="8.8957843461420841E-3"/>
                  <c:y val="0.2478798986333604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'Filtered Green'!$L$8:$L$144</c:f>
              <c:numCache>
                <c:formatCode>General</c:formatCode>
                <c:ptCount val="137"/>
                <c:pt idx="0">
                  <c:v>21.928244411400001</c:v>
                </c:pt>
                <c:pt idx="1">
                  <c:v>24.999388524099999</c:v>
                </c:pt>
                <c:pt idx="2">
                  <c:v>25.923963931599999</c:v>
                </c:pt>
                <c:pt idx="3">
                  <c:v>26.066209667999999</c:v>
                </c:pt>
                <c:pt idx="4">
                  <c:v>28.510144474899999</c:v>
                </c:pt>
                <c:pt idx="5">
                  <c:v>25.2953124571</c:v>
                </c:pt>
                <c:pt idx="6">
                  <c:v>19.4868890443</c:v>
                </c:pt>
                <c:pt idx="7">
                  <c:v>18.764106525100001</c:v>
                </c:pt>
                <c:pt idx="8">
                  <c:v>19.065224991400001</c:v>
                </c:pt>
                <c:pt idx="9">
                  <c:v>29.2014745502</c:v>
                </c:pt>
                <c:pt idx="10">
                  <c:v>26.1505004777</c:v>
                </c:pt>
                <c:pt idx="11">
                  <c:v>21.716700962200001</c:v>
                </c:pt>
                <c:pt idx="12">
                  <c:v>17.7182120272</c:v>
                </c:pt>
                <c:pt idx="13">
                  <c:v>27.810128156099999</c:v>
                </c:pt>
                <c:pt idx="14">
                  <c:v>25.0082855536</c:v>
                </c:pt>
                <c:pt idx="15">
                  <c:v>21.291040954500001</c:v>
                </c:pt>
                <c:pt idx="16">
                  <c:v>20.487921580599998</c:v>
                </c:pt>
                <c:pt idx="17">
                  <c:v>24.409450412199998</c:v>
                </c:pt>
                <c:pt idx="18">
                  <c:v>28.4979879692</c:v>
                </c:pt>
                <c:pt idx="19">
                  <c:v>22.986762048500001</c:v>
                </c:pt>
                <c:pt idx="20">
                  <c:v>25.419470439400001</c:v>
                </c:pt>
                <c:pt idx="21">
                  <c:v>23.8737772556</c:v>
                </c:pt>
                <c:pt idx="22">
                  <c:v>24.434217937</c:v>
                </c:pt>
                <c:pt idx="23">
                  <c:v>26.250449211599999</c:v>
                </c:pt>
                <c:pt idx="24">
                  <c:v>24.233487437200001</c:v>
                </c:pt>
                <c:pt idx="25">
                  <c:v>19.048169505099999</c:v>
                </c:pt>
                <c:pt idx="26">
                  <c:v>20.685571919400001</c:v>
                </c:pt>
                <c:pt idx="27">
                  <c:v>17.1163108967</c:v>
                </c:pt>
                <c:pt idx="28">
                  <c:v>22.104207067400001</c:v>
                </c:pt>
                <c:pt idx="29">
                  <c:v>24.713789443900001</c:v>
                </c:pt>
                <c:pt idx="30">
                  <c:v>19.168758815</c:v>
                </c:pt>
                <c:pt idx="31">
                  <c:v>21.8965599647</c:v>
                </c:pt>
                <c:pt idx="32">
                  <c:v>22.3377385209</c:v>
                </c:pt>
                <c:pt idx="33">
                  <c:v>25.999693793399999</c:v>
                </c:pt>
                <c:pt idx="34">
                  <c:v>24.148971556900001</c:v>
                </c:pt>
                <c:pt idx="35">
                  <c:v>18.083354110799998</c:v>
                </c:pt>
                <c:pt idx="36">
                  <c:v>27.707443378400001</c:v>
                </c:pt>
                <c:pt idx="37">
                  <c:v>17.983825494600001</c:v>
                </c:pt>
                <c:pt idx="38">
                  <c:v>24.2346431219</c:v>
                </c:pt>
                <c:pt idx="39">
                  <c:v>19.478507729099999</c:v>
                </c:pt>
                <c:pt idx="40">
                  <c:v>22.792048855899999</c:v>
                </c:pt>
                <c:pt idx="41">
                  <c:v>18.423335100300001</c:v>
                </c:pt>
                <c:pt idx="42">
                  <c:v>16.118299111199999</c:v>
                </c:pt>
                <c:pt idx="43">
                  <c:v>21.6348257577</c:v>
                </c:pt>
                <c:pt idx="44">
                  <c:v>14.7511924768</c:v>
                </c:pt>
                <c:pt idx="45">
                  <c:v>20.135099654600001</c:v>
                </c:pt>
                <c:pt idx="46">
                  <c:v>21.082860871400001</c:v>
                </c:pt>
                <c:pt idx="47">
                  <c:v>20.087611647300001</c:v>
                </c:pt>
                <c:pt idx="48">
                  <c:v>25.3076368523</c:v>
                </c:pt>
                <c:pt idx="49">
                  <c:v>24.297143250800001</c:v>
                </c:pt>
                <c:pt idx="50">
                  <c:v>22.866973834900001</c:v>
                </c:pt>
                <c:pt idx="51">
                  <c:v>24.528006362100001</c:v>
                </c:pt>
                <c:pt idx="52">
                  <c:v>24.396227297700001</c:v>
                </c:pt>
                <c:pt idx="53">
                  <c:v>17.3821886297</c:v>
                </c:pt>
                <c:pt idx="54">
                  <c:v>24.300786778100001</c:v>
                </c:pt>
                <c:pt idx="55">
                  <c:v>22.356454791899999</c:v>
                </c:pt>
                <c:pt idx="56">
                  <c:v>24.3509092768</c:v>
                </c:pt>
                <c:pt idx="57">
                  <c:v>25.436364319599999</c:v>
                </c:pt>
                <c:pt idx="58">
                  <c:v>22.125039712700001</c:v>
                </c:pt>
                <c:pt idx="59">
                  <c:v>27.3103848907</c:v>
                </c:pt>
                <c:pt idx="60">
                  <c:v>24.301964152899998</c:v>
                </c:pt>
                <c:pt idx="61">
                  <c:v>25.9299736149</c:v>
                </c:pt>
                <c:pt idx="62">
                  <c:v>24.651867685999999</c:v>
                </c:pt>
                <c:pt idx="63">
                  <c:v>20.443071877800001</c:v>
                </c:pt>
                <c:pt idx="64">
                  <c:v>22.062662550799999</c:v>
                </c:pt>
                <c:pt idx="65">
                  <c:v>22.5923122656</c:v>
                </c:pt>
                <c:pt idx="66">
                  <c:v>21.101069600199999</c:v>
                </c:pt>
                <c:pt idx="67">
                  <c:v>18.1965093365</c:v>
                </c:pt>
                <c:pt idx="68">
                  <c:v>24.646721277099999</c:v>
                </c:pt>
                <c:pt idx="69">
                  <c:v>21.469239763200001</c:v>
                </c:pt>
                <c:pt idx="70">
                  <c:v>19.1400839338</c:v>
                </c:pt>
                <c:pt idx="71">
                  <c:v>17.3962875928</c:v>
                </c:pt>
                <c:pt idx="72">
                  <c:v>20.639531160499999</c:v>
                </c:pt>
                <c:pt idx="73">
                  <c:v>21.343509150599999</c:v>
                </c:pt>
                <c:pt idx="74">
                  <c:v>25.0562618925</c:v>
                </c:pt>
                <c:pt idx="75">
                  <c:v>23.995405616500001</c:v>
                </c:pt>
                <c:pt idx="76">
                  <c:v>20.7257448069</c:v>
                </c:pt>
                <c:pt idx="77">
                  <c:v>17.292936904000001</c:v>
                </c:pt>
                <c:pt idx="78">
                  <c:v>27.524153436300001</c:v>
                </c:pt>
                <c:pt idx="79">
                  <c:v>25.3987557377</c:v>
                </c:pt>
                <c:pt idx="80">
                  <c:v>23.9931150247</c:v>
                </c:pt>
                <c:pt idx="81">
                  <c:v>20.078036429400001</c:v>
                </c:pt>
                <c:pt idx="82">
                  <c:v>23.279116377600001</c:v>
                </c:pt>
                <c:pt idx="83">
                  <c:v>18.880235173700001</c:v>
                </c:pt>
                <c:pt idx="84">
                  <c:v>23.1571989109</c:v>
                </c:pt>
                <c:pt idx="85">
                  <c:v>18.184363162499999</c:v>
                </c:pt>
                <c:pt idx="86">
                  <c:v>23.3900238232</c:v>
                </c:pt>
                <c:pt idx="87">
                  <c:v>16.812130702200001</c:v>
                </c:pt>
                <c:pt idx="88">
                  <c:v>27.448093331700001</c:v>
                </c:pt>
                <c:pt idx="89">
                  <c:v>23.481132366800001</c:v>
                </c:pt>
                <c:pt idx="90">
                  <c:v>22.515833610800001</c:v>
                </c:pt>
                <c:pt idx="91">
                  <c:v>18.359207999199999</c:v>
                </c:pt>
                <c:pt idx="92">
                  <c:v>27.470019942699999</c:v>
                </c:pt>
                <c:pt idx="93">
                  <c:v>25.7702709496</c:v>
                </c:pt>
                <c:pt idx="94">
                  <c:v>22.950389819200002</c:v>
                </c:pt>
                <c:pt idx="95">
                  <c:v>19.652385387799999</c:v>
                </c:pt>
                <c:pt idx="96">
                  <c:v>23.872258814199999</c:v>
                </c:pt>
                <c:pt idx="97">
                  <c:v>18.411740586200001</c:v>
                </c:pt>
                <c:pt idx="98">
                  <c:v>20.724936038900001</c:v>
                </c:pt>
                <c:pt idx="99">
                  <c:v>23.901227915300002</c:v>
                </c:pt>
                <c:pt idx="100">
                  <c:v>20.317563016899999</c:v>
                </c:pt>
                <c:pt idx="101">
                  <c:v>22.842581043100001</c:v>
                </c:pt>
                <c:pt idx="102">
                  <c:v>21.175117776099999</c:v>
                </c:pt>
                <c:pt idx="103">
                  <c:v>16.936459281800001</c:v>
                </c:pt>
                <c:pt idx="104">
                  <c:v>19.620039477199999</c:v>
                </c:pt>
                <c:pt idx="105">
                  <c:v>20.538113172599999</c:v>
                </c:pt>
                <c:pt idx="106">
                  <c:v>19.233087209400001</c:v>
                </c:pt>
                <c:pt idx="107">
                  <c:v>23.3140390925</c:v>
                </c:pt>
                <c:pt idx="108">
                  <c:v>15.450795447899999</c:v>
                </c:pt>
                <c:pt idx="109">
                  <c:v>24.651867685999999</c:v>
                </c:pt>
                <c:pt idx="110">
                  <c:v>20.443071877800001</c:v>
                </c:pt>
                <c:pt idx="111">
                  <c:v>22.062662550799999</c:v>
                </c:pt>
                <c:pt idx="112">
                  <c:v>22.5923122656</c:v>
                </c:pt>
                <c:pt idx="113">
                  <c:v>21.101069600199999</c:v>
                </c:pt>
                <c:pt idx="114">
                  <c:v>18.1965093365</c:v>
                </c:pt>
                <c:pt idx="115">
                  <c:v>24.646721277099999</c:v>
                </c:pt>
                <c:pt idx="116">
                  <c:v>21.469239763200001</c:v>
                </c:pt>
                <c:pt idx="117">
                  <c:v>19.1400839338</c:v>
                </c:pt>
                <c:pt idx="118">
                  <c:v>17.3962875928</c:v>
                </c:pt>
                <c:pt idx="119">
                  <c:v>20.639531160499999</c:v>
                </c:pt>
                <c:pt idx="120">
                  <c:v>21.343509150599999</c:v>
                </c:pt>
                <c:pt idx="121">
                  <c:v>25.0562618925</c:v>
                </c:pt>
                <c:pt idx="122">
                  <c:v>23.995405616500001</c:v>
                </c:pt>
                <c:pt idx="123">
                  <c:v>17.3507990622</c:v>
                </c:pt>
                <c:pt idx="124">
                  <c:v>26.654864011899999</c:v>
                </c:pt>
                <c:pt idx="125">
                  <c:v>20.324723791899999</c:v>
                </c:pt>
                <c:pt idx="126">
                  <c:v>23.782616338</c:v>
                </c:pt>
                <c:pt idx="127">
                  <c:v>16.504834457499999</c:v>
                </c:pt>
                <c:pt idx="128">
                  <c:v>17.204780360200001</c:v>
                </c:pt>
                <c:pt idx="129">
                  <c:v>23.510713302199999</c:v>
                </c:pt>
                <c:pt idx="130">
                  <c:v>19.4598844703</c:v>
                </c:pt>
                <c:pt idx="131">
                  <c:v>22.840386449899999</c:v>
                </c:pt>
                <c:pt idx="132">
                  <c:v>15.495034884200001</c:v>
                </c:pt>
                <c:pt idx="133">
                  <c:v>19.812663107300001</c:v>
                </c:pt>
                <c:pt idx="134">
                  <c:v>21.1919140338</c:v>
                </c:pt>
                <c:pt idx="135">
                  <c:v>29.7361448174</c:v>
                </c:pt>
                <c:pt idx="136">
                  <c:v>21.942857624799998</c:v>
                </c:pt>
              </c:numCache>
            </c:numRef>
          </c:xVal>
          <c:yVal>
            <c:numRef>
              <c:f>'Filtered Green'!$K$8:$K$144</c:f>
              <c:numCache>
                <c:formatCode>General</c:formatCode>
                <c:ptCount val="137"/>
                <c:pt idx="0">
                  <c:v>26.170040033700001</c:v>
                </c:pt>
                <c:pt idx="1">
                  <c:v>26.956503724299999</c:v>
                </c:pt>
                <c:pt idx="2">
                  <c:v>26.860877316300002</c:v>
                </c:pt>
                <c:pt idx="3">
                  <c:v>37.127610174499999</c:v>
                </c:pt>
                <c:pt idx="4">
                  <c:v>32.361027413800002</c:v>
                </c:pt>
                <c:pt idx="5">
                  <c:v>25.8116357611</c:v>
                </c:pt>
                <c:pt idx="6">
                  <c:v>23.439687412000001</c:v>
                </c:pt>
                <c:pt idx="7">
                  <c:v>21.423224859899999</c:v>
                </c:pt>
                <c:pt idx="8">
                  <c:v>23.7544347155</c:v>
                </c:pt>
                <c:pt idx="9">
                  <c:v>30.0449626272</c:v>
                </c:pt>
                <c:pt idx="10">
                  <c:v>28.117722599</c:v>
                </c:pt>
                <c:pt idx="11">
                  <c:v>24.3232298197</c:v>
                </c:pt>
                <c:pt idx="12">
                  <c:v>21.6715441793</c:v>
                </c:pt>
                <c:pt idx="13">
                  <c:v>28.654644635699999</c:v>
                </c:pt>
                <c:pt idx="14">
                  <c:v>26.961823846000001</c:v>
                </c:pt>
                <c:pt idx="15">
                  <c:v>26.980004602499999</c:v>
                </c:pt>
                <c:pt idx="16">
                  <c:v>21.8075306496</c:v>
                </c:pt>
                <c:pt idx="17">
                  <c:v>32.915588947099998</c:v>
                </c:pt>
                <c:pt idx="18">
                  <c:v>29.240024758800001</c:v>
                </c:pt>
                <c:pt idx="19">
                  <c:v>26.803266919399999</c:v>
                </c:pt>
                <c:pt idx="20">
                  <c:v>27.7928733858</c:v>
                </c:pt>
                <c:pt idx="21">
                  <c:v>24.877393724499999</c:v>
                </c:pt>
                <c:pt idx="22">
                  <c:v>30.710338137499999</c:v>
                </c:pt>
                <c:pt idx="23">
                  <c:v>28.523050118699999</c:v>
                </c:pt>
                <c:pt idx="24">
                  <c:v>28.038812627399999</c:v>
                </c:pt>
                <c:pt idx="25">
                  <c:v>20.310653074000001</c:v>
                </c:pt>
                <c:pt idx="26">
                  <c:v>24.0294245549</c:v>
                </c:pt>
                <c:pt idx="27">
                  <c:v>34.444988770499997</c:v>
                </c:pt>
                <c:pt idx="28">
                  <c:v>24.0795341364</c:v>
                </c:pt>
                <c:pt idx="29">
                  <c:v>26.7901976538</c:v>
                </c:pt>
                <c:pt idx="30">
                  <c:v>21.298199840799999</c:v>
                </c:pt>
                <c:pt idx="31">
                  <c:v>22.4776910882</c:v>
                </c:pt>
                <c:pt idx="32">
                  <c:v>26.444591616099999</c:v>
                </c:pt>
                <c:pt idx="33">
                  <c:v>29.894693693200001</c:v>
                </c:pt>
                <c:pt idx="34">
                  <c:v>25.877645669100001</c:v>
                </c:pt>
                <c:pt idx="35">
                  <c:v>20.364417477</c:v>
                </c:pt>
                <c:pt idx="36">
                  <c:v>30.892899933999999</c:v>
                </c:pt>
                <c:pt idx="37">
                  <c:v>23.621592417900001</c:v>
                </c:pt>
                <c:pt idx="38">
                  <c:v>25.7325358553</c:v>
                </c:pt>
                <c:pt idx="39">
                  <c:v>21.6670913711</c:v>
                </c:pt>
                <c:pt idx="40">
                  <c:v>24.178589078400002</c:v>
                </c:pt>
                <c:pt idx="41">
                  <c:v>23.673913498000001</c:v>
                </c:pt>
                <c:pt idx="42">
                  <c:v>20.486787103200001</c:v>
                </c:pt>
                <c:pt idx="43">
                  <c:v>28.3450767617</c:v>
                </c:pt>
                <c:pt idx="44">
                  <c:v>20.6981475756</c:v>
                </c:pt>
                <c:pt idx="45">
                  <c:v>22.681521296100001</c:v>
                </c:pt>
                <c:pt idx="46">
                  <c:v>22.516675320299999</c:v>
                </c:pt>
                <c:pt idx="47">
                  <c:v>22.774230135100002</c:v>
                </c:pt>
                <c:pt idx="48">
                  <c:v>28.3614419697</c:v>
                </c:pt>
                <c:pt idx="49">
                  <c:v>26.863822514900001</c:v>
                </c:pt>
                <c:pt idx="50">
                  <c:v>25.8669333094</c:v>
                </c:pt>
                <c:pt idx="51">
                  <c:v>25.941256153000001</c:v>
                </c:pt>
                <c:pt idx="52">
                  <c:v>30.1032723209</c:v>
                </c:pt>
                <c:pt idx="53">
                  <c:v>20.185670712299999</c:v>
                </c:pt>
                <c:pt idx="54">
                  <c:v>25.595474765100001</c:v>
                </c:pt>
                <c:pt idx="55">
                  <c:v>24.607632803000001</c:v>
                </c:pt>
                <c:pt idx="56">
                  <c:v>26.322259192499999</c:v>
                </c:pt>
                <c:pt idx="57">
                  <c:v>28.686346547700001</c:v>
                </c:pt>
                <c:pt idx="58">
                  <c:v>27.670392458599999</c:v>
                </c:pt>
                <c:pt idx="59">
                  <c:v>28.3686614975</c:v>
                </c:pt>
                <c:pt idx="60">
                  <c:v>24.671616236799998</c:v>
                </c:pt>
                <c:pt idx="61">
                  <c:v>28.703364325100001</c:v>
                </c:pt>
                <c:pt idx="62">
                  <c:v>27.345966688400001</c:v>
                </c:pt>
                <c:pt idx="63">
                  <c:v>21.1828463298</c:v>
                </c:pt>
                <c:pt idx="64">
                  <c:v>27.4412161415</c:v>
                </c:pt>
                <c:pt idx="65">
                  <c:v>27.8379518496</c:v>
                </c:pt>
                <c:pt idx="66">
                  <c:v>22.3832001406</c:v>
                </c:pt>
                <c:pt idx="67">
                  <c:v>18.503181480399999</c:v>
                </c:pt>
                <c:pt idx="68">
                  <c:v>28.083796051299998</c:v>
                </c:pt>
                <c:pt idx="69">
                  <c:v>22.142443081100001</c:v>
                </c:pt>
                <c:pt idx="70">
                  <c:v>29.6718366122</c:v>
                </c:pt>
                <c:pt idx="71">
                  <c:v>20.742493718399999</c:v>
                </c:pt>
                <c:pt idx="72">
                  <c:v>24.507099392099999</c:v>
                </c:pt>
                <c:pt idx="73">
                  <c:v>22.3703195171</c:v>
                </c:pt>
                <c:pt idx="74">
                  <c:v>31.982350752599999</c:v>
                </c:pt>
                <c:pt idx="75">
                  <c:v>25.632556773499999</c:v>
                </c:pt>
                <c:pt idx="76">
                  <c:v>22.6355009386</c:v>
                </c:pt>
                <c:pt idx="77">
                  <c:v>19.796094616200001</c:v>
                </c:pt>
                <c:pt idx="78">
                  <c:v>43.142508257700001</c:v>
                </c:pt>
                <c:pt idx="79">
                  <c:v>38.016845257200004</c:v>
                </c:pt>
                <c:pt idx="80">
                  <c:v>25.547749010499999</c:v>
                </c:pt>
                <c:pt idx="81">
                  <c:v>30.077611432699999</c:v>
                </c:pt>
                <c:pt idx="82">
                  <c:v>27.567787521500001</c:v>
                </c:pt>
                <c:pt idx="83">
                  <c:v>21.1451191168</c:v>
                </c:pt>
                <c:pt idx="84">
                  <c:v>25.238364782200001</c:v>
                </c:pt>
                <c:pt idx="85">
                  <c:v>23.223804936200001</c:v>
                </c:pt>
                <c:pt idx="86">
                  <c:v>27.449560533900002</c:v>
                </c:pt>
                <c:pt idx="87">
                  <c:v>20.807340605499999</c:v>
                </c:pt>
                <c:pt idx="88">
                  <c:v>32.883415211100001</c:v>
                </c:pt>
                <c:pt idx="89">
                  <c:v>24.748604930700001</c:v>
                </c:pt>
                <c:pt idx="90">
                  <c:v>26.335379766100001</c:v>
                </c:pt>
                <c:pt idx="91">
                  <c:v>20.962982239599999</c:v>
                </c:pt>
                <c:pt idx="92">
                  <c:v>33.616428257999999</c:v>
                </c:pt>
                <c:pt idx="93">
                  <c:v>29.8482637587</c:v>
                </c:pt>
                <c:pt idx="94">
                  <c:v>23.2736758301</c:v>
                </c:pt>
                <c:pt idx="95">
                  <c:v>22.283126071000002</c:v>
                </c:pt>
                <c:pt idx="96">
                  <c:v>27.202814411599999</c:v>
                </c:pt>
                <c:pt idx="97">
                  <c:v>19.285168802600001</c:v>
                </c:pt>
                <c:pt idx="98">
                  <c:v>23.275278031799999</c:v>
                </c:pt>
                <c:pt idx="99">
                  <c:v>26.8217784749</c:v>
                </c:pt>
                <c:pt idx="100">
                  <c:v>22.423265237100001</c:v>
                </c:pt>
                <c:pt idx="101">
                  <c:v>30.997770417400002</c:v>
                </c:pt>
                <c:pt idx="102">
                  <c:v>22.796333209499998</c:v>
                </c:pt>
                <c:pt idx="103">
                  <c:v>29.393571222599999</c:v>
                </c:pt>
                <c:pt idx="104">
                  <c:v>25.715501710000002</c:v>
                </c:pt>
                <c:pt idx="105">
                  <c:v>21.6391943625</c:v>
                </c:pt>
                <c:pt idx="106">
                  <c:v>24.613838629699998</c:v>
                </c:pt>
                <c:pt idx="107">
                  <c:v>24.764514176700001</c:v>
                </c:pt>
                <c:pt idx="108">
                  <c:v>18.4457701322</c:v>
                </c:pt>
                <c:pt idx="109">
                  <c:v>27.345966688400001</c:v>
                </c:pt>
                <c:pt idx="110">
                  <c:v>21.1828463298</c:v>
                </c:pt>
                <c:pt idx="111">
                  <c:v>27.4412161415</c:v>
                </c:pt>
                <c:pt idx="112">
                  <c:v>27.8379518496</c:v>
                </c:pt>
                <c:pt idx="113">
                  <c:v>22.3832001406</c:v>
                </c:pt>
                <c:pt idx="114">
                  <c:v>18.503181480399999</c:v>
                </c:pt>
                <c:pt idx="115">
                  <c:v>28.083796051299998</c:v>
                </c:pt>
                <c:pt idx="116">
                  <c:v>22.142443081100001</c:v>
                </c:pt>
                <c:pt idx="117">
                  <c:v>29.6718366122</c:v>
                </c:pt>
                <c:pt idx="118">
                  <c:v>20.742493718399999</c:v>
                </c:pt>
                <c:pt idx="119">
                  <c:v>24.507099392099999</c:v>
                </c:pt>
                <c:pt idx="120">
                  <c:v>22.3703195171</c:v>
                </c:pt>
                <c:pt idx="121">
                  <c:v>31.982350752599999</c:v>
                </c:pt>
                <c:pt idx="122">
                  <c:v>25.632556773499999</c:v>
                </c:pt>
                <c:pt idx="123">
                  <c:v>22.954063930899999</c:v>
                </c:pt>
                <c:pt idx="124">
                  <c:v>30.896535374199999</c:v>
                </c:pt>
                <c:pt idx="125">
                  <c:v>20.901431794000001</c:v>
                </c:pt>
                <c:pt idx="126">
                  <c:v>25.090862447500001</c:v>
                </c:pt>
                <c:pt idx="127">
                  <c:v>18.570359609600001</c:v>
                </c:pt>
                <c:pt idx="128">
                  <c:v>21.575705611099998</c:v>
                </c:pt>
                <c:pt idx="129">
                  <c:v>29.021490771300002</c:v>
                </c:pt>
                <c:pt idx="130">
                  <c:v>26.632346175799999</c:v>
                </c:pt>
                <c:pt idx="131">
                  <c:v>26.949302645900001</c:v>
                </c:pt>
                <c:pt idx="132">
                  <c:v>19.9808975716</c:v>
                </c:pt>
                <c:pt idx="133">
                  <c:v>21.688881228500001</c:v>
                </c:pt>
                <c:pt idx="134">
                  <c:v>24.264251482500001</c:v>
                </c:pt>
                <c:pt idx="135">
                  <c:v>35.172841304800002</c:v>
                </c:pt>
                <c:pt idx="136">
                  <c:v>25.417650952500001</c:v>
                </c:pt>
              </c:numCache>
            </c:numRef>
          </c:yVal>
          <c:smooth val="0"/>
        </c:ser>
        <c:ser>
          <c:idx val="1"/>
          <c:order val="1"/>
          <c:tx>
            <c:v>Vacuolar Membrane</c:v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forward val="50"/>
            <c:backward val="20"/>
            <c:dispRSqr val="0"/>
            <c:dispEq val="1"/>
            <c:trendlineLbl>
              <c:layout>
                <c:manualLayout>
                  <c:x val="0.1871256599104569"/>
                  <c:y val="-3.5061996560774729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Data!$D$10:$D$68</c:f>
              <c:numCache>
                <c:formatCode>General</c:formatCode>
                <c:ptCount val="59"/>
                <c:pt idx="0">
                  <c:v>54.584099460600001</c:v>
                </c:pt>
                <c:pt idx="1">
                  <c:v>27.259573523499999</c:v>
                </c:pt>
                <c:pt idx="2">
                  <c:v>32.904351927800001</c:v>
                </c:pt>
                <c:pt idx="3">
                  <c:v>43.039336376199998</c:v>
                </c:pt>
                <c:pt idx="4">
                  <c:v>65.647563638899996</c:v>
                </c:pt>
                <c:pt idx="5">
                  <c:v>40.235961267699999</c:v>
                </c:pt>
                <c:pt idx="6">
                  <c:v>40.077625342200001</c:v>
                </c:pt>
                <c:pt idx="7">
                  <c:v>56.501302733199999</c:v>
                </c:pt>
                <c:pt idx="8">
                  <c:v>51.179011224900002</c:v>
                </c:pt>
                <c:pt idx="9">
                  <c:v>41.668107755100003</c:v>
                </c:pt>
                <c:pt idx="10">
                  <c:v>54.581717038999997</c:v>
                </c:pt>
                <c:pt idx="11">
                  <c:v>50.600503676599999</c:v>
                </c:pt>
                <c:pt idx="12">
                  <c:v>41.397896578100003</c:v>
                </c:pt>
                <c:pt idx="13">
                  <c:v>45.070584815499998</c:v>
                </c:pt>
                <c:pt idx="14">
                  <c:v>55.779426987299999</c:v>
                </c:pt>
                <c:pt idx="15">
                  <c:v>71.417195149299999</c:v>
                </c:pt>
                <c:pt idx="16">
                  <c:v>36.618218326099999</c:v>
                </c:pt>
                <c:pt idx="17">
                  <c:v>52.317131977800003</c:v>
                </c:pt>
                <c:pt idx="18">
                  <c:v>25.1781596316</c:v>
                </c:pt>
                <c:pt idx="19">
                  <c:v>39.220399563100003</c:v>
                </c:pt>
                <c:pt idx="20">
                  <c:v>69.714698225999996</c:v>
                </c:pt>
                <c:pt idx="21">
                  <c:v>34.2072895604</c:v>
                </c:pt>
                <c:pt idx="22">
                  <c:v>51.075359785700002</c:v>
                </c:pt>
                <c:pt idx="23">
                  <c:v>46.116400177800003</c:v>
                </c:pt>
                <c:pt idx="24">
                  <c:v>36.517882266199997</c:v>
                </c:pt>
                <c:pt idx="25">
                  <c:v>29.2300220692</c:v>
                </c:pt>
                <c:pt idx="26">
                  <c:v>47.516361358300003</c:v>
                </c:pt>
                <c:pt idx="27">
                  <c:v>36.312369645399997</c:v>
                </c:pt>
                <c:pt idx="28">
                  <c:v>40.051779754899997</c:v>
                </c:pt>
                <c:pt idx="29">
                  <c:v>44.420185335399999</c:v>
                </c:pt>
                <c:pt idx="30">
                  <c:v>70.478157214299998</c:v>
                </c:pt>
                <c:pt idx="31">
                  <c:v>32.6455481478</c:v>
                </c:pt>
                <c:pt idx="32">
                  <c:v>54.584099460600001</c:v>
                </c:pt>
                <c:pt idx="33">
                  <c:v>27.259573523499999</c:v>
                </c:pt>
                <c:pt idx="34">
                  <c:v>32.904351927800001</c:v>
                </c:pt>
                <c:pt idx="35">
                  <c:v>43.039336376199998</c:v>
                </c:pt>
                <c:pt idx="36">
                  <c:v>65.647563638899996</c:v>
                </c:pt>
                <c:pt idx="37">
                  <c:v>40.235961267699999</c:v>
                </c:pt>
                <c:pt idx="38">
                  <c:v>40.077625342200001</c:v>
                </c:pt>
                <c:pt idx="39">
                  <c:v>56.501302733199999</c:v>
                </c:pt>
                <c:pt idx="40">
                  <c:v>51.179011224900002</c:v>
                </c:pt>
                <c:pt idx="41">
                  <c:v>41.668107755100003</c:v>
                </c:pt>
                <c:pt idx="42">
                  <c:v>54.581717038999997</c:v>
                </c:pt>
                <c:pt idx="43">
                  <c:v>50.600503676599999</c:v>
                </c:pt>
                <c:pt idx="44">
                  <c:v>41.397896578100003</c:v>
                </c:pt>
                <c:pt idx="45">
                  <c:v>45.070584815499998</c:v>
                </c:pt>
                <c:pt idx="46">
                  <c:v>55.779426987299999</c:v>
                </c:pt>
                <c:pt idx="47">
                  <c:v>71.417195149299999</c:v>
                </c:pt>
                <c:pt idx="48">
                  <c:v>36.618218326099999</c:v>
                </c:pt>
                <c:pt idx="49">
                  <c:v>37.7872597844</c:v>
                </c:pt>
                <c:pt idx="50">
                  <c:v>31.632521545399999</c:v>
                </c:pt>
                <c:pt idx="51">
                  <c:v>46.961047621100001</c:v>
                </c:pt>
                <c:pt idx="52">
                  <c:v>48.074245120100002</c:v>
                </c:pt>
                <c:pt idx="53">
                  <c:v>51.211080793699999</c:v>
                </c:pt>
                <c:pt idx="54">
                  <c:v>62.023896545100001</c:v>
                </c:pt>
                <c:pt idx="55">
                  <c:v>60.9958818494</c:v>
                </c:pt>
                <c:pt idx="56">
                  <c:v>49.9613172818</c:v>
                </c:pt>
                <c:pt idx="57">
                  <c:v>44.439196344199999</c:v>
                </c:pt>
                <c:pt idx="58">
                  <c:v>32.5795906651</c:v>
                </c:pt>
              </c:numCache>
            </c:numRef>
          </c:xVal>
          <c:yVal>
            <c:numRef>
              <c:f>Data!$E$10:$E$68</c:f>
              <c:numCache>
                <c:formatCode>General</c:formatCode>
                <c:ptCount val="59"/>
                <c:pt idx="0">
                  <c:v>84.622958628000006</c:v>
                </c:pt>
                <c:pt idx="1">
                  <c:v>44.1122535684</c:v>
                </c:pt>
                <c:pt idx="2">
                  <c:v>35.003478473999998</c:v>
                </c:pt>
                <c:pt idx="3">
                  <c:v>60.0642966602</c:v>
                </c:pt>
                <c:pt idx="4">
                  <c:v>68.654948109700001</c:v>
                </c:pt>
                <c:pt idx="5">
                  <c:v>46.742576270599997</c:v>
                </c:pt>
                <c:pt idx="6">
                  <c:v>48.188823552499997</c:v>
                </c:pt>
                <c:pt idx="7">
                  <c:v>67.733237719599998</c:v>
                </c:pt>
                <c:pt idx="8">
                  <c:v>65.355213658400004</c:v>
                </c:pt>
                <c:pt idx="9">
                  <c:v>51.156621007299997</c:v>
                </c:pt>
                <c:pt idx="10">
                  <c:v>74.886365477300004</c:v>
                </c:pt>
                <c:pt idx="11">
                  <c:v>55.991091666199999</c:v>
                </c:pt>
                <c:pt idx="12">
                  <c:v>51.920666474400001</c:v>
                </c:pt>
                <c:pt idx="13">
                  <c:v>53.878718189899999</c:v>
                </c:pt>
                <c:pt idx="14">
                  <c:v>69.563468357000005</c:v>
                </c:pt>
                <c:pt idx="15">
                  <c:v>78.424303422400001</c:v>
                </c:pt>
                <c:pt idx="16">
                  <c:v>47.718981989200003</c:v>
                </c:pt>
                <c:pt idx="17">
                  <c:v>85.6478690653</c:v>
                </c:pt>
                <c:pt idx="18">
                  <c:v>42.756762036399998</c:v>
                </c:pt>
                <c:pt idx="19">
                  <c:v>58.363858536199999</c:v>
                </c:pt>
                <c:pt idx="20">
                  <c:v>71.738417653100001</c:v>
                </c:pt>
                <c:pt idx="21">
                  <c:v>49.6179287991</c:v>
                </c:pt>
                <c:pt idx="22">
                  <c:v>65.526544078100002</c:v>
                </c:pt>
                <c:pt idx="23">
                  <c:v>63.317699610699997</c:v>
                </c:pt>
                <c:pt idx="24">
                  <c:v>43.499985785600003</c:v>
                </c:pt>
                <c:pt idx="25">
                  <c:v>59.384438105299999</c:v>
                </c:pt>
                <c:pt idx="26">
                  <c:v>59.235540588900001</c:v>
                </c:pt>
                <c:pt idx="27">
                  <c:v>44.510127715499998</c:v>
                </c:pt>
                <c:pt idx="28">
                  <c:v>49.838076405300001</c:v>
                </c:pt>
                <c:pt idx="29">
                  <c:v>54.624265494399999</c:v>
                </c:pt>
                <c:pt idx="30">
                  <c:v>81.004802354700004</c:v>
                </c:pt>
                <c:pt idx="31">
                  <c:v>43.876531026099997</c:v>
                </c:pt>
                <c:pt idx="32">
                  <c:v>84.622958628000006</c:v>
                </c:pt>
                <c:pt idx="33">
                  <c:v>44.1122535684</c:v>
                </c:pt>
                <c:pt idx="34">
                  <c:v>35.003478473999998</c:v>
                </c:pt>
                <c:pt idx="35">
                  <c:v>60.0642966602</c:v>
                </c:pt>
                <c:pt idx="36">
                  <c:v>68.654948109700001</c:v>
                </c:pt>
                <c:pt idx="37">
                  <c:v>46.742576270599997</c:v>
                </c:pt>
                <c:pt idx="38">
                  <c:v>48.188823552499997</c:v>
                </c:pt>
                <c:pt idx="39">
                  <c:v>67.733237719599998</c:v>
                </c:pt>
                <c:pt idx="40">
                  <c:v>65.355213658400004</c:v>
                </c:pt>
                <c:pt idx="41">
                  <c:v>51.156621007299997</c:v>
                </c:pt>
                <c:pt idx="42">
                  <c:v>74.886365477300004</c:v>
                </c:pt>
                <c:pt idx="43">
                  <c:v>55.991091666199999</c:v>
                </c:pt>
                <c:pt idx="44">
                  <c:v>51.920666474400001</c:v>
                </c:pt>
                <c:pt idx="45">
                  <c:v>53.878718189899999</c:v>
                </c:pt>
                <c:pt idx="46">
                  <c:v>69.563468357000005</c:v>
                </c:pt>
                <c:pt idx="47">
                  <c:v>78.424303422400001</c:v>
                </c:pt>
                <c:pt idx="48">
                  <c:v>47.718981989200003</c:v>
                </c:pt>
                <c:pt idx="49">
                  <c:v>49.798702110500003</c:v>
                </c:pt>
                <c:pt idx="50">
                  <c:v>36.8840581145</c:v>
                </c:pt>
                <c:pt idx="51">
                  <c:v>66.619120659999993</c:v>
                </c:pt>
                <c:pt idx="52">
                  <c:v>53.854449823700001</c:v>
                </c:pt>
                <c:pt idx="53">
                  <c:v>54.854735927100002</c:v>
                </c:pt>
                <c:pt idx="54">
                  <c:v>83.070367703499997</c:v>
                </c:pt>
                <c:pt idx="55">
                  <c:v>74.041937724299999</c:v>
                </c:pt>
                <c:pt idx="56">
                  <c:v>66.063589913599998</c:v>
                </c:pt>
                <c:pt idx="57">
                  <c:v>53.373338350600001</c:v>
                </c:pt>
                <c:pt idx="58">
                  <c:v>39.837528938600002</c:v>
                </c:pt>
              </c:numCache>
            </c:numRef>
          </c:yVal>
          <c:smooth val="0"/>
        </c:ser>
        <c:ser>
          <c:idx val="2"/>
          <c:order val="2"/>
          <c:tx>
            <c:v>Plasma Membrane</c:v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spPr>
              <a:ln w="25400">
                <a:solidFill>
                  <a:srgbClr val="92D050"/>
                </a:solidFill>
              </a:ln>
            </c:spPr>
            <c:trendlineType val="linear"/>
            <c:backward val="15"/>
            <c:dispRSqr val="0"/>
            <c:dispEq val="1"/>
            <c:trendlineLbl>
              <c:layout>
                <c:manualLayout>
                  <c:x val="1.8748374351389884E-2"/>
                  <c:y val="-2.700448004344284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Data!$L$72:$L$190</c:f>
              <c:numCache>
                <c:formatCode>General</c:formatCode>
                <c:ptCount val="119"/>
                <c:pt idx="0">
                  <c:v>100.36427087</c:v>
                </c:pt>
                <c:pt idx="1">
                  <c:v>85.0727228035</c:v>
                </c:pt>
                <c:pt idx="2">
                  <c:v>79.992757900499996</c:v>
                </c:pt>
                <c:pt idx="3">
                  <c:v>68.749773432799998</c:v>
                </c:pt>
                <c:pt idx="4">
                  <c:v>87.784135322599994</c:v>
                </c:pt>
                <c:pt idx="5">
                  <c:v>86.021719843699998</c:v>
                </c:pt>
                <c:pt idx="6">
                  <c:v>105.10648633</c:v>
                </c:pt>
                <c:pt idx="7">
                  <c:v>96.008283699200007</c:v>
                </c:pt>
                <c:pt idx="8">
                  <c:v>89.852902712200006</c:v>
                </c:pt>
                <c:pt idx="9">
                  <c:v>76.273582947500003</c:v>
                </c:pt>
                <c:pt idx="10">
                  <c:v>100.3733811</c:v>
                </c:pt>
                <c:pt idx="11">
                  <c:v>74.423612789800003</c:v>
                </c:pt>
                <c:pt idx="12">
                  <c:v>88.799011414299997</c:v>
                </c:pt>
                <c:pt idx="13">
                  <c:v>113.18735361500001</c:v>
                </c:pt>
                <c:pt idx="14">
                  <c:v>80.510858595100004</c:v>
                </c:pt>
                <c:pt idx="15">
                  <c:v>89.591793743300002</c:v>
                </c:pt>
                <c:pt idx="16">
                  <c:v>86.263236392300001</c:v>
                </c:pt>
                <c:pt idx="17">
                  <c:v>99.4034231463</c:v>
                </c:pt>
                <c:pt idx="18">
                  <c:v>108.029628398</c:v>
                </c:pt>
                <c:pt idx="19">
                  <c:v>91.125493008099994</c:v>
                </c:pt>
                <c:pt idx="20">
                  <c:v>116.176399504</c:v>
                </c:pt>
                <c:pt idx="21">
                  <c:v>90.438935716399996</c:v>
                </c:pt>
                <c:pt idx="22">
                  <c:v>75.993865841100003</c:v>
                </c:pt>
                <c:pt idx="23">
                  <c:v>103.5303596</c:v>
                </c:pt>
                <c:pt idx="24">
                  <c:v>97.7378587213</c:v>
                </c:pt>
                <c:pt idx="25">
                  <c:v>19.303002167199999</c:v>
                </c:pt>
                <c:pt idx="26">
                  <c:v>84.425362749200005</c:v>
                </c:pt>
                <c:pt idx="27">
                  <c:v>85.996349809500003</c:v>
                </c:pt>
                <c:pt idx="28">
                  <c:v>93.142353953300002</c:v>
                </c:pt>
                <c:pt idx="29">
                  <c:v>66.497980034700007</c:v>
                </c:pt>
                <c:pt idx="30">
                  <c:v>79.333885230600004</c:v>
                </c:pt>
                <c:pt idx="31">
                  <c:v>74.750188234999996</c:v>
                </c:pt>
                <c:pt idx="32">
                  <c:v>82.086594291099999</c:v>
                </c:pt>
                <c:pt idx="33">
                  <c:v>92.231777603300003</c:v>
                </c:pt>
                <c:pt idx="34">
                  <c:v>78.618379029799996</c:v>
                </c:pt>
                <c:pt idx="35">
                  <c:v>87.585811008500002</c:v>
                </c:pt>
                <c:pt idx="36">
                  <c:v>87.935150302500006</c:v>
                </c:pt>
                <c:pt idx="37">
                  <c:v>86.365443212100004</c:v>
                </c:pt>
                <c:pt idx="38">
                  <c:v>82.267595916199994</c:v>
                </c:pt>
                <c:pt idx="39">
                  <c:v>87.296749744600007</c:v>
                </c:pt>
                <c:pt idx="40">
                  <c:v>94.893950509700005</c:v>
                </c:pt>
                <c:pt idx="41">
                  <c:v>19.849292115800001</c:v>
                </c:pt>
                <c:pt idx="42">
                  <c:v>77.7070204459</c:v>
                </c:pt>
                <c:pt idx="43">
                  <c:v>104.081282949</c:v>
                </c:pt>
                <c:pt idx="44">
                  <c:v>82.860538055099994</c:v>
                </c:pt>
                <c:pt idx="45">
                  <c:v>81.890270923399996</c:v>
                </c:pt>
                <c:pt idx="46">
                  <c:v>92.605517689099997</c:v>
                </c:pt>
                <c:pt idx="47">
                  <c:v>84.410652245400001</c:v>
                </c:pt>
                <c:pt idx="48">
                  <c:v>79.161476011299996</c:v>
                </c:pt>
                <c:pt idx="49">
                  <c:v>89.305707404499998</c:v>
                </c:pt>
                <c:pt idx="50">
                  <c:v>88.448903230499994</c:v>
                </c:pt>
                <c:pt idx="51">
                  <c:v>87.794951295900006</c:v>
                </c:pt>
                <c:pt idx="52">
                  <c:v>85.056620566000007</c:v>
                </c:pt>
                <c:pt idx="53">
                  <c:v>71.215334504300003</c:v>
                </c:pt>
                <c:pt idx="54">
                  <c:v>89.027806837599996</c:v>
                </c:pt>
                <c:pt idx="55">
                  <c:v>79.150367908099994</c:v>
                </c:pt>
                <c:pt idx="56">
                  <c:v>88.076517966300003</c:v>
                </c:pt>
                <c:pt idx="57">
                  <c:v>81.602164696499997</c:v>
                </c:pt>
                <c:pt idx="58">
                  <c:v>99.224031551899998</c:v>
                </c:pt>
                <c:pt idx="59">
                  <c:v>83.040527855099995</c:v>
                </c:pt>
                <c:pt idx="60">
                  <c:v>81.085723986199994</c:v>
                </c:pt>
                <c:pt idx="61">
                  <c:v>91.264749538800004</c:v>
                </c:pt>
                <c:pt idx="62">
                  <c:v>97.294375167400005</c:v>
                </c:pt>
                <c:pt idx="63">
                  <c:v>75.139465172900003</c:v>
                </c:pt>
                <c:pt idx="64">
                  <c:v>86.071829297799994</c:v>
                </c:pt>
                <c:pt idx="65">
                  <c:v>86.527940260299999</c:v>
                </c:pt>
                <c:pt idx="66">
                  <c:v>71.166095236399997</c:v>
                </c:pt>
                <c:pt idx="67">
                  <c:v>115.998560262</c:v>
                </c:pt>
                <c:pt idx="68">
                  <c:v>112.387059358</c:v>
                </c:pt>
                <c:pt idx="69">
                  <c:v>84.305066670100004</c:v>
                </c:pt>
                <c:pt idx="70">
                  <c:v>84.814462144900006</c:v>
                </c:pt>
                <c:pt idx="71">
                  <c:v>90.725828032999999</c:v>
                </c:pt>
                <c:pt idx="72">
                  <c:v>74.317211358700007</c:v>
                </c:pt>
                <c:pt idx="73">
                  <c:v>132.46602858599999</c:v>
                </c:pt>
                <c:pt idx="74">
                  <c:v>98.968006037500004</c:v>
                </c:pt>
                <c:pt idx="75">
                  <c:v>81.610918457699995</c:v>
                </c:pt>
                <c:pt idx="76">
                  <c:v>70.260628242199999</c:v>
                </c:pt>
                <c:pt idx="77">
                  <c:v>95.904346128399993</c:v>
                </c:pt>
                <c:pt idx="78">
                  <c:v>69.300400851999996</c:v>
                </c:pt>
                <c:pt idx="79">
                  <c:v>85.912607319000003</c:v>
                </c:pt>
                <c:pt idx="80">
                  <c:v>91.358611804299997</c:v>
                </c:pt>
                <c:pt idx="81">
                  <c:v>85.402524091900005</c:v>
                </c:pt>
                <c:pt idx="82">
                  <c:v>91.573284103000006</c:v>
                </c:pt>
                <c:pt idx="83">
                  <c:v>81.235431529500005</c:v>
                </c:pt>
                <c:pt idx="84">
                  <c:v>83.597186783599994</c:v>
                </c:pt>
                <c:pt idx="85">
                  <c:v>89.740853088999998</c:v>
                </c:pt>
                <c:pt idx="86">
                  <c:v>75.523292936700003</c:v>
                </c:pt>
                <c:pt idx="87">
                  <c:v>88.009082492800005</c:v>
                </c:pt>
                <c:pt idx="88">
                  <c:v>86.117334115299997</c:v>
                </c:pt>
                <c:pt idx="89">
                  <c:v>79.766451744400001</c:v>
                </c:pt>
                <c:pt idx="90">
                  <c:v>113.25532677699999</c:v>
                </c:pt>
                <c:pt idx="91">
                  <c:v>68.093551701400003</c:v>
                </c:pt>
                <c:pt idx="92">
                  <c:v>71.378857875700007</c:v>
                </c:pt>
                <c:pt idx="93">
                  <c:v>88.163441758700003</c:v>
                </c:pt>
                <c:pt idx="94">
                  <c:v>93.140710775100004</c:v>
                </c:pt>
                <c:pt idx="95">
                  <c:v>90.819019677399993</c:v>
                </c:pt>
                <c:pt idx="96">
                  <c:v>65.237753027599993</c:v>
                </c:pt>
                <c:pt idx="97">
                  <c:v>69.313906553400003</c:v>
                </c:pt>
                <c:pt idx="98">
                  <c:v>66.886187583600005</c:v>
                </c:pt>
                <c:pt idx="99">
                  <c:v>89.890841339199994</c:v>
                </c:pt>
                <c:pt idx="100">
                  <c:v>105.409734942</c:v>
                </c:pt>
                <c:pt idx="101">
                  <c:v>99.042237201199995</c:v>
                </c:pt>
                <c:pt idx="102">
                  <c:v>80.5249806506</c:v>
                </c:pt>
                <c:pt idx="103">
                  <c:v>93.499991696799995</c:v>
                </c:pt>
                <c:pt idx="104">
                  <c:v>77.7427408211</c:v>
                </c:pt>
                <c:pt idx="105">
                  <c:v>87.387982414999996</c:v>
                </c:pt>
                <c:pt idx="106">
                  <c:v>69.7426455234</c:v>
                </c:pt>
                <c:pt idx="107">
                  <c:v>73.469198937000002</c:v>
                </c:pt>
                <c:pt idx="108">
                  <c:v>98.624251073099998</c:v>
                </c:pt>
                <c:pt idx="109">
                  <c:v>79.210980553799999</c:v>
                </c:pt>
                <c:pt idx="110">
                  <c:v>89.581719077200006</c:v>
                </c:pt>
                <c:pt idx="111">
                  <c:v>80.180217935599998</c:v>
                </c:pt>
                <c:pt idx="112">
                  <c:v>96.511665209300006</c:v>
                </c:pt>
                <c:pt idx="113">
                  <c:v>93.667073784699994</c:v>
                </c:pt>
                <c:pt idx="114">
                  <c:v>79.791263688399994</c:v>
                </c:pt>
                <c:pt idx="115">
                  <c:v>80.913870458700003</c:v>
                </c:pt>
                <c:pt idx="116">
                  <c:v>74.968361503200001</c:v>
                </c:pt>
                <c:pt idx="117">
                  <c:v>86.152662071799995</c:v>
                </c:pt>
                <c:pt idx="118">
                  <c:v>78.3528133067</c:v>
                </c:pt>
              </c:numCache>
            </c:numRef>
          </c:xVal>
          <c:yVal>
            <c:numRef>
              <c:f>Data!$K$72:$K$190</c:f>
              <c:numCache>
                <c:formatCode>General</c:formatCode>
                <c:ptCount val="119"/>
                <c:pt idx="0">
                  <c:v>149.657774136</c:v>
                </c:pt>
                <c:pt idx="1">
                  <c:v>102.185486623</c:v>
                </c:pt>
                <c:pt idx="2">
                  <c:v>84.1929680211</c:v>
                </c:pt>
                <c:pt idx="3">
                  <c:v>82.984770723099999</c:v>
                </c:pt>
                <c:pt idx="4">
                  <c:v>104.95658485200001</c:v>
                </c:pt>
                <c:pt idx="5">
                  <c:v>105.44610611100001</c:v>
                </c:pt>
                <c:pt idx="6">
                  <c:v>117.505384147</c:v>
                </c:pt>
                <c:pt idx="7">
                  <c:v>113.582396301</c:v>
                </c:pt>
                <c:pt idx="8">
                  <c:v>107.49418614299999</c:v>
                </c:pt>
                <c:pt idx="9">
                  <c:v>82.0397751908</c:v>
                </c:pt>
                <c:pt idx="10">
                  <c:v>122.89578488399999</c:v>
                </c:pt>
                <c:pt idx="11">
                  <c:v>92.723344435499996</c:v>
                </c:pt>
                <c:pt idx="12">
                  <c:v>100.30788805900001</c:v>
                </c:pt>
                <c:pt idx="13">
                  <c:v>120.331024912</c:v>
                </c:pt>
                <c:pt idx="14">
                  <c:v>100.971291994</c:v>
                </c:pt>
                <c:pt idx="15">
                  <c:v>101.266981886</c:v>
                </c:pt>
                <c:pt idx="16">
                  <c:v>104.57441173300001</c:v>
                </c:pt>
                <c:pt idx="17">
                  <c:v>118.889839851</c:v>
                </c:pt>
                <c:pt idx="18">
                  <c:v>124.243359642</c:v>
                </c:pt>
                <c:pt idx="19">
                  <c:v>96.749908182499993</c:v>
                </c:pt>
                <c:pt idx="20">
                  <c:v>134.21996063200001</c:v>
                </c:pt>
                <c:pt idx="21">
                  <c:v>102.113899695</c:v>
                </c:pt>
                <c:pt idx="22">
                  <c:v>78.138100944399994</c:v>
                </c:pt>
                <c:pt idx="23">
                  <c:v>113.144617705</c:v>
                </c:pt>
                <c:pt idx="24">
                  <c:v>112.923749077</c:v>
                </c:pt>
                <c:pt idx="25">
                  <c:v>40.883451212700002</c:v>
                </c:pt>
                <c:pt idx="26">
                  <c:v>108.26759904399999</c:v>
                </c:pt>
                <c:pt idx="27">
                  <c:v>97.614296746199997</c:v>
                </c:pt>
                <c:pt idx="28">
                  <c:v>102.666718807</c:v>
                </c:pt>
                <c:pt idx="29">
                  <c:v>75.215325862599997</c:v>
                </c:pt>
                <c:pt idx="30">
                  <c:v>91.506994335200005</c:v>
                </c:pt>
                <c:pt idx="31">
                  <c:v>77.339118619399997</c:v>
                </c:pt>
                <c:pt idx="32">
                  <c:v>89.140277645699996</c:v>
                </c:pt>
                <c:pt idx="33">
                  <c:v>129.17286473799999</c:v>
                </c:pt>
                <c:pt idx="34">
                  <c:v>87.898995372499996</c:v>
                </c:pt>
                <c:pt idx="35">
                  <c:v>104.094600051</c:v>
                </c:pt>
                <c:pt idx="36">
                  <c:v>100.516548607</c:v>
                </c:pt>
                <c:pt idx="37">
                  <c:v>115.23542218599999</c:v>
                </c:pt>
                <c:pt idx="38">
                  <c:v>107.50642366</c:v>
                </c:pt>
                <c:pt idx="39">
                  <c:v>102.958077663</c:v>
                </c:pt>
                <c:pt idx="40">
                  <c:v>115.625072675</c:v>
                </c:pt>
                <c:pt idx="41">
                  <c:v>71.235327134200006</c:v>
                </c:pt>
                <c:pt idx="42">
                  <c:v>128.63335304399999</c:v>
                </c:pt>
                <c:pt idx="43">
                  <c:v>129.505939979</c:v>
                </c:pt>
                <c:pt idx="44">
                  <c:v>88.611532331800007</c:v>
                </c:pt>
                <c:pt idx="45">
                  <c:v>133.925267136</c:v>
                </c:pt>
                <c:pt idx="46">
                  <c:v>108.13669899600001</c:v>
                </c:pt>
                <c:pt idx="47">
                  <c:v>95.024039004599999</c:v>
                </c:pt>
                <c:pt idx="48">
                  <c:v>83.519368181600001</c:v>
                </c:pt>
                <c:pt idx="49">
                  <c:v>98.5813746006</c:v>
                </c:pt>
                <c:pt idx="50">
                  <c:v>101.603416549</c:v>
                </c:pt>
                <c:pt idx="51">
                  <c:v>93.753284350499996</c:v>
                </c:pt>
                <c:pt idx="52">
                  <c:v>90.416342077600007</c:v>
                </c:pt>
                <c:pt idx="53">
                  <c:v>77.921602524400001</c:v>
                </c:pt>
                <c:pt idx="54">
                  <c:v>154.26388457499999</c:v>
                </c:pt>
                <c:pt idx="55">
                  <c:v>91.919158336899997</c:v>
                </c:pt>
                <c:pt idx="56">
                  <c:v>130.09085530900001</c:v>
                </c:pt>
                <c:pt idx="57">
                  <c:v>86.875245472399996</c:v>
                </c:pt>
                <c:pt idx="58">
                  <c:v>148.182529286</c:v>
                </c:pt>
                <c:pt idx="59">
                  <c:v>96.311790317100005</c:v>
                </c:pt>
                <c:pt idx="60">
                  <c:v>88.278907454199995</c:v>
                </c:pt>
                <c:pt idx="61">
                  <c:v>93.354832903000002</c:v>
                </c:pt>
                <c:pt idx="62">
                  <c:v>107.15929583</c:v>
                </c:pt>
                <c:pt idx="63">
                  <c:v>82.716033058600004</c:v>
                </c:pt>
                <c:pt idx="64">
                  <c:v>93.1037159049</c:v>
                </c:pt>
                <c:pt idx="65">
                  <c:v>98.884803820900004</c:v>
                </c:pt>
                <c:pt idx="66">
                  <c:v>80.736287524199994</c:v>
                </c:pt>
                <c:pt idx="67">
                  <c:v>130.87283555799999</c:v>
                </c:pt>
                <c:pt idx="68">
                  <c:v>135.46796184199999</c:v>
                </c:pt>
                <c:pt idx="69">
                  <c:v>88.665500308199995</c:v>
                </c:pt>
                <c:pt idx="70">
                  <c:v>91.448251023599994</c:v>
                </c:pt>
                <c:pt idx="71">
                  <c:v>98.305826769999996</c:v>
                </c:pt>
                <c:pt idx="72">
                  <c:v>82.061594417799995</c:v>
                </c:pt>
                <c:pt idx="73">
                  <c:v>135.252092516</c:v>
                </c:pt>
                <c:pt idx="74">
                  <c:v>113.72077352399999</c:v>
                </c:pt>
                <c:pt idx="75">
                  <c:v>97.285646288600006</c:v>
                </c:pt>
                <c:pt idx="76">
                  <c:v>83.518633129500003</c:v>
                </c:pt>
                <c:pt idx="77">
                  <c:v>110.46462152300001</c:v>
                </c:pt>
                <c:pt idx="78">
                  <c:v>78.559823810899999</c:v>
                </c:pt>
                <c:pt idx="79">
                  <c:v>97.943289670300004</c:v>
                </c:pt>
                <c:pt idx="80">
                  <c:v>103.83337163500001</c:v>
                </c:pt>
                <c:pt idx="81">
                  <c:v>97.957664186299994</c:v>
                </c:pt>
                <c:pt idx="82">
                  <c:v>99.695642857500005</c:v>
                </c:pt>
                <c:pt idx="83">
                  <c:v>84.560631623800006</c:v>
                </c:pt>
                <c:pt idx="84">
                  <c:v>91.279982045200001</c:v>
                </c:pt>
                <c:pt idx="85">
                  <c:v>92.942730379599993</c:v>
                </c:pt>
                <c:pt idx="86">
                  <c:v>81.136803517800004</c:v>
                </c:pt>
                <c:pt idx="87">
                  <c:v>94.434427047300005</c:v>
                </c:pt>
                <c:pt idx="88">
                  <c:v>99.9568699151</c:v>
                </c:pt>
                <c:pt idx="89">
                  <c:v>89.3028790308</c:v>
                </c:pt>
                <c:pt idx="90">
                  <c:v>121.58514002</c:v>
                </c:pt>
                <c:pt idx="91">
                  <c:v>72.2956504972</c:v>
                </c:pt>
                <c:pt idx="92">
                  <c:v>85.766870839999996</c:v>
                </c:pt>
                <c:pt idx="93">
                  <c:v>101.586543006</c:v>
                </c:pt>
                <c:pt idx="94">
                  <c:v>123.463524573</c:v>
                </c:pt>
                <c:pt idx="95">
                  <c:v>99.203524262200006</c:v>
                </c:pt>
                <c:pt idx="96">
                  <c:v>79.238126439300004</c:v>
                </c:pt>
                <c:pt idx="97">
                  <c:v>77.598704929799993</c:v>
                </c:pt>
                <c:pt idx="98">
                  <c:v>92.308860912200004</c:v>
                </c:pt>
                <c:pt idx="99">
                  <c:v>100.670776768</c:v>
                </c:pt>
                <c:pt idx="100">
                  <c:v>124.79546788499999</c:v>
                </c:pt>
                <c:pt idx="101">
                  <c:v>113.278331505</c:v>
                </c:pt>
                <c:pt idx="102">
                  <c:v>91.466984174299995</c:v>
                </c:pt>
                <c:pt idx="103">
                  <c:v>114.870582148</c:v>
                </c:pt>
                <c:pt idx="104">
                  <c:v>94.822359934000005</c:v>
                </c:pt>
                <c:pt idx="105">
                  <c:v>106.466134314</c:v>
                </c:pt>
                <c:pt idx="106">
                  <c:v>85.676697110199996</c:v>
                </c:pt>
                <c:pt idx="107">
                  <c:v>83.224303752200001</c:v>
                </c:pt>
                <c:pt idx="108">
                  <c:v>100.92739625999999</c:v>
                </c:pt>
                <c:pt idx="109">
                  <c:v>97.185621749700005</c:v>
                </c:pt>
                <c:pt idx="110">
                  <c:v>104.796865072</c:v>
                </c:pt>
                <c:pt idx="111">
                  <c:v>84.515063928399996</c:v>
                </c:pt>
                <c:pt idx="112">
                  <c:v>111.723952032</c:v>
                </c:pt>
                <c:pt idx="113">
                  <c:v>108.623586172</c:v>
                </c:pt>
                <c:pt idx="114">
                  <c:v>85.257661079800002</c:v>
                </c:pt>
                <c:pt idx="115">
                  <c:v>91.403099746500004</c:v>
                </c:pt>
                <c:pt idx="116">
                  <c:v>77.1964084759</c:v>
                </c:pt>
                <c:pt idx="117">
                  <c:v>104.19542819900001</c:v>
                </c:pt>
                <c:pt idx="118">
                  <c:v>83.682915417299995</c:v>
                </c:pt>
              </c:numCache>
            </c:numRef>
          </c:yVal>
          <c:smooth val="0"/>
        </c:ser>
        <c:ser>
          <c:idx val="3"/>
          <c:order val="3"/>
          <c:tx>
            <c:v>Actin</c:v>
          </c:tx>
          <c:spPr>
            <a:ln w="28575">
              <a:noFill/>
            </a:ln>
          </c:spPr>
          <c:marker>
            <c:symbol val="circle"/>
            <c:size val="4"/>
          </c:marker>
          <c:trendline>
            <c:spPr>
              <a:ln w="25400">
                <a:solidFill>
                  <a:srgbClr val="7030A0"/>
                </a:solidFill>
              </a:ln>
            </c:spPr>
            <c:trendlineType val="linear"/>
            <c:forward val="70"/>
            <c:dispRSqr val="0"/>
            <c:dispEq val="1"/>
            <c:trendlineLbl>
              <c:layout>
                <c:manualLayout>
                  <c:x val="-0.11020947126547732"/>
                  <c:y val="0.1877832453770440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'Actin Green'!$L$2:$L$103</c:f>
              <c:numCache>
                <c:formatCode>General</c:formatCode>
                <c:ptCount val="102"/>
                <c:pt idx="0">
                  <c:v>2.8267662555599999</c:v>
                </c:pt>
                <c:pt idx="1">
                  <c:v>9.1577670398999995</c:v>
                </c:pt>
                <c:pt idx="2">
                  <c:v>4.3071979065599999</c:v>
                </c:pt>
                <c:pt idx="3">
                  <c:v>7.0027663652000003</c:v>
                </c:pt>
                <c:pt idx="4">
                  <c:v>6.5820244622999997</c:v>
                </c:pt>
                <c:pt idx="5">
                  <c:v>5.5353823708599998</c:v>
                </c:pt>
                <c:pt idx="6">
                  <c:v>8.6032070685199997</c:v>
                </c:pt>
                <c:pt idx="7">
                  <c:v>6.66027541348</c:v>
                </c:pt>
                <c:pt idx="8">
                  <c:v>11.2077574604</c:v>
                </c:pt>
                <c:pt idx="9">
                  <c:v>3.2570837877900001</c:v>
                </c:pt>
                <c:pt idx="10">
                  <c:v>5.22388659793</c:v>
                </c:pt>
                <c:pt idx="11">
                  <c:v>5.7809115592499998</c:v>
                </c:pt>
                <c:pt idx="12">
                  <c:v>9.4658839883500008</c:v>
                </c:pt>
                <c:pt idx="13">
                  <c:v>3.0098103305700001</c:v>
                </c:pt>
                <c:pt idx="14">
                  <c:v>9.1744896019300004</c:v>
                </c:pt>
                <c:pt idx="15">
                  <c:v>12.590804410600001</c:v>
                </c:pt>
                <c:pt idx="16">
                  <c:v>9.5148863458699999</c:v>
                </c:pt>
                <c:pt idx="17">
                  <c:v>4.4729419848600003</c:v>
                </c:pt>
                <c:pt idx="18">
                  <c:v>8.7197111317899996</c:v>
                </c:pt>
                <c:pt idx="19">
                  <c:v>7.2081716551900001</c:v>
                </c:pt>
                <c:pt idx="20">
                  <c:v>4.4729419848600003</c:v>
                </c:pt>
                <c:pt idx="21">
                  <c:v>10.376351313500001</c:v>
                </c:pt>
                <c:pt idx="22">
                  <c:v>6.0167001535000004</c:v>
                </c:pt>
                <c:pt idx="23">
                  <c:v>4.4516981386600003</c:v>
                </c:pt>
                <c:pt idx="24">
                  <c:v>15.0094226788</c:v>
                </c:pt>
                <c:pt idx="25">
                  <c:v>8.0655738195400009</c:v>
                </c:pt>
                <c:pt idx="26">
                  <c:v>3.15468793379</c:v>
                </c:pt>
                <c:pt idx="27">
                  <c:v>4.4729419848600003</c:v>
                </c:pt>
                <c:pt idx="28">
                  <c:v>6.3761208837299996</c:v>
                </c:pt>
                <c:pt idx="29">
                  <c:v>5.4536482575500003</c:v>
                </c:pt>
                <c:pt idx="30">
                  <c:v>7.61079751736</c:v>
                </c:pt>
                <c:pt idx="31">
                  <c:v>5.2282748167999999</c:v>
                </c:pt>
                <c:pt idx="32">
                  <c:v>5.5262459912699997</c:v>
                </c:pt>
                <c:pt idx="33">
                  <c:v>3.7718104881699999</c:v>
                </c:pt>
                <c:pt idx="34">
                  <c:v>7.9076933043600004</c:v>
                </c:pt>
                <c:pt idx="35">
                  <c:v>5.3126081542200003</c:v>
                </c:pt>
                <c:pt idx="36">
                  <c:v>6.4565677313099998</c:v>
                </c:pt>
                <c:pt idx="37">
                  <c:v>10.331528753900001</c:v>
                </c:pt>
                <c:pt idx="38">
                  <c:v>12.5451743916</c:v>
                </c:pt>
                <c:pt idx="39">
                  <c:v>2.4408994958100001</c:v>
                </c:pt>
                <c:pt idx="40">
                  <c:v>8.0115032225099991</c:v>
                </c:pt>
                <c:pt idx="41">
                  <c:v>4.5045720224799997</c:v>
                </c:pt>
                <c:pt idx="42">
                  <c:v>3.4584434917900002</c:v>
                </c:pt>
                <c:pt idx="43">
                  <c:v>5.1156398994599996</c:v>
                </c:pt>
                <c:pt idx="44">
                  <c:v>4.5856154099499999</c:v>
                </c:pt>
                <c:pt idx="45">
                  <c:v>4.4729419848600003</c:v>
                </c:pt>
                <c:pt idx="46">
                  <c:v>3.71124459903</c:v>
                </c:pt>
                <c:pt idx="47">
                  <c:v>8.3996064728800004</c:v>
                </c:pt>
                <c:pt idx="48">
                  <c:v>9.6452751574400004</c:v>
                </c:pt>
                <c:pt idx="49">
                  <c:v>4.2425828226800002</c:v>
                </c:pt>
                <c:pt idx="50">
                  <c:v>3.6815136095800001</c:v>
                </c:pt>
                <c:pt idx="51">
                  <c:v>9.9586380957300005</c:v>
                </c:pt>
                <c:pt idx="52">
                  <c:v>14.464147518600001</c:v>
                </c:pt>
                <c:pt idx="53">
                  <c:v>5.4577431555100002</c:v>
                </c:pt>
                <c:pt idx="54">
                  <c:v>7.6326290183700003</c:v>
                </c:pt>
                <c:pt idx="55">
                  <c:v>7.2055196536099997</c:v>
                </c:pt>
                <c:pt idx="56">
                  <c:v>3.36362827087</c:v>
                </c:pt>
                <c:pt idx="57">
                  <c:v>7.4871896211699998</c:v>
                </c:pt>
                <c:pt idx="58">
                  <c:v>3.5551976487800001</c:v>
                </c:pt>
                <c:pt idx="59">
                  <c:v>3.91513415995</c:v>
                </c:pt>
                <c:pt idx="60">
                  <c:v>7.3994478391899996</c:v>
                </c:pt>
                <c:pt idx="61">
                  <c:v>4.9470894989099996</c:v>
                </c:pt>
                <c:pt idx="62">
                  <c:v>12.7727860166</c:v>
                </c:pt>
                <c:pt idx="63">
                  <c:v>13.2722675706</c:v>
                </c:pt>
                <c:pt idx="64">
                  <c:v>4.89790246943</c:v>
                </c:pt>
                <c:pt idx="65">
                  <c:v>6.0923906535599999</c:v>
                </c:pt>
                <c:pt idx="66">
                  <c:v>4.0723312174700004</c:v>
                </c:pt>
                <c:pt idx="67">
                  <c:v>16.910146775400001</c:v>
                </c:pt>
                <c:pt idx="68">
                  <c:v>8.8337197168100001</c:v>
                </c:pt>
                <c:pt idx="69">
                  <c:v>8.09449110097</c:v>
                </c:pt>
                <c:pt idx="70">
                  <c:v>2.8267662555599999</c:v>
                </c:pt>
                <c:pt idx="71">
                  <c:v>9.6984214276100005</c:v>
                </c:pt>
                <c:pt idx="72">
                  <c:v>7.9079153822099997</c:v>
                </c:pt>
                <c:pt idx="73">
                  <c:v>7.3842098614699996</c:v>
                </c:pt>
                <c:pt idx="74">
                  <c:v>9.3283225407000003</c:v>
                </c:pt>
                <c:pt idx="75">
                  <c:v>4.70663405169</c:v>
                </c:pt>
                <c:pt idx="76">
                  <c:v>5.1321677238300003</c:v>
                </c:pt>
                <c:pt idx="77">
                  <c:v>4.20532845403</c:v>
                </c:pt>
                <c:pt idx="78">
                  <c:v>13.683084769700001</c:v>
                </c:pt>
                <c:pt idx="79">
                  <c:v>3.9788660823200002</c:v>
                </c:pt>
                <c:pt idx="80">
                  <c:v>4.3100660993800002</c:v>
                </c:pt>
                <c:pt idx="81">
                  <c:v>5.1517656131600003</c:v>
                </c:pt>
                <c:pt idx="82">
                  <c:v>14.6259725016</c:v>
                </c:pt>
                <c:pt idx="83">
                  <c:v>6.4941104126400004</c:v>
                </c:pt>
                <c:pt idx="84">
                  <c:v>4.8079668304199998</c:v>
                </c:pt>
                <c:pt idx="85">
                  <c:v>6.5203965744200003</c:v>
                </c:pt>
                <c:pt idx="86">
                  <c:v>5.0126117937399997</c:v>
                </c:pt>
                <c:pt idx="87">
                  <c:v>4.5559556151100002</c:v>
                </c:pt>
                <c:pt idx="88">
                  <c:v>8.9471703175599995</c:v>
                </c:pt>
                <c:pt idx="89">
                  <c:v>2.5487122260400001</c:v>
                </c:pt>
                <c:pt idx="90">
                  <c:v>6.3267694611699996</c:v>
                </c:pt>
                <c:pt idx="91">
                  <c:v>15.8421503429</c:v>
                </c:pt>
                <c:pt idx="92">
                  <c:v>6.98095749284</c:v>
                </c:pt>
                <c:pt idx="93">
                  <c:v>5.2832958734400002</c:v>
                </c:pt>
                <c:pt idx="94">
                  <c:v>4.1677373155800002</c:v>
                </c:pt>
                <c:pt idx="95">
                  <c:v>7.4250980552800003</c:v>
                </c:pt>
                <c:pt idx="96">
                  <c:v>15.154616129900001</c:v>
                </c:pt>
                <c:pt idx="97">
                  <c:v>4.3071979065599999</c:v>
                </c:pt>
                <c:pt idx="98">
                  <c:v>6.5019883258600002</c:v>
                </c:pt>
                <c:pt idx="99">
                  <c:v>4.0780615676199998</c:v>
                </c:pt>
                <c:pt idx="100">
                  <c:v>5.5289825352899999</c:v>
                </c:pt>
                <c:pt idx="101">
                  <c:v>4.4659065815799996</c:v>
                </c:pt>
              </c:numCache>
            </c:numRef>
          </c:xVal>
          <c:yVal>
            <c:numRef>
              <c:f>'Actin Green'!$K$2:$K$103</c:f>
              <c:numCache>
                <c:formatCode>General</c:formatCode>
                <c:ptCount val="102"/>
                <c:pt idx="0">
                  <c:v>3.5504413610999999</c:v>
                </c:pt>
                <c:pt idx="1">
                  <c:v>21.374050694899999</c:v>
                </c:pt>
                <c:pt idx="2">
                  <c:v>5.81407237198</c:v>
                </c:pt>
                <c:pt idx="3">
                  <c:v>9.6013552946799994</c:v>
                </c:pt>
                <c:pt idx="4">
                  <c:v>8.1427305155699994</c:v>
                </c:pt>
                <c:pt idx="5">
                  <c:v>7.5013077931999996</c:v>
                </c:pt>
                <c:pt idx="6">
                  <c:v>9.4419984243399995</c:v>
                </c:pt>
                <c:pt idx="7">
                  <c:v>8.2495752300599996</c:v>
                </c:pt>
                <c:pt idx="8">
                  <c:v>16.749683093400002</c:v>
                </c:pt>
                <c:pt idx="9">
                  <c:v>4.9426561211599997</c:v>
                </c:pt>
                <c:pt idx="10">
                  <c:v>7.9493228543300001</c:v>
                </c:pt>
                <c:pt idx="11">
                  <c:v>6.9353574825899997</c:v>
                </c:pt>
                <c:pt idx="12">
                  <c:v>22.977018831199999</c:v>
                </c:pt>
                <c:pt idx="13">
                  <c:v>5.4093741912400004</c:v>
                </c:pt>
                <c:pt idx="14">
                  <c:v>18.738771010899999</c:v>
                </c:pt>
                <c:pt idx="15">
                  <c:v>15.714812929300001</c:v>
                </c:pt>
                <c:pt idx="16">
                  <c:v>26.078140946600001</c:v>
                </c:pt>
                <c:pt idx="17">
                  <c:v>5.7814002213400002</c:v>
                </c:pt>
                <c:pt idx="18">
                  <c:v>12.993880428800001</c:v>
                </c:pt>
                <c:pt idx="19">
                  <c:v>24.531269654300001</c:v>
                </c:pt>
                <c:pt idx="20">
                  <c:v>5.7814002213400002</c:v>
                </c:pt>
                <c:pt idx="21">
                  <c:v>14.4467703293</c:v>
                </c:pt>
                <c:pt idx="22">
                  <c:v>7.6049477556099996</c:v>
                </c:pt>
                <c:pt idx="23">
                  <c:v>22.356153705299999</c:v>
                </c:pt>
                <c:pt idx="24">
                  <c:v>17.553977812700001</c:v>
                </c:pt>
                <c:pt idx="25">
                  <c:v>8.5416503214099997</c:v>
                </c:pt>
                <c:pt idx="26">
                  <c:v>4.4302646591799997</c:v>
                </c:pt>
                <c:pt idx="27">
                  <c:v>5.7814002213400002</c:v>
                </c:pt>
                <c:pt idx="28">
                  <c:v>8.3148202108600007</c:v>
                </c:pt>
                <c:pt idx="29">
                  <c:v>7.1886126798600003</c:v>
                </c:pt>
                <c:pt idx="30">
                  <c:v>10.2765800065</c:v>
                </c:pt>
                <c:pt idx="31">
                  <c:v>7.1267186252899997</c:v>
                </c:pt>
                <c:pt idx="32">
                  <c:v>7.0395685958399996</c:v>
                </c:pt>
                <c:pt idx="33">
                  <c:v>4.8260162369300001</c:v>
                </c:pt>
                <c:pt idx="34">
                  <c:v>11.698411070300001</c:v>
                </c:pt>
                <c:pt idx="35">
                  <c:v>7.33612249875</c:v>
                </c:pt>
                <c:pt idx="36">
                  <c:v>7.0387137037800001</c:v>
                </c:pt>
                <c:pt idx="37">
                  <c:v>24.923937669200001</c:v>
                </c:pt>
                <c:pt idx="38">
                  <c:v>21.413903483399999</c:v>
                </c:pt>
                <c:pt idx="39">
                  <c:v>4.7022551481299999</c:v>
                </c:pt>
                <c:pt idx="40">
                  <c:v>9.7205734103400001</c:v>
                </c:pt>
                <c:pt idx="41">
                  <c:v>5.7808662118000003</c:v>
                </c:pt>
                <c:pt idx="42">
                  <c:v>4.5020268183300001</c:v>
                </c:pt>
                <c:pt idx="43">
                  <c:v>6.2798575165499999</c:v>
                </c:pt>
                <c:pt idx="44">
                  <c:v>7.6599988637000003</c:v>
                </c:pt>
                <c:pt idx="45">
                  <c:v>5.7814002213400002</c:v>
                </c:pt>
                <c:pt idx="46">
                  <c:v>5.0641447956399999</c:v>
                </c:pt>
                <c:pt idx="47">
                  <c:v>37.326879414399997</c:v>
                </c:pt>
                <c:pt idx="48">
                  <c:v>11.3704661488</c:v>
                </c:pt>
                <c:pt idx="49">
                  <c:v>6.3375280719399996</c:v>
                </c:pt>
                <c:pt idx="50">
                  <c:v>6.06269211622</c:v>
                </c:pt>
                <c:pt idx="51">
                  <c:v>18.387608306600001</c:v>
                </c:pt>
                <c:pt idx="52">
                  <c:v>20.436967193899999</c:v>
                </c:pt>
                <c:pt idx="53">
                  <c:v>6.9450352723200002</c:v>
                </c:pt>
                <c:pt idx="54">
                  <c:v>19.0895115617</c:v>
                </c:pt>
                <c:pt idx="55">
                  <c:v>11.49614824</c:v>
                </c:pt>
                <c:pt idx="56">
                  <c:v>5.6613717291299999</c:v>
                </c:pt>
                <c:pt idx="57">
                  <c:v>13.644609621100001</c:v>
                </c:pt>
                <c:pt idx="58">
                  <c:v>4.085</c:v>
                </c:pt>
                <c:pt idx="59">
                  <c:v>3.91513415995</c:v>
                </c:pt>
                <c:pt idx="60">
                  <c:v>8.3313045674600001</c:v>
                </c:pt>
                <c:pt idx="61">
                  <c:v>6.5380679132399999</c:v>
                </c:pt>
                <c:pt idx="62">
                  <c:v>21.8031124633</c:v>
                </c:pt>
                <c:pt idx="63">
                  <c:v>21.8345456654</c:v>
                </c:pt>
                <c:pt idx="64">
                  <c:v>6.8707935122899997</c:v>
                </c:pt>
                <c:pt idx="65">
                  <c:v>8.3607811065399993</c:v>
                </c:pt>
                <c:pt idx="66">
                  <c:v>7.3224459257500003</c:v>
                </c:pt>
                <c:pt idx="67">
                  <c:v>19.340864954099999</c:v>
                </c:pt>
                <c:pt idx="68">
                  <c:v>16.3635377883</c:v>
                </c:pt>
                <c:pt idx="69">
                  <c:v>9.0574026285000002</c:v>
                </c:pt>
                <c:pt idx="70">
                  <c:v>3.5504413610999999</c:v>
                </c:pt>
                <c:pt idx="71">
                  <c:v>19.3261911767</c:v>
                </c:pt>
                <c:pt idx="72">
                  <c:v>10.103507539000001</c:v>
                </c:pt>
                <c:pt idx="73">
                  <c:v>14.4418016015</c:v>
                </c:pt>
                <c:pt idx="74">
                  <c:v>16.631308173499999</c:v>
                </c:pt>
                <c:pt idx="75">
                  <c:v>7.7094648345400003</c:v>
                </c:pt>
                <c:pt idx="76">
                  <c:v>13.716983669799999</c:v>
                </c:pt>
                <c:pt idx="77">
                  <c:v>4.2933121608600002</c:v>
                </c:pt>
                <c:pt idx="78">
                  <c:v>19.3779467395</c:v>
                </c:pt>
                <c:pt idx="79">
                  <c:v>5.98068846432</c:v>
                </c:pt>
                <c:pt idx="80">
                  <c:v>5.4674656557599999</c:v>
                </c:pt>
                <c:pt idx="81">
                  <c:v>6.5826456849600001</c:v>
                </c:pt>
                <c:pt idx="82">
                  <c:v>30.094224521400001</c:v>
                </c:pt>
                <c:pt idx="83">
                  <c:v>9.3539163157900003</c:v>
                </c:pt>
                <c:pt idx="84">
                  <c:v>6.5001634370500003</c:v>
                </c:pt>
                <c:pt idx="85">
                  <c:v>7.7466159594199997</c:v>
                </c:pt>
                <c:pt idx="86">
                  <c:v>5.9534302200300004</c:v>
                </c:pt>
                <c:pt idx="87">
                  <c:v>5.7377121138699998</c:v>
                </c:pt>
                <c:pt idx="88">
                  <c:v>19.516849037699998</c:v>
                </c:pt>
                <c:pt idx="89">
                  <c:v>5.8329730156500004</c:v>
                </c:pt>
                <c:pt idx="90">
                  <c:v>8.2477026696800007</c:v>
                </c:pt>
                <c:pt idx="91">
                  <c:v>23.551058819200001</c:v>
                </c:pt>
                <c:pt idx="92">
                  <c:v>7.6653120794899996</c:v>
                </c:pt>
                <c:pt idx="93">
                  <c:v>6.8893932532299997</c:v>
                </c:pt>
                <c:pt idx="94">
                  <c:v>6.3855455652300002</c:v>
                </c:pt>
                <c:pt idx="95">
                  <c:v>8.3407318504799992</c:v>
                </c:pt>
                <c:pt idx="96">
                  <c:v>24.487011433500001</c:v>
                </c:pt>
                <c:pt idx="97">
                  <c:v>5.81407237198</c:v>
                </c:pt>
                <c:pt idx="98">
                  <c:v>7.8340526613500003</c:v>
                </c:pt>
                <c:pt idx="99">
                  <c:v>5.0818114971300004</c:v>
                </c:pt>
                <c:pt idx="100">
                  <c:v>6.6078240845399998</c:v>
                </c:pt>
                <c:pt idx="101">
                  <c:v>6.1116748005100003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4208"/>
        <c:axId val="99320960"/>
      </c:scatterChart>
      <c:valAx>
        <c:axId val="99294208"/>
        <c:scaling>
          <c:orientation val="minMax"/>
          <c:max val="15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Minor Axis Length (pixels)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9320960"/>
        <c:crosses val="autoZero"/>
        <c:crossBetween val="midCat"/>
      </c:valAx>
      <c:valAx>
        <c:axId val="99320960"/>
        <c:scaling>
          <c:orientation val="minMax"/>
          <c:max val="1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Major Axis Length (pixels)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9294208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9367016250481695"/>
          <c:y val="0.29158498506652186"/>
          <c:w val="0.29637503176720686"/>
          <c:h val="0.526873020182822"/>
        </c:manualLayout>
      </c:layout>
      <c:overlay val="0"/>
      <c:txPr>
        <a:bodyPr/>
        <a:lstStyle/>
        <a:p>
          <a:pPr>
            <a:defRPr sz="1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Compactness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Nucleus</c:v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'Filtered Green'!#REF!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Plasma Membrane</c:v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Data!$F$72:$F$190</c:f>
              <c:numCache>
                <c:formatCode>General</c:formatCode>
                <c:ptCount val="119"/>
                <c:pt idx="0">
                  <c:v>2.9082646752599999</c:v>
                </c:pt>
                <c:pt idx="1">
                  <c:v>2.1828936970199999</c:v>
                </c:pt>
                <c:pt idx="2">
                  <c:v>1.65546333686</c:v>
                </c:pt>
                <c:pt idx="3">
                  <c:v>2.1464472542299999</c:v>
                </c:pt>
                <c:pt idx="4">
                  <c:v>2.4598202375899998</c:v>
                </c:pt>
                <c:pt idx="5">
                  <c:v>2.1366114875200002</c:v>
                </c:pt>
                <c:pt idx="6">
                  <c:v>3.7164296546200002</c:v>
                </c:pt>
                <c:pt idx="7">
                  <c:v>2.32430470663</c:v>
                </c:pt>
                <c:pt idx="8">
                  <c:v>2.9365763164500001</c:v>
                </c:pt>
                <c:pt idx="9">
                  <c:v>2.2611107726799999</c:v>
                </c:pt>
                <c:pt idx="10">
                  <c:v>2.48505510215</c:v>
                </c:pt>
                <c:pt idx="11">
                  <c:v>2.4224205048099998</c:v>
                </c:pt>
                <c:pt idx="12">
                  <c:v>2.3314457252</c:v>
                </c:pt>
                <c:pt idx="13">
                  <c:v>2.9829147329399999</c:v>
                </c:pt>
                <c:pt idx="14">
                  <c:v>2.8910159633400001</c:v>
                </c:pt>
                <c:pt idx="15">
                  <c:v>2.3198870924100001</c:v>
                </c:pt>
                <c:pt idx="16">
                  <c:v>2.39292802226</c:v>
                </c:pt>
                <c:pt idx="17">
                  <c:v>2.22529785544</c:v>
                </c:pt>
                <c:pt idx="18">
                  <c:v>3.2723145052799998</c:v>
                </c:pt>
                <c:pt idx="19">
                  <c:v>2.2530851895800001</c:v>
                </c:pt>
                <c:pt idx="20">
                  <c:v>3.9001420260700002</c:v>
                </c:pt>
                <c:pt idx="21">
                  <c:v>2.6353739370499998</c:v>
                </c:pt>
                <c:pt idx="22">
                  <c:v>2.0195929155900001</c:v>
                </c:pt>
                <c:pt idx="23">
                  <c:v>3.15186785645</c:v>
                </c:pt>
                <c:pt idx="24">
                  <c:v>2.4153687371500001</c:v>
                </c:pt>
                <c:pt idx="25">
                  <c:v>1.8920376650399999</c:v>
                </c:pt>
                <c:pt idx="26">
                  <c:v>2.7019268465300001</c:v>
                </c:pt>
                <c:pt idx="27">
                  <c:v>2.62218835445</c:v>
                </c:pt>
                <c:pt idx="28">
                  <c:v>2.2958093797700001</c:v>
                </c:pt>
                <c:pt idx="29">
                  <c:v>3.1362750187400001</c:v>
                </c:pt>
                <c:pt idx="30">
                  <c:v>3.9265646762999999</c:v>
                </c:pt>
                <c:pt idx="31">
                  <c:v>3.5361114278699999</c:v>
                </c:pt>
                <c:pt idx="32">
                  <c:v>2.66601162588</c:v>
                </c:pt>
                <c:pt idx="33">
                  <c:v>2.5688562368299999</c:v>
                </c:pt>
                <c:pt idx="34">
                  <c:v>3.3534772560700001</c:v>
                </c:pt>
                <c:pt idx="35">
                  <c:v>3.4064368227399999</c:v>
                </c:pt>
                <c:pt idx="36">
                  <c:v>2.7636802217300001</c:v>
                </c:pt>
                <c:pt idx="37">
                  <c:v>2.50679080986</c:v>
                </c:pt>
                <c:pt idx="38">
                  <c:v>2.6557527002299999</c:v>
                </c:pt>
                <c:pt idx="39">
                  <c:v>2.3741504124600001</c:v>
                </c:pt>
                <c:pt idx="40">
                  <c:v>3.3312827937899998</c:v>
                </c:pt>
                <c:pt idx="41">
                  <c:v>2.9151982509500001</c:v>
                </c:pt>
                <c:pt idx="42">
                  <c:v>2.7421029318199999</c:v>
                </c:pt>
                <c:pt idx="43">
                  <c:v>4.7067234090000003</c:v>
                </c:pt>
                <c:pt idx="44">
                  <c:v>3.4315281772400001</c:v>
                </c:pt>
                <c:pt idx="45">
                  <c:v>4.0556718746199998</c:v>
                </c:pt>
                <c:pt idx="46">
                  <c:v>2.9237088282800001</c:v>
                </c:pt>
                <c:pt idx="47">
                  <c:v>2.8697956805299998</c:v>
                </c:pt>
                <c:pt idx="48">
                  <c:v>2.8680073331</c:v>
                </c:pt>
                <c:pt idx="49">
                  <c:v>3.1968477698300002</c:v>
                </c:pt>
                <c:pt idx="50">
                  <c:v>4.7429458693599997</c:v>
                </c:pt>
                <c:pt idx="51">
                  <c:v>2.69494528212</c:v>
                </c:pt>
                <c:pt idx="52">
                  <c:v>3.0526216562599999</c:v>
                </c:pt>
                <c:pt idx="53">
                  <c:v>2.5744067124800001</c:v>
                </c:pt>
                <c:pt idx="54">
                  <c:v>3.12159691445</c:v>
                </c:pt>
                <c:pt idx="55">
                  <c:v>2.2713909746200001</c:v>
                </c:pt>
                <c:pt idx="56">
                  <c:v>3.05418896151</c:v>
                </c:pt>
                <c:pt idx="57">
                  <c:v>2.4698200538499999</c:v>
                </c:pt>
                <c:pt idx="58">
                  <c:v>3.4132160481999998</c:v>
                </c:pt>
                <c:pt idx="59">
                  <c:v>2.01106359001</c:v>
                </c:pt>
                <c:pt idx="60">
                  <c:v>2.1383026141300001</c:v>
                </c:pt>
                <c:pt idx="61">
                  <c:v>2.7014356513900002</c:v>
                </c:pt>
                <c:pt idx="62">
                  <c:v>2.5061461237799998</c:v>
                </c:pt>
                <c:pt idx="63">
                  <c:v>2.2911284534399998</c:v>
                </c:pt>
                <c:pt idx="64">
                  <c:v>2.3493679955300002</c:v>
                </c:pt>
                <c:pt idx="65">
                  <c:v>2.72990545006</c:v>
                </c:pt>
                <c:pt idx="66">
                  <c:v>1.8788888662200001</c:v>
                </c:pt>
                <c:pt idx="67">
                  <c:v>4.1048469082799999</c:v>
                </c:pt>
                <c:pt idx="68">
                  <c:v>3.0661104164799999</c:v>
                </c:pt>
                <c:pt idx="69">
                  <c:v>1.9861245853</c:v>
                </c:pt>
                <c:pt idx="70">
                  <c:v>1.5545253503400001</c:v>
                </c:pt>
                <c:pt idx="71">
                  <c:v>2.2707907941499998</c:v>
                </c:pt>
                <c:pt idx="72">
                  <c:v>1.9357444508399999</c:v>
                </c:pt>
                <c:pt idx="73">
                  <c:v>3.9008705051499999</c:v>
                </c:pt>
                <c:pt idx="74">
                  <c:v>2.2893772051600001</c:v>
                </c:pt>
                <c:pt idx="75">
                  <c:v>3.3162306997000002</c:v>
                </c:pt>
                <c:pt idx="76">
                  <c:v>2.6859976379899999</c:v>
                </c:pt>
                <c:pt idx="77">
                  <c:v>2.8655674373100002</c:v>
                </c:pt>
                <c:pt idx="78">
                  <c:v>1.8469872806600001</c:v>
                </c:pt>
                <c:pt idx="79">
                  <c:v>2.5400055510500001</c:v>
                </c:pt>
                <c:pt idx="80">
                  <c:v>2.9477795584800002</c:v>
                </c:pt>
                <c:pt idx="81">
                  <c:v>1.9021890021300001</c:v>
                </c:pt>
                <c:pt idx="82">
                  <c:v>1.5311724896100001</c:v>
                </c:pt>
                <c:pt idx="83">
                  <c:v>1.1553919049200001</c:v>
                </c:pt>
                <c:pt idx="84">
                  <c:v>2.68870076945</c:v>
                </c:pt>
                <c:pt idx="85">
                  <c:v>3.24965357532</c:v>
                </c:pt>
                <c:pt idx="86">
                  <c:v>1.2268702011699999</c:v>
                </c:pt>
                <c:pt idx="87">
                  <c:v>2.37184430731</c:v>
                </c:pt>
                <c:pt idx="88">
                  <c:v>1.9400960351600001</c:v>
                </c:pt>
                <c:pt idx="89">
                  <c:v>1.59852352372</c:v>
                </c:pt>
                <c:pt idx="90">
                  <c:v>3.3567178173499999</c:v>
                </c:pt>
                <c:pt idx="91">
                  <c:v>1.47839475718</c:v>
                </c:pt>
                <c:pt idx="92">
                  <c:v>2.5024086082900001</c:v>
                </c:pt>
                <c:pt idx="93">
                  <c:v>2.7578913575700001</c:v>
                </c:pt>
                <c:pt idx="94">
                  <c:v>3.2184603914299998</c:v>
                </c:pt>
                <c:pt idx="95">
                  <c:v>2.9082097775700002</c:v>
                </c:pt>
                <c:pt idx="96">
                  <c:v>2.0796796792799999</c:v>
                </c:pt>
                <c:pt idx="97">
                  <c:v>2.2001437108199999</c:v>
                </c:pt>
                <c:pt idx="98">
                  <c:v>1.8742426855400001</c:v>
                </c:pt>
                <c:pt idx="99">
                  <c:v>2.97331888152</c:v>
                </c:pt>
                <c:pt idx="100">
                  <c:v>3.6534261415299998</c:v>
                </c:pt>
                <c:pt idx="101">
                  <c:v>2.6594945344799998</c:v>
                </c:pt>
                <c:pt idx="102">
                  <c:v>2.29880070884</c:v>
                </c:pt>
                <c:pt idx="103">
                  <c:v>2.6931922633399998</c:v>
                </c:pt>
                <c:pt idx="104">
                  <c:v>4.6806436314599997</c:v>
                </c:pt>
                <c:pt idx="105">
                  <c:v>1.80682533981</c:v>
                </c:pt>
                <c:pt idx="106">
                  <c:v>2.8215591724400002</c:v>
                </c:pt>
                <c:pt idx="107">
                  <c:v>1.5497198586800001</c:v>
                </c:pt>
                <c:pt idx="108">
                  <c:v>2.6331449290700002</c:v>
                </c:pt>
                <c:pt idx="109">
                  <c:v>1.9220007266900001</c:v>
                </c:pt>
                <c:pt idx="110">
                  <c:v>1.68816882196</c:v>
                </c:pt>
                <c:pt idx="111">
                  <c:v>1.1678288852600001</c:v>
                </c:pt>
                <c:pt idx="112">
                  <c:v>3.41021123257</c:v>
                </c:pt>
                <c:pt idx="113">
                  <c:v>1.8314636982400001</c:v>
                </c:pt>
                <c:pt idx="114">
                  <c:v>1.49809112534</c:v>
                </c:pt>
                <c:pt idx="115">
                  <c:v>2.12465315707</c:v>
                </c:pt>
                <c:pt idx="116">
                  <c:v>1.8293313096399999</c:v>
                </c:pt>
                <c:pt idx="117">
                  <c:v>2.83907463209</c:v>
                </c:pt>
                <c:pt idx="118">
                  <c:v>1.5619096555800001</c:v>
                </c:pt>
              </c:numCache>
            </c:numRef>
          </c:yVal>
          <c:smooth val="0"/>
        </c:ser>
        <c:ser>
          <c:idx val="2"/>
          <c:order val="2"/>
          <c:tx>
            <c:v>Vacuolar Membrane</c:v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Data!$C$10:$C$68</c:f>
              <c:numCache>
                <c:formatCode>General</c:formatCode>
                <c:ptCount val="59"/>
                <c:pt idx="0">
                  <c:v>2.1908380477899998</c:v>
                </c:pt>
                <c:pt idx="1">
                  <c:v>1.41164828393</c:v>
                </c:pt>
                <c:pt idx="2">
                  <c:v>2.2532075898000001</c:v>
                </c:pt>
                <c:pt idx="3">
                  <c:v>1.7344222920700001</c:v>
                </c:pt>
                <c:pt idx="4">
                  <c:v>1.7204866677699999</c:v>
                </c:pt>
                <c:pt idx="5">
                  <c:v>1.6626594568799999</c:v>
                </c:pt>
                <c:pt idx="6">
                  <c:v>1.10035735717</c:v>
                </c:pt>
                <c:pt idx="7">
                  <c:v>1.1119861654600001</c:v>
                </c:pt>
                <c:pt idx="8">
                  <c:v>1.5194952243199999</c:v>
                </c:pt>
                <c:pt idx="9">
                  <c:v>1.0478481351</c:v>
                </c:pt>
                <c:pt idx="10">
                  <c:v>2.4052537916099999</c:v>
                </c:pt>
                <c:pt idx="11">
                  <c:v>1.4942112625899999</c:v>
                </c:pt>
                <c:pt idx="12">
                  <c:v>1.70434905177</c:v>
                </c:pt>
                <c:pt idx="13">
                  <c:v>1.04413180076</c:v>
                </c:pt>
                <c:pt idx="14">
                  <c:v>1.4968422104800001</c:v>
                </c:pt>
                <c:pt idx="15">
                  <c:v>2.00594142956</c:v>
                </c:pt>
                <c:pt idx="16">
                  <c:v>1.2078138710299999</c:v>
                </c:pt>
                <c:pt idx="17">
                  <c:v>4.3286352479500003</c:v>
                </c:pt>
                <c:pt idx="18">
                  <c:v>1.91790091582</c:v>
                </c:pt>
                <c:pt idx="19">
                  <c:v>2.25541374786</c:v>
                </c:pt>
                <c:pt idx="20">
                  <c:v>3.1383909285899998</c:v>
                </c:pt>
                <c:pt idx="21">
                  <c:v>1.27999390459</c:v>
                </c:pt>
                <c:pt idx="22">
                  <c:v>1.2949172445499999</c:v>
                </c:pt>
                <c:pt idx="23">
                  <c:v>1.81053114925</c:v>
                </c:pt>
                <c:pt idx="24">
                  <c:v>1.10763544101</c:v>
                </c:pt>
                <c:pt idx="25">
                  <c:v>3.0270194299600002</c:v>
                </c:pt>
                <c:pt idx="26">
                  <c:v>2.4307901028500001</c:v>
                </c:pt>
                <c:pt idx="27">
                  <c:v>2.43199737048</c:v>
                </c:pt>
                <c:pt idx="28">
                  <c:v>1.18311415604</c:v>
                </c:pt>
                <c:pt idx="29">
                  <c:v>1.68448103588</c:v>
                </c:pt>
                <c:pt idx="30">
                  <c:v>3.7854692114300001</c:v>
                </c:pt>
                <c:pt idx="31">
                  <c:v>1.4307919008400001</c:v>
                </c:pt>
                <c:pt idx="32">
                  <c:v>2.1908380477899998</c:v>
                </c:pt>
                <c:pt idx="33">
                  <c:v>1.41164828393</c:v>
                </c:pt>
                <c:pt idx="34">
                  <c:v>2.2532075898000001</c:v>
                </c:pt>
                <c:pt idx="35">
                  <c:v>1.7344222920700001</c:v>
                </c:pt>
                <c:pt idx="36">
                  <c:v>1.7204866677699999</c:v>
                </c:pt>
                <c:pt idx="37">
                  <c:v>1.6626594568799999</c:v>
                </c:pt>
                <c:pt idx="38">
                  <c:v>1.10035735717</c:v>
                </c:pt>
                <c:pt idx="39">
                  <c:v>1.1119861654600001</c:v>
                </c:pt>
                <c:pt idx="40">
                  <c:v>1.5194952243199999</c:v>
                </c:pt>
                <c:pt idx="41">
                  <c:v>1.0478481351</c:v>
                </c:pt>
                <c:pt idx="42">
                  <c:v>2.4052537916099999</c:v>
                </c:pt>
                <c:pt idx="43">
                  <c:v>1.4942112625899999</c:v>
                </c:pt>
                <c:pt idx="44">
                  <c:v>1.70434905177</c:v>
                </c:pt>
                <c:pt idx="45">
                  <c:v>1.04413180076</c:v>
                </c:pt>
                <c:pt idx="46">
                  <c:v>1.4968422104800001</c:v>
                </c:pt>
                <c:pt idx="47">
                  <c:v>2.00594142956</c:v>
                </c:pt>
                <c:pt idx="48">
                  <c:v>1.2078138710299999</c:v>
                </c:pt>
                <c:pt idx="49">
                  <c:v>1.1599136987200001</c:v>
                </c:pt>
                <c:pt idx="50">
                  <c:v>2.3700890932799998</c:v>
                </c:pt>
                <c:pt idx="51">
                  <c:v>1.1836318566599999</c:v>
                </c:pt>
                <c:pt idx="52">
                  <c:v>1.21828808557</c:v>
                </c:pt>
                <c:pt idx="53">
                  <c:v>1.0305647088500001</c:v>
                </c:pt>
                <c:pt idx="54">
                  <c:v>1.34485106162</c:v>
                </c:pt>
                <c:pt idx="55">
                  <c:v>1.0452850544500001</c:v>
                </c:pt>
                <c:pt idx="56">
                  <c:v>1.2483590714899999</c:v>
                </c:pt>
                <c:pt idx="57">
                  <c:v>1.6797031655700001</c:v>
                </c:pt>
                <c:pt idx="58">
                  <c:v>1.10857543638</c:v>
                </c:pt>
              </c:numCache>
            </c:numRef>
          </c:yVal>
          <c:smooth val="0"/>
        </c:ser>
        <c:ser>
          <c:idx val="3"/>
          <c:order val="3"/>
          <c:tx>
            <c:v>Actin</c:v>
          </c:tx>
          <c:spPr>
            <a:ln w="28575">
              <a:noFill/>
            </a:ln>
          </c:spPr>
          <c:marker>
            <c:symbol val="circle"/>
            <c:size val="4"/>
          </c:marker>
          <c:yVal>
            <c:numRef>
              <c:f>'Actin Green'!$F$2:$F$103</c:f>
              <c:numCache>
                <c:formatCode>General</c:formatCode>
                <c:ptCount val="102"/>
                <c:pt idx="0">
                  <c:v>0.957204011641</c:v>
                </c:pt>
                <c:pt idx="1">
                  <c:v>1.52986589092</c:v>
                </c:pt>
                <c:pt idx="2">
                  <c:v>1.047960926</c:v>
                </c:pt>
                <c:pt idx="3">
                  <c:v>1.0480614772600001</c:v>
                </c:pt>
                <c:pt idx="4">
                  <c:v>1.0285239133999999</c:v>
                </c:pt>
                <c:pt idx="5">
                  <c:v>1.0415729549699999</c:v>
                </c:pt>
                <c:pt idx="6">
                  <c:v>1.0169497081300001</c:v>
                </c:pt>
                <c:pt idx="7">
                  <c:v>1.0813950962300001</c:v>
                </c:pt>
                <c:pt idx="8">
                  <c:v>1.2077257853700001</c:v>
                </c:pt>
                <c:pt idx="9">
                  <c:v>1.1017390903199999</c:v>
                </c:pt>
                <c:pt idx="10">
                  <c:v>1.08529140743</c:v>
                </c:pt>
                <c:pt idx="11">
                  <c:v>1.0073006286199999</c:v>
                </c:pt>
                <c:pt idx="12">
                  <c:v>1.6527487408199999</c:v>
                </c:pt>
                <c:pt idx="13">
                  <c:v>1.1153583385500001</c:v>
                </c:pt>
                <c:pt idx="14">
                  <c:v>1.41432392325</c:v>
                </c:pt>
                <c:pt idx="15">
                  <c:v>1.03213594916</c:v>
                </c:pt>
                <c:pt idx="16">
                  <c:v>1.7032302800500001</c:v>
                </c:pt>
                <c:pt idx="17">
                  <c:v>1.0163052234400001</c:v>
                </c:pt>
                <c:pt idx="18">
                  <c:v>1.10492334977</c:v>
                </c:pt>
                <c:pt idx="19">
                  <c:v>1.9514425850399999</c:v>
                </c:pt>
                <c:pt idx="20">
                  <c:v>1.0163052234400001</c:v>
                </c:pt>
                <c:pt idx="21">
                  <c:v>1.06043565423</c:v>
                </c:pt>
                <c:pt idx="22">
                  <c:v>1.03139494325</c:v>
                </c:pt>
                <c:pt idx="23">
                  <c:v>2.7818273705199998</c:v>
                </c:pt>
                <c:pt idx="24">
                  <c:v>1.0250840960700001</c:v>
                </c:pt>
                <c:pt idx="25">
                  <c:v>1.0043676588099999</c:v>
                </c:pt>
                <c:pt idx="26">
                  <c:v>1.0102191252699999</c:v>
                </c:pt>
                <c:pt idx="27">
                  <c:v>1.0163052234400001</c:v>
                </c:pt>
                <c:pt idx="28">
                  <c:v>1.0301648840099999</c:v>
                </c:pt>
                <c:pt idx="29">
                  <c:v>1.0397508130499999</c:v>
                </c:pt>
                <c:pt idx="30">
                  <c:v>1.05345164768</c:v>
                </c:pt>
                <c:pt idx="31">
                  <c:v>1.0315254405700001</c:v>
                </c:pt>
                <c:pt idx="32">
                  <c:v>1.0225302311</c:v>
                </c:pt>
                <c:pt idx="33">
                  <c:v>1.0120874292199999</c:v>
                </c:pt>
                <c:pt idx="34">
                  <c:v>1.0877177891500001</c:v>
                </c:pt>
                <c:pt idx="35">
                  <c:v>1.08408068279</c:v>
                </c:pt>
                <c:pt idx="36">
                  <c:v>1.00003397169</c:v>
                </c:pt>
                <c:pt idx="37">
                  <c:v>1.4523505678899999</c:v>
                </c:pt>
                <c:pt idx="38">
                  <c:v>1.3667745769999999</c:v>
                </c:pt>
                <c:pt idx="39">
                  <c:v>1.1721717445499999</c:v>
                </c:pt>
                <c:pt idx="40">
                  <c:v>1.0216866552999999</c:v>
                </c:pt>
                <c:pt idx="41">
                  <c:v>1.07544241881</c:v>
                </c:pt>
                <c:pt idx="42">
                  <c:v>1.01083652511</c:v>
                </c:pt>
                <c:pt idx="43">
                  <c:v>1.04356144859</c:v>
                </c:pt>
                <c:pt idx="44">
                  <c:v>1.13131172731</c:v>
                </c:pt>
                <c:pt idx="45">
                  <c:v>1.0163052234400001</c:v>
                </c:pt>
                <c:pt idx="46">
                  <c:v>1.0647526121899999</c:v>
                </c:pt>
                <c:pt idx="47">
                  <c:v>4.3840883690099997</c:v>
                </c:pt>
                <c:pt idx="48">
                  <c:v>1.06387378219</c:v>
                </c:pt>
                <c:pt idx="49">
                  <c:v>1.0556782569900001</c:v>
                </c:pt>
                <c:pt idx="50">
                  <c:v>1.1254229738099999</c:v>
                </c:pt>
                <c:pt idx="51">
                  <c:v>1.23523369496</c:v>
                </c:pt>
                <c:pt idx="52">
                  <c:v>1.2553905717</c:v>
                </c:pt>
                <c:pt idx="53">
                  <c:v>1.02997969815</c:v>
                </c:pt>
                <c:pt idx="54">
                  <c:v>1.7914898540299999</c:v>
                </c:pt>
                <c:pt idx="55">
                  <c:v>1.54904246955</c:v>
                </c:pt>
                <c:pt idx="56">
                  <c:v>1.17466255925</c:v>
                </c:pt>
                <c:pt idx="57">
                  <c:v>1.36267749254</c:v>
                </c:pt>
                <c:pt idx="58">
                  <c:v>1.0007778250399999</c:v>
                </c:pt>
                <c:pt idx="59">
                  <c:v>0.95993108859700005</c:v>
                </c:pt>
                <c:pt idx="60">
                  <c:v>1.01767473609</c:v>
                </c:pt>
                <c:pt idx="61">
                  <c:v>1.0270243375699999</c:v>
                </c:pt>
                <c:pt idx="62">
                  <c:v>1.18770927704</c:v>
                </c:pt>
                <c:pt idx="63">
                  <c:v>1.3566742807200001</c:v>
                </c:pt>
                <c:pt idx="64">
                  <c:v>1.0470783889799999</c:v>
                </c:pt>
                <c:pt idx="65">
                  <c:v>1.05540650383</c:v>
                </c:pt>
                <c:pt idx="66">
                  <c:v>1.2208781367899999</c:v>
                </c:pt>
                <c:pt idx="67">
                  <c:v>1.01488057434</c:v>
                </c:pt>
                <c:pt idx="68">
                  <c:v>1.2462454891800001</c:v>
                </c:pt>
                <c:pt idx="69">
                  <c:v>1.01709634608</c:v>
                </c:pt>
                <c:pt idx="70">
                  <c:v>0.957204011641</c:v>
                </c:pt>
                <c:pt idx="71">
                  <c:v>1.4027919021799999</c:v>
                </c:pt>
                <c:pt idx="72">
                  <c:v>1.0430407054999999</c:v>
                </c:pt>
                <c:pt idx="73">
                  <c:v>1.3103209636099999</c:v>
                </c:pt>
                <c:pt idx="74">
                  <c:v>1.41569589749</c:v>
                </c:pt>
                <c:pt idx="75">
                  <c:v>1.20294256706</c:v>
                </c:pt>
                <c:pt idx="76">
                  <c:v>1.8499628180200001</c:v>
                </c:pt>
                <c:pt idx="77">
                  <c:v>0.97316098963200004</c:v>
                </c:pt>
                <c:pt idx="78">
                  <c:v>1.1091981748399999</c:v>
                </c:pt>
                <c:pt idx="79">
                  <c:v>1.0902921006299999</c:v>
                </c:pt>
                <c:pt idx="80">
                  <c:v>1.0224181852700001</c:v>
                </c:pt>
                <c:pt idx="81">
                  <c:v>1.0270591367499999</c:v>
                </c:pt>
                <c:pt idx="82">
                  <c:v>1.83480685098</c:v>
                </c:pt>
                <c:pt idx="83">
                  <c:v>1.0868536925400001</c:v>
                </c:pt>
                <c:pt idx="84">
                  <c:v>1.03992534598</c:v>
                </c:pt>
                <c:pt idx="85">
                  <c:v>1.0102837448399999</c:v>
                </c:pt>
                <c:pt idx="86">
                  <c:v>1.0039050084000001</c:v>
                </c:pt>
                <c:pt idx="87">
                  <c:v>1.0210176124200001</c:v>
                </c:pt>
                <c:pt idx="88">
                  <c:v>1.4983288018100001</c:v>
                </c:pt>
                <c:pt idx="89">
                  <c:v>1.3973124349599999</c:v>
                </c:pt>
                <c:pt idx="90">
                  <c:v>1.0389835954</c:v>
                </c:pt>
                <c:pt idx="91">
                  <c:v>1.30709360092</c:v>
                </c:pt>
                <c:pt idx="92">
                  <c:v>1.0081029457899999</c:v>
                </c:pt>
                <c:pt idx="93">
                  <c:v>1.0301195299100001</c:v>
                </c:pt>
                <c:pt idx="94">
                  <c:v>1.10819680855</c:v>
                </c:pt>
                <c:pt idx="95">
                  <c:v>1.0008372429400001</c:v>
                </c:pt>
                <c:pt idx="96">
                  <c:v>1.1583031505700001</c:v>
                </c:pt>
                <c:pt idx="97">
                  <c:v>1.047960926</c:v>
                </c:pt>
                <c:pt idx="98">
                  <c:v>1.0215114735999999</c:v>
                </c:pt>
                <c:pt idx="99">
                  <c:v>1.0047574160699999</c:v>
                </c:pt>
                <c:pt idx="100">
                  <c:v>1.01409099596</c:v>
                </c:pt>
                <c:pt idx="101">
                  <c:v>1.03939530187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7472"/>
        <c:axId val="107179008"/>
      </c:scatterChart>
      <c:valAx>
        <c:axId val="107177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179008"/>
        <c:crosses val="autoZero"/>
        <c:crossBetween val="midCat"/>
      </c:valAx>
      <c:valAx>
        <c:axId val="10717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(Variance of</a:t>
                </a:r>
                <a:r>
                  <a:rPr lang="en-US" baseline="0"/>
                  <a:t> radial distances of pixels from centroid) / area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17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Average Area of Organelles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95229828299421"/>
          <c:y val="0.13491747071238641"/>
          <c:w val="0.55822826162109085"/>
          <c:h val="0.84589296003630232"/>
        </c:manualLayout>
      </c:layout>
      <c:barChart>
        <c:barDir val="col"/>
        <c:grouping val="clustered"/>
        <c:varyColors val="0"/>
        <c:ser>
          <c:idx val="0"/>
          <c:order val="0"/>
          <c:tx>
            <c:v>Nucleus</c:v>
          </c:tx>
          <c:invertIfNegative val="0"/>
          <c:errBars>
            <c:errBarType val="both"/>
            <c:errValType val="cust"/>
            <c:noEndCap val="0"/>
            <c:plus>
              <c:numRef>
                <c:f>Data!$C$2</c:f>
                <c:numCache>
                  <c:formatCode>General</c:formatCode>
                  <c:ptCount val="1"/>
                  <c:pt idx="0">
                    <c:v>129.86738353912048</c:v>
                  </c:pt>
                </c:numCache>
              </c:numRef>
            </c:plus>
            <c:minus>
              <c:numRef>
                <c:f>Data!$C$2</c:f>
                <c:numCache>
                  <c:formatCode>General</c:formatCode>
                  <c:ptCount val="1"/>
                  <c:pt idx="0">
                    <c:v>129.86738353912048</c:v>
                  </c:pt>
                </c:numCache>
              </c:numRef>
            </c:minus>
          </c:errBars>
          <c:cat>
            <c:strLit>
              <c:ptCount val="1"/>
              <c:pt idx="0">
                <c:v>Nucleus</c:v>
              </c:pt>
            </c:strLit>
          </c:cat>
          <c:val>
            <c:numRef>
              <c:f>Data!$B$2</c:f>
              <c:numCache>
                <c:formatCode>General</c:formatCode>
                <c:ptCount val="1"/>
                <c:pt idx="0">
                  <c:v>446.87142857142857</c:v>
                </c:pt>
              </c:numCache>
            </c:numRef>
          </c:val>
        </c:ser>
        <c:ser>
          <c:idx val="1"/>
          <c:order val="1"/>
          <c:tx>
            <c:v>Vacuolar Membrane</c:v>
          </c:tx>
          <c:invertIfNegative val="0"/>
          <c:errBars>
            <c:errBarType val="both"/>
            <c:errValType val="cust"/>
            <c:noEndCap val="0"/>
            <c:plus>
              <c:numRef>
                <c:f>Data!$G$2</c:f>
                <c:numCache>
                  <c:formatCode>General</c:formatCode>
                  <c:ptCount val="1"/>
                  <c:pt idx="0">
                    <c:v>671.13885040031539</c:v>
                  </c:pt>
                </c:numCache>
              </c:numRef>
            </c:plus>
            <c:minus>
              <c:numRef>
                <c:f>Data!$G$2</c:f>
                <c:numCache>
                  <c:formatCode>General</c:formatCode>
                  <c:ptCount val="1"/>
                  <c:pt idx="0">
                    <c:v>671.13885040031539</c:v>
                  </c:pt>
                </c:numCache>
              </c:numRef>
            </c:minus>
          </c:errBars>
          <c:val>
            <c:numRef>
              <c:f>Data!$F$2</c:f>
              <c:numCache>
                <c:formatCode>General</c:formatCode>
                <c:ptCount val="1"/>
                <c:pt idx="0">
                  <c:v>1464.2372881355932</c:v>
                </c:pt>
              </c:numCache>
            </c:numRef>
          </c:val>
        </c:ser>
        <c:ser>
          <c:idx val="2"/>
          <c:order val="2"/>
          <c:tx>
            <c:v>Plasma Membrane</c:v>
          </c:tx>
          <c:invertIfNegative val="0"/>
          <c:errBars>
            <c:errBarType val="both"/>
            <c:errValType val="cust"/>
            <c:noEndCap val="0"/>
            <c:plus>
              <c:numRef>
                <c:f>Data!$K$2</c:f>
                <c:numCache>
                  <c:formatCode>General</c:formatCode>
                  <c:ptCount val="1"/>
                  <c:pt idx="0">
                    <c:v>819.78452108889508</c:v>
                  </c:pt>
                </c:numCache>
              </c:numRef>
            </c:plus>
            <c:minus>
              <c:numRef>
                <c:f>Data!$K$2</c:f>
                <c:numCache>
                  <c:formatCode>General</c:formatCode>
                  <c:ptCount val="1"/>
                  <c:pt idx="0">
                    <c:v>819.78452108889508</c:v>
                  </c:pt>
                </c:numCache>
              </c:numRef>
            </c:minus>
          </c:errBars>
          <c:val>
            <c:numRef>
              <c:f>Data!$J$2</c:f>
              <c:numCache>
                <c:formatCode>General</c:formatCode>
                <c:ptCount val="1"/>
                <c:pt idx="0">
                  <c:v>2809</c:v>
                </c:pt>
              </c:numCache>
            </c:numRef>
          </c:val>
        </c:ser>
        <c:ser>
          <c:idx val="3"/>
          <c:order val="3"/>
          <c:tx>
            <c:v>Actin</c:v>
          </c:tx>
          <c:invertIfNegative val="0"/>
          <c:errBars>
            <c:errBarType val="both"/>
            <c:errValType val="cust"/>
            <c:noEndCap val="0"/>
            <c:plus>
              <c:numRef>
                <c:f>Data!$I$2</c:f>
                <c:numCache>
                  <c:formatCode>General</c:formatCode>
                  <c:ptCount val="1"/>
                  <c:pt idx="0">
                    <c:v>65.847933893030955</c:v>
                  </c:pt>
                </c:numCache>
              </c:numRef>
            </c:plus>
            <c:minus>
              <c:numRef>
                <c:f>Data!$I$2</c:f>
                <c:numCache>
                  <c:formatCode>General</c:formatCode>
                  <c:ptCount val="1"/>
                  <c:pt idx="0">
                    <c:v>65.847933893030955</c:v>
                  </c:pt>
                </c:numCache>
              </c:numRef>
            </c:minus>
          </c:errBars>
          <c:val>
            <c:numRef>
              <c:f>Data!$H$2</c:f>
              <c:numCache>
                <c:formatCode>General</c:formatCode>
                <c:ptCount val="1"/>
                <c:pt idx="0">
                  <c:v>66.343137254901961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12160"/>
        <c:axId val="110699648"/>
      </c:barChart>
      <c:catAx>
        <c:axId val="107212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0699648"/>
        <c:crosses val="autoZero"/>
        <c:auto val="1"/>
        <c:lblAlgn val="ctr"/>
        <c:lblOffset val="100"/>
        <c:noMultiLvlLbl val="0"/>
      </c:catAx>
      <c:valAx>
        <c:axId val="11069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07212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69147577838008"/>
          <c:y val="0.22915445839338852"/>
          <c:w val="0.30080525877365527"/>
          <c:h val="0.65388055779090515"/>
        </c:manualLayout>
      </c:layout>
      <c:overlay val="0"/>
      <c:txPr>
        <a:bodyPr/>
        <a:lstStyle/>
        <a:p>
          <a:pPr rtl="0"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Average Form Factor of Organelles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Nucleus</c:v>
          </c:tx>
          <c:invertIfNegative val="0"/>
          <c:errBars>
            <c:errBarType val="both"/>
            <c:errValType val="cust"/>
            <c:noEndCap val="0"/>
            <c:plus>
              <c:numRef>
                <c:f>Data!$C$3</c:f>
                <c:numCache>
                  <c:formatCode>General</c:formatCode>
                  <c:ptCount val="1"/>
                  <c:pt idx="0">
                    <c:v>6.9526687977834747E-2</c:v>
                  </c:pt>
                </c:numCache>
              </c:numRef>
            </c:plus>
            <c:minus>
              <c:numRef>
                <c:f>Data!$C$3</c:f>
                <c:numCache>
                  <c:formatCode>General</c:formatCode>
                  <c:ptCount val="1"/>
                  <c:pt idx="0">
                    <c:v>6.9526687977834747E-2</c:v>
                  </c:pt>
                </c:numCache>
              </c:numRef>
            </c:minus>
          </c:errBars>
          <c:cat>
            <c:strLit>
              <c:ptCount val="1"/>
              <c:pt idx="0">
                <c:v>Nucleus</c:v>
              </c:pt>
            </c:strLit>
          </c:cat>
          <c:val>
            <c:numRef>
              <c:f>Data!$B$3</c:f>
              <c:numCache>
                <c:formatCode>General</c:formatCode>
                <c:ptCount val="1"/>
                <c:pt idx="0">
                  <c:v>0.85014180504672121</c:v>
                </c:pt>
              </c:numCache>
            </c:numRef>
          </c:val>
        </c:ser>
        <c:ser>
          <c:idx val="1"/>
          <c:order val="1"/>
          <c:tx>
            <c:v>Vacuolar Membrane</c:v>
          </c:tx>
          <c:invertIfNegative val="0"/>
          <c:errBars>
            <c:errBarType val="both"/>
            <c:errValType val="cust"/>
            <c:noEndCap val="0"/>
            <c:plus>
              <c:numRef>
                <c:f>Data!$G$3</c:f>
                <c:numCache>
                  <c:formatCode>General</c:formatCode>
                  <c:ptCount val="1"/>
                  <c:pt idx="0">
                    <c:v>0.17655430834954342</c:v>
                  </c:pt>
                </c:numCache>
              </c:numRef>
            </c:plus>
            <c:minus>
              <c:numRef>
                <c:f>Data!$G$3</c:f>
                <c:numCache>
                  <c:formatCode>General</c:formatCode>
                  <c:ptCount val="1"/>
                  <c:pt idx="0">
                    <c:v>0.17655430834954342</c:v>
                  </c:pt>
                </c:numCache>
              </c:numRef>
            </c:minus>
          </c:errBars>
          <c:val>
            <c:numRef>
              <c:f>Data!$F$3</c:f>
              <c:numCache>
                <c:formatCode>General</c:formatCode>
                <c:ptCount val="1"/>
                <c:pt idx="0">
                  <c:v>0.25063695215686776</c:v>
                </c:pt>
              </c:numCache>
            </c:numRef>
          </c:val>
        </c:ser>
        <c:ser>
          <c:idx val="2"/>
          <c:order val="2"/>
          <c:tx>
            <c:v>Plasma Membrane</c:v>
          </c:tx>
          <c:invertIfNegative val="0"/>
          <c:errBars>
            <c:errBarType val="both"/>
            <c:errValType val="cust"/>
            <c:noEndCap val="0"/>
            <c:plus>
              <c:numRef>
                <c:f>Data!$K$3</c:f>
                <c:numCache>
                  <c:formatCode>General</c:formatCode>
                  <c:ptCount val="1"/>
                  <c:pt idx="0">
                    <c:v>3.9245706446021107E-2</c:v>
                  </c:pt>
                </c:numCache>
              </c:numRef>
            </c:plus>
            <c:minus>
              <c:numRef>
                <c:f>Data!$K$3</c:f>
                <c:numCache>
                  <c:formatCode>General</c:formatCode>
                  <c:ptCount val="1"/>
                  <c:pt idx="0">
                    <c:v>3.9245706446021107E-2</c:v>
                  </c:pt>
                </c:numCache>
              </c:numRef>
            </c:minus>
          </c:errBars>
          <c:val>
            <c:numRef>
              <c:f>Data!$J$3</c:f>
              <c:numCache>
                <c:formatCode>General</c:formatCode>
                <c:ptCount val="1"/>
                <c:pt idx="0">
                  <c:v>0.10859463756712524</c:v>
                </c:pt>
              </c:numCache>
            </c:numRef>
          </c:val>
        </c:ser>
        <c:ser>
          <c:idx val="3"/>
          <c:order val="3"/>
          <c:tx>
            <c:v>Actin</c:v>
          </c:tx>
          <c:invertIfNegative val="0"/>
          <c:errBars>
            <c:errBarType val="both"/>
            <c:errValType val="cust"/>
            <c:noEndCap val="0"/>
            <c:plus>
              <c:numRef>
                <c:f>Data!$I$3</c:f>
                <c:numCache>
                  <c:formatCode>General</c:formatCode>
                  <c:ptCount val="1"/>
                  <c:pt idx="0">
                    <c:v>0.188545115694464</c:v>
                  </c:pt>
                </c:numCache>
              </c:numRef>
            </c:plus>
            <c:minus>
              <c:numRef>
                <c:f>Data!$I$3</c:f>
                <c:numCache>
                  <c:formatCode>General</c:formatCode>
                  <c:ptCount val="1"/>
                  <c:pt idx="0">
                    <c:v>0.188545115694464</c:v>
                  </c:pt>
                </c:numCache>
              </c:numRef>
            </c:minus>
          </c:errBars>
          <c:val>
            <c:numRef>
              <c:f>Data!$H$3</c:f>
              <c:numCache>
                <c:formatCode>General</c:formatCode>
                <c:ptCount val="1"/>
                <c:pt idx="0">
                  <c:v>0.79084945883862745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28704"/>
        <c:axId val="110730240"/>
      </c:barChart>
      <c:catAx>
        <c:axId val="110728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0730240"/>
        <c:crosses val="autoZero"/>
        <c:auto val="1"/>
        <c:lblAlgn val="ctr"/>
        <c:lblOffset val="100"/>
        <c:noMultiLvlLbl val="0"/>
      </c:catAx>
      <c:valAx>
        <c:axId val="11073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Normalized Shape Measure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0728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847082458662"/>
          <c:y val="0.28802799650043748"/>
          <c:w val="0.29963308932771138"/>
          <c:h val="0.53944727497298128"/>
        </c:manualLayout>
      </c:layout>
      <c:overlay val="0"/>
      <c:txPr>
        <a:bodyPr/>
        <a:lstStyle/>
        <a:p>
          <a:pPr rtl="0"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Average Compactness of Organelles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Nucleus</c:v>
          </c:tx>
          <c:invertIfNegative val="0"/>
          <c:errBars>
            <c:errBarType val="both"/>
            <c:errValType val="cust"/>
            <c:noEndCap val="0"/>
            <c:plus>
              <c:numRef>
                <c:f>Data!$C$4</c:f>
                <c:numCache>
                  <c:formatCode>General</c:formatCode>
                  <c:ptCount val="1"/>
                  <c:pt idx="0">
                    <c:v>3.3974225136479443E-2</c:v>
                  </c:pt>
                </c:numCache>
              </c:numRef>
            </c:plus>
            <c:minus>
              <c:numRef>
                <c:f>Data!$C$4</c:f>
                <c:numCache>
                  <c:formatCode>General</c:formatCode>
                  <c:ptCount val="1"/>
                  <c:pt idx="0">
                    <c:v>3.3974225136479443E-2</c:v>
                  </c:pt>
                </c:numCache>
              </c:numRef>
            </c:minus>
          </c:errBars>
          <c:val>
            <c:numRef>
              <c:f>Data!$B$4</c:f>
              <c:numCache>
                <c:formatCode>General</c:formatCode>
                <c:ptCount val="1"/>
                <c:pt idx="0">
                  <c:v>1.0264698419680005</c:v>
                </c:pt>
              </c:numCache>
            </c:numRef>
          </c:val>
        </c:ser>
        <c:ser>
          <c:idx val="1"/>
          <c:order val="1"/>
          <c:tx>
            <c:v>Vacuolar Membrane</c:v>
          </c:tx>
          <c:invertIfNegative val="0"/>
          <c:errBars>
            <c:errBarType val="both"/>
            <c:errValType val="cust"/>
            <c:noEndCap val="0"/>
            <c:plus>
              <c:numRef>
                <c:f>Data!#REF!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Data!#REF!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val>
            <c:numRef>
              <c:f>Data!$F$4</c:f>
              <c:numCache>
                <c:formatCode>General</c:formatCode>
                <c:ptCount val="1"/>
                <c:pt idx="0">
                  <c:v>1.7822462665975498</c:v>
                </c:pt>
              </c:numCache>
            </c:numRef>
          </c:val>
        </c:ser>
        <c:ser>
          <c:idx val="2"/>
          <c:order val="2"/>
          <c:tx>
            <c:v>Plasma Membrane</c:v>
          </c:tx>
          <c:invertIfNegative val="0"/>
          <c:errBars>
            <c:errBarType val="both"/>
            <c:errValType val="cust"/>
            <c:noEndCap val="0"/>
            <c:plus>
              <c:numRef>
                <c:f>Data!$K$4</c:f>
                <c:numCache>
                  <c:formatCode>General</c:formatCode>
                  <c:ptCount val="1"/>
                  <c:pt idx="0">
                    <c:v>0.71896122282699315</c:v>
                  </c:pt>
                </c:numCache>
              </c:numRef>
            </c:plus>
            <c:minus>
              <c:numRef>
                <c:f>Data!$K$4</c:f>
                <c:numCache>
                  <c:formatCode>General</c:formatCode>
                  <c:ptCount val="1"/>
                  <c:pt idx="0">
                    <c:v>0.71896122282699315</c:v>
                  </c:pt>
                </c:numCache>
              </c:numRef>
            </c:minus>
          </c:errBars>
          <c:val>
            <c:numRef>
              <c:f>Data!$J$4</c:f>
              <c:numCache>
                <c:formatCode>General</c:formatCode>
                <c:ptCount val="1"/>
                <c:pt idx="0">
                  <c:v>2.6123474597140333</c:v>
                </c:pt>
              </c:numCache>
            </c:numRef>
          </c:val>
        </c:ser>
        <c:ser>
          <c:idx val="3"/>
          <c:order val="3"/>
          <c:tx>
            <c:v>Actin</c:v>
          </c:tx>
          <c:invertIfNegative val="0"/>
          <c:errBars>
            <c:errBarType val="both"/>
            <c:errValType val="cust"/>
            <c:noEndCap val="0"/>
            <c:plus>
              <c:numRef>
                <c:f>Data!$I$4</c:f>
                <c:numCache>
                  <c:formatCode>General</c:formatCode>
                  <c:ptCount val="1"/>
                  <c:pt idx="0">
                    <c:v>0.41595040816304629</c:v>
                  </c:pt>
                </c:numCache>
              </c:numRef>
            </c:plus>
            <c:minus>
              <c:numRef>
                <c:f>Data!$I$4</c:f>
                <c:numCache>
                  <c:formatCode>General</c:formatCode>
                  <c:ptCount val="1"/>
                  <c:pt idx="0">
                    <c:v>0.41595040816304629</c:v>
                  </c:pt>
                </c:numCache>
              </c:numRef>
            </c:minus>
          </c:errBars>
          <c:val>
            <c:numRef>
              <c:f>Data!$H$4</c:f>
              <c:numCache>
                <c:formatCode>General</c:formatCode>
                <c:ptCount val="1"/>
                <c:pt idx="0">
                  <c:v>1.1966796627786374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19744"/>
        <c:axId val="111121536"/>
      </c:barChart>
      <c:catAx>
        <c:axId val="111119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1121536"/>
        <c:crosses val="autoZero"/>
        <c:auto val="1"/>
        <c:lblAlgn val="ctr"/>
        <c:lblOffset val="100"/>
        <c:noMultiLvlLbl val="0"/>
      </c:catAx>
      <c:valAx>
        <c:axId val="11112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Normalized shape measure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1119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88753984527037"/>
          <c:y val="0.28842151767045954"/>
          <c:w val="0.33468632561604411"/>
          <c:h val="0.57146545002208937"/>
        </c:manualLayout>
      </c:layout>
      <c:overlay val="0"/>
      <c:txPr>
        <a:bodyPr/>
        <a:lstStyle/>
        <a:p>
          <a:pPr rtl="0">
            <a:defRPr sz="1800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Nucleus detection comparison</a:t>
            </a:r>
          </a:p>
          <a:p>
            <a:pPr>
              <a:defRPr/>
            </a:pPr>
            <a:r>
              <a:rPr lang="en-US"/>
              <a:t>(250 total cells)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Graphs!$L$36</c:f>
              <c:strCache>
                <c:ptCount val="1"/>
                <c:pt idx="0">
                  <c:v>Biologist Detection</c:v>
                </c:pt>
              </c:strCache>
            </c:strRef>
          </c:tx>
          <c:invertIfNegative val="0"/>
          <c:cat>
            <c:strRef>
              <c:f>Graphs!$K$37:$K$39</c:f>
              <c:strCache>
                <c:ptCount val="3"/>
                <c:pt idx="0">
                  <c:v>Peroxisome + Cytosolic (TexasRed)</c:v>
                </c:pt>
                <c:pt idx="1">
                  <c:v>Nucleus + CP (YFP)</c:v>
                </c:pt>
                <c:pt idx="2">
                  <c:v>VM or Nucleus (CFP)</c:v>
                </c:pt>
              </c:strCache>
            </c:strRef>
          </c:cat>
          <c:val>
            <c:numRef>
              <c:f>Graphs!$L$37:$L$39</c:f>
              <c:numCache>
                <c:formatCode>General</c:formatCode>
                <c:ptCount val="3"/>
                <c:pt idx="0">
                  <c:v>0</c:v>
                </c:pt>
                <c:pt idx="1">
                  <c:v>157</c:v>
                </c:pt>
                <c:pt idx="2">
                  <c:v>53</c:v>
                </c:pt>
              </c:numCache>
            </c:numRef>
          </c:val>
        </c:ser>
        <c:ser>
          <c:idx val="1"/>
          <c:order val="1"/>
          <c:tx>
            <c:strRef>
              <c:f>Graphs!$M$36</c:f>
              <c:strCache>
                <c:ptCount val="1"/>
                <c:pt idx="0">
                  <c:v>Cell Profiler Detection</c:v>
                </c:pt>
              </c:strCache>
            </c:strRef>
          </c:tx>
          <c:invertIfNegative val="0"/>
          <c:cat>
            <c:strRef>
              <c:f>Graphs!$K$37:$K$39</c:f>
              <c:strCache>
                <c:ptCount val="3"/>
                <c:pt idx="0">
                  <c:v>Peroxisome + Cytosolic (TexasRed)</c:v>
                </c:pt>
                <c:pt idx="1">
                  <c:v>Nucleus + CP (YFP)</c:v>
                </c:pt>
                <c:pt idx="2">
                  <c:v>VM or Nucleus (CFP)</c:v>
                </c:pt>
              </c:strCache>
            </c:strRef>
          </c:cat>
          <c:val>
            <c:numRef>
              <c:f>Graphs!$M$37:$M$39</c:f>
              <c:numCache>
                <c:formatCode>General</c:formatCode>
                <c:ptCount val="3"/>
                <c:pt idx="0">
                  <c:v>39</c:v>
                </c:pt>
                <c:pt idx="1">
                  <c:v>140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20288"/>
        <c:axId val="111034368"/>
      </c:barChart>
      <c:catAx>
        <c:axId val="111020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034368"/>
        <c:crosses val="autoZero"/>
        <c:auto val="1"/>
        <c:lblAlgn val="ctr"/>
        <c:lblOffset val="100"/>
        <c:noMultiLvlLbl val="0"/>
      </c:catAx>
      <c:valAx>
        <c:axId val="11103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Nuclei identified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02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Eccentricity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Nucleus</c:v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'Filtered Green'!#REF!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Plasma Membrane</c:v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Data!$G$72:$G$190</c:f>
              <c:numCache>
                <c:formatCode>General</c:formatCode>
                <c:ptCount val="119"/>
                <c:pt idx="0">
                  <c:v>0.74179638416000004</c:v>
                </c:pt>
                <c:pt idx="1">
                  <c:v>0.55397643860500001</c:v>
                </c:pt>
                <c:pt idx="2">
                  <c:v>0.31190862735399999</c:v>
                </c:pt>
                <c:pt idx="3">
                  <c:v>0.56004448915799998</c:v>
                </c:pt>
                <c:pt idx="4">
                  <c:v>0.54814211618399999</c:v>
                </c:pt>
                <c:pt idx="5">
                  <c:v>0.57835035839600002</c:v>
                </c:pt>
                <c:pt idx="6">
                  <c:v>0.44710335957300001</c:v>
                </c:pt>
                <c:pt idx="7">
                  <c:v>0.534332584183</c:v>
                </c:pt>
                <c:pt idx="8">
                  <c:v>0.54890283645799998</c:v>
                </c:pt>
                <c:pt idx="9">
                  <c:v>0.36828063030899999</c:v>
                </c:pt>
                <c:pt idx="10">
                  <c:v>0.57701188363599998</c:v>
                </c:pt>
                <c:pt idx="11">
                  <c:v>0.59646162898499999</c:v>
                </c:pt>
                <c:pt idx="12">
                  <c:v>0.46508792919199998</c:v>
                </c:pt>
                <c:pt idx="13">
                  <c:v>0.33942486109600001</c:v>
                </c:pt>
                <c:pt idx="14">
                  <c:v>0.60349886766299998</c:v>
                </c:pt>
                <c:pt idx="15">
                  <c:v>0.46614404878999999</c:v>
                </c:pt>
                <c:pt idx="16">
                  <c:v>0.56528141639899998</c:v>
                </c:pt>
                <c:pt idx="17">
                  <c:v>0.54858182757899998</c:v>
                </c:pt>
                <c:pt idx="18">
                  <c:v>0.493932555567</c:v>
                </c:pt>
                <c:pt idx="19">
                  <c:v>0.335987472377</c:v>
                </c:pt>
                <c:pt idx="20">
                  <c:v>0.50079274230399995</c:v>
                </c:pt>
                <c:pt idx="21">
                  <c:v>0.464320514144</c:v>
                </c:pt>
                <c:pt idx="22">
                  <c:v>0.232658920602</c:v>
                </c:pt>
                <c:pt idx="23">
                  <c:v>0.40339301050199999</c:v>
                </c:pt>
                <c:pt idx="24">
                  <c:v>0.50087290491400005</c:v>
                </c:pt>
                <c:pt idx="25">
                  <c:v>0.881519786242</c:v>
                </c:pt>
                <c:pt idx="26">
                  <c:v>0.62604840594</c:v>
                </c:pt>
                <c:pt idx="27">
                  <c:v>0.47315147080499997</c:v>
                </c:pt>
                <c:pt idx="28">
                  <c:v>0.42063434965500002</c:v>
                </c:pt>
                <c:pt idx="29">
                  <c:v>0.467294975073</c:v>
                </c:pt>
                <c:pt idx="30">
                  <c:v>0.49835906916400002</c:v>
                </c:pt>
                <c:pt idx="31">
                  <c:v>0.25657261948999999</c:v>
                </c:pt>
                <c:pt idx="32">
                  <c:v>0.38987012646300001</c:v>
                </c:pt>
                <c:pt idx="33">
                  <c:v>0.70012712875799998</c:v>
                </c:pt>
                <c:pt idx="34">
                  <c:v>0.44723344712099999</c:v>
                </c:pt>
                <c:pt idx="35">
                  <c:v>0.54040365053200001</c:v>
                </c:pt>
                <c:pt idx="36">
                  <c:v>0.48442541087000002</c:v>
                </c:pt>
                <c:pt idx="37">
                  <c:v>0.66203878433700003</c:v>
                </c:pt>
                <c:pt idx="38">
                  <c:v>0.64375194360099997</c:v>
                </c:pt>
                <c:pt idx="39">
                  <c:v>0.53017800768400003</c:v>
                </c:pt>
                <c:pt idx="40">
                  <c:v>0.57135372062300005</c:v>
                </c:pt>
                <c:pt idx="41">
                  <c:v>0.96039447911599995</c:v>
                </c:pt>
                <c:pt idx="42">
                  <c:v>0.79691080775500001</c:v>
                </c:pt>
                <c:pt idx="43">
                  <c:v>0.59506225662699996</c:v>
                </c:pt>
                <c:pt idx="44">
                  <c:v>0.35438710977100002</c:v>
                </c:pt>
                <c:pt idx="45">
                  <c:v>0.79127345570700003</c:v>
                </c:pt>
                <c:pt idx="46">
                  <c:v>0.51635512804799999</c:v>
                </c:pt>
                <c:pt idx="47">
                  <c:v>0.45924740917200002</c:v>
                </c:pt>
                <c:pt idx="48">
                  <c:v>0.31880068689699997</c:v>
                </c:pt>
                <c:pt idx="49">
                  <c:v>0.42347343360700002</c:v>
                </c:pt>
                <c:pt idx="50">
                  <c:v>0.49211394079499998</c:v>
                </c:pt>
                <c:pt idx="51">
                  <c:v>0.35080995848099999</c:v>
                </c:pt>
                <c:pt idx="52">
                  <c:v>0.33917925627899997</c:v>
                </c:pt>
                <c:pt idx="53">
                  <c:v>0.40585900582000001</c:v>
                </c:pt>
                <c:pt idx="54">
                  <c:v>0.81666378339900003</c:v>
                </c:pt>
                <c:pt idx="55">
                  <c:v>0.508458095946</c:v>
                </c:pt>
                <c:pt idx="56">
                  <c:v>0.73594759670900001</c:v>
                </c:pt>
                <c:pt idx="57">
                  <c:v>0.34308916765300002</c:v>
                </c:pt>
                <c:pt idx="58">
                  <c:v>0.74271576838099995</c:v>
                </c:pt>
                <c:pt idx="59">
                  <c:v>0.50655914524000001</c:v>
                </c:pt>
                <c:pt idx="60">
                  <c:v>0.39538025735999999</c:v>
                </c:pt>
                <c:pt idx="61">
                  <c:v>0.21041848070700001</c:v>
                </c:pt>
                <c:pt idx="62">
                  <c:v>0.41909685686600001</c:v>
                </c:pt>
                <c:pt idx="63">
                  <c:v>0.41809639024799999</c:v>
                </c:pt>
                <c:pt idx="64">
                  <c:v>0.38124862154700001</c:v>
                </c:pt>
                <c:pt idx="65">
                  <c:v>0.48405460952700002</c:v>
                </c:pt>
                <c:pt idx="66">
                  <c:v>0.47225204758799999</c:v>
                </c:pt>
                <c:pt idx="67">
                  <c:v>0.46302429775300002</c:v>
                </c:pt>
                <c:pt idx="68">
                  <c:v>0.55832703441499998</c:v>
                </c:pt>
                <c:pt idx="69">
                  <c:v>0.30973927406399998</c:v>
                </c:pt>
                <c:pt idx="70">
                  <c:v>0.37392598340400002</c:v>
                </c:pt>
                <c:pt idx="71">
                  <c:v>0.38505482937199997</c:v>
                </c:pt>
                <c:pt idx="72">
                  <c:v>0.42407474380900001</c:v>
                </c:pt>
                <c:pt idx="73">
                  <c:v>0.20192515739200001</c:v>
                </c:pt>
                <c:pt idx="74">
                  <c:v>0.49257144699099997</c:v>
                </c:pt>
                <c:pt idx="75">
                  <c:v>0.544317423902</c:v>
                </c:pt>
                <c:pt idx="76">
                  <c:v>0.54063554365800004</c:v>
                </c:pt>
                <c:pt idx="77">
                  <c:v>0.49623087435800001</c:v>
                </c:pt>
                <c:pt idx="78">
                  <c:v>0.470995916008</c:v>
                </c:pt>
                <c:pt idx="79">
                  <c:v>0.480185703011</c:v>
                </c:pt>
                <c:pt idx="80">
                  <c:v>0.47523687198300002</c:v>
                </c:pt>
                <c:pt idx="81">
                  <c:v>0.489806883162</c:v>
                </c:pt>
                <c:pt idx="82">
                  <c:v>0.39535489155499998</c:v>
                </c:pt>
                <c:pt idx="83">
                  <c:v>0.27766924588800002</c:v>
                </c:pt>
                <c:pt idx="84">
                  <c:v>0.40156018049800002</c:v>
                </c:pt>
                <c:pt idx="85">
                  <c:v>0.26021760559000001</c:v>
                </c:pt>
                <c:pt idx="86">
                  <c:v>0.36549258743800001</c:v>
                </c:pt>
                <c:pt idx="87">
                  <c:v>0.36256182135999998</c:v>
                </c:pt>
                <c:pt idx="88">
                  <c:v>0.50768133717800001</c:v>
                </c:pt>
                <c:pt idx="89">
                  <c:v>0.44963468690199998</c:v>
                </c:pt>
                <c:pt idx="90">
                  <c:v>0.36376725297399998</c:v>
                </c:pt>
                <c:pt idx="91">
                  <c:v>0.33596018577100001</c:v>
                </c:pt>
                <c:pt idx="92">
                  <c:v>0.55441137915899996</c:v>
                </c:pt>
                <c:pt idx="93">
                  <c:v>0.49679947282499998</c:v>
                </c:pt>
                <c:pt idx="94">
                  <c:v>0.65641659327599999</c:v>
                </c:pt>
                <c:pt idx="95">
                  <c:v>0.40235941333800002</c:v>
                </c:pt>
                <c:pt idx="96">
                  <c:v>0.56758810424600004</c:v>
                </c:pt>
                <c:pt idx="97">
                  <c:v>0.44958937376199998</c:v>
                </c:pt>
                <c:pt idx="98">
                  <c:v>0.68917893475799996</c:v>
                </c:pt>
                <c:pt idx="99">
                  <c:v>0.45021750413400002</c:v>
                </c:pt>
                <c:pt idx="100">
                  <c:v>0.535303233283</c:v>
                </c:pt>
                <c:pt idx="101">
                  <c:v>0.48533836070300002</c:v>
                </c:pt>
                <c:pt idx="102">
                  <c:v>0.4742836399</c:v>
                </c:pt>
                <c:pt idx="103">
                  <c:v>0.58092174417099995</c:v>
                </c:pt>
                <c:pt idx="104">
                  <c:v>0.57253865780299995</c:v>
                </c:pt>
                <c:pt idx="105">
                  <c:v>0.57120786642900001</c:v>
                </c:pt>
                <c:pt idx="106">
                  <c:v>0.58083519959800001</c:v>
                </c:pt>
                <c:pt idx="107">
                  <c:v>0.46977650642300001</c:v>
                </c:pt>
                <c:pt idx="108">
                  <c:v>0.21241209744100001</c:v>
                </c:pt>
                <c:pt idx="109">
                  <c:v>0.57939294851500001</c:v>
                </c:pt>
                <c:pt idx="110">
                  <c:v>0.51893621271900003</c:v>
                </c:pt>
                <c:pt idx="111">
                  <c:v>0.316150076251</c:v>
                </c:pt>
                <c:pt idx="112">
                  <c:v>0.50376555614100005</c:v>
                </c:pt>
                <c:pt idx="113">
                  <c:v>0.50638280058499996</c:v>
                </c:pt>
                <c:pt idx="114">
                  <c:v>0.35230883613300001</c:v>
                </c:pt>
                <c:pt idx="115">
                  <c:v>0.46513057691999998</c:v>
                </c:pt>
                <c:pt idx="116">
                  <c:v>0.23851853474500001</c:v>
                </c:pt>
                <c:pt idx="117">
                  <c:v>0.56244124136600004</c:v>
                </c:pt>
                <c:pt idx="118">
                  <c:v>0.35118532175700001</c:v>
                </c:pt>
              </c:numCache>
            </c:numRef>
          </c:yVal>
          <c:smooth val="0"/>
        </c:ser>
        <c:ser>
          <c:idx val="2"/>
          <c:order val="2"/>
          <c:tx>
            <c:v>Vacuolar Membrane</c:v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Data!$F$10:$F$68</c:f>
              <c:numCache>
                <c:formatCode>General</c:formatCode>
                <c:ptCount val="59"/>
                <c:pt idx="0">
                  <c:v>0.76415971683799999</c:v>
                </c:pt>
                <c:pt idx="1">
                  <c:v>0.786210156622</c:v>
                </c:pt>
                <c:pt idx="2">
                  <c:v>0.34108925114799998</c:v>
                </c:pt>
                <c:pt idx="3">
                  <c:v>0.69753120659300005</c:v>
                </c:pt>
                <c:pt idx="4">
                  <c:v>0.29272829330599998</c:v>
                </c:pt>
                <c:pt idx="5">
                  <c:v>0.50894512683500004</c:v>
                </c:pt>
                <c:pt idx="6">
                  <c:v>0.55525695934800001</c:v>
                </c:pt>
                <c:pt idx="7">
                  <c:v>0.55150141820700005</c:v>
                </c:pt>
                <c:pt idx="8">
                  <c:v>0.62190845365199998</c:v>
                </c:pt>
                <c:pt idx="9">
                  <c:v>0.58013501379099996</c:v>
                </c:pt>
                <c:pt idx="10">
                  <c:v>0.68466218545900004</c:v>
                </c:pt>
                <c:pt idx="11">
                  <c:v>0.42811516868900001</c:v>
                </c:pt>
                <c:pt idx="12">
                  <c:v>0.60354380931600005</c:v>
                </c:pt>
                <c:pt idx="13">
                  <c:v>0.54793754020899998</c:v>
                </c:pt>
                <c:pt idx="14">
                  <c:v>0.59752615197699999</c:v>
                </c:pt>
                <c:pt idx="15">
                  <c:v>0.41317572525500001</c:v>
                </c:pt>
                <c:pt idx="16">
                  <c:v>0.64120197024100001</c:v>
                </c:pt>
                <c:pt idx="17">
                  <c:v>0.79175417316999996</c:v>
                </c:pt>
                <c:pt idx="18">
                  <c:v>0.80822801953300005</c:v>
                </c:pt>
                <c:pt idx="19">
                  <c:v>0.740552908811</c:v>
                </c:pt>
                <c:pt idx="20">
                  <c:v>0.235846598198</c:v>
                </c:pt>
                <c:pt idx="21">
                  <c:v>0.72436764231700002</c:v>
                </c:pt>
                <c:pt idx="22">
                  <c:v>0.62645124550300002</c:v>
                </c:pt>
                <c:pt idx="23">
                  <c:v>0.68522284651999998</c:v>
                </c:pt>
                <c:pt idx="24">
                  <c:v>0.54337232449899997</c:v>
                </c:pt>
                <c:pt idx="25">
                  <c:v>0.87047260491</c:v>
                </c:pt>
                <c:pt idx="26">
                  <c:v>0.597109598681</c:v>
                </c:pt>
                <c:pt idx="27">
                  <c:v>0.57830219555399998</c:v>
                </c:pt>
                <c:pt idx="28">
                  <c:v>0.595118237286</c:v>
                </c:pt>
                <c:pt idx="29">
                  <c:v>0.58199116881000001</c:v>
                </c:pt>
                <c:pt idx="30">
                  <c:v>0.49296503352600002</c:v>
                </c:pt>
                <c:pt idx="31">
                  <c:v>0.66814385642700003</c:v>
                </c:pt>
                <c:pt idx="32">
                  <c:v>0.76415971683799999</c:v>
                </c:pt>
                <c:pt idx="33">
                  <c:v>0.786210156622</c:v>
                </c:pt>
                <c:pt idx="34">
                  <c:v>0.34108925114799998</c:v>
                </c:pt>
                <c:pt idx="35">
                  <c:v>0.69753120659300005</c:v>
                </c:pt>
                <c:pt idx="36">
                  <c:v>0.29272829330599998</c:v>
                </c:pt>
                <c:pt idx="37">
                  <c:v>0.50894512683500004</c:v>
                </c:pt>
                <c:pt idx="38">
                  <c:v>0.55525695934800001</c:v>
                </c:pt>
                <c:pt idx="39">
                  <c:v>0.55150141820700005</c:v>
                </c:pt>
                <c:pt idx="40">
                  <c:v>0.62190845365199998</c:v>
                </c:pt>
                <c:pt idx="41">
                  <c:v>0.58013501379099996</c:v>
                </c:pt>
                <c:pt idx="42">
                  <c:v>0.68466218545900004</c:v>
                </c:pt>
                <c:pt idx="43">
                  <c:v>0.42811516868900001</c:v>
                </c:pt>
                <c:pt idx="44">
                  <c:v>0.60354380931600005</c:v>
                </c:pt>
                <c:pt idx="45">
                  <c:v>0.54793754020899998</c:v>
                </c:pt>
                <c:pt idx="46">
                  <c:v>0.59752615197699999</c:v>
                </c:pt>
                <c:pt idx="47">
                  <c:v>0.41317572525500001</c:v>
                </c:pt>
                <c:pt idx="48">
                  <c:v>0.64120197024100001</c:v>
                </c:pt>
                <c:pt idx="49">
                  <c:v>0.65132359017399999</c:v>
                </c:pt>
                <c:pt idx="50">
                  <c:v>0.51428319919200005</c:v>
                </c:pt>
                <c:pt idx="51">
                  <c:v>0.70928835570899995</c:v>
                </c:pt>
                <c:pt idx="52">
                  <c:v>0.45071109375099999</c:v>
                </c:pt>
                <c:pt idx="53">
                  <c:v>0.35837872825099998</c:v>
                </c:pt>
                <c:pt idx="54">
                  <c:v>0.66522510957699998</c:v>
                </c:pt>
                <c:pt idx="55">
                  <c:v>0.56687793056400004</c:v>
                </c:pt>
                <c:pt idx="56">
                  <c:v>0.65427003876099998</c:v>
                </c:pt>
                <c:pt idx="57">
                  <c:v>0.55385912431600004</c:v>
                </c:pt>
                <c:pt idx="58">
                  <c:v>0.57548613738400001</c:v>
                </c:pt>
              </c:numCache>
            </c:numRef>
          </c:yVal>
          <c:smooth val="0"/>
        </c:ser>
        <c:ser>
          <c:idx val="3"/>
          <c:order val="3"/>
          <c:tx>
            <c:v>Actin</c:v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'Actin Green'!$G$2:$G$103</c:f>
              <c:numCache>
                <c:formatCode>General</c:formatCode>
                <c:ptCount val="102"/>
                <c:pt idx="0">
                  <c:v>0.60506878744500003</c:v>
                </c:pt>
                <c:pt idx="1">
                  <c:v>0.90356427093900005</c:v>
                </c:pt>
                <c:pt idx="2">
                  <c:v>0.67170041185700002</c:v>
                </c:pt>
                <c:pt idx="3">
                  <c:v>0.684138773127</c:v>
                </c:pt>
                <c:pt idx="4">
                  <c:v>0.58872778631400002</c:v>
                </c:pt>
                <c:pt idx="5">
                  <c:v>0.67488566822600005</c:v>
                </c:pt>
                <c:pt idx="6">
                  <c:v>0.41204435195799999</c:v>
                </c:pt>
                <c:pt idx="7">
                  <c:v>0.59007603362299998</c:v>
                </c:pt>
                <c:pt idx="8">
                  <c:v>0.74314311301799996</c:v>
                </c:pt>
                <c:pt idx="9">
                  <c:v>0.75216537890599999</c:v>
                </c:pt>
                <c:pt idx="10">
                  <c:v>0.75376102463500005</c:v>
                </c:pt>
                <c:pt idx="11">
                  <c:v>0.55245613337999999</c:v>
                </c:pt>
                <c:pt idx="12">
                  <c:v>0.91119659211600001</c:v>
                </c:pt>
                <c:pt idx="13">
                  <c:v>0.83091030589199999</c:v>
                </c:pt>
                <c:pt idx="14">
                  <c:v>0.87194753446399997</c:v>
                </c:pt>
                <c:pt idx="15">
                  <c:v>0.59838845355500003</c:v>
                </c:pt>
                <c:pt idx="16">
                  <c:v>0.93106215537000003</c:v>
                </c:pt>
                <c:pt idx="17">
                  <c:v>0.63357903951299999</c:v>
                </c:pt>
                <c:pt idx="18">
                  <c:v>0.74140041757700004</c:v>
                </c:pt>
                <c:pt idx="19">
                  <c:v>0.95585583068199997</c:v>
                </c:pt>
                <c:pt idx="20">
                  <c:v>0.63357903951299999</c:v>
                </c:pt>
                <c:pt idx="21">
                  <c:v>0.69578808668000003</c:v>
                </c:pt>
                <c:pt idx="22">
                  <c:v>0.611614389471</c:v>
                </c:pt>
                <c:pt idx="23">
                  <c:v>0.97997383495599999</c:v>
                </c:pt>
                <c:pt idx="24">
                  <c:v>0.51855552141700001</c:v>
                </c:pt>
                <c:pt idx="25">
                  <c:v>0.32918884367000001</c:v>
                </c:pt>
                <c:pt idx="26">
                  <c:v>0.702101752819</c:v>
                </c:pt>
                <c:pt idx="27">
                  <c:v>0.63357903951299999</c:v>
                </c:pt>
                <c:pt idx="28">
                  <c:v>0.64184058562400004</c:v>
                </c:pt>
                <c:pt idx="29">
                  <c:v>0.65149723535000004</c:v>
                </c:pt>
                <c:pt idx="30">
                  <c:v>0.67195019496599995</c:v>
                </c:pt>
                <c:pt idx="31">
                  <c:v>0.67956424519799996</c:v>
                </c:pt>
                <c:pt idx="32">
                  <c:v>0.61946252443799998</c:v>
                </c:pt>
                <c:pt idx="33">
                  <c:v>0.62383287195699999</c:v>
                </c:pt>
                <c:pt idx="34">
                  <c:v>0.73693554151399998</c:v>
                </c:pt>
                <c:pt idx="35">
                  <c:v>0.689620306884</c:v>
                </c:pt>
                <c:pt idx="36">
                  <c:v>0.39821133750100002</c:v>
                </c:pt>
                <c:pt idx="37">
                  <c:v>0.91003914017499998</c:v>
                </c:pt>
                <c:pt idx="38">
                  <c:v>0.81042494093100004</c:v>
                </c:pt>
                <c:pt idx="39">
                  <c:v>0.85471882843799996</c:v>
                </c:pt>
                <c:pt idx="40">
                  <c:v>0.56632777883300001</c:v>
                </c:pt>
                <c:pt idx="41">
                  <c:v>0.62674932913199999</c:v>
                </c:pt>
                <c:pt idx="42">
                  <c:v>0.64021353511599999</c:v>
                </c:pt>
                <c:pt idx="43">
                  <c:v>0.58000793715300003</c:v>
                </c:pt>
                <c:pt idx="44">
                  <c:v>0.80101490904100003</c:v>
                </c:pt>
                <c:pt idx="45">
                  <c:v>0.63357903951299999</c:v>
                </c:pt>
                <c:pt idx="46">
                  <c:v>0.68039319860699998</c:v>
                </c:pt>
                <c:pt idx="47">
                  <c:v>0.97435221404899997</c:v>
                </c:pt>
                <c:pt idx="48">
                  <c:v>0.52955695732200003</c:v>
                </c:pt>
                <c:pt idx="49">
                  <c:v>0.74286783155699998</c:v>
                </c:pt>
                <c:pt idx="50">
                  <c:v>0.79451789859599997</c:v>
                </c:pt>
                <c:pt idx="51">
                  <c:v>0.84063950357999995</c:v>
                </c:pt>
                <c:pt idx="52">
                  <c:v>0.70646866364899996</c:v>
                </c:pt>
                <c:pt idx="53">
                  <c:v>0.618419499373</c:v>
                </c:pt>
                <c:pt idx="54">
                  <c:v>0.91658772362300001</c:v>
                </c:pt>
                <c:pt idx="55">
                  <c:v>0.77919880158300003</c:v>
                </c:pt>
                <c:pt idx="56">
                  <c:v>0.804364143453</c:v>
                </c:pt>
                <c:pt idx="57">
                  <c:v>0.83600045199899997</c:v>
                </c:pt>
                <c:pt idx="58">
                  <c:v>0.49251240844999999</c:v>
                </c:pt>
                <c:pt idx="59">
                  <c:v>0</c:v>
                </c:pt>
                <c:pt idx="60">
                  <c:v>0.459553744524</c:v>
                </c:pt>
                <c:pt idx="61">
                  <c:v>0.65380944806700003</c:v>
                </c:pt>
                <c:pt idx="62">
                  <c:v>0.81043831967400004</c:v>
                </c:pt>
                <c:pt idx="63">
                  <c:v>0.79404700044700005</c:v>
                </c:pt>
                <c:pt idx="64">
                  <c:v>0.70130805260399998</c:v>
                </c:pt>
                <c:pt idx="65">
                  <c:v>0.68484712035999995</c:v>
                </c:pt>
                <c:pt idx="66">
                  <c:v>0.83108623479800003</c:v>
                </c:pt>
                <c:pt idx="67">
                  <c:v>0.48534602587499998</c:v>
                </c:pt>
                <c:pt idx="68">
                  <c:v>0.84176657181799996</c:v>
                </c:pt>
                <c:pt idx="69">
                  <c:v>0.44868913962099999</c:v>
                </c:pt>
                <c:pt idx="70">
                  <c:v>0.60506878744500003</c:v>
                </c:pt>
                <c:pt idx="71">
                  <c:v>0.86496750519099996</c:v>
                </c:pt>
                <c:pt idx="72">
                  <c:v>0.62241159907200005</c:v>
                </c:pt>
                <c:pt idx="73">
                  <c:v>0.85939749034799995</c:v>
                </c:pt>
                <c:pt idx="74">
                  <c:v>0.82789082046100004</c:v>
                </c:pt>
                <c:pt idx="75">
                  <c:v>0.792015679222</c:v>
                </c:pt>
                <c:pt idx="76">
                  <c:v>0.92736942651099996</c:v>
                </c:pt>
                <c:pt idx="77">
                  <c:v>0.201411096245</c:v>
                </c:pt>
                <c:pt idx="78">
                  <c:v>0.70809584002399995</c:v>
                </c:pt>
                <c:pt idx="79">
                  <c:v>0.74658893164200002</c:v>
                </c:pt>
                <c:pt idx="80">
                  <c:v>0.61527633254299996</c:v>
                </c:pt>
                <c:pt idx="81">
                  <c:v>0.62248915744599997</c:v>
                </c:pt>
                <c:pt idx="82">
                  <c:v>0.87395549435499997</c:v>
                </c:pt>
                <c:pt idx="83">
                  <c:v>0.71971805302299996</c:v>
                </c:pt>
                <c:pt idx="84">
                  <c:v>0.67297128676200002</c:v>
                </c:pt>
                <c:pt idx="85">
                  <c:v>0.53993139884399999</c:v>
                </c:pt>
                <c:pt idx="86">
                  <c:v>0.53952378128900003</c:v>
                </c:pt>
                <c:pt idx="87">
                  <c:v>0.60786945139100002</c:v>
                </c:pt>
                <c:pt idx="88">
                  <c:v>0.88872890097299995</c:v>
                </c:pt>
                <c:pt idx="89">
                  <c:v>0.89948624031400004</c:v>
                </c:pt>
                <c:pt idx="90">
                  <c:v>0.64153381547199995</c:v>
                </c:pt>
                <c:pt idx="91">
                  <c:v>0.73994031251199999</c:v>
                </c:pt>
                <c:pt idx="92">
                  <c:v>0.41302302363799998</c:v>
                </c:pt>
                <c:pt idx="93">
                  <c:v>0.64179780409599996</c:v>
                </c:pt>
                <c:pt idx="94">
                  <c:v>0.75763107406399999</c:v>
                </c:pt>
                <c:pt idx="95">
                  <c:v>0.45552809350399998</c:v>
                </c:pt>
                <c:pt idx="96">
                  <c:v>0.78548250721699997</c:v>
                </c:pt>
                <c:pt idx="97">
                  <c:v>0.67170041185700002</c:v>
                </c:pt>
                <c:pt idx="98">
                  <c:v>0.55781569642499995</c:v>
                </c:pt>
                <c:pt idx="99">
                  <c:v>0.59667650900699998</c:v>
                </c:pt>
                <c:pt idx="100">
                  <c:v>0.5476115198</c:v>
                </c:pt>
                <c:pt idx="101">
                  <c:v>0.68268016673700005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65344"/>
        <c:axId val="111067136"/>
      </c:scatterChart>
      <c:valAx>
        <c:axId val="111065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067136"/>
        <c:crosses val="autoZero"/>
        <c:crossBetween val="midCat"/>
      </c:valAx>
      <c:valAx>
        <c:axId val="111067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shape measure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1065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161925</xdr:rowOff>
    </xdr:from>
    <xdr:to>
      <xdr:col>7</xdr:col>
      <xdr:colOff>600075</xdr:colOff>
      <xdr:row>15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241766</xdr:colOff>
      <xdr:row>15</xdr:row>
      <xdr:rowOff>133910</xdr:rowOff>
    </xdr:from>
    <xdr:to>
      <xdr:col>8</xdr:col>
      <xdr:colOff>0</xdr:colOff>
      <xdr:row>30</xdr:row>
      <xdr:rowOff>136071</xdr:rowOff>
    </xdr:to>
    <xdr:graphicFrame macro="">
      <xdr:nvGraphicFramePr>
        <xdr:cNvPr id="4" name="Chart 3" title="Form Fact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608736</xdr:colOff>
      <xdr:row>0</xdr:row>
      <xdr:rowOff>113866</xdr:rowOff>
    </xdr:from>
    <xdr:to>
      <xdr:col>36</xdr:col>
      <xdr:colOff>428626</xdr:colOff>
      <xdr:row>26</xdr:row>
      <xdr:rowOff>41131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212111</xdr:colOff>
      <xdr:row>32</xdr:row>
      <xdr:rowOff>3281</xdr:rowOff>
    </xdr:from>
    <xdr:to>
      <xdr:col>7</xdr:col>
      <xdr:colOff>519633</xdr:colOff>
      <xdr:row>46</xdr:row>
      <xdr:rowOff>79481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129884</xdr:colOff>
      <xdr:row>10</xdr:row>
      <xdr:rowOff>190498</xdr:rowOff>
    </xdr:from>
    <xdr:to>
      <xdr:col>50</xdr:col>
      <xdr:colOff>562840</xdr:colOff>
      <xdr:row>36</xdr:row>
      <xdr:rowOff>138546</xdr:rowOff>
    </xdr:to>
    <xdr:graphicFrame macro="">
      <xdr:nvGraphicFramePr>
        <xdr:cNvPr id="15" name="Chart 14" title="xc`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541255</xdr:colOff>
      <xdr:row>40</xdr:row>
      <xdr:rowOff>47625</xdr:rowOff>
    </xdr:from>
    <xdr:to>
      <xdr:col>48</xdr:col>
      <xdr:colOff>381000</xdr:colOff>
      <xdr:row>65</xdr:row>
      <xdr:rowOff>142875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593890</xdr:colOff>
      <xdr:row>30</xdr:row>
      <xdr:rowOff>17316</xdr:rowOff>
    </xdr:from>
    <xdr:to>
      <xdr:col>36</xdr:col>
      <xdr:colOff>452437</xdr:colOff>
      <xdr:row>55</xdr:row>
      <xdr:rowOff>166686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403574</xdr:colOff>
      <xdr:row>8</xdr:row>
      <xdr:rowOff>110959</xdr:rowOff>
    </xdr:from>
    <xdr:to>
      <xdr:col>25</xdr:col>
      <xdr:colOff>131431</xdr:colOff>
      <xdr:row>33</xdr:row>
      <xdr:rowOff>12988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204107</xdr:colOff>
      <xdr:row>48</xdr:row>
      <xdr:rowOff>57150</xdr:rowOff>
    </xdr:from>
    <xdr:to>
      <xdr:col>7</xdr:col>
      <xdr:colOff>489857</xdr:colOff>
      <xdr:row>62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40822</xdr:colOff>
      <xdr:row>0</xdr:row>
      <xdr:rowOff>166009</xdr:rowOff>
    </xdr:from>
    <xdr:to>
      <xdr:col>17</xdr:col>
      <xdr:colOff>326572</xdr:colOff>
      <xdr:row>15</xdr:row>
      <xdr:rowOff>51709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222289</xdr:colOff>
      <xdr:row>59</xdr:row>
      <xdr:rowOff>167178</xdr:rowOff>
    </xdr:from>
    <xdr:to>
      <xdr:col>34</xdr:col>
      <xdr:colOff>467589</xdr:colOff>
      <xdr:row>100</xdr:row>
      <xdr:rowOff>34635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%20Chow/Documents/My%20Box%20Files/iGEM/Automation/Nucleus_library_check/Library%20(%20.tiff%20format)/Nucleus_Library_Check_Properties/DefaultOUT_MembranesBlu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OUT_MembranesBlue"/>
    </sheetNames>
    <sheetDataSet>
      <sheetData sheetId="0">
        <row r="2">
          <cell r="F2">
            <v>2.1908380477899998</v>
          </cell>
          <cell r="J2">
            <v>8.5283958044400004E-2</v>
          </cell>
        </row>
        <row r="3">
          <cell r="F3">
            <v>1.41164828393</v>
          </cell>
          <cell r="J3">
            <v>0.280427219452</v>
          </cell>
        </row>
        <row r="4">
          <cell r="F4">
            <v>2.2532075898000001</v>
          </cell>
          <cell r="J4">
            <v>0.200400604644</v>
          </cell>
        </row>
        <row r="5">
          <cell r="F5">
            <v>1.7344222920700001</v>
          </cell>
          <cell r="J5">
            <v>0.182348870981</v>
          </cell>
        </row>
        <row r="6">
          <cell r="F6">
            <v>1.7204866677699999</v>
          </cell>
          <cell r="J6">
            <v>9.44489884556E-2</v>
          </cell>
        </row>
        <row r="7">
          <cell r="F7">
            <v>1.6626594568799999</v>
          </cell>
          <cell r="J7">
            <v>0.151943490022</v>
          </cell>
        </row>
        <row r="8">
          <cell r="F8">
            <v>1.10035735717</v>
          </cell>
          <cell r="J8">
            <v>0.42748873165200002</v>
          </cell>
        </row>
        <row r="9">
          <cell r="F9">
            <v>1.1119861654600001</v>
          </cell>
          <cell r="J9">
            <v>0.43243017630000002</v>
          </cell>
        </row>
        <row r="10">
          <cell r="F10">
            <v>1.5194952243199999</v>
          </cell>
          <cell r="J10">
            <v>0.201808427703</v>
          </cell>
        </row>
        <row r="11">
          <cell r="F11">
            <v>1.0478481351</v>
          </cell>
          <cell r="J11">
            <v>0.68611212547400002</v>
          </cell>
        </row>
        <row r="12">
          <cell r="F12">
            <v>2.4052537916099999</v>
          </cell>
          <cell r="J12">
            <v>9.37257011477E-2</v>
          </cell>
        </row>
        <row r="13">
          <cell r="F13">
            <v>1.4942112625899999</v>
          </cell>
          <cell r="J13">
            <v>0.14449817564</v>
          </cell>
        </row>
        <row r="14">
          <cell r="F14">
            <v>1.70434905177</v>
          </cell>
          <cell r="J14">
            <v>0.13017478214799999</v>
          </cell>
        </row>
        <row r="15">
          <cell r="F15">
            <v>1.04413180076</v>
          </cell>
          <cell r="J15">
            <v>0.70370021789399995</v>
          </cell>
        </row>
        <row r="16">
          <cell r="F16">
            <v>1.4968422104800001</v>
          </cell>
          <cell r="J16">
            <v>0.10800149801599999</v>
          </cell>
        </row>
        <row r="17">
          <cell r="F17">
            <v>2.00594142956</v>
          </cell>
          <cell r="J17">
            <v>8.8259246193099994E-2</v>
          </cell>
        </row>
        <row r="18">
          <cell r="F18">
            <v>1.2078138710299999</v>
          </cell>
          <cell r="J18">
            <v>0.36280283269800001</v>
          </cell>
        </row>
        <row r="19">
          <cell r="F19">
            <v>4.3286352479500003</v>
          </cell>
          <cell r="J19">
            <v>5.8619095337700003E-2</v>
          </cell>
        </row>
        <row r="20">
          <cell r="F20">
            <v>1.91790091582</v>
          </cell>
          <cell r="J20">
            <v>0.17637633191999999</v>
          </cell>
        </row>
        <row r="21">
          <cell r="F21">
            <v>2.25541374786</v>
          </cell>
          <cell r="J21">
            <v>0.131078683813</v>
          </cell>
        </row>
        <row r="22">
          <cell r="F22">
            <v>3.1383909285899998</v>
          </cell>
          <cell r="J22">
            <v>8.43720760273E-2</v>
          </cell>
        </row>
        <row r="23">
          <cell r="F23">
            <v>1.27999390459</v>
          </cell>
          <cell r="J23">
            <v>0.236518434232</v>
          </cell>
        </row>
        <row r="24">
          <cell r="F24">
            <v>1.2949172445499999</v>
          </cell>
          <cell r="J24">
            <v>0.21943280381499999</v>
          </cell>
        </row>
        <row r="25">
          <cell r="F25">
            <v>1.81053114925</v>
          </cell>
          <cell r="J25">
            <v>0.19806575490100001</v>
          </cell>
        </row>
        <row r="26">
          <cell r="F26">
            <v>1.10763544101</v>
          </cell>
          <cell r="J26">
            <v>0.37509701392599998</v>
          </cell>
        </row>
        <row r="27">
          <cell r="F27">
            <v>3.0270194299600002</v>
          </cell>
          <cell r="J27">
            <v>0.101570843316</v>
          </cell>
        </row>
        <row r="28">
          <cell r="F28">
            <v>2.4307901028500001</v>
          </cell>
          <cell r="J28">
            <v>9.3130087845000001E-2</v>
          </cell>
        </row>
        <row r="29">
          <cell r="F29">
            <v>2.43199737048</v>
          </cell>
          <cell r="J29">
            <v>8.8600453168100002E-2</v>
          </cell>
        </row>
        <row r="30">
          <cell r="F30">
            <v>1.18311415604</v>
          </cell>
          <cell r="J30">
            <v>0.27225308494099998</v>
          </cell>
        </row>
        <row r="31">
          <cell r="F31">
            <v>1.68448103588</v>
          </cell>
          <cell r="J31">
            <v>8.6350326058100002E-2</v>
          </cell>
        </row>
        <row r="32">
          <cell r="F32">
            <v>3.7854692114300001</v>
          </cell>
          <cell r="J32">
            <v>6.4145389150399995E-2</v>
          </cell>
        </row>
        <row r="33">
          <cell r="F33">
            <v>1.4307919008400001</v>
          </cell>
          <cell r="J33">
            <v>0.209507355152</v>
          </cell>
        </row>
        <row r="34">
          <cell r="F34">
            <v>2.1908380477899998</v>
          </cell>
          <cell r="J34">
            <v>8.5283958044400004E-2</v>
          </cell>
        </row>
        <row r="35">
          <cell r="F35">
            <v>1.41164828393</v>
          </cell>
          <cell r="J35">
            <v>0.280427219452</v>
          </cell>
        </row>
        <row r="36">
          <cell r="F36">
            <v>2.2532075898000001</v>
          </cell>
          <cell r="J36">
            <v>0.200400604644</v>
          </cell>
        </row>
        <row r="37">
          <cell r="F37">
            <v>1.7344222920700001</v>
          </cell>
          <cell r="J37">
            <v>0.182348870981</v>
          </cell>
        </row>
        <row r="38">
          <cell r="F38">
            <v>1.7204866677699999</v>
          </cell>
          <cell r="J38">
            <v>9.44489884556E-2</v>
          </cell>
        </row>
        <row r="39">
          <cell r="F39">
            <v>1.6626594568799999</v>
          </cell>
          <cell r="J39">
            <v>0.151943490022</v>
          </cell>
        </row>
        <row r="40">
          <cell r="F40">
            <v>1.10035735717</v>
          </cell>
          <cell r="J40">
            <v>0.42748873165200002</v>
          </cell>
        </row>
        <row r="41">
          <cell r="F41">
            <v>1.1119861654600001</v>
          </cell>
          <cell r="J41">
            <v>0.43243017630000002</v>
          </cell>
        </row>
        <row r="42">
          <cell r="F42">
            <v>1.5194952243199999</v>
          </cell>
          <cell r="J42">
            <v>0.201808427703</v>
          </cell>
        </row>
        <row r="43">
          <cell r="F43">
            <v>1.0478481351</v>
          </cell>
          <cell r="J43">
            <v>0.68611212547400002</v>
          </cell>
        </row>
        <row r="44">
          <cell r="F44">
            <v>2.4052537916099999</v>
          </cell>
          <cell r="J44">
            <v>9.37257011477E-2</v>
          </cell>
        </row>
        <row r="45">
          <cell r="F45">
            <v>1.4942112625899999</v>
          </cell>
          <cell r="J45">
            <v>0.14449817564</v>
          </cell>
        </row>
        <row r="46">
          <cell r="F46">
            <v>1.70434905177</v>
          </cell>
          <cell r="J46">
            <v>0.13017478214799999</v>
          </cell>
        </row>
        <row r="47">
          <cell r="F47">
            <v>1.04413180076</v>
          </cell>
          <cell r="J47">
            <v>0.70370021789399995</v>
          </cell>
        </row>
        <row r="48">
          <cell r="F48">
            <v>1.4968422104800001</v>
          </cell>
          <cell r="J48">
            <v>0.10800149801599999</v>
          </cell>
        </row>
        <row r="49">
          <cell r="F49">
            <v>2.00594142956</v>
          </cell>
          <cell r="J49">
            <v>8.8259246193099994E-2</v>
          </cell>
        </row>
        <row r="50">
          <cell r="F50">
            <v>1.2078138710299999</v>
          </cell>
          <cell r="J50">
            <v>0.36280283269800001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faultOUT_ActinGree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faultOUT_ActinRed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efaultOUT_FilteredGreen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efaultOUT_FilteredBlue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efaultOUT_FilteredRed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efaultOUT_NucleiGreen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efaultOUT_NucleiRed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efaultOUT_NucleiBlue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90"/>
  <sheetViews>
    <sheetView zoomScaleNormal="100" workbookViewId="0">
      <selection activeCell="G9" sqref="G9"/>
    </sheetView>
  </sheetViews>
  <sheetFormatPr defaultRowHeight="15" x14ac:dyDescent="0.25"/>
  <cols>
    <col min="1" max="1" width="19.28515625" bestFit="1" customWidth="1"/>
    <col min="2" max="2" width="13.7109375" bestFit="1" customWidth="1"/>
    <col min="3" max="3" width="12" bestFit="1" customWidth="1"/>
    <col min="4" max="4" width="17.28515625" bestFit="1" customWidth="1"/>
    <col min="5" max="5" width="14.42578125" bestFit="1" customWidth="1"/>
    <col min="6" max="6" width="9.85546875" customWidth="1"/>
    <col min="7" max="7" width="9" customWidth="1"/>
    <col min="8" max="8" width="11" bestFit="1" customWidth="1"/>
    <col min="9" max="9" width="8.28515625" bestFit="1" customWidth="1"/>
    <col min="10" max="10" width="8.28515625" customWidth="1"/>
    <col min="11" max="11" width="7.85546875" customWidth="1"/>
  </cols>
  <sheetData>
    <row r="1" spans="1:11" x14ac:dyDescent="0.25">
      <c r="B1" t="s">
        <v>64</v>
      </c>
      <c r="C1" t="s">
        <v>65</v>
      </c>
      <c r="D1" t="s">
        <v>66</v>
      </c>
      <c r="E1" t="s">
        <v>67</v>
      </c>
      <c r="F1" t="s">
        <v>96</v>
      </c>
      <c r="G1" t="s">
        <v>97</v>
      </c>
      <c r="H1" t="s">
        <v>69</v>
      </c>
      <c r="I1" t="s">
        <v>70</v>
      </c>
      <c r="J1" t="s">
        <v>71</v>
      </c>
      <c r="K1" t="s">
        <v>72</v>
      </c>
    </row>
    <row r="2" spans="1:11" x14ac:dyDescent="0.25">
      <c r="A2" t="s">
        <v>60</v>
      </c>
      <c r="B2">
        <f>AVERAGE('Filtered Green'!C8:C147)</f>
        <v>446.87142857142857</v>
      </c>
      <c r="C2">
        <f>STDEV('Filtered Green'!C8:C147)</f>
        <v>129.86738353912048</v>
      </c>
      <c r="F2">
        <f>AVERAGE(Data!A10:A68)</f>
        <v>1464.2372881355932</v>
      </c>
      <c r="G2">
        <f>STDEV(Data!A10:A68)</f>
        <v>671.13885040031539</v>
      </c>
      <c r="H2">
        <f>AVERAGE('Actin Green'!C2:C103)</f>
        <v>66.343137254901961</v>
      </c>
      <c r="I2">
        <f>STDEV('Actin Green'!C2:C103)</f>
        <v>65.847933893030955</v>
      </c>
      <c r="J2">
        <f>AVERAGE(C72:C190)</f>
        <v>2809</v>
      </c>
      <c r="K2">
        <f>STDEV(C72:C190)</f>
        <v>819.78452108889508</v>
      </c>
    </row>
    <row r="3" spans="1:11" x14ac:dyDescent="0.25">
      <c r="A3" t="s">
        <v>61</v>
      </c>
      <c r="B3">
        <f>AVERAGE('Filtered Green'!J8:J147)</f>
        <v>0.85014180504672121</v>
      </c>
      <c r="C3">
        <f>STDEV('Filtered Green'!J8:J147)</f>
        <v>6.9526687977834747E-2</v>
      </c>
      <c r="F3">
        <f>AVERAGE(B10:B68)</f>
        <v>0.25063695215686776</v>
      </c>
      <c r="G3">
        <f>STDEV([1]DefaultOUT_MembranesBlue!$J$2:$J$50)</f>
        <v>0.17655430834954342</v>
      </c>
      <c r="H3">
        <f>AVERAGE('Actin Green'!J2:J103)</f>
        <v>0.79084945883862745</v>
      </c>
      <c r="I3">
        <f>STDEV('Actin Green'!J2:J103)</f>
        <v>0.188545115694464</v>
      </c>
      <c r="J3">
        <f>AVERAGE(J72:J190)</f>
        <v>0.10859463756712524</v>
      </c>
      <c r="K3">
        <f>STDEV(J72:J190)</f>
        <v>3.9245706446021107E-2</v>
      </c>
    </row>
    <row r="4" spans="1:11" x14ac:dyDescent="0.25">
      <c r="A4" t="s">
        <v>59</v>
      </c>
      <c r="B4">
        <f>AVERAGE('Filtered Green'!F8:F147)</f>
        <v>1.0264698419680005</v>
      </c>
      <c r="C4">
        <f>STDEV('Filtered Green'!F8:F147)</f>
        <v>3.3974225136479443E-2</v>
      </c>
      <c r="F4">
        <f>AVERAGE([1]DefaultOUT_MembranesBlue!$F$2:$F$50)</f>
        <v>1.7822462665975498</v>
      </c>
      <c r="G4">
        <f>STDEV(C10:C68)</f>
        <v>0.67770424184126832</v>
      </c>
      <c r="H4">
        <f>AVERAGE('Actin Green'!F2:F103)</f>
        <v>1.1966796627786374</v>
      </c>
      <c r="I4">
        <f>STDEV('Actin Green'!F2:F103)</f>
        <v>0.41595040816304629</v>
      </c>
      <c r="J4">
        <f>AVERAGE(F72:F190)</f>
        <v>2.6123474597140333</v>
      </c>
      <c r="K4">
        <f>STDEV(F72:F190)</f>
        <v>0.71896122282699315</v>
      </c>
    </row>
    <row r="5" spans="1:11" x14ac:dyDescent="0.25">
      <c r="A5" t="s">
        <v>62</v>
      </c>
      <c r="B5">
        <f>AVERAGE('Filtered Green'!L8:L147)</f>
        <v>22.050664620205719</v>
      </c>
      <c r="C5">
        <f>STDEV('Filtered Green'!L8:L147)</f>
        <v>3.26998304956083</v>
      </c>
      <c r="F5">
        <f>AVERAGE(D10:D68)</f>
        <v>46.403266676410162</v>
      </c>
      <c r="G5">
        <f>STDEV(D10:D68)</f>
        <v>11.618685562075793</v>
      </c>
      <c r="H5">
        <f>AVERAGE('Actin Green'!L2:L103)</f>
        <v>6.8954309641754898</v>
      </c>
      <c r="I5">
        <f>STDEV('Actin Green'!L2:L103)</f>
        <v>3.3003693195663089</v>
      </c>
      <c r="J5">
        <f>AVERAGE(L72:L190)</f>
        <v>85.855888640458005</v>
      </c>
      <c r="K5">
        <f>STDEV(L72:L190)</f>
        <v>14.500502847833189</v>
      </c>
    </row>
    <row r="6" spans="1:11" x14ac:dyDescent="0.25">
      <c r="A6" t="s">
        <v>63</v>
      </c>
      <c r="B6">
        <f>AVERAGE('Filtered Green'!K8:K147)</f>
        <v>25.652607509234976</v>
      </c>
      <c r="C6">
        <f>STDEV('Filtered Green'!K8:K147)</f>
        <v>4.2019686861908054</v>
      </c>
      <c r="F6">
        <f>AVERAGE(E10:E68)</f>
        <v>58.63350310120849</v>
      </c>
      <c r="G6">
        <f>STDEV(E10:E68)</f>
        <v>13.371007636902323</v>
      </c>
      <c r="H6">
        <f>AVERAGE('Actin Green'!K2:K103)</f>
        <v>10.99180346444529</v>
      </c>
      <c r="I6">
        <f>STDEV('Actin Green'!K2:K103)</f>
        <v>6.9591386061215887</v>
      </c>
      <c r="J6">
        <f>AVERAGE(K72:K190)</f>
        <v>100.57496388765128</v>
      </c>
      <c r="K6">
        <f>STDEV(K72:K190)</f>
        <v>18.079618858269843</v>
      </c>
    </row>
    <row r="7" spans="1:11" x14ac:dyDescent="0.25">
      <c r="A7" t="s">
        <v>116</v>
      </c>
      <c r="B7">
        <f>AVERAGE('Filtered Green'!G8:G147)</f>
        <v>0.46949362345204276</v>
      </c>
      <c r="C7">
        <f>STDEV('Filtered Green'!G8:G147)</f>
        <v>0.14890608465093788</v>
      </c>
      <c r="F7">
        <f>AVERAGE(F10:F68)</f>
        <v>0.58425183146433901</v>
      </c>
      <c r="G7">
        <f>STDEV(F10:F68)</f>
        <v>0.13724464733943254</v>
      </c>
      <c r="H7">
        <f>AVERAGE('Actin Green'!G2:G103)</f>
        <v>0.68333139228881334</v>
      </c>
      <c r="I7">
        <f>STDEV('Actin Green'!G2:G103)</f>
        <v>0.16279914981395235</v>
      </c>
      <c r="J7">
        <f>AVERAGE(G72:G190)</f>
        <v>0.48476000855925222</v>
      </c>
      <c r="K7">
        <f>STDEV(G72:G190)</f>
        <v>0.13720065798727521</v>
      </c>
    </row>
    <row r="9" spans="1:11" x14ac:dyDescent="0.25">
      <c r="A9" t="s">
        <v>73</v>
      </c>
      <c r="B9" t="s">
        <v>74</v>
      </c>
      <c r="C9" t="s">
        <v>75</v>
      </c>
      <c r="D9" t="s">
        <v>76</v>
      </c>
      <c r="E9" t="s">
        <v>77</v>
      </c>
      <c r="F9" t="s">
        <v>78</v>
      </c>
    </row>
    <row r="10" spans="1:11" x14ac:dyDescent="0.25">
      <c r="A10">
        <v>1324</v>
      </c>
      <c r="B10">
        <v>0.42730505251000001</v>
      </c>
      <c r="C10">
        <v>2.1908380477899998</v>
      </c>
      <c r="D10">
        <v>54.584099460600001</v>
      </c>
      <c r="E10">
        <v>84.622958628000006</v>
      </c>
      <c r="F10">
        <v>0.76415971683799999</v>
      </c>
    </row>
    <row r="11" spans="1:11" x14ac:dyDescent="0.25">
      <c r="A11">
        <v>391</v>
      </c>
      <c r="B11">
        <v>0.14237556457</v>
      </c>
      <c r="C11">
        <v>1.41164828393</v>
      </c>
      <c r="D11">
        <v>27.259573523499999</v>
      </c>
      <c r="E11">
        <v>44.1122535684</v>
      </c>
      <c r="F11">
        <v>0.786210156622</v>
      </c>
    </row>
    <row r="12" spans="1:11" x14ac:dyDescent="0.25">
      <c r="A12">
        <v>2208</v>
      </c>
      <c r="B12">
        <v>0.39320175753499997</v>
      </c>
      <c r="C12">
        <v>2.2532075898000001</v>
      </c>
      <c r="D12">
        <v>32.904351927800001</v>
      </c>
      <c r="E12">
        <v>35.003478473999998</v>
      </c>
      <c r="F12">
        <v>0.34108925114799998</v>
      </c>
    </row>
    <row r="13" spans="1:11" x14ac:dyDescent="0.25">
      <c r="A13">
        <v>1682</v>
      </c>
      <c r="B13">
        <v>0.34341901601000002</v>
      </c>
      <c r="C13">
        <v>1.7344222920700001</v>
      </c>
      <c r="D13">
        <v>43.039336376199998</v>
      </c>
      <c r="E13">
        <v>60.0642966602</v>
      </c>
      <c r="F13">
        <v>0.69753120659300005</v>
      </c>
    </row>
    <row r="14" spans="1:11" x14ac:dyDescent="0.25">
      <c r="A14">
        <v>2149</v>
      </c>
      <c r="B14">
        <v>0.72023475440700002</v>
      </c>
      <c r="C14">
        <v>1.7204866677699999</v>
      </c>
      <c r="D14">
        <v>65.647563638899996</v>
      </c>
      <c r="E14">
        <v>68.654948109700001</v>
      </c>
      <c r="F14">
        <v>0.29272829330599998</v>
      </c>
    </row>
    <row r="15" spans="1:11" x14ac:dyDescent="0.25">
      <c r="A15">
        <v>3146</v>
      </c>
      <c r="B15">
        <v>0.21617013398500001</v>
      </c>
      <c r="C15">
        <v>1.6626594568799999</v>
      </c>
      <c r="D15">
        <v>40.235961267699999</v>
      </c>
      <c r="E15">
        <v>46.742576270599997</v>
      </c>
      <c r="F15">
        <v>0.50894512683500004</v>
      </c>
    </row>
    <row r="16" spans="1:11" x14ac:dyDescent="0.25">
      <c r="A16">
        <v>3465</v>
      </c>
      <c r="B16">
        <v>0.47877456520900002</v>
      </c>
      <c r="C16">
        <v>1.10035735717</v>
      </c>
      <c r="D16">
        <v>40.077625342200001</v>
      </c>
      <c r="E16">
        <v>48.188823552499997</v>
      </c>
      <c r="F16">
        <v>0.55525695934800001</v>
      </c>
    </row>
    <row r="17" spans="1:6" x14ac:dyDescent="0.25">
      <c r="A17">
        <v>2162</v>
      </c>
      <c r="B17">
        <v>0.28933256835100002</v>
      </c>
      <c r="C17">
        <v>1.1119861654600001</v>
      </c>
      <c r="D17">
        <v>56.501302733199999</v>
      </c>
      <c r="E17">
        <v>67.733237719599998</v>
      </c>
      <c r="F17">
        <v>0.55150141820700005</v>
      </c>
    </row>
    <row r="18" spans="1:6" x14ac:dyDescent="0.25">
      <c r="A18">
        <v>1129</v>
      </c>
      <c r="B18">
        <v>0.15747222361900001</v>
      </c>
      <c r="C18">
        <v>1.5194952243199999</v>
      </c>
      <c r="D18">
        <v>51.179011224900002</v>
      </c>
      <c r="E18">
        <v>65.355213658400004</v>
      </c>
      <c r="F18">
        <v>0.62190845365199998</v>
      </c>
    </row>
    <row r="19" spans="1:6" x14ac:dyDescent="0.25">
      <c r="A19">
        <v>938</v>
      </c>
      <c r="B19">
        <v>0.47646671452700001</v>
      </c>
      <c r="C19">
        <v>1.0478481351</v>
      </c>
      <c r="D19">
        <v>41.668107755100003</v>
      </c>
      <c r="E19">
        <v>51.156621007299997</v>
      </c>
      <c r="F19">
        <v>0.58013501379099996</v>
      </c>
    </row>
    <row r="20" spans="1:6" x14ac:dyDescent="0.25">
      <c r="A20">
        <v>1822</v>
      </c>
      <c r="B20">
        <v>8.5283958044400004E-2</v>
      </c>
      <c r="C20">
        <v>2.4052537916099999</v>
      </c>
      <c r="D20">
        <v>54.581717038999997</v>
      </c>
      <c r="E20">
        <v>74.886365477300004</v>
      </c>
      <c r="F20">
        <v>0.68466218545900004</v>
      </c>
    </row>
    <row r="21" spans="1:6" x14ac:dyDescent="0.25">
      <c r="A21">
        <v>748</v>
      </c>
      <c r="B21">
        <v>0.280427219452</v>
      </c>
      <c r="C21">
        <v>1.4942112625899999</v>
      </c>
      <c r="D21">
        <v>50.600503676599999</v>
      </c>
      <c r="E21">
        <v>55.991091666199999</v>
      </c>
      <c r="F21">
        <v>0.42811516868900001</v>
      </c>
    </row>
    <row r="22" spans="1:6" x14ac:dyDescent="0.25">
      <c r="A22">
        <v>402</v>
      </c>
      <c r="B22">
        <v>0.200400604644</v>
      </c>
      <c r="C22">
        <v>1.70434905177</v>
      </c>
      <c r="D22">
        <v>41.397896578100003</v>
      </c>
      <c r="E22">
        <v>51.920666474400001</v>
      </c>
      <c r="F22">
        <v>0.60354380931600005</v>
      </c>
    </row>
    <row r="23" spans="1:6" x14ac:dyDescent="0.25">
      <c r="A23">
        <v>1238</v>
      </c>
      <c r="B23">
        <v>0.182348870981</v>
      </c>
      <c r="C23">
        <v>1.04413180076</v>
      </c>
      <c r="D23">
        <v>45.070584815499998</v>
      </c>
      <c r="E23">
        <v>53.878718189899999</v>
      </c>
      <c r="F23">
        <v>0.54793754020899998</v>
      </c>
    </row>
    <row r="24" spans="1:6" x14ac:dyDescent="0.25">
      <c r="A24">
        <v>2064</v>
      </c>
      <c r="B24">
        <v>9.44489884556E-2</v>
      </c>
      <c r="C24">
        <v>1.4968422104800001</v>
      </c>
      <c r="D24">
        <v>55.779426987299999</v>
      </c>
      <c r="E24">
        <v>69.563468357000005</v>
      </c>
      <c r="F24">
        <v>0.59752615197699999</v>
      </c>
    </row>
    <row r="25" spans="1:6" x14ac:dyDescent="0.25">
      <c r="A25">
        <v>899</v>
      </c>
      <c r="B25">
        <v>0.151943490022</v>
      </c>
      <c r="C25">
        <v>2.00594142956</v>
      </c>
      <c r="D25">
        <v>71.417195149299999</v>
      </c>
      <c r="E25">
        <v>78.424303422400001</v>
      </c>
      <c r="F25">
        <v>0.41317572525500001</v>
      </c>
    </row>
    <row r="26" spans="1:6" x14ac:dyDescent="0.25">
      <c r="A26">
        <v>1403</v>
      </c>
      <c r="B26">
        <v>0.42748873165200002</v>
      </c>
      <c r="C26">
        <v>1.2078138710299999</v>
      </c>
      <c r="D26">
        <v>36.618218326099999</v>
      </c>
      <c r="E26">
        <v>47.718981989200003</v>
      </c>
      <c r="F26">
        <v>0.64120197024100001</v>
      </c>
    </row>
    <row r="27" spans="1:6" x14ac:dyDescent="0.25">
      <c r="A27">
        <v>2753</v>
      </c>
      <c r="B27">
        <v>0.43243017630000002</v>
      </c>
      <c r="C27">
        <v>4.3286352479500003</v>
      </c>
      <c r="D27">
        <v>52.317131977800003</v>
      </c>
      <c r="E27">
        <v>85.6478690653</v>
      </c>
      <c r="F27">
        <v>0.79175417316999996</v>
      </c>
    </row>
    <row r="28" spans="1:6" x14ac:dyDescent="0.25">
      <c r="A28">
        <v>1784</v>
      </c>
      <c r="B28">
        <v>0.201808427703</v>
      </c>
      <c r="C28">
        <v>1.91790091582</v>
      </c>
      <c r="D28">
        <v>25.1781596316</v>
      </c>
      <c r="E28">
        <v>42.756762036399998</v>
      </c>
      <c r="F28">
        <v>0.80822801953300005</v>
      </c>
    </row>
    <row r="29" spans="1:6" x14ac:dyDescent="0.25">
      <c r="A29">
        <v>1633</v>
      </c>
      <c r="B29">
        <v>0.68611212547400002</v>
      </c>
      <c r="C29">
        <v>2.25541374786</v>
      </c>
      <c r="D29">
        <v>39.220399563100003</v>
      </c>
      <c r="E29">
        <v>58.363858536199999</v>
      </c>
      <c r="F29">
        <v>0.740552908811</v>
      </c>
    </row>
    <row r="30" spans="1:6" x14ac:dyDescent="0.25">
      <c r="A30">
        <v>1405</v>
      </c>
      <c r="B30">
        <v>9.37257011477E-2</v>
      </c>
      <c r="C30">
        <v>3.1383909285899998</v>
      </c>
      <c r="D30">
        <v>69.714698225999996</v>
      </c>
      <c r="E30">
        <v>71.738417653100001</v>
      </c>
      <c r="F30">
        <v>0.235846598198</v>
      </c>
    </row>
    <row r="31" spans="1:6" x14ac:dyDescent="0.25">
      <c r="A31">
        <v>1499</v>
      </c>
      <c r="B31">
        <v>0.14449817564</v>
      </c>
      <c r="C31">
        <v>1.27999390459</v>
      </c>
      <c r="D31">
        <v>34.2072895604</v>
      </c>
      <c r="E31">
        <v>49.6179287991</v>
      </c>
      <c r="F31">
        <v>0.72436764231700002</v>
      </c>
    </row>
    <row r="32" spans="1:6" x14ac:dyDescent="0.25">
      <c r="A32">
        <v>1017</v>
      </c>
      <c r="B32">
        <v>0.13017478214799999</v>
      </c>
      <c r="C32">
        <v>1.2949172445499999</v>
      </c>
      <c r="D32">
        <v>51.075359785700002</v>
      </c>
      <c r="E32">
        <v>65.526544078100002</v>
      </c>
      <c r="F32">
        <v>0.62645124550300002</v>
      </c>
    </row>
    <row r="33" spans="1:6" x14ac:dyDescent="0.25">
      <c r="A33">
        <v>1858</v>
      </c>
      <c r="B33">
        <v>0.70370021789399995</v>
      </c>
      <c r="C33">
        <v>1.81053114925</v>
      </c>
      <c r="D33">
        <v>46.116400177800003</v>
      </c>
      <c r="E33">
        <v>63.317699610699997</v>
      </c>
      <c r="F33">
        <v>0.68522284651999998</v>
      </c>
    </row>
    <row r="34" spans="1:6" x14ac:dyDescent="0.25">
      <c r="A34">
        <v>2090</v>
      </c>
      <c r="B34">
        <v>0.10800149801599999</v>
      </c>
      <c r="C34">
        <v>1.10763544101</v>
      </c>
      <c r="D34">
        <v>36.517882266199997</v>
      </c>
      <c r="E34">
        <v>43.499985785600003</v>
      </c>
      <c r="F34">
        <v>0.54337232449899997</v>
      </c>
    </row>
    <row r="35" spans="1:6" x14ac:dyDescent="0.25">
      <c r="A35">
        <v>2208</v>
      </c>
      <c r="B35">
        <v>8.8259246193099994E-2</v>
      </c>
      <c r="C35">
        <v>3.0270194299600002</v>
      </c>
      <c r="D35">
        <v>29.2300220692</v>
      </c>
      <c r="E35">
        <v>59.384438105299999</v>
      </c>
      <c r="F35">
        <v>0.87047260491</v>
      </c>
    </row>
    <row r="36" spans="1:6" x14ac:dyDescent="0.25">
      <c r="A36">
        <v>1177</v>
      </c>
      <c r="B36">
        <v>0.36280283269800001</v>
      </c>
      <c r="C36">
        <v>2.4307901028500001</v>
      </c>
      <c r="D36">
        <v>47.516361358300003</v>
      </c>
      <c r="E36">
        <v>59.235540588900001</v>
      </c>
      <c r="F36">
        <v>0.597109598681</v>
      </c>
    </row>
    <row r="37" spans="1:6" x14ac:dyDescent="0.25">
      <c r="A37">
        <v>916</v>
      </c>
      <c r="B37">
        <v>5.8619095337700003E-2</v>
      </c>
      <c r="C37">
        <v>2.43199737048</v>
      </c>
      <c r="D37">
        <v>36.312369645399997</v>
      </c>
      <c r="E37">
        <v>44.510127715499998</v>
      </c>
      <c r="F37">
        <v>0.57830219555399998</v>
      </c>
    </row>
    <row r="38" spans="1:6" x14ac:dyDescent="0.25">
      <c r="A38">
        <v>504</v>
      </c>
      <c r="B38">
        <v>0.17637633191999999</v>
      </c>
      <c r="C38">
        <v>1.18311415604</v>
      </c>
      <c r="D38">
        <v>40.051779754899997</v>
      </c>
      <c r="E38">
        <v>49.838076405300001</v>
      </c>
      <c r="F38">
        <v>0.595118237286</v>
      </c>
    </row>
    <row r="39" spans="1:6" x14ac:dyDescent="0.25">
      <c r="A39">
        <v>862</v>
      </c>
      <c r="B39">
        <v>0.131078683813</v>
      </c>
      <c r="C39">
        <v>1.68448103588</v>
      </c>
      <c r="D39">
        <v>44.420185335399999</v>
      </c>
      <c r="E39">
        <v>54.624265494399999</v>
      </c>
      <c r="F39">
        <v>0.58199116881000001</v>
      </c>
    </row>
    <row r="40" spans="1:6" x14ac:dyDescent="0.25">
      <c r="A40">
        <v>1255</v>
      </c>
      <c r="B40">
        <v>8.43720760273E-2</v>
      </c>
      <c r="C40">
        <v>3.7854692114300001</v>
      </c>
      <c r="D40">
        <v>70.478157214299998</v>
      </c>
      <c r="E40">
        <v>81.004802354700004</v>
      </c>
      <c r="F40">
        <v>0.49296503352600002</v>
      </c>
    </row>
    <row r="41" spans="1:6" x14ac:dyDescent="0.25">
      <c r="A41">
        <v>1115</v>
      </c>
      <c r="B41">
        <v>0.236518434232</v>
      </c>
      <c r="C41">
        <v>1.4307919008400001</v>
      </c>
      <c r="D41">
        <v>32.6455481478</v>
      </c>
      <c r="E41">
        <v>43.876531026099997</v>
      </c>
      <c r="F41">
        <v>0.66814385642700003</v>
      </c>
    </row>
    <row r="42" spans="1:6" x14ac:dyDescent="0.25">
      <c r="A42">
        <v>2097</v>
      </c>
      <c r="B42">
        <v>0.21943280381499999</v>
      </c>
      <c r="C42">
        <v>2.1908380477899998</v>
      </c>
      <c r="D42">
        <v>54.584099460600001</v>
      </c>
      <c r="E42">
        <v>84.622958628000006</v>
      </c>
      <c r="F42">
        <v>0.76415971683799999</v>
      </c>
    </row>
    <row r="43" spans="1:6" x14ac:dyDescent="0.25">
      <c r="A43">
        <v>1333</v>
      </c>
      <c r="B43">
        <v>0.19806575490100001</v>
      </c>
      <c r="C43">
        <v>1.41164828393</v>
      </c>
      <c r="D43">
        <v>27.259573523499999</v>
      </c>
      <c r="E43">
        <v>44.1122535684</v>
      </c>
      <c r="F43">
        <v>0.786210156622</v>
      </c>
    </row>
    <row r="44" spans="1:6" x14ac:dyDescent="0.25">
      <c r="A44">
        <v>1144</v>
      </c>
      <c r="B44">
        <v>0.37509701392599998</v>
      </c>
      <c r="C44">
        <v>2.2532075898000001</v>
      </c>
      <c r="D44">
        <v>32.904351927800001</v>
      </c>
      <c r="E44">
        <v>35.003478473999998</v>
      </c>
      <c r="F44">
        <v>0.34108925114799998</v>
      </c>
    </row>
    <row r="45" spans="1:6" x14ac:dyDescent="0.25">
      <c r="A45">
        <v>569</v>
      </c>
      <c r="B45">
        <v>0.101570843316</v>
      </c>
      <c r="C45">
        <v>1.7344222920700001</v>
      </c>
      <c r="D45">
        <v>43.039336376199998</v>
      </c>
      <c r="E45">
        <v>60.0642966602</v>
      </c>
      <c r="F45">
        <v>0.69753120659300005</v>
      </c>
    </row>
    <row r="46" spans="1:6" x14ac:dyDescent="0.25">
      <c r="A46">
        <v>933</v>
      </c>
      <c r="B46">
        <v>9.3130087845000001E-2</v>
      </c>
      <c r="C46">
        <v>1.7204866677699999</v>
      </c>
      <c r="D46">
        <v>65.647563638899996</v>
      </c>
      <c r="E46">
        <v>68.654948109700001</v>
      </c>
      <c r="F46">
        <v>0.29272829330599998</v>
      </c>
    </row>
    <row r="47" spans="1:6" x14ac:dyDescent="0.25">
      <c r="A47">
        <v>533</v>
      </c>
      <c r="B47">
        <v>8.8600453168100002E-2</v>
      </c>
      <c r="C47">
        <v>1.6626594568799999</v>
      </c>
      <c r="D47">
        <v>40.235961267699999</v>
      </c>
      <c r="E47">
        <v>46.742576270599997</v>
      </c>
      <c r="F47">
        <v>0.50894512683500004</v>
      </c>
    </row>
    <row r="48" spans="1:6" x14ac:dyDescent="0.25">
      <c r="A48">
        <v>1358</v>
      </c>
      <c r="B48">
        <v>0.27225308494099998</v>
      </c>
      <c r="C48">
        <v>1.10035735717</v>
      </c>
      <c r="D48">
        <v>40.077625342200001</v>
      </c>
      <c r="E48">
        <v>48.188823552499997</v>
      </c>
      <c r="F48">
        <v>0.55525695934800001</v>
      </c>
    </row>
    <row r="49" spans="1:6" x14ac:dyDescent="0.25">
      <c r="A49">
        <v>1157</v>
      </c>
      <c r="B49">
        <v>8.6350326058100002E-2</v>
      </c>
      <c r="C49">
        <v>1.1119861654600001</v>
      </c>
      <c r="D49">
        <v>56.501302733199999</v>
      </c>
      <c r="E49">
        <v>67.733237719599998</v>
      </c>
      <c r="F49">
        <v>0.55150141820700005</v>
      </c>
    </row>
    <row r="50" spans="1:6" x14ac:dyDescent="0.25">
      <c r="A50">
        <v>1199</v>
      </c>
      <c r="B50">
        <v>6.4145389150399995E-2</v>
      </c>
      <c r="C50">
        <v>1.5194952243199999</v>
      </c>
      <c r="D50">
        <v>51.179011224900002</v>
      </c>
      <c r="E50">
        <v>65.355213658400004</v>
      </c>
      <c r="F50">
        <v>0.62190845365199998</v>
      </c>
    </row>
    <row r="51" spans="1:6" x14ac:dyDescent="0.25">
      <c r="A51">
        <v>821</v>
      </c>
      <c r="B51">
        <v>0.209507355152</v>
      </c>
      <c r="C51">
        <v>1.0478481351</v>
      </c>
      <c r="D51">
        <v>41.668107755100003</v>
      </c>
      <c r="E51">
        <v>51.156621007299997</v>
      </c>
      <c r="F51">
        <v>0.58013501379099996</v>
      </c>
    </row>
    <row r="52" spans="1:6" x14ac:dyDescent="0.25">
      <c r="A52">
        <v>1822</v>
      </c>
      <c r="B52">
        <v>8.5283958044400004E-2</v>
      </c>
      <c r="C52">
        <v>2.4052537916099999</v>
      </c>
      <c r="D52">
        <v>54.581717038999997</v>
      </c>
      <c r="E52">
        <v>74.886365477300004</v>
      </c>
      <c r="F52">
        <v>0.68466218545900004</v>
      </c>
    </row>
    <row r="53" spans="1:6" x14ac:dyDescent="0.25">
      <c r="A53">
        <v>748</v>
      </c>
      <c r="B53">
        <v>0.280427219452</v>
      </c>
      <c r="C53">
        <v>1.4942112625899999</v>
      </c>
      <c r="D53">
        <v>50.600503676599999</v>
      </c>
      <c r="E53">
        <v>55.991091666199999</v>
      </c>
      <c r="F53">
        <v>0.42811516868900001</v>
      </c>
    </row>
    <row r="54" spans="1:6" x14ac:dyDescent="0.25">
      <c r="A54">
        <v>402</v>
      </c>
      <c r="B54">
        <v>0.200400604644</v>
      </c>
      <c r="C54">
        <v>1.70434905177</v>
      </c>
      <c r="D54">
        <v>41.397896578100003</v>
      </c>
      <c r="E54">
        <v>51.920666474400001</v>
      </c>
      <c r="F54">
        <v>0.60354380931600005</v>
      </c>
    </row>
    <row r="55" spans="1:6" x14ac:dyDescent="0.25">
      <c r="A55">
        <v>1238</v>
      </c>
      <c r="B55">
        <v>0.182348870981</v>
      </c>
      <c r="C55">
        <v>1.04413180076</v>
      </c>
      <c r="D55">
        <v>45.070584815499998</v>
      </c>
      <c r="E55">
        <v>53.878718189899999</v>
      </c>
      <c r="F55">
        <v>0.54793754020899998</v>
      </c>
    </row>
    <row r="56" spans="1:6" x14ac:dyDescent="0.25">
      <c r="A56">
        <v>2064</v>
      </c>
      <c r="B56">
        <v>9.44489884556E-2</v>
      </c>
      <c r="C56">
        <v>1.4968422104800001</v>
      </c>
      <c r="D56">
        <v>55.779426987299999</v>
      </c>
      <c r="E56">
        <v>69.563468357000005</v>
      </c>
      <c r="F56">
        <v>0.59752615197699999</v>
      </c>
    </row>
    <row r="57" spans="1:6" x14ac:dyDescent="0.25">
      <c r="A57">
        <v>899</v>
      </c>
      <c r="B57">
        <v>0.151943490022</v>
      </c>
      <c r="C57">
        <v>2.00594142956</v>
      </c>
      <c r="D57">
        <v>71.417195149299999</v>
      </c>
      <c r="E57">
        <v>78.424303422400001</v>
      </c>
      <c r="F57">
        <v>0.41317572525500001</v>
      </c>
    </row>
    <row r="58" spans="1:6" x14ac:dyDescent="0.25">
      <c r="A58">
        <v>1403</v>
      </c>
      <c r="B58">
        <v>0.42748873165200002</v>
      </c>
      <c r="C58">
        <v>1.2078138710299999</v>
      </c>
      <c r="D58">
        <v>36.618218326099999</v>
      </c>
      <c r="E58">
        <v>47.718981989200003</v>
      </c>
      <c r="F58">
        <v>0.64120197024100001</v>
      </c>
    </row>
    <row r="59" spans="1:6" x14ac:dyDescent="0.25">
      <c r="A59">
        <v>2753</v>
      </c>
      <c r="B59">
        <v>0.43243017630000002</v>
      </c>
      <c r="C59">
        <v>1.1599136987200001</v>
      </c>
      <c r="D59">
        <v>37.7872597844</v>
      </c>
      <c r="E59">
        <v>49.798702110500003</v>
      </c>
      <c r="F59">
        <v>0.65132359017399999</v>
      </c>
    </row>
    <row r="60" spans="1:6" x14ac:dyDescent="0.25">
      <c r="A60">
        <v>1784</v>
      </c>
      <c r="B60">
        <v>0.201808427703</v>
      </c>
      <c r="C60">
        <v>2.3700890932799998</v>
      </c>
      <c r="D60">
        <v>31.632521545399999</v>
      </c>
      <c r="E60">
        <v>36.8840581145</v>
      </c>
      <c r="F60">
        <v>0.51428319919200005</v>
      </c>
    </row>
    <row r="61" spans="1:6" x14ac:dyDescent="0.25">
      <c r="A61">
        <v>1633</v>
      </c>
      <c r="B61">
        <v>0.68611212547400002</v>
      </c>
      <c r="C61">
        <v>1.1836318566599999</v>
      </c>
      <c r="D61">
        <v>46.961047621100001</v>
      </c>
      <c r="E61">
        <v>66.619120659999993</v>
      </c>
      <c r="F61">
        <v>0.70928835570899995</v>
      </c>
    </row>
    <row r="62" spans="1:6" x14ac:dyDescent="0.25">
      <c r="A62">
        <v>1405</v>
      </c>
      <c r="B62">
        <v>9.37257011477E-2</v>
      </c>
      <c r="C62">
        <v>1.21828808557</v>
      </c>
      <c r="D62">
        <v>48.074245120100002</v>
      </c>
      <c r="E62">
        <v>53.854449823700001</v>
      </c>
      <c r="F62">
        <v>0.45071109375099999</v>
      </c>
    </row>
    <row r="63" spans="1:6" x14ac:dyDescent="0.25">
      <c r="A63">
        <v>1499</v>
      </c>
      <c r="B63">
        <v>0.14449817564</v>
      </c>
      <c r="C63">
        <v>1.0305647088500001</v>
      </c>
      <c r="D63">
        <v>51.211080793699999</v>
      </c>
      <c r="E63">
        <v>54.854735927100002</v>
      </c>
      <c r="F63">
        <v>0.35837872825099998</v>
      </c>
    </row>
    <row r="64" spans="1:6" x14ac:dyDescent="0.25">
      <c r="A64">
        <v>1017</v>
      </c>
      <c r="B64">
        <v>0.13017478214799999</v>
      </c>
      <c r="C64">
        <v>1.34485106162</v>
      </c>
      <c r="D64">
        <v>62.023896545100001</v>
      </c>
      <c r="E64">
        <v>83.070367703499997</v>
      </c>
      <c r="F64">
        <v>0.66522510957699998</v>
      </c>
    </row>
    <row r="65" spans="1:32" x14ac:dyDescent="0.25">
      <c r="A65">
        <v>1858</v>
      </c>
      <c r="B65">
        <v>0.70370021789399995</v>
      </c>
      <c r="C65">
        <v>1.0452850544500001</v>
      </c>
      <c r="D65">
        <v>60.9958818494</v>
      </c>
      <c r="E65">
        <v>74.041937724299999</v>
      </c>
      <c r="F65">
        <v>0.56687793056400004</v>
      </c>
    </row>
    <row r="66" spans="1:32" x14ac:dyDescent="0.25">
      <c r="A66">
        <v>2090</v>
      </c>
      <c r="B66">
        <v>0.10800149801599999</v>
      </c>
      <c r="C66">
        <v>1.2483590714899999</v>
      </c>
      <c r="D66">
        <v>49.9613172818</v>
      </c>
      <c r="E66">
        <v>66.063589913599998</v>
      </c>
      <c r="F66">
        <v>0.65427003876099998</v>
      </c>
    </row>
    <row r="67" spans="1:32" x14ac:dyDescent="0.25">
      <c r="A67">
        <v>2208</v>
      </c>
      <c r="B67">
        <v>8.8259246193099994E-2</v>
      </c>
      <c r="C67">
        <v>1.6797031655700001</v>
      </c>
      <c r="D67">
        <v>44.439196344199999</v>
      </c>
      <c r="E67">
        <v>53.373338350600001</v>
      </c>
      <c r="F67">
        <v>0.55385912431600004</v>
      </c>
    </row>
    <row r="68" spans="1:32" x14ac:dyDescent="0.25">
      <c r="A68">
        <v>1177</v>
      </c>
      <c r="B68">
        <v>0.36280283269800001</v>
      </c>
      <c r="C68">
        <v>1.10857543638</v>
      </c>
      <c r="D68">
        <v>32.5795906651</v>
      </c>
      <c r="E68">
        <v>39.837528938600002</v>
      </c>
      <c r="F68">
        <v>0.57548613738400001</v>
      </c>
    </row>
    <row r="71" spans="1:32" x14ac:dyDescent="0.25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5" t="s">
        <v>5</v>
      </c>
      <c r="G71" s="5" t="s">
        <v>6</v>
      </c>
      <c r="H71" s="5" t="s">
        <v>7</v>
      </c>
      <c r="I71" s="5" t="s">
        <v>8</v>
      </c>
      <c r="J71" s="5" t="s">
        <v>9</v>
      </c>
      <c r="K71" s="5" t="s">
        <v>10</v>
      </c>
      <c r="L71" s="5" t="s">
        <v>11</v>
      </c>
      <c r="M71" s="5" t="s">
        <v>12</v>
      </c>
      <c r="N71" s="5" t="s">
        <v>13</v>
      </c>
      <c r="O71" s="5" t="s">
        <v>14</v>
      </c>
      <c r="P71" s="5" t="s">
        <v>79</v>
      </c>
      <c r="Q71" s="5" t="s">
        <v>80</v>
      </c>
      <c r="R71" s="5" t="s">
        <v>81</v>
      </c>
      <c r="S71" s="5" t="s">
        <v>82</v>
      </c>
      <c r="T71" s="5" t="s">
        <v>83</v>
      </c>
      <c r="U71" s="5" t="s">
        <v>84</v>
      </c>
      <c r="V71" s="5" t="s">
        <v>85</v>
      </c>
      <c r="W71" s="5" t="s">
        <v>86</v>
      </c>
      <c r="X71" s="5" t="s">
        <v>87</v>
      </c>
      <c r="Y71" s="5" t="s">
        <v>88</v>
      </c>
      <c r="Z71" s="5" t="s">
        <v>89</v>
      </c>
      <c r="AA71" s="5" t="s">
        <v>90</v>
      </c>
      <c r="AB71" s="5" t="s">
        <v>91</v>
      </c>
      <c r="AC71" s="5" t="s">
        <v>92</v>
      </c>
      <c r="AD71" s="5" t="s">
        <v>93</v>
      </c>
      <c r="AE71" s="5" t="s">
        <v>94</v>
      </c>
      <c r="AF71" s="5" t="s">
        <v>95</v>
      </c>
    </row>
    <row r="72" spans="1:32" x14ac:dyDescent="0.25">
      <c r="A72" s="1">
        <v>1</v>
      </c>
      <c r="B72" s="1">
        <v>1</v>
      </c>
      <c r="C72" s="1">
        <v>4400</v>
      </c>
      <c r="D72" s="1">
        <v>99</v>
      </c>
      <c r="E72" s="1">
        <v>91</v>
      </c>
      <c r="F72" s="1">
        <v>2.9082646752599999</v>
      </c>
      <c r="G72" s="1">
        <v>0.74179638416000004</v>
      </c>
      <c r="H72" s="1">
        <v>-7</v>
      </c>
      <c r="I72" s="1">
        <v>0.34482758620699999</v>
      </c>
      <c r="J72" s="1">
        <v>5.5853840932E-2</v>
      </c>
      <c r="K72" s="1">
        <v>149.657774136</v>
      </c>
      <c r="L72" s="1">
        <v>100.36427087</v>
      </c>
      <c r="M72" s="1">
        <v>-53.495828869999997</v>
      </c>
      <c r="N72" s="1">
        <v>994.95799999999997</v>
      </c>
      <c r="O72" s="1">
        <v>0.47544437841100001</v>
      </c>
      <c r="P72" s="1">
        <v>11.475471260000001</v>
      </c>
      <c r="Q72" s="1">
        <v>44.689860871100002</v>
      </c>
      <c r="R72" s="1">
        <v>8.9112687856E-3</v>
      </c>
      <c r="S72" s="1">
        <v>0.43348032809300002</v>
      </c>
      <c r="T72" s="1">
        <v>1.33516E-2</v>
      </c>
      <c r="U72" s="1">
        <v>1.36568E-2</v>
      </c>
      <c r="V72" s="1">
        <v>9.8501899227699998E-3</v>
      </c>
      <c r="W72" s="1">
        <v>1.01567865616E-2</v>
      </c>
      <c r="X72" s="1">
        <v>1.02845812216E-2</v>
      </c>
      <c r="Y72" s="1">
        <v>7.2480399999999999E-3</v>
      </c>
      <c r="Z72" s="1">
        <v>7.2480399999999999E-3</v>
      </c>
      <c r="AA72" s="1">
        <v>1.6313303544800001E-3</v>
      </c>
      <c r="AB72" s="1">
        <v>1.37824954308E-3</v>
      </c>
      <c r="AC72" s="1">
        <v>1.1261158622799999E-2</v>
      </c>
      <c r="AD72" s="1">
        <v>97.217954545500007</v>
      </c>
      <c r="AE72" s="1">
        <v>131.84159090899999</v>
      </c>
      <c r="AF72" s="1">
        <v>1</v>
      </c>
    </row>
    <row r="73" spans="1:32" x14ac:dyDescent="0.25">
      <c r="A73" s="1">
        <v>1</v>
      </c>
      <c r="B73" s="1">
        <v>2</v>
      </c>
      <c r="C73" s="1">
        <v>3190</v>
      </c>
      <c r="D73" s="1">
        <v>616</v>
      </c>
      <c r="E73" s="1">
        <v>85</v>
      </c>
      <c r="F73" s="1">
        <v>2.1828936970199999</v>
      </c>
      <c r="G73" s="1">
        <v>0.55397643860500001</v>
      </c>
      <c r="H73" s="1">
        <v>-2</v>
      </c>
      <c r="I73" s="1">
        <v>0.46366279069799998</v>
      </c>
      <c r="J73" s="1">
        <v>0.13892392564600001</v>
      </c>
      <c r="K73" s="1">
        <v>102.185486623</v>
      </c>
      <c r="L73" s="1">
        <v>85.0727228035</v>
      </c>
      <c r="M73" s="1">
        <v>-58.4189719146</v>
      </c>
      <c r="N73" s="1">
        <v>537.16999999999996</v>
      </c>
      <c r="O73" s="1">
        <v>0.60007524454500005</v>
      </c>
      <c r="P73" s="1">
        <v>6.3963073929799998</v>
      </c>
      <c r="Q73" s="1">
        <v>35.292988840500001</v>
      </c>
      <c r="R73" s="1">
        <v>9.3080038204800004E-3</v>
      </c>
      <c r="S73" s="1">
        <v>0.54935868960699996</v>
      </c>
      <c r="T73" s="1">
        <v>1.3763600000000001E-2</v>
      </c>
      <c r="U73" s="1">
        <v>1.46944E-2</v>
      </c>
      <c r="V73" s="1">
        <v>1.0300011905E-2</v>
      </c>
      <c r="W73" s="1">
        <v>1.10636328654E-2</v>
      </c>
      <c r="X73" s="1">
        <v>1.12153813243E-2</v>
      </c>
      <c r="Y73" s="1">
        <v>7.7515800000000001E-3</v>
      </c>
      <c r="Z73" s="1">
        <v>7.7515800000000001E-3</v>
      </c>
      <c r="AA73" s="1">
        <v>1.88526713427E-3</v>
      </c>
      <c r="AB73" s="1">
        <v>1.8032685390399999E-3</v>
      </c>
      <c r="AC73" s="1">
        <v>1.27107650042E-2</v>
      </c>
      <c r="AD73" s="1">
        <v>610.19968652</v>
      </c>
      <c r="AE73" s="1">
        <v>115.97366771199999</v>
      </c>
      <c r="AF73" s="1">
        <v>2</v>
      </c>
    </row>
    <row r="74" spans="1:32" x14ac:dyDescent="0.25">
      <c r="A74" s="1">
        <v>1</v>
      </c>
      <c r="B74" s="1">
        <v>3</v>
      </c>
      <c r="C74" s="1">
        <v>3208</v>
      </c>
      <c r="D74" s="1">
        <v>884</v>
      </c>
      <c r="E74" s="1">
        <v>120</v>
      </c>
      <c r="F74" s="1">
        <v>1.65546333686</v>
      </c>
      <c r="G74" s="1">
        <v>0.31190862735399999</v>
      </c>
      <c r="H74" s="1">
        <v>-1</v>
      </c>
      <c r="I74" s="1">
        <v>0.51410256410300004</v>
      </c>
      <c r="J74" s="1">
        <v>0.20484710021200001</v>
      </c>
      <c r="K74" s="1">
        <v>84.1929680211</v>
      </c>
      <c r="L74" s="1">
        <v>79.992757900499996</v>
      </c>
      <c r="M74" s="1">
        <v>39.5631395622</v>
      </c>
      <c r="N74" s="1">
        <v>443.61599999999999</v>
      </c>
      <c r="O74" s="1">
        <v>0.69610502332599999</v>
      </c>
      <c r="P74" s="1">
        <v>5.4182345834600003</v>
      </c>
      <c r="Q74" s="1">
        <v>37.162341092200002</v>
      </c>
      <c r="R74" s="1">
        <v>9.4758523628100007E-3</v>
      </c>
      <c r="S74" s="1">
        <v>0.83552625585200002</v>
      </c>
      <c r="T74" s="1">
        <v>1.45571E-2</v>
      </c>
      <c r="U74" s="1">
        <v>1.5899900000000002E-2</v>
      </c>
      <c r="V74" s="1">
        <v>1.04397583496E-2</v>
      </c>
      <c r="W74" s="1">
        <v>1.1584270914E-2</v>
      </c>
      <c r="X74" s="1">
        <v>1.1093309149100001E-2</v>
      </c>
      <c r="Y74" s="1">
        <v>7.7668399999999997E-3</v>
      </c>
      <c r="Z74" s="1">
        <v>7.7668399999999997E-3</v>
      </c>
      <c r="AA74" s="1">
        <v>2.2660209051199999E-3</v>
      </c>
      <c r="AB74" s="1">
        <v>2.2927376114000001E-3</v>
      </c>
      <c r="AC74" s="1">
        <v>1.38857103884E-2</v>
      </c>
      <c r="AD74" s="1">
        <v>910.327306733</v>
      </c>
      <c r="AE74" s="1">
        <v>117.346321696</v>
      </c>
      <c r="AF74" s="1">
        <v>3</v>
      </c>
    </row>
    <row r="75" spans="1:32" x14ac:dyDescent="0.25">
      <c r="A75" s="1">
        <v>1</v>
      </c>
      <c r="B75" s="1">
        <v>4</v>
      </c>
      <c r="C75" s="1">
        <v>2130</v>
      </c>
      <c r="D75" s="1">
        <v>1152</v>
      </c>
      <c r="E75" s="1">
        <v>141</v>
      </c>
      <c r="F75" s="1">
        <v>2.1464472542299999</v>
      </c>
      <c r="G75" s="1">
        <v>0.56004448915799998</v>
      </c>
      <c r="H75" s="1">
        <v>-3</v>
      </c>
      <c r="I75" s="1">
        <v>0.46223958333300003</v>
      </c>
      <c r="J75" s="1">
        <v>0.15669323633999999</v>
      </c>
      <c r="K75" s="1">
        <v>82.984770723099999</v>
      </c>
      <c r="L75" s="1">
        <v>68.749773432799998</v>
      </c>
      <c r="M75" s="1">
        <v>-56.603057852600003</v>
      </c>
      <c r="N75" s="1">
        <v>413.30399999999997</v>
      </c>
      <c r="O75" s="1">
        <v>0.60297239915099998</v>
      </c>
      <c r="P75" s="1">
        <v>5.0528725702299999</v>
      </c>
      <c r="Q75" s="1">
        <v>23.066148094799999</v>
      </c>
      <c r="R75" s="1">
        <v>9.2774853110300006E-3</v>
      </c>
      <c r="S75" s="1">
        <v>9.75821855174E-2</v>
      </c>
      <c r="T75" s="1">
        <v>1.38552E-2</v>
      </c>
      <c r="U75" s="1">
        <v>1.3931499999999999E-2</v>
      </c>
      <c r="V75" s="1">
        <v>1.03330727408E-2</v>
      </c>
      <c r="W75" s="1">
        <v>1.08291775093E-2</v>
      </c>
      <c r="X75" s="1">
        <v>1.06202792376E-2</v>
      </c>
      <c r="Y75" s="1">
        <v>7.8889100000000007E-3</v>
      </c>
      <c r="Z75" s="1">
        <v>7.8889100000000007E-3</v>
      </c>
      <c r="AA75" s="1">
        <v>1.9729335847300002E-3</v>
      </c>
      <c r="AB75" s="1">
        <v>1.65864261778E-3</v>
      </c>
      <c r="AC75" s="1">
        <v>1.24513618648E-2</v>
      </c>
      <c r="AD75" s="1">
        <v>1170.9629107999999</v>
      </c>
      <c r="AE75" s="1">
        <v>150.191079812</v>
      </c>
      <c r="AF75" s="1">
        <v>4</v>
      </c>
    </row>
    <row r="76" spans="1:32" x14ac:dyDescent="0.25">
      <c r="A76" s="1">
        <v>1</v>
      </c>
      <c r="B76" s="1">
        <v>5</v>
      </c>
      <c r="C76" s="1">
        <v>2998</v>
      </c>
      <c r="D76" s="1">
        <v>376</v>
      </c>
      <c r="E76" s="1">
        <v>196</v>
      </c>
      <c r="F76" s="1">
        <v>2.4598202375899998</v>
      </c>
      <c r="G76" s="1">
        <v>0.54814211618399999</v>
      </c>
      <c r="H76" s="1">
        <v>-1</v>
      </c>
      <c r="I76" s="1">
        <v>0.43186401613399999</v>
      </c>
      <c r="J76" s="1">
        <v>0.12666104808</v>
      </c>
      <c r="K76" s="1">
        <v>104.95658485200001</v>
      </c>
      <c r="L76" s="1">
        <v>87.784135322599994</v>
      </c>
      <c r="M76" s="1">
        <v>-67.748620576999997</v>
      </c>
      <c r="N76" s="1">
        <v>545.38</v>
      </c>
      <c r="O76" s="1">
        <v>0.55110294117600001</v>
      </c>
      <c r="P76" s="1">
        <v>6.4095064401600004</v>
      </c>
      <c r="Q76" s="1">
        <v>32.128084575800003</v>
      </c>
      <c r="R76" s="1">
        <v>9.1248955577600006E-3</v>
      </c>
      <c r="S76" s="1">
        <v>0.69110209539900003</v>
      </c>
      <c r="T76" s="1">
        <v>1.32143E-2</v>
      </c>
      <c r="U76" s="1">
        <v>1.4389300000000001E-2</v>
      </c>
      <c r="V76" s="1">
        <v>1.0046248338799999E-2</v>
      </c>
      <c r="W76" s="1">
        <v>1.07165058625E-2</v>
      </c>
      <c r="X76" s="1">
        <v>1.09254596755E-2</v>
      </c>
      <c r="Y76" s="1">
        <v>7.33959E-3</v>
      </c>
      <c r="Z76" s="1">
        <v>7.33959E-3</v>
      </c>
      <c r="AA76" s="1">
        <v>1.71602045462E-3</v>
      </c>
      <c r="AB76" s="1">
        <v>1.64359393206E-3</v>
      </c>
      <c r="AC76" s="1">
        <v>1.2207217514499999E-2</v>
      </c>
      <c r="AD76" s="1">
        <v>350.13875917299998</v>
      </c>
      <c r="AE76" s="1">
        <v>212.37725150099999</v>
      </c>
      <c r="AF76" s="1">
        <v>5</v>
      </c>
    </row>
    <row r="77" spans="1:32" x14ac:dyDescent="0.25">
      <c r="A77" s="3">
        <v>1</v>
      </c>
      <c r="B77" s="3">
        <v>10</v>
      </c>
      <c r="C77" s="3">
        <v>3414</v>
      </c>
      <c r="D77" s="3">
        <v>1167</v>
      </c>
      <c r="E77" s="3">
        <v>493</v>
      </c>
      <c r="F77" s="3">
        <v>2.1366114875200002</v>
      </c>
      <c r="G77" s="3">
        <v>0.57835035839600002</v>
      </c>
      <c r="H77" s="3">
        <v>0</v>
      </c>
      <c r="I77" s="3">
        <v>0.43657289002600003</v>
      </c>
      <c r="J77" s="3">
        <v>0.123272591812</v>
      </c>
      <c r="K77" s="3">
        <v>105.44610611100001</v>
      </c>
      <c r="L77" s="3">
        <v>86.021719843699998</v>
      </c>
      <c r="M77" s="3">
        <v>-53.679494744700001</v>
      </c>
      <c r="N77" s="3">
        <v>589.93399999999997</v>
      </c>
      <c r="O77" s="3">
        <v>0.59680097893499995</v>
      </c>
      <c r="P77" s="3">
        <v>7.0373389022400001</v>
      </c>
      <c r="Q77" s="3">
        <v>38.507393362899997</v>
      </c>
      <c r="R77" s="3">
        <v>9.3537801876700001E-3</v>
      </c>
      <c r="S77" s="3">
        <v>0.349103399935</v>
      </c>
      <c r="T77" s="3">
        <v>1.46334E-2</v>
      </c>
      <c r="U77" s="3">
        <v>1.5411599999999999E-2</v>
      </c>
      <c r="V77" s="3">
        <v>1.03948875956E-2</v>
      </c>
      <c r="W77" s="3">
        <v>1.1279259918799999E-2</v>
      </c>
      <c r="X77" s="3">
        <v>1.1047531850599999E-2</v>
      </c>
      <c r="Y77" s="3">
        <v>7.8126199999999993E-3</v>
      </c>
      <c r="Z77" s="3">
        <v>7.8126199999999993E-3</v>
      </c>
      <c r="AA77" s="3">
        <v>2.1577142009400001E-3</v>
      </c>
      <c r="AB77" s="3">
        <v>2.06364313832E-3</v>
      </c>
      <c r="AC77" s="3">
        <v>1.3275349512699999E-2</v>
      </c>
      <c r="AD77" s="3">
        <v>1173.8637961300001</v>
      </c>
      <c r="AE77" s="3">
        <v>458.64235500900003</v>
      </c>
      <c r="AF77" s="3">
        <v>10</v>
      </c>
    </row>
    <row r="78" spans="1:32" x14ac:dyDescent="0.25">
      <c r="A78" s="2">
        <v>1</v>
      </c>
      <c r="B78" s="2">
        <v>14</v>
      </c>
      <c r="C78" s="2">
        <v>2635</v>
      </c>
      <c r="D78" s="2">
        <v>252</v>
      </c>
      <c r="E78" s="2">
        <v>752</v>
      </c>
      <c r="F78" s="2">
        <v>3.7164296546200002</v>
      </c>
      <c r="G78" s="2">
        <v>0.44710335957300001</v>
      </c>
      <c r="H78" s="2">
        <v>-1</v>
      </c>
      <c r="I78" s="2">
        <v>0.32534880849499997</v>
      </c>
      <c r="J78" s="2">
        <v>8.1075229239500002E-2</v>
      </c>
      <c r="K78" s="2">
        <v>117.505384147</v>
      </c>
      <c r="L78" s="2">
        <v>105.10648633</v>
      </c>
      <c r="M78" s="2">
        <v>-31.8105738143</v>
      </c>
      <c r="N78" s="2">
        <v>639.07399999999996</v>
      </c>
      <c r="O78" s="2">
        <v>0.402412950519</v>
      </c>
      <c r="P78" s="2">
        <v>6.9902953458899999</v>
      </c>
      <c r="Q78" s="2">
        <v>25.3313652189</v>
      </c>
      <c r="R78" s="2">
        <v>8.4840161725900001E-3</v>
      </c>
      <c r="S78" s="2">
        <v>1.0995543156000001</v>
      </c>
      <c r="T78" s="2">
        <v>1.2481900000000001E-2</v>
      </c>
      <c r="U78" s="2">
        <v>1.2481900000000001E-2</v>
      </c>
      <c r="V78" s="2">
        <v>9.4719449131400006E-3</v>
      </c>
      <c r="W78" s="2">
        <v>9.6134213354300002E-3</v>
      </c>
      <c r="X78" s="2">
        <v>9.3995574861800001E-3</v>
      </c>
      <c r="Y78" s="2">
        <v>7.27855E-3</v>
      </c>
      <c r="Z78" s="2">
        <v>7.27855E-3</v>
      </c>
      <c r="AA78" s="2">
        <v>1.54776331242E-3</v>
      </c>
      <c r="AB78" s="2">
        <v>1.2691976868900001E-3</v>
      </c>
      <c r="AC78" s="2">
        <v>1.0788128711300001E-2</v>
      </c>
      <c r="AD78" s="2">
        <v>287.96963946900001</v>
      </c>
      <c r="AE78" s="2">
        <v>763.10891840600004</v>
      </c>
      <c r="AF78" s="2">
        <v>14</v>
      </c>
    </row>
    <row r="79" spans="1:32" x14ac:dyDescent="0.25">
      <c r="A79" s="4">
        <v>1</v>
      </c>
      <c r="B79" s="4">
        <v>18</v>
      </c>
      <c r="C79" s="4">
        <v>3749</v>
      </c>
      <c r="D79" s="4">
        <v>859</v>
      </c>
      <c r="E79" s="4">
        <v>982</v>
      </c>
      <c r="F79" s="4">
        <v>2.32430470663</v>
      </c>
      <c r="G79" s="4">
        <v>0.534332584183</v>
      </c>
      <c r="H79" s="4">
        <v>-2</v>
      </c>
      <c r="I79" s="4">
        <v>0.41134518323500002</v>
      </c>
      <c r="J79" s="4">
        <v>0.12041687159</v>
      </c>
      <c r="K79" s="4">
        <v>113.582396301</v>
      </c>
      <c r="L79" s="4">
        <v>96.008283699200007</v>
      </c>
      <c r="M79" s="4">
        <v>-40.519298877499999</v>
      </c>
      <c r="N79" s="4">
        <v>625.48800000000006</v>
      </c>
      <c r="O79" s="4">
        <v>0.56358989777500001</v>
      </c>
      <c r="P79" s="4">
        <v>7.5546350115900003</v>
      </c>
      <c r="Q79" s="4">
        <v>42.768719405399999</v>
      </c>
      <c r="R79" s="4">
        <v>9.2927441000899991E-3</v>
      </c>
      <c r="S79" s="4">
        <v>0.97546463509299997</v>
      </c>
      <c r="T79" s="4">
        <v>1.52132E-2</v>
      </c>
      <c r="U79" s="4">
        <v>1.5991499999999999E-2</v>
      </c>
      <c r="V79" s="4">
        <v>1.04345787453E-2</v>
      </c>
      <c r="W79" s="4">
        <v>1.14080339838E-2</v>
      </c>
      <c r="X79" s="4">
        <v>1.11314565875E-2</v>
      </c>
      <c r="Y79" s="4">
        <v>7.0954499999999997E-3</v>
      </c>
      <c r="Z79" s="4">
        <v>7.0954499999999997E-3</v>
      </c>
      <c r="AA79" s="4">
        <v>2.37391186971E-3</v>
      </c>
      <c r="AB79" s="4">
        <v>2.2637916794900001E-3</v>
      </c>
      <c r="AC79" s="4">
        <v>1.3519493863E-2</v>
      </c>
      <c r="AD79" s="4">
        <v>827.44598559600001</v>
      </c>
      <c r="AE79" s="4">
        <v>990.13656975200001</v>
      </c>
      <c r="AF79" s="4">
        <v>18</v>
      </c>
    </row>
    <row r="80" spans="1:32" x14ac:dyDescent="0.25">
      <c r="A80" s="6">
        <v>1</v>
      </c>
      <c r="B80" s="6">
        <v>5</v>
      </c>
      <c r="C80" s="6">
        <v>2633</v>
      </c>
      <c r="D80" s="6">
        <v>860</v>
      </c>
      <c r="E80" s="6">
        <v>216</v>
      </c>
      <c r="F80" s="6">
        <v>2.9365763164500001</v>
      </c>
      <c r="G80" s="6">
        <v>0.54890283645799998</v>
      </c>
      <c r="H80" s="6">
        <v>-2</v>
      </c>
      <c r="I80" s="6">
        <v>0.37749103942700002</v>
      </c>
      <c r="J80" s="6">
        <v>7.8946724602400001E-2</v>
      </c>
      <c r="K80" s="6">
        <v>107.49418614299999</v>
      </c>
      <c r="L80" s="6">
        <v>89.852902712200006</v>
      </c>
      <c r="M80" s="6">
        <v>3.4478874721100001</v>
      </c>
      <c r="N80" s="6">
        <v>647.38599999999997</v>
      </c>
      <c r="O80" s="6">
        <v>0.48249954187299998</v>
      </c>
      <c r="P80" s="6">
        <v>1.40616464452</v>
      </c>
      <c r="Q80" s="6">
        <v>5.2699626141699998</v>
      </c>
      <c r="R80" s="6">
        <v>1.63271534257E-3</v>
      </c>
      <c r="S80" s="6">
        <v>0.14567758590900001</v>
      </c>
      <c r="T80" s="6">
        <v>2.7161099999999999E-3</v>
      </c>
      <c r="U80" s="6">
        <v>2.8687000000000001E-3</v>
      </c>
      <c r="V80" s="6">
        <v>1.9105497887500001E-3</v>
      </c>
      <c r="W80" s="6">
        <v>2.00150498069E-3</v>
      </c>
      <c r="X80" s="6">
        <v>2.0447089336800002E-3</v>
      </c>
      <c r="Y80" s="6">
        <v>1.1596899999999999E-3</v>
      </c>
      <c r="Z80" s="6">
        <v>1.1596899999999999E-3</v>
      </c>
      <c r="AA80" s="6">
        <v>4.4511951506000003E-4</v>
      </c>
      <c r="AB80" s="6">
        <v>3.8702967898699998E-4</v>
      </c>
      <c r="AC80" s="6">
        <v>2.3498893715400001E-3</v>
      </c>
      <c r="AD80" s="6">
        <v>892.49259399899995</v>
      </c>
      <c r="AE80" s="6">
        <v>204.36346373000001</v>
      </c>
      <c r="AF80" s="6">
        <v>5</v>
      </c>
    </row>
    <row r="81" spans="1:32" x14ac:dyDescent="0.25">
      <c r="A81" s="7">
        <v>1</v>
      </c>
      <c r="B81" s="7">
        <v>7</v>
      </c>
      <c r="C81" s="7">
        <v>2185</v>
      </c>
      <c r="D81" s="7">
        <v>60</v>
      </c>
      <c r="E81" s="7">
        <v>284</v>
      </c>
      <c r="F81" s="7">
        <v>2.2611107726799999</v>
      </c>
      <c r="G81" s="7">
        <v>0.36828063030899999</v>
      </c>
      <c r="H81" s="7">
        <v>-1</v>
      </c>
      <c r="I81" s="7">
        <v>0.42910447761199999</v>
      </c>
      <c r="J81" s="7">
        <v>9.7951569694399998E-2</v>
      </c>
      <c r="K81" s="7">
        <v>82.0397751908</v>
      </c>
      <c r="L81" s="7">
        <v>76.273582947500003</v>
      </c>
      <c r="M81" s="7">
        <v>-82.148489521399995</v>
      </c>
      <c r="N81" s="7">
        <v>529.45000000000005</v>
      </c>
      <c r="O81" s="7">
        <v>0.57243908828900003</v>
      </c>
      <c r="P81" s="7">
        <v>1.23057907959</v>
      </c>
      <c r="Q81" s="7">
        <v>4.5810635527599999</v>
      </c>
      <c r="R81" s="7">
        <v>1.6937514301400001E-3</v>
      </c>
      <c r="S81" s="7">
        <v>0.20805841438299999</v>
      </c>
      <c r="T81" s="7">
        <v>2.9144700000000002E-3</v>
      </c>
      <c r="U81" s="7">
        <v>3.0060299999999998E-3</v>
      </c>
      <c r="V81" s="7">
        <v>2.0009415928400002E-3</v>
      </c>
      <c r="W81" s="7">
        <v>2.0965965916499999E-3</v>
      </c>
      <c r="X81" s="7">
        <v>2.1210040431500002E-3</v>
      </c>
      <c r="Y81" s="7">
        <v>1.2817600000000001E-3</v>
      </c>
      <c r="Z81" s="7">
        <v>1.2817600000000001E-3</v>
      </c>
      <c r="AA81" s="7">
        <v>4.8681497801399999E-4</v>
      </c>
      <c r="AB81" s="7">
        <v>4.2056702044199998E-4</v>
      </c>
      <c r="AC81" s="7">
        <v>2.4834058131100001E-3</v>
      </c>
      <c r="AD81" s="7">
        <v>71.405949656800004</v>
      </c>
      <c r="AE81" s="7">
        <v>259.57208237999998</v>
      </c>
      <c r="AF81" s="7">
        <v>7</v>
      </c>
    </row>
    <row r="82" spans="1:32" x14ac:dyDescent="0.25">
      <c r="A82" s="8">
        <v>1</v>
      </c>
      <c r="B82" s="8">
        <v>10</v>
      </c>
      <c r="C82" s="8">
        <v>3992</v>
      </c>
      <c r="D82" s="8">
        <v>553</v>
      </c>
      <c r="E82" s="8">
        <v>556</v>
      </c>
      <c r="F82" s="8">
        <v>2.48505510215</v>
      </c>
      <c r="G82" s="8">
        <v>0.57701188363599998</v>
      </c>
      <c r="H82" s="8">
        <v>-6</v>
      </c>
      <c r="I82" s="8">
        <v>0.41154639175300001</v>
      </c>
      <c r="J82" s="8">
        <v>7.4247187781400006E-2</v>
      </c>
      <c r="K82" s="8">
        <v>122.89578488399999</v>
      </c>
      <c r="L82" s="8">
        <v>100.3733811</v>
      </c>
      <c r="M82" s="8">
        <v>46.580539997899997</v>
      </c>
      <c r="N82" s="8">
        <v>821.97799999999995</v>
      </c>
      <c r="O82" s="8">
        <v>0.53106292403900002</v>
      </c>
      <c r="P82" s="8">
        <v>1.8659647512199999</v>
      </c>
      <c r="Q82" s="8">
        <v>8.7051193998199992</v>
      </c>
      <c r="R82" s="8">
        <v>1.67849240825E-3</v>
      </c>
      <c r="S82" s="8">
        <v>1.53220394981</v>
      </c>
      <c r="T82" s="8">
        <v>3.14336E-3</v>
      </c>
      <c r="U82" s="8">
        <v>3.5706100000000001E-3</v>
      </c>
      <c r="V82" s="8">
        <v>1.9766575754499999E-3</v>
      </c>
      <c r="W82" s="8">
        <v>2.1806411322199998E-3</v>
      </c>
      <c r="X82" s="8">
        <v>2.2125581745100001E-3</v>
      </c>
      <c r="Y82" s="8">
        <v>1.0986500000000001E-3</v>
      </c>
      <c r="Z82" s="8">
        <v>1.0986500000000001E-3</v>
      </c>
      <c r="AA82" s="8">
        <v>5.5812938727000001E-4</v>
      </c>
      <c r="AB82" s="8">
        <v>5.2773086951600002E-4</v>
      </c>
      <c r="AC82" s="8">
        <v>2.6398107875100002E-3</v>
      </c>
      <c r="AD82" s="8">
        <v>588.19338677400003</v>
      </c>
      <c r="AE82" s="8">
        <v>579.10746492999999</v>
      </c>
      <c r="AF82" s="8">
        <v>10</v>
      </c>
    </row>
    <row r="83" spans="1:32" x14ac:dyDescent="0.25">
      <c r="A83" s="9">
        <v>1</v>
      </c>
      <c r="B83" s="9">
        <v>15</v>
      </c>
      <c r="C83" s="9">
        <v>2298</v>
      </c>
      <c r="D83" s="9">
        <v>498</v>
      </c>
      <c r="E83" s="9">
        <v>819</v>
      </c>
      <c r="F83" s="9">
        <v>2.4224205048099998</v>
      </c>
      <c r="G83" s="9">
        <v>0.59646162898499999</v>
      </c>
      <c r="H83" s="9">
        <v>-1</v>
      </c>
      <c r="I83" s="9">
        <v>0.40882405265999999</v>
      </c>
      <c r="J83" s="9">
        <v>8.8602482059200002E-2</v>
      </c>
      <c r="K83" s="9">
        <v>92.723344435499996</v>
      </c>
      <c r="L83" s="9">
        <v>74.423612789800003</v>
      </c>
      <c r="M83" s="9">
        <v>37.418852418900002</v>
      </c>
      <c r="N83" s="9">
        <v>570.89599999999996</v>
      </c>
      <c r="O83" s="9">
        <v>0.55380166285099997</v>
      </c>
      <c r="P83" s="9">
        <v>1.1022964825399999</v>
      </c>
      <c r="Q83" s="9">
        <v>4.0778057516999997</v>
      </c>
      <c r="R83" s="9">
        <v>1.4953841455299999E-3</v>
      </c>
      <c r="S83" s="9">
        <v>0.61197701536600002</v>
      </c>
      <c r="T83" s="9">
        <v>2.3346299999999999E-3</v>
      </c>
      <c r="U83" s="9">
        <v>2.3956699999999999E-3</v>
      </c>
      <c r="V83" s="9">
        <v>1.7063413042400001E-3</v>
      </c>
      <c r="W83" s="9">
        <v>1.7745020677599999E-3</v>
      </c>
      <c r="X83" s="9">
        <v>1.81582360528E-3</v>
      </c>
      <c r="Y83" s="9">
        <v>1.1291700000000001E-3</v>
      </c>
      <c r="Z83" s="9">
        <v>1.08339E-3</v>
      </c>
      <c r="AA83" s="9">
        <v>3.4739073410499998E-4</v>
      </c>
      <c r="AB83" s="9">
        <v>3.08143664736E-4</v>
      </c>
      <c r="AC83" s="9">
        <v>2.0447089336800002E-3</v>
      </c>
      <c r="AD83" s="9">
        <v>526.61183637900001</v>
      </c>
      <c r="AE83" s="9">
        <v>823.74151436</v>
      </c>
      <c r="AF83" s="9">
        <v>15</v>
      </c>
    </row>
    <row r="84" spans="1:32" x14ac:dyDescent="0.25">
      <c r="A84" s="9">
        <v>1</v>
      </c>
      <c r="B84" s="9">
        <v>16</v>
      </c>
      <c r="C84" s="9">
        <v>3032</v>
      </c>
      <c r="D84" s="9">
        <v>247</v>
      </c>
      <c r="E84" s="9">
        <v>819</v>
      </c>
      <c r="F84" s="9">
        <v>2.3314457252</v>
      </c>
      <c r="G84" s="9">
        <v>0.46508792919199998</v>
      </c>
      <c r="H84" s="9">
        <v>-6</v>
      </c>
      <c r="I84" s="9">
        <v>0.415115005476</v>
      </c>
      <c r="J84" s="9">
        <v>8.9258570864599998E-2</v>
      </c>
      <c r="K84" s="9">
        <v>100.30788805900001</v>
      </c>
      <c r="L84" s="9">
        <v>88.799011414299997</v>
      </c>
      <c r="M84" s="9">
        <v>70.912955612800005</v>
      </c>
      <c r="N84" s="9">
        <v>653.34799999999996</v>
      </c>
      <c r="O84" s="9">
        <v>0.53099824868699996</v>
      </c>
      <c r="P84" s="9">
        <v>1.30316624674</v>
      </c>
      <c r="Q84" s="9">
        <v>6.0129243901500002</v>
      </c>
      <c r="R84" s="9">
        <v>1.60219729878E-3</v>
      </c>
      <c r="S84" s="9">
        <v>0.38771313875500002</v>
      </c>
      <c r="T84" s="9">
        <v>2.6550699999999998E-3</v>
      </c>
      <c r="U84" s="9">
        <v>2.9449900000000002E-3</v>
      </c>
      <c r="V84" s="9">
        <v>1.7610354685700001E-3</v>
      </c>
      <c r="W84" s="9">
        <v>1.9831544822400001E-3</v>
      </c>
      <c r="X84" s="9">
        <v>2.0141908898900001E-3</v>
      </c>
      <c r="Y84" s="9">
        <v>1.1139100000000001E-3</v>
      </c>
      <c r="Z84" s="9">
        <v>1.1139100000000001E-3</v>
      </c>
      <c r="AA84" s="9">
        <v>4.02771989886E-4</v>
      </c>
      <c r="AB84" s="9">
        <v>4.0618706359300003E-4</v>
      </c>
      <c r="AC84" s="9">
        <v>2.3346303496499998E-3</v>
      </c>
      <c r="AD84" s="9">
        <v>257.595976253</v>
      </c>
      <c r="AE84" s="9">
        <v>847.633905013</v>
      </c>
      <c r="AF84" s="9">
        <v>16</v>
      </c>
    </row>
    <row r="85" spans="1:32" x14ac:dyDescent="0.25">
      <c r="A85" s="10">
        <v>1</v>
      </c>
      <c r="B85" s="10">
        <v>1</v>
      </c>
      <c r="C85" s="10">
        <v>3605</v>
      </c>
      <c r="D85" s="10">
        <v>545</v>
      </c>
      <c r="E85" s="10">
        <v>24</v>
      </c>
      <c r="F85" s="10">
        <v>2.9829147329399999</v>
      </c>
      <c r="G85" s="10">
        <v>0.33942486109600001</v>
      </c>
      <c r="H85" s="10">
        <v>-4</v>
      </c>
      <c r="I85" s="10">
        <v>0.36458333333300003</v>
      </c>
      <c r="J85" s="10">
        <v>0.10189799430099999</v>
      </c>
      <c r="K85" s="10">
        <v>120.331024912</v>
      </c>
      <c r="L85" s="10">
        <v>113.18735361500001</v>
      </c>
      <c r="M85" s="10">
        <v>-2.0899481172200001</v>
      </c>
      <c r="N85" s="10">
        <v>666.76800000000003</v>
      </c>
      <c r="O85" s="10">
        <v>0.47732538894400001</v>
      </c>
      <c r="P85" s="10">
        <v>8.1357138273299991</v>
      </c>
      <c r="Q85" s="10">
        <v>38.892851539399999</v>
      </c>
      <c r="R85" s="10">
        <v>9.1287102550300005E-3</v>
      </c>
      <c r="S85" s="10">
        <v>0.97289980416099997</v>
      </c>
      <c r="T85" s="10">
        <v>1.4786000000000001E-2</v>
      </c>
      <c r="U85" s="10">
        <v>1.5198E-2</v>
      </c>
      <c r="V85" s="10">
        <v>1.03904391154E-2</v>
      </c>
      <c r="W85" s="10">
        <v>1.0788585725200001E-2</v>
      </c>
      <c r="X85" s="10">
        <v>1.0406653396799999E-2</v>
      </c>
      <c r="Y85" s="10">
        <v>7.6142500000000004E-3</v>
      </c>
      <c r="Z85" s="10">
        <v>7.6142500000000004E-3</v>
      </c>
      <c r="AA85" s="10">
        <v>2.2284865047599999E-3</v>
      </c>
      <c r="AB85" s="10">
        <v>1.85260722471E-3</v>
      </c>
      <c r="AC85" s="10">
        <v>1.23750669882E-2</v>
      </c>
      <c r="AD85" s="10">
        <v>553.25298196899996</v>
      </c>
      <c r="AE85" s="10">
        <v>61.254923717099999</v>
      </c>
      <c r="AF85" s="10">
        <v>1</v>
      </c>
    </row>
    <row r="86" spans="1:32" x14ac:dyDescent="0.25">
      <c r="A86" s="10">
        <v>1</v>
      </c>
      <c r="B86" s="10">
        <v>2</v>
      </c>
      <c r="C86" s="10">
        <v>2272</v>
      </c>
      <c r="D86" s="10">
        <v>282</v>
      </c>
      <c r="E86" s="10">
        <v>174</v>
      </c>
      <c r="F86" s="10">
        <v>2.8910159633400001</v>
      </c>
      <c r="G86" s="10">
        <v>0.60349886766299998</v>
      </c>
      <c r="H86" s="10">
        <v>-1</v>
      </c>
      <c r="I86" s="10">
        <v>0.39104991394100003</v>
      </c>
      <c r="J86" s="10">
        <v>0.10388620488899999</v>
      </c>
      <c r="K86" s="10">
        <v>100.971291994</v>
      </c>
      <c r="L86" s="10">
        <v>80.510858595100004</v>
      </c>
      <c r="M86" s="10">
        <v>-8.6459427713599997</v>
      </c>
      <c r="N86" s="10">
        <v>524.24</v>
      </c>
      <c r="O86" s="10">
        <v>0.49348392701999999</v>
      </c>
      <c r="P86" s="10">
        <v>5.6798505266200001</v>
      </c>
      <c r="Q86" s="10">
        <v>21.7521327115</v>
      </c>
      <c r="R86" s="10">
        <v>8.3619439974400005E-3</v>
      </c>
      <c r="S86" s="10">
        <v>0.462024472292</v>
      </c>
      <c r="T86" s="10">
        <v>1.2100400000000001E-2</v>
      </c>
      <c r="U86" s="10">
        <v>1.27718E-2</v>
      </c>
      <c r="V86" s="10">
        <v>9.31123037151E-3</v>
      </c>
      <c r="W86" s="10">
        <v>9.5740020737099998E-3</v>
      </c>
      <c r="X86" s="10">
        <v>9.3842986971099992E-3</v>
      </c>
      <c r="Y86" s="10">
        <v>7.2327800000000003E-3</v>
      </c>
      <c r="Z86" s="10">
        <v>7.2327800000000003E-3</v>
      </c>
      <c r="AA86" s="10">
        <v>1.5231790997699999E-3</v>
      </c>
      <c r="AB86" s="10">
        <v>1.3015036555899999E-3</v>
      </c>
      <c r="AC86" s="10">
        <v>1.08186462894E-2</v>
      </c>
      <c r="AD86" s="10">
        <v>256.37235915500003</v>
      </c>
      <c r="AE86" s="10">
        <v>156.52640845100001</v>
      </c>
      <c r="AF86" s="10">
        <v>2</v>
      </c>
    </row>
    <row r="87" spans="1:32" x14ac:dyDescent="0.25">
      <c r="A87" s="11">
        <v>1</v>
      </c>
      <c r="B87" s="11">
        <v>5</v>
      </c>
      <c r="C87" s="11">
        <v>3104</v>
      </c>
      <c r="D87" s="11">
        <v>680</v>
      </c>
      <c r="E87" s="11">
        <v>198</v>
      </c>
      <c r="F87" s="11">
        <v>2.3198870924100001</v>
      </c>
      <c r="G87" s="11">
        <v>0.46614404878999999</v>
      </c>
      <c r="H87" s="11">
        <v>-4</v>
      </c>
      <c r="I87" s="11">
        <v>0.45647058823499997</v>
      </c>
      <c r="J87" s="11">
        <v>8.1218052919699996E-2</v>
      </c>
      <c r="K87" s="11">
        <v>101.266981886</v>
      </c>
      <c r="L87" s="11">
        <v>89.591793743300002</v>
      </c>
      <c r="M87" s="11">
        <v>29.034384315499999</v>
      </c>
      <c r="N87" s="11">
        <v>693.01</v>
      </c>
      <c r="O87" s="11">
        <v>0.55953132041499998</v>
      </c>
      <c r="P87" s="11">
        <v>8.0395819884699993</v>
      </c>
      <c r="Q87" s="11">
        <v>31.393942516799999</v>
      </c>
      <c r="R87" s="11">
        <v>8.7129017338199999E-3</v>
      </c>
      <c r="S87" s="11">
        <v>2.3217355423500001E-2</v>
      </c>
      <c r="T87" s="11">
        <v>1.33516E-2</v>
      </c>
      <c r="U87" s="11">
        <v>1.34585E-2</v>
      </c>
      <c r="V87" s="11">
        <v>1.01766860614E-2</v>
      </c>
      <c r="W87" s="11">
        <v>1.01140278727E-2</v>
      </c>
      <c r="X87" s="11">
        <v>9.8420688882500003E-3</v>
      </c>
      <c r="Y87" s="11">
        <v>7.66003E-3</v>
      </c>
      <c r="Z87" s="11">
        <v>7.66003E-3</v>
      </c>
      <c r="AA87" s="11">
        <v>1.8702070776100001E-3</v>
      </c>
      <c r="AB87" s="11">
        <v>1.4977135423500001E-3</v>
      </c>
      <c r="AC87" s="11">
        <v>1.15968566388E-2</v>
      </c>
      <c r="AD87" s="11">
        <v>712.78608247399995</v>
      </c>
      <c r="AE87" s="11">
        <v>197.40045103099999</v>
      </c>
      <c r="AF87" s="11">
        <v>5</v>
      </c>
    </row>
    <row r="88" spans="1:32" x14ac:dyDescent="0.25">
      <c r="A88" s="12">
        <v>1</v>
      </c>
      <c r="B88" s="12">
        <v>7</v>
      </c>
      <c r="C88" s="12">
        <v>3025</v>
      </c>
      <c r="D88" s="12">
        <v>506</v>
      </c>
      <c r="E88" s="12">
        <v>336</v>
      </c>
      <c r="F88" s="12">
        <v>2.39292802226</v>
      </c>
      <c r="G88" s="12">
        <v>0.56528141639899998</v>
      </c>
      <c r="H88" s="12">
        <v>-2</v>
      </c>
      <c r="I88" s="12">
        <v>0.42402579198200002</v>
      </c>
      <c r="J88" s="12">
        <v>0.118628442082</v>
      </c>
      <c r="K88" s="12">
        <v>104.57441173300001</v>
      </c>
      <c r="L88" s="12">
        <v>86.263236392300001</v>
      </c>
      <c r="M88" s="12">
        <v>-51.859265801399999</v>
      </c>
      <c r="N88" s="12">
        <v>566.07399999999996</v>
      </c>
      <c r="O88" s="12">
        <v>0.56404997203100005</v>
      </c>
      <c r="P88" s="12">
        <v>7.21370268101</v>
      </c>
      <c r="Q88" s="12">
        <v>33.1544369143</v>
      </c>
      <c r="R88" s="12">
        <v>9.10963583738E-3</v>
      </c>
      <c r="S88" s="12">
        <v>0.84835771263899995</v>
      </c>
      <c r="T88" s="12">
        <v>1.5152199999999999E-2</v>
      </c>
      <c r="U88" s="12">
        <v>1.5808300000000001E-2</v>
      </c>
      <c r="V88" s="12">
        <v>1.0655395392900001E-2</v>
      </c>
      <c r="W88" s="12">
        <v>1.09601444345E-2</v>
      </c>
      <c r="X88" s="12">
        <v>1.06431678869E-2</v>
      </c>
      <c r="Y88" s="12">
        <v>7.72107E-3</v>
      </c>
      <c r="Z88" s="12">
        <v>7.5989899999999999E-3</v>
      </c>
      <c r="AA88" s="12">
        <v>2.3441399954599999E-3</v>
      </c>
      <c r="AB88" s="12">
        <v>1.9987946536299999E-3</v>
      </c>
      <c r="AC88" s="12">
        <v>1.2695506215100001E-2</v>
      </c>
      <c r="AD88" s="12">
        <v>484.11173553700002</v>
      </c>
      <c r="AE88" s="12">
        <v>356.28595041300002</v>
      </c>
      <c r="AF88" s="12">
        <v>7</v>
      </c>
    </row>
    <row r="89" spans="1:32" x14ac:dyDescent="0.25">
      <c r="A89" s="13">
        <v>1</v>
      </c>
      <c r="B89" s="13">
        <v>10</v>
      </c>
      <c r="C89" s="13">
        <v>4252</v>
      </c>
      <c r="D89" s="13">
        <v>542</v>
      </c>
      <c r="E89" s="13">
        <v>599</v>
      </c>
      <c r="F89" s="13">
        <v>2.22529785544</v>
      </c>
      <c r="G89" s="13">
        <v>0.54858182757899998</v>
      </c>
      <c r="H89" s="13">
        <v>-5</v>
      </c>
      <c r="I89" s="13">
        <v>0.45157179269300002</v>
      </c>
      <c r="J89" s="13">
        <v>0.121528775453</v>
      </c>
      <c r="K89" s="13">
        <v>118.889839851</v>
      </c>
      <c r="L89" s="13">
        <v>99.4034231463</v>
      </c>
      <c r="M89" s="13">
        <v>-1.7865471822800001</v>
      </c>
      <c r="N89" s="13">
        <v>663.07399999999996</v>
      </c>
      <c r="O89" s="13">
        <v>0.57862148737800001</v>
      </c>
      <c r="P89" s="13">
        <v>8.1375296451200008</v>
      </c>
      <c r="Q89" s="13">
        <v>48.652537281599997</v>
      </c>
      <c r="R89" s="13">
        <v>9.15541313589E-3</v>
      </c>
      <c r="S89" s="13">
        <v>0.80246440307300004</v>
      </c>
      <c r="T89" s="13">
        <v>1.60678E-2</v>
      </c>
      <c r="U89" s="13">
        <v>1.7517399999999999E-2</v>
      </c>
      <c r="V89" s="13">
        <v>1.0459549672400001E-2</v>
      </c>
      <c r="W89" s="13">
        <v>1.14422712327E-2</v>
      </c>
      <c r="X89" s="13">
        <v>1.0864423587899999E-2</v>
      </c>
      <c r="Y89" s="13">
        <v>7.4769199999999997E-3</v>
      </c>
      <c r="Z89" s="13">
        <v>7.4769199999999997E-3</v>
      </c>
      <c r="AA89" s="13">
        <v>2.5566407869399999E-3</v>
      </c>
      <c r="AB89" s="13">
        <v>2.4894640503599999E-3</v>
      </c>
      <c r="AC89" s="13">
        <v>1.3733119703799999E-2</v>
      </c>
      <c r="AD89" s="13">
        <v>510.26881467499999</v>
      </c>
      <c r="AE89" s="13">
        <v>596.17968015099996</v>
      </c>
      <c r="AF89" s="13">
        <v>10</v>
      </c>
    </row>
    <row r="90" spans="1:32" x14ac:dyDescent="0.25">
      <c r="A90" s="14">
        <v>1</v>
      </c>
      <c r="B90" s="14">
        <v>9</v>
      </c>
      <c r="C90" s="14">
        <v>3264</v>
      </c>
      <c r="D90" s="14">
        <v>1271</v>
      </c>
      <c r="E90" s="14">
        <v>547</v>
      </c>
      <c r="F90" s="14">
        <v>3.2723145052799998</v>
      </c>
      <c r="G90" s="14">
        <v>0.493932555567</v>
      </c>
      <c r="H90" s="14">
        <v>-1</v>
      </c>
      <c r="I90" s="14">
        <v>0.33110164333499997</v>
      </c>
      <c r="J90" s="14">
        <v>8.7393158582299998E-2</v>
      </c>
      <c r="K90" s="14">
        <v>124.243359642</v>
      </c>
      <c r="L90" s="14">
        <v>108.029628398</v>
      </c>
      <c r="M90" s="14">
        <v>-23.300234789899999</v>
      </c>
      <c r="N90" s="14">
        <v>685.08</v>
      </c>
      <c r="O90" s="14">
        <v>0.44544524053200002</v>
      </c>
      <c r="P90" s="14">
        <v>8.2961624320599991</v>
      </c>
      <c r="Q90" s="14">
        <v>34.0200354666</v>
      </c>
      <c r="R90" s="14">
        <v>8.9265275746600002E-3</v>
      </c>
      <c r="S90" s="14">
        <v>0.77888829364300005</v>
      </c>
      <c r="T90" s="14">
        <v>1.4023000000000001E-2</v>
      </c>
      <c r="U90" s="14">
        <v>1.40841E-2</v>
      </c>
      <c r="V90" s="14">
        <v>1.0409237681400001E-2</v>
      </c>
      <c r="W90" s="14">
        <v>1.0422804983700001E-2</v>
      </c>
      <c r="X90" s="14">
        <v>1.0025177151E-2</v>
      </c>
      <c r="Y90" s="14">
        <v>7.4921800000000002E-3</v>
      </c>
      <c r="Z90" s="14">
        <v>7.4921800000000002E-3</v>
      </c>
      <c r="AA90" s="14">
        <v>2.1568259987200002E-3</v>
      </c>
      <c r="AB90" s="14">
        <v>1.6662143476199999E-3</v>
      </c>
      <c r="AC90" s="14">
        <v>1.20088504627E-2</v>
      </c>
      <c r="AD90" s="14">
        <v>1293.1761642199999</v>
      </c>
      <c r="AE90" s="14">
        <v>574.59466911799996</v>
      </c>
      <c r="AF90" s="14">
        <v>9</v>
      </c>
    </row>
    <row r="91" spans="1:32" x14ac:dyDescent="0.25">
      <c r="A91" s="15">
        <v>1</v>
      </c>
      <c r="B91" s="15">
        <v>17</v>
      </c>
      <c r="C91" s="15">
        <v>3088</v>
      </c>
      <c r="D91" s="15">
        <v>133</v>
      </c>
      <c r="E91" s="15">
        <v>777</v>
      </c>
      <c r="F91" s="15">
        <v>2.2530851895800001</v>
      </c>
      <c r="G91" s="15">
        <v>0.335987472377</v>
      </c>
      <c r="H91" s="15">
        <v>-1</v>
      </c>
      <c r="I91" s="15">
        <v>0.43322109988800001</v>
      </c>
      <c r="J91" s="15">
        <v>0.127639512728</v>
      </c>
      <c r="K91" s="15">
        <v>96.749908182499993</v>
      </c>
      <c r="L91" s="15">
        <v>91.125493008099994</v>
      </c>
      <c r="M91" s="15">
        <v>-79.859646647700004</v>
      </c>
      <c r="N91" s="15">
        <v>551.38</v>
      </c>
      <c r="O91" s="15">
        <v>0.57472547924799999</v>
      </c>
      <c r="P91" s="15">
        <v>6.0524300742000001</v>
      </c>
      <c r="Q91" s="15">
        <v>32.0366525305</v>
      </c>
      <c r="R91" s="15">
        <v>8.5755707696100001E-3</v>
      </c>
      <c r="S91" s="15">
        <v>0.46985960721699999</v>
      </c>
      <c r="T91" s="15">
        <v>1.31533E-2</v>
      </c>
      <c r="U91" s="15">
        <v>1.4129900000000001E-2</v>
      </c>
      <c r="V91" s="15">
        <v>9.5918067736900006E-3</v>
      </c>
      <c r="W91" s="15">
        <v>1.03745636433E-2</v>
      </c>
      <c r="X91" s="15">
        <v>1.01777678356E-2</v>
      </c>
      <c r="Y91" s="15">
        <v>7.2022600000000003E-3</v>
      </c>
      <c r="Z91" s="15">
        <v>7.2022600000000003E-3</v>
      </c>
      <c r="AA91" s="15">
        <v>1.9958168278599998E-3</v>
      </c>
      <c r="AB91" s="15">
        <v>1.87707078132E-3</v>
      </c>
      <c r="AC91" s="15">
        <v>1.21766999364E-2</v>
      </c>
      <c r="AD91" s="15">
        <v>107.832901554</v>
      </c>
      <c r="AE91" s="15">
        <v>786.40025906699998</v>
      </c>
      <c r="AF91" s="15">
        <v>17</v>
      </c>
    </row>
    <row r="92" spans="1:32" x14ac:dyDescent="0.25">
      <c r="A92" s="16">
        <v>1</v>
      </c>
      <c r="B92" s="16">
        <v>19</v>
      </c>
      <c r="C92" s="16">
        <v>3184</v>
      </c>
      <c r="D92" s="16">
        <v>608</v>
      </c>
      <c r="E92" s="16">
        <v>917</v>
      </c>
      <c r="F92" s="16">
        <v>3.9001420260700002</v>
      </c>
      <c r="G92" s="16">
        <v>0.50079274230399995</v>
      </c>
      <c r="H92" s="16">
        <v>-3</v>
      </c>
      <c r="I92" s="16">
        <v>0.28360203081899998</v>
      </c>
      <c r="J92" s="16">
        <v>7.0170290981299996E-2</v>
      </c>
      <c r="K92" s="16">
        <v>134.21996063200001</v>
      </c>
      <c r="L92" s="16">
        <v>116.176399504</v>
      </c>
      <c r="M92" s="16">
        <v>56.415374446999998</v>
      </c>
      <c r="N92" s="16">
        <v>755.11800000000005</v>
      </c>
      <c r="O92" s="16">
        <v>0.37922820390700002</v>
      </c>
      <c r="P92" s="16">
        <v>8.5046464661099996</v>
      </c>
      <c r="Q92" s="16">
        <v>31.383673206400001</v>
      </c>
      <c r="R92" s="16">
        <v>8.5450522601600003E-3</v>
      </c>
      <c r="S92" s="16">
        <v>2.2117260808700001</v>
      </c>
      <c r="T92" s="16">
        <v>1.46334E-2</v>
      </c>
      <c r="U92" s="16">
        <v>1.46334E-2</v>
      </c>
      <c r="V92" s="16">
        <v>9.6424563107900003E-3</v>
      </c>
      <c r="W92" s="16">
        <v>9.8566812834300008E-3</v>
      </c>
      <c r="X92" s="16">
        <v>9.7047379240400005E-3</v>
      </c>
      <c r="Y92" s="16">
        <v>7.1564799999999998E-3</v>
      </c>
      <c r="Z92" s="16">
        <v>7.1564799999999998E-3</v>
      </c>
      <c r="AA92" s="16">
        <v>1.7034092119999999E-3</v>
      </c>
      <c r="AB92" s="16">
        <v>1.5389465567500001E-3</v>
      </c>
      <c r="AC92" s="16">
        <v>1.07423514128E-2</v>
      </c>
      <c r="AD92" s="16">
        <v>571.96168341700002</v>
      </c>
      <c r="AE92" s="16">
        <v>896.65609296499997</v>
      </c>
      <c r="AF92" s="16">
        <v>19</v>
      </c>
    </row>
    <row r="93" spans="1:32" x14ac:dyDescent="0.25">
      <c r="A93" s="17">
        <v>1</v>
      </c>
      <c r="B93" s="17">
        <v>14</v>
      </c>
      <c r="C93" s="17">
        <v>2781</v>
      </c>
      <c r="D93" s="17">
        <v>765</v>
      </c>
      <c r="E93" s="17">
        <v>712</v>
      </c>
      <c r="F93" s="17">
        <v>2.6353739370499998</v>
      </c>
      <c r="G93" s="17">
        <v>0.464320514144</v>
      </c>
      <c r="H93" s="17">
        <v>-1</v>
      </c>
      <c r="I93" s="17">
        <v>0.41581937799000002</v>
      </c>
      <c r="J93" s="17">
        <v>0.120445637447</v>
      </c>
      <c r="K93" s="17">
        <v>102.113899695</v>
      </c>
      <c r="L93" s="17">
        <v>90.438935716399996</v>
      </c>
      <c r="M93" s="17">
        <v>-78.697898560400006</v>
      </c>
      <c r="N93" s="17">
        <v>538.654</v>
      </c>
      <c r="O93" s="17">
        <v>0.52690413035200001</v>
      </c>
      <c r="P93" s="17">
        <v>6.3183948267299996</v>
      </c>
      <c r="Q93" s="17">
        <v>28.946883647700002</v>
      </c>
      <c r="R93" s="17">
        <v>8.8654914870899999E-3</v>
      </c>
      <c r="S93" s="17">
        <v>0.34224799641999998</v>
      </c>
      <c r="T93" s="17">
        <v>1.32753E-2</v>
      </c>
      <c r="U93" s="17">
        <v>1.39162E-2</v>
      </c>
      <c r="V93" s="17">
        <v>1.00932824708E-2</v>
      </c>
      <c r="W93" s="17">
        <v>1.04088039006E-2</v>
      </c>
      <c r="X93" s="17">
        <v>1.0086213238499999E-2</v>
      </c>
      <c r="Y93" s="17">
        <v>7.5379599999999998E-3</v>
      </c>
      <c r="Z93" s="17">
        <v>7.5379599999999998E-3</v>
      </c>
      <c r="AA93" s="17">
        <v>1.9378185930299999E-3</v>
      </c>
      <c r="AB93" s="17">
        <v>1.6556410312000001E-3</v>
      </c>
      <c r="AC93" s="17">
        <v>1.20698865503E-2</v>
      </c>
      <c r="AD93" s="17">
        <v>744.13987774199995</v>
      </c>
      <c r="AE93" s="17">
        <v>734.25494426499995</v>
      </c>
      <c r="AF93" s="17">
        <v>14</v>
      </c>
    </row>
    <row r="94" spans="1:32" x14ac:dyDescent="0.25">
      <c r="A94" s="18">
        <v>1</v>
      </c>
      <c r="B94" s="18">
        <v>12</v>
      </c>
      <c r="C94" s="18">
        <v>2316</v>
      </c>
      <c r="D94" s="18">
        <v>937</v>
      </c>
      <c r="E94" s="18">
        <v>721</v>
      </c>
      <c r="F94" s="18">
        <v>2.0195929155900001</v>
      </c>
      <c r="G94" s="18">
        <v>0.232658920602</v>
      </c>
      <c r="H94" s="18">
        <v>0</v>
      </c>
      <c r="I94" s="18">
        <v>0.50856389986799999</v>
      </c>
      <c r="J94" s="18">
        <v>0.18437521684200001</v>
      </c>
      <c r="K94" s="18">
        <v>78.138100944399994</v>
      </c>
      <c r="L94" s="18">
        <v>75.993865841100003</v>
      </c>
      <c r="M94" s="18">
        <v>77.978135035199998</v>
      </c>
      <c r="N94" s="18">
        <v>397.30399999999997</v>
      </c>
      <c r="O94" s="18">
        <v>0.62892057026500003</v>
      </c>
      <c r="P94" s="18">
        <v>4.5966888507799997</v>
      </c>
      <c r="Q94" s="18">
        <v>23.983917246600001</v>
      </c>
      <c r="R94" s="18">
        <v>8.7281605228800001E-3</v>
      </c>
      <c r="S94" s="18">
        <v>0.225579131672</v>
      </c>
      <c r="T94" s="18">
        <v>1.3366899999999999E-2</v>
      </c>
      <c r="U94" s="18">
        <v>1.37331E-2</v>
      </c>
      <c r="V94" s="18">
        <v>9.80104232576E-3</v>
      </c>
      <c r="W94" s="18">
        <v>1.03557501065E-2</v>
      </c>
      <c r="X94" s="18">
        <v>9.9336234852700003E-3</v>
      </c>
      <c r="Y94" s="18">
        <v>7.4769199999999997E-3</v>
      </c>
      <c r="Z94" s="18">
        <v>7.4769199999999997E-3</v>
      </c>
      <c r="AA94" s="18">
        <v>2.0196941972700001E-3</v>
      </c>
      <c r="AB94" s="18">
        <v>1.7586363348299999E-3</v>
      </c>
      <c r="AC94" s="18">
        <v>1.21461814269E-2</v>
      </c>
      <c r="AD94" s="18">
        <v>958.86139896400005</v>
      </c>
      <c r="AE94" s="18">
        <v>710.31303972399996</v>
      </c>
      <c r="AF94" s="18">
        <v>12</v>
      </c>
    </row>
    <row r="95" spans="1:32" x14ac:dyDescent="0.25">
      <c r="A95" s="19">
        <v>1</v>
      </c>
      <c r="B95" s="19">
        <v>21</v>
      </c>
      <c r="C95" s="19">
        <v>2940</v>
      </c>
      <c r="D95" s="19">
        <v>1231</v>
      </c>
      <c r="E95" s="19">
        <v>1001</v>
      </c>
      <c r="F95" s="19">
        <v>3.15186785645</v>
      </c>
      <c r="G95" s="19">
        <v>0.40339301050199999</v>
      </c>
      <c r="H95" s="19">
        <v>-1</v>
      </c>
      <c r="I95" s="19">
        <v>0.35923753665699998</v>
      </c>
      <c r="J95" s="19">
        <v>9.69386803799E-2</v>
      </c>
      <c r="K95" s="19">
        <v>113.144617705</v>
      </c>
      <c r="L95" s="19">
        <v>103.5303596</v>
      </c>
      <c r="M95" s="19">
        <v>60.499340391499999</v>
      </c>
      <c r="N95" s="19">
        <v>617.34799999999996</v>
      </c>
      <c r="O95" s="19">
        <v>0.45199477285</v>
      </c>
      <c r="P95" s="19">
        <v>6.7877470785799998</v>
      </c>
      <c r="Q95" s="19">
        <v>28.711620068199998</v>
      </c>
      <c r="R95" s="19">
        <v>8.4229800850199998E-3</v>
      </c>
      <c r="S95" s="19">
        <v>0.32196077817800001</v>
      </c>
      <c r="T95" s="19">
        <v>1.2680200000000001E-2</v>
      </c>
      <c r="U95" s="19">
        <v>1.2680200000000001E-2</v>
      </c>
      <c r="V95" s="19">
        <v>9.5602071529200007E-3</v>
      </c>
      <c r="W95" s="19">
        <v>9.7658571660499995E-3</v>
      </c>
      <c r="X95" s="19">
        <v>9.4453347846900002E-3</v>
      </c>
      <c r="Y95" s="19">
        <v>7.4006300000000001E-3</v>
      </c>
      <c r="Z95" s="19">
        <v>7.4006300000000001E-3</v>
      </c>
      <c r="AA95" s="19">
        <v>1.82829314263E-3</v>
      </c>
      <c r="AB95" s="19">
        <v>1.44938755699E-3</v>
      </c>
      <c r="AC95" s="19">
        <v>1.12306401134E-2</v>
      </c>
      <c r="AD95" s="19">
        <v>1213.42823129</v>
      </c>
      <c r="AE95" s="19">
        <v>963.44931972799998</v>
      </c>
      <c r="AF95" s="19">
        <v>21</v>
      </c>
    </row>
    <row r="96" spans="1:32" x14ac:dyDescent="0.25">
      <c r="A96" s="20">
        <v>1</v>
      </c>
      <c r="B96" s="20">
        <v>18</v>
      </c>
      <c r="C96" s="20">
        <v>3638</v>
      </c>
      <c r="D96" s="20">
        <v>871</v>
      </c>
      <c r="E96" s="20">
        <v>823</v>
      </c>
      <c r="F96" s="20">
        <v>2.4153687371500001</v>
      </c>
      <c r="G96" s="20">
        <v>0.50087290491400005</v>
      </c>
      <c r="H96" s="20">
        <v>-1</v>
      </c>
      <c r="I96" s="20">
        <v>0.42519869097700003</v>
      </c>
      <c r="J96" s="20">
        <v>0.12058462318</v>
      </c>
      <c r="K96" s="20">
        <v>112.923749077</v>
      </c>
      <c r="L96" s="20">
        <v>97.7378587213</v>
      </c>
      <c r="M96" s="20">
        <v>-37.969472874399997</v>
      </c>
      <c r="N96" s="20">
        <v>615.73</v>
      </c>
      <c r="O96" s="20">
        <v>0.55737704917999997</v>
      </c>
      <c r="P96" s="20">
        <v>7.5105669670699999</v>
      </c>
      <c r="Q96" s="20">
        <v>39.8337075962</v>
      </c>
      <c r="R96" s="20">
        <v>8.95704608411E-3</v>
      </c>
      <c r="S96" s="20">
        <v>0.92282341888200003</v>
      </c>
      <c r="T96" s="20">
        <v>1.4786000000000001E-2</v>
      </c>
      <c r="U96" s="20">
        <v>1.54574E-2</v>
      </c>
      <c r="V96" s="20">
        <v>1.0402447322800001E-2</v>
      </c>
      <c r="W96" s="20">
        <v>1.09493423849E-2</v>
      </c>
      <c r="X96" s="20">
        <v>1.0543984361E-2</v>
      </c>
      <c r="Y96" s="20">
        <v>7.33959E-3</v>
      </c>
      <c r="Z96" s="20">
        <v>7.33959E-3</v>
      </c>
      <c r="AA96" s="20">
        <v>2.3827816912700001E-3</v>
      </c>
      <c r="AB96" s="20">
        <v>2.1093146646700002E-3</v>
      </c>
      <c r="AC96" s="20">
        <v>1.29701690748E-2</v>
      </c>
      <c r="AD96" s="20">
        <v>874.20230896099997</v>
      </c>
      <c r="AE96" s="20">
        <v>855.45574491499997</v>
      </c>
      <c r="AF96" s="20">
        <v>18</v>
      </c>
    </row>
    <row r="97" spans="1:32" x14ac:dyDescent="0.25">
      <c r="A97" s="21">
        <v>1</v>
      </c>
      <c r="B97" s="21">
        <v>22</v>
      </c>
      <c r="C97" s="21">
        <v>424</v>
      </c>
      <c r="D97" s="21">
        <v>723</v>
      </c>
      <c r="E97" s="21">
        <v>1008</v>
      </c>
      <c r="F97" s="21">
        <v>1.8920376650399999</v>
      </c>
      <c r="G97" s="21">
        <v>0.881519786242</v>
      </c>
      <c r="H97" s="21">
        <v>1</v>
      </c>
      <c r="I97" s="21">
        <v>0.51207729468600005</v>
      </c>
      <c r="J97" s="21">
        <v>0.34208389646800003</v>
      </c>
      <c r="K97" s="21">
        <v>40.883451212700002</v>
      </c>
      <c r="L97" s="21">
        <v>19.303002167199999</v>
      </c>
      <c r="M97" s="21">
        <v>-87.6645812549</v>
      </c>
      <c r="N97" s="21">
        <v>124.80200000000001</v>
      </c>
      <c r="O97" s="21">
        <v>0.63663663663699999</v>
      </c>
      <c r="P97" s="21">
        <v>1.8309605727</v>
      </c>
      <c r="Q97" s="21">
        <v>5.6975814933000004</v>
      </c>
      <c r="R97" s="21">
        <v>1.27565423027E-2</v>
      </c>
      <c r="S97" s="21">
        <v>0.17230768756500001</v>
      </c>
      <c r="T97" s="21">
        <v>1.54269E-2</v>
      </c>
      <c r="U97" s="21">
        <v>1.54269E-2</v>
      </c>
      <c r="V97" s="21">
        <v>1.33646757131E-2</v>
      </c>
      <c r="W97" s="21">
        <v>1.34376922012E-2</v>
      </c>
      <c r="X97" s="21">
        <v>1.3458457775399999E-2</v>
      </c>
      <c r="Y97" s="21">
        <v>1.1368E-2</v>
      </c>
      <c r="Z97" s="21">
        <v>1.1368E-2</v>
      </c>
      <c r="AA97" s="21">
        <v>1.08747102653E-3</v>
      </c>
      <c r="AB97" s="21">
        <v>8.3675007077899999E-4</v>
      </c>
      <c r="AC97" s="21">
        <v>1.4114595018299999E-2</v>
      </c>
      <c r="AD97" s="21">
        <v>725.603773585</v>
      </c>
      <c r="AE97" s="21">
        <v>1003.5</v>
      </c>
      <c r="AF97" s="21">
        <v>22</v>
      </c>
    </row>
    <row r="98" spans="1:32" x14ac:dyDescent="0.25">
      <c r="A98" s="22">
        <v>1</v>
      </c>
      <c r="B98" s="22">
        <v>13</v>
      </c>
      <c r="C98" s="22">
        <v>2748</v>
      </c>
      <c r="D98" s="22">
        <v>160</v>
      </c>
      <c r="E98" s="22">
        <v>671</v>
      </c>
      <c r="F98" s="22">
        <v>2.7019268465300001</v>
      </c>
      <c r="G98" s="22">
        <v>0.62604840594</v>
      </c>
      <c r="H98" s="22">
        <v>-1</v>
      </c>
      <c r="I98" s="22">
        <v>0.37664473684200001</v>
      </c>
      <c r="J98" s="22">
        <v>9.1351075831300005E-2</v>
      </c>
      <c r="K98" s="22">
        <v>108.26759904399999</v>
      </c>
      <c r="L98" s="22">
        <v>84.425362749200005</v>
      </c>
      <c r="M98" s="22">
        <v>67.436569146300002</v>
      </c>
      <c r="N98" s="22">
        <v>614.83199999999999</v>
      </c>
      <c r="O98" s="22">
        <v>0.50992763035800004</v>
      </c>
      <c r="P98" s="22">
        <v>1.2719920650100001</v>
      </c>
      <c r="Q98" s="22">
        <v>5.3339436929700001</v>
      </c>
      <c r="R98" s="22">
        <v>1.5411612112100001E-3</v>
      </c>
      <c r="S98" s="22">
        <v>1.0986569883099999</v>
      </c>
      <c r="T98" s="22">
        <v>2.73136E-3</v>
      </c>
      <c r="U98" s="22">
        <v>2.9602500000000002E-3</v>
      </c>
      <c r="V98" s="22">
        <v>1.7915381197400001E-3</v>
      </c>
      <c r="W98" s="22">
        <v>1.94102754475E-3</v>
      </c>
      <c r="X98" s="22">
        <v>1.9836728461099999E-3</v>
      </c>
      <c r="Y98" s="22">
        <v>1.08339E-3</v>
      </c>
      <c r="Z98" s="22">
        <v>1.08339E-3</v>
      </c>
      <c r="AA98" s="22">
        <v>4.4436328066299998E-4</v>
      </c>
      <c r="AB98" s="22">
        <v>4.09824587264E-4</v>
      </c>
      <c r="AC98" s="22">
        <v>2.2888532839699998E-3</v>
      </c>
      <c r="AD98" s="22">
        <v>132.638282387</v>
      </c>
      <c r="AE98" s="22">
        <v>660.244177584</v>
      </c>
      <c r="AF98" s="22">
        <v>13</v>
      </c>
    </row>
    <row r="99" spans="1:32" x14ac:dyDescent="0.25">
      <c r="A99" s="23">
        <v>1</v>
      </c>
      <c r="B99" s="23">
        <v>19</v>
      </c>
      <c r="C99" s="23">
        <v>2542</v>
      </c>
      <c r="D99" s="23">
        <v>287</v>
      </c>
      <c r="E99" s="23">
        <v>875</v>
      </c>
      <c r="F99" s="23">
        <v>2.62218835445</v>
      </c>
      <c r="G99" s="23">
        <v>0.47315147080499997</v>
      </c>
      <c r="H99" s="23">
        <v>-2</v>
      </c>
      <c r="I99" s="23">
        <v>0.397435897436</v>
      </c>
      <c r="J99" s="23">
        <v>8.6915300168999995E-2</v>
      </c>
      <c r="K99" s="23">
        <v>97.614296746199997</v>
      </c>
      <c r="L99" s="23">
        <v>85.996349809500003</v>
      </c>
      <c r="M99" s="23">
        <v>-52.813812485200003</v>
      </c>
      <c r="N99" s="23">
        <v>606.24</v>
      </c>
      <c r="O99" s="23">
        <v>0.50627365066700003</v>
      </c>
      <c r="P99" s="23">
        <v>1.1463187607000001</v>
      </c>
      <c r="Q99" s="23">
        <v>4.4406347742800003</v>
      </c>
      <c r="R99" s="23">
        <v>1.44960707985E-3</v>
      </c>
      <c r="S99" s="23">
        <v>0.220168702928</v>
      </c>
      <c r="T99" s="23">
        <v>2.3498899999999999E-3</v>
      </c>
      <c r="U99" s="23">
        <v>2.5787700000000002E-3</v>
      </c>
      <c r="V99" s="23">
        <v>1.6446467155E-3</v>
      </c>
      <c r="W99" s="23">
        <v>1.74690589075E-3</v>
      </c>
      <c r="X99" s="23">
        <v>1.7700465396E-3</v>
      </c>
      <c r="Y99" s="23">
        <v>1.03761E-3</v>
      </c>
      <c r="Z99" s="23">
        <v>1.03761E-3</v>
      </c>
      <c r="AA99" s="23">
        <v>3.48589823686E-4</v>
      </c>
      <c r="AB99" s="23">
        <v>3.2074214273499998E-4</v>
      </c>
      <c r="AC99" s="23">
        <v>2.0294499117899998E-3</v>
      </c>
      <c r="AD99" s="23">
        <v>264.97757671099998</v>
      </c>
      <c r="AE99" s="23">
        <v>856.71164437499999</v>
      </c>
      <c r="AF99" s="23">
        <v>19</v>
      </c>
    </row>
    <row r="100" spans="1:32" x14ac:dyDescent="0.25">
      <c r="A100" s="24">
        <v>1</v>
      </c>
      <c r="B100" s="24">
        <v>15</v>
      </c>
      <c r="C100" s="24">
        <v>3297</v>
      </c>
      <c r="D100" s="24">
        <v>1290</v>
      </c>
      <c r="E100" s="24">
        <v>742</v>
      </c>
      <c r="F100" s="24">
        <v>2.2958093797700001</v>
      </c>
      <c r="G100" s="24">
        <v>0.42063434965500002</v>
      </c>
      <c r="H100" s="24">
        <v>-2</v>
      </c>
      <c r="I100" s="24">
        <v>0.43611111111099998</v>
      </c>
      <c r="J100" s="24">
        <v>0.117095488569</v>
      </c>
      <c r="K100" s="24">
        <v>102.666718807</v>
      </c>
      <c r="L100" s="24">
        <v>93.142353953300002</v>
      </c>
      <c r="M100" s="24">
        <v>30.557305322200001</v>
      </c>
      <c r="N100" s="24">
        <v>594.83199999999999</v>
      </c>
      <c r="O100" s="24">
        <v>0.572544933576</v>
      </c>
      <c r="P100" s="24">
        <v>1.1952086668499999</v>
      </c>
      <c r="Q100" s="24">
        <v>6.49541466241</v>
      </c>
      <c r="R100" s="24">
        <v>1.52590218931E-3</v>
      </c>
      <c r="S100" s="24">
        <v>0.30256224111500002</v>
      </c>
      <c r="T100" s="24">
        <v>2.6855899999999999E-3</v>
      </c>
      <c r="U100" s="24">
        <v>2.8839600000000001E-3</v>
      </c>
      <c r="V100" s="24">
        <v>1.7448301705799999E-3</v>
      </c>
      <c r="W100" s="24">
        <v>1.9700984720699998E-3</v>
      </c>
      <c r="X100" s="24">
        <v>2.0752269774699998E-3</v>
      </c>
      <c r="Y100" s="24">
        <v>1.0986500000000001E-3</v>
      </c>
      <c r="Z100" s="24">
        <v>1.0986500000000001E-3</v>
      </c>
      <c r="AA100" s="24">
        <v>4.3827595096299998E-4</v>
      </c>
      <c r="AB100" s="24">
        <v>4.3638664008500001E-4</v>
      </c>
      <c r="AC100" s="24">
        <v>2.3498893715400001E-3</v>
      </c>
      <c r="AD100" s="24">
        <v>1265.87109493</v>
      </c>
      <c r="AE100" s="24">
        <v>719.05762814699995</v>
      </c>
      <c r="AF100" s="24">
        <v>15</v>
      </c>
    </row>
    <row r="101" spans="1:32" x14ac:dyDescent="0.25">
      <c r="A101" s="25">
        <v>1</v>
      </c>
      <c r="B101" s="25">
        <v>5</v>
      </c>
      <c r="C101" s="25">
        <v>1265</v>
      </c>
      <c r="D101" s="25">
        <v>704</v>
      </c>
      <c r="E101" s="25">
        <v>105</v>
      </c>
      <c r="F101" s="25">
        <v>3.1362750187400001</v>
      </c>
      <c r="G101" s="25">
        <v>0.467294975073</v>
      </c>
      <c r="H101" s="25">
        <v>0</v>
      </c>
      <c r="I101" s="25">
        <v>0.321637426901</v>
      </c>
      <c r="J101" s="25">
        <v>9.0045644655800006E-2</v>
      </c>
      <c r="K101" s="25">
        <v>75.215325862599997</v>
      </c>
      <c r="L101" s="25">
        <v>66.497980034700007</v>
      </c>
      <c r="M101" s="25">
        <v>80.103837322700002</v>
      </c>
      <c r="N101" s="25">
        <v>420.16399999999999</v>
      </c>
      <c r="O101" s="25">
        <v>0.43703575747099999</v>
      </c>
      <c r="P101" s="25">
        <v>0.87200732412699999</v>
      </c>
      <c r="Q101" s="25">
        <v>2.3146562899899998</v>
      </c>
      <c r="R101" s="25">
        <v>1.60219729878E-3</v>
      </c>
      <c r="S101" s="25">
        <v>0.70133791837299997</v>
      </c>
      <c r="T101" s="25">
        <v>2.5787700000000002E-3</v>
      </c>
      <c r="U101" s="25">
        <v>2.5940300000000002E-3</v>
      </c>
      <c r="V101" s="25">
        <v>1.80914382599E-3</v>
      </c>
      <c r="W101" s="25">
        <v>1.82976781818E-3</v>
      </c>
      <c r="X101" s="25">
        <v>1.8005645833900001E-3</v>
      </c>
      <c r="Y101" s="25">
        <v>1.17494E-3</v>
      </c>
      <c r="Z101" s="25">
        <v>1.1596899999999999E-3</v>
      </c>
      <c r="AA101" s="25">
        <v>3.5765367038300002E-4</v>
      </c>
      <c r="AB101" s="25">
        <v>2.9262936636200002E-4</v>
      </c>
      <c r="AC101" s="25">
        <v>2.0599679555700001E-3</v>
      </c>
      <c r="AD101" s="25">
        <v>698.26403162099996</v>
      </c>
      <c r="AE101" s="25">
        <v>82.395256916999998</v>
      </c>
      <c r="AF101" s="25">
        <v>5</v>
      </c>
    </row>
    <row r="102" spans="1:32" x14ac:dyDescent="0.25">
      <c r="A102" s="26">
        <v>1</v>
      </c>
      <c r="B102" s="26">
        <v>8</v>
      </c>
      <c r="C102" s="26">
        <v>1471</v>
      </c>
      <c r="D102" s="26">
        <v>860</v>
      </c>
      <c r="E102" s="26">
        <v>297</v>
      </c>
      <c r="F102" s="26">
        <v>3.9265646762999999</v>
      </c>
      <c r="G102" s="26">
        <v>0.49835906916400002</v>
      </c>
      <c r="H102" s="26">
        <v>1</v>
      </c>
      <c r="I102" s="26">
        <v>0.28646543330099999</v>
      </c>
      <c r="J102" s="26">
        <v>7.8552495679099998E-2</v>
      </c>
      <c r="K102" s="26">
        <v>91.506994335200005</v>
      </c>
      <c r="L102" s="26">
        <v>79.333885230600004</v>
      </c>
      <c r="M102" s="26">
        <v>0.82729213659099998</v>
      </c>
      <c r="N102" s="26">
        <v>485.1</v>
      </c>
      <c r="O102" s="26">
        <v>0.37878202652199999</v>
      </c>
      <c r="P102" s="26">
        <v>1.0431982907499999</v>
      </c>
      <c r="Q102" s="26">
        <v>2.78765545064</v>
      </c>
      <c r="R102" s="26">
        <v>1.67849240825E-3</v>
      </c>
      <c r="S102" s="26">
        <v>0.74042250012099997</v>
      </c>
      <c r="T102" s="26">
        <v>2.6550699999999998E-3</v>
      </c>
      <c r="U102" s="26">
        <v>2.7008499999999999E-3</v>
      </c>
      <c r="V102" s="26">
        <v>1.85622471663E-3</v>
      </c>
      <c r="W102" s="26">
        <v>1.89507508541E-3</v>
      </c>
      <c r="X102" s="26">
        <v>1.8768596928600001E-3</v>
      </c>
      <c r="Y102" s="26">
        <v>1.23598E-3</v>
      </c>
      <c r="Z102" s="26">
        <v>1.23598E-3</v>
      </c>
      <c r="AA102" s="26">
        <v>3.1576392914000001E-4</v>
      </c>
      <c r="AB102" s="26">
        <v>2.6856786836100001E-4</v>
      </c>
      <c r="AC102" s="26">
        <v>2.10574502125E-3</v>
      </c>
      <c r="AD102" s="26">
        <v>866.14411964600004</v>
      </c>
      <c r="AE102" s="26">
        <v>272.63630183499998</v>
      </c>
      <c r="AF102" s="26">
        <v>8</v>
      </c>
    </row>
    <row r="103" spans="1:32" x14ac:dyDescent="0.25">
      <c r="A103" s="27">
        <v>1</v>
      </c>
      <c r="B103" s="27">
        <v>11</v>
      </c>
      <c r="C103" s="27">
        <v>1288</v>
      </c>
      <c r="D103" s="27">
        <v>1067</v>
      </c>
      <c r="E103" s="27">
        <v>344</v>
      </c>
      <c r="F103" s="27">
        <v>3.5361114278699999</v>
      </c>
      <c r="G103" s="27">
        <v>0.25657261948999999</v>
      </c>
      <c r="H103" s="27">
        <v>1</v>
      </c>
      <c r="I103" s="27">
        <v>0.300373134328</v>
      </c>
      <c r="J103" s="27">
        <v>9.9577733315E-2</v>
      </c>
      <c r="K103" s="27">
        <v>77.339118619399997</v>
      </c>
      <c r="L103" s="27">
        <v>74.750188234999996</v>
      </c>
      <c r="M103" s="27">
        <v>-47.536110664699997</v>
      </c>
      <c r="N103" s="27">
        <v>403.16399999999999</v>
      </c>
      <c r="O103" s="27">
        <v>0.40439560439599997</v>
      </c>
      <c r="P103" s="27">
        <v>0.86684977472799996</v>
      </c>
      <c r="Q103" s="27">
        <v>2.4246890968599999</v>
      </c>
      <c r="R103" s="27">
        <v>1.66323338635E-3</v>
      </c>
      <c r="S103" s="27">
        <v>0.269426586069</v>
      </c>
      <c r="T103" s="27">
        <v>2.5635200000000001E-3</v>
      </c>
      <c r="U103" s="27">
        <v>2.5635200000000001E-3</v>
      </c>
      <c r="V103" s="27">
        <v>1.8601926496300001E-3</v>
      </c>
      <c r="W103" s="27">
        <v>1.88252259073E-3</v>
      </c>
      <c r="X103" s="27">
        <v>1.8616006709599999E-3</v>
      </c>
      <c r="Y103" s="27">
        <v>1.20546E-3</v>
      </c>
      <c r="Z103" s="27">
        <v>1.20546E-3</v>
      </c>
      <c r="AA103" s="27">
        <v>3.52418741236E-4</v>
      </c>
      <c r="AB103" s="27">
        <v>2.7168335474800001E-4</v>
      </c>
      <c r="AC103" s="27">
        <v>2.10574502125E-3</v>
      </c>
      <c r="AD103" s="27">
        <v>1050.73680124</v>
      </c>
      <c r="AE103" s="27">
        <v>363.14829192500002</v>
      </c>
      <c r="AF103" s="27">
        <v>11</v>
      </c>
    </row>
    <row r="104" spans="1:32" x14ac:dyDescent="0.25">
      <c r="A104" s="28">
        <v>1</v>
      </c>
      <c r="B104" s="28">
        <v>13</v>
      </c>
      <c r="C104" s="28">
        <v>2169</v>
      </c>
      <c r="D104" s="28">
        <v>514</v>
      </c>
      <c r="E104" s="28">
        <v>611</v>
      </c>
      <c r="F104" s="28">
        <v>2.66601162588</v>
      </c>
      <c r="G104" s="28">
        <v>0.38987012646300001</v>
      </c>
      <c r="H104" s="28">
        <v>-2</v>
      </c>
      <c r="I104" s="28">
        <v>0.38052631578899998</v>
      </c>
      <c r="J104" s="28">
        <v>8.3851230501999996E-2</v>
      </c>
      <c r="K104" s="28">
        <v>89.140277645699996</v>
      </c>
      <c r="L104" s="28">
        <v>82.086594291099999</v>
      </c>
      <c r="M104" s="28">
        <v>-46.793036358099997</v>
      </c>
      <c r="N104" s="28">
        <v>570.13800000000003</v>
      </c>
      <c r="O104" s="28">
        <v>0.50098163760199999</v>
      </c>
      <c r="P104" s="28">
        <v>1.33911650232</v>
      </c>
      <c r="Q104" s="28">
        <v>4.5478141440500002</v>
      </c>
      <c r="R104" s="28">
        <v>1.7433432512899999E-3</v>
      </c>
      <c r="S104" s="28">
        <v>0.42033647896699999</v>
      </c>
      <c r="T104" s="28">
        <v>2.8992100000000002E-3</v>
      </c>
      <c r="U104" s="28">
        <v>3.0365499999999998E-3</v>
      </c>
      <c r="V104" s="28">
        <v>2.0106854389200001E-3</v>
      </c>
      <c r="W104" s="28">
        <v>2.0967331231199998E-3</v>
      </c>
      <c r="X104" s="28">
        <v>2.10574502125E-3</v>
      </c>
      <c r="Y104" s="28">
        <v>1.2970200000000001E-3</v>
      </c>
      <c r="Z104" s="28">
        <v>1.2970200000000001E-3</v>
      </c>
      <c r="AA104" s="28">
        <v>4.3527158534300002E-4</v>
      </c>
      <c r="AB104" s="28">
        <v>3.8175957993099999E-4</v>
      </c>
      <c r="AC104" s="28">
        <v>2.4261844810100001E-3</v>
      </c>
      <c r="AD104" s="28">
        <v>499.81927155400001</v>
      </c>
      <c r="AE104" s="28">
        <v>590.90179806399999</v>
      </c>
      <c r="AF104" s="28">
        <v>13</v>
      </c>
    </row>
    <row r="105" spans="1:32" x14ac:dyDescent="0.25">
      <c r="A105" s="29">
        <v>1</v>
      </c>
      <c r="B105" s="29">
        <v>17</v>
      </c>
      <c r="C105" s="29">
        <v>3864</v>
      </c>
      <c r="D105" s="29">
        <v>399</v>
      </c>
      <c r="E105" s="29">
        <v>753</v>
      </c>
      <c r="F105" s="29">
        <v>2.5688562368299999</v>
      </c>
      <c r="G105" s="29">
        <v>0.70012712875799998</v>
      </c>
      <c r="H105" s="29">
        <v>-10</v>
      </c>
      <c r="I105" s="29">
        <v>0.37882352941199998</v>
      </c>
      <c r="J105" s="29">
        <v>4.6814403792300001E-2</v>
      </c>
      <c r="K105" s="29">
        <v>129.17286473799999</v>
      </c>
      <c r="L105" s="29">
        <v>92.231777603300003</v>
      </c>
      <c r="M105" s="29">
        <v>-1.2947798105999999</v>
      </c>
      <c r="N105" s="29">
        <v>1018.436</v>
      </c>
      <c r="O105" s="29">
        <v>0.49320313995800003</v>
      </c>
      <c r="P105" s="29">
        <v>2.2654001673200002</v>
      </c>
      <c r="Q105" s="29">
        <v>7.95423819148</v>
      </c>
      <c r="R105" s="29">
        <v>1.67849240825E-3</v>
      </c>
      <c r="S105" s="29">
        <v>1.4767164939699999</v>
      </c>
      <c r="T105" s="29">
        <v>3.0670599999999999E-3</v>
      </c>
      <c r="U105" s="29">
        <v>3.3722399999999999E-3</v>
      </c>
      <c r="V105" s="29">
        <v>1.9280001424E-3</v>
      </c>
      <c r="W105" s="29">
        <v>2.0585502565899998E-3</v>
      </c>
      <c r="X105" s="29">
        <v>2.0294499117899998E-3</v>
      </c>
      <c r="Y105" s="29">
        <v>1.08339E-3</v>
      </c>
      <c r="Z105" s="29">
        <v>1.08339E-3</v>
      </c>
      <c r="AA105" s="29">
        <v>4.44750566234E-4</v>
      </c>
      <c r="AB105" s="29">
        <v>4.3773887513999998E-4</v>
      </c>
      <c r="AC105" s="29">
        <v>2.3956664372200001E-3</v>
      </c>
      <c r="AD105" s="29">
        <v>443.65113871599999</v>
      </c>
      <c r="AE105" s="29">
        <v>748.18737060000001</v>
      </c>
      <c r="AF105" s="29">
        <v>17</v>
      </c>
    </row>
    <row r="106" spans="1:32" x14ac:dyDescent="0.25">
      <c r="A106" s="30">
        <v>1</v>
      </c>
      <c r="B106" s="30">
        <v>7</v>
      </c>
      <c r="C106" s="30">
        <v>1633</v>
      </c>
      <c r="D106" s="30">
        <v>238</v>
      </c>
      <c r="E106" s="30">
        <v>324</v>
      </c>
      <c r="F106" s="30">
        <v>3.3534772560700001</v>
      </c>
      <c r="G106" s="30">
        <v>0.44723344712099999</v>
      </c>
      <c r="H106" s="30">
        <v>0</v>
      </c>
      <c r="I106" s="30">
        <v>0.35346320346299998</v>
      </c>
      <c r="J106" s="30">
        <v>9.1363202239499994E-2</v>
      </c>
      <c r="K106" s="30">
        <v>87.898995372499996</v>
      </c>
      <c r="L106" s="30">
        <v>78.618379029799996</v>
      </c>
      <c r="M106" s="30">
        <v>-63.291715207700001</v>
      </c>
      <c r="N106" s="30">
        <v>473.928</v>
      </c>
      <c r="O106" s="30">
        <v>0.42968030522299999</v>
      </c>
      <c r="P106" s="30">
        <v>5.2530862083700001</v>
      </c>
      <c r="Q106" s="30">
        <v>15.8968339348</v>
      </c>
      <c r="R106" s="30">
        <v>8.9265275746600002E-3</v>
      </c>
      <c r="S106" s="30">
        <v>0.216019702254</v>
      </c>
      <c r="T106" s="30">
        <v>1.20546E-2</v>
      </c>
      <c r="U106" s="30">
        <v>1.20546E-2</v>
      </c>
      <c r="V106" s="30">
        <v>9.7099560228600008E-3</v>
      </c>
      <c r="W106" s="30">
        <v>9.7347421523699997E-3</v>
      </c>
      <c r="X106" s="30">
        <v>9.5826657488899993E-3</v>
      </c>
      <c r="Y106" s="30">
        <v>7.8278800000000006E-3</v>
      </c>
      <c r="Z106" s="30">
        <v>7.8278800000000006E-3</v>
      </c>
      <c r="AA106" s="30">
        <v>1.21196286543E-3</v>
      </c>
      <c r="AB106" s="30">
        <v>9.32876560512E-4</v>
      </c>
      <c r="AC106" s="30">
        <v>1.0528725571900001E-2</v>
      </c>
      <c r="AD106" s="30">
        <v>225.499081445</v>
      </c>
      <c r="AE106" s="30">
        <v>351.80771585999997</v>
      </c>
      <c r="AF106" s="30">
        <v>7</v>
      </c>
    </row>
    <row r="107" spans="1:32" x14ac:dyDescent="0.25">
      <c r="A107" s="31">
        <v>1</v>
      </c>
      <c r="B107" s="31">
        <v>11</v>
      </c>
      <c r="C107" s="31">
        <v>2140</v>
      </c>
      <c r="D107" s="31">
        <v>653</v>
      </c>
      <c r="E107" s="31">
        <v>560</v>
      </c>
      <c r="F107" s="31">
        <v>3.4064368227399999</v>
      </c>
      <c r="G107" s="31">
        <v>0.54040365053200001</v>
      </c>
      <c r="H107" s="31">
        <v>-1</v>
      </c>
      <c r="I107" s="31">
        <v>0.31845238095200001</v>
      </c>
      <c r="J107" s="31">
        <v>8.3222181496299993E-2</v>
      </c>
      <c r="K107" s="31">
        <v>104.094600051</v>
      </c>
      <c r="L107" s="31">
        <v>87.585811008500002</v>
      </c>
      <c r="M107" s="31">
        <v>-49.269593753599999</v>
      </c>
      <c r="N107" s="31">
        <v>568.45000000000005</v>
      </c>
      <c r="O107" s="31">
        <v>0.42393026941400003</v>
      </c>
      <c r="P107" s="31">
        <v>6.72822163813</v>
      </c>
      <c r="Q107" s="31">
        <v>22.262989482799998</v>
      </c>
      <c r="R107" s="31">
        <v>9.3995574861800001E-3</v>
      </c>
      <c r="S107" s="31">
        <v>0.49861552220200001</v>
      </c>
      <c r="T107" s="31">
        <v>1.31991E-2</v>
      </c>
      <c r="U107" s="31">
        <v>1.31991E-2</v>
      </c>
      <c r="V107" s="31">
        <v>1.0132863912799999E-2</v>
      </c>
      <c r="W107" s="31">
        <v>1.0403266113500001E-2</v>
      </c>
      <c r="X107" s="31">
        <v>1.0376134887299999E-2</v>
      </c>
      <c r="Y107" s="31">
        <v>8.0872800000000005E-3</v>
      </c>
      <c r="Z107" s="31">
        <v>8.0872800000000005E-3</v>
      </c>
      <c r="AA107" s="31">
        <v>1.21833488276E-3</v>
      </c>
      <c r="AB107" s="31">
        <v>1.1216676365099999E-3</v>
      </c>
      <c r="AC107" s="31">
        <v>1.13221947104E-2</v>
      </c>
      <c r="AD107" s="31">
        <v>632.23878504699996</v>
      </c>
      <c r="AE107" s="31">
        <v>541.37757009300003</v>
      </c>
      <c r="AF107" s="31">
        <v>11</v>
      </c>
    </row>
    <row r="108" spans="1:32" x14ac:dyDescent="0.25">
      <c r="A108" s="31">
        <v>1</v>
      </c>
      <c r="B108" s="31">
        <v>12</v>
      </c>
      <c r="C108" s="31">
        <v>2542</v>
      </c>
      <c r="D108" s="31">
        <v>38</v>
      </c>
      <c r="E108" s="31">
        <v>576</v>
      </c>
      <c r="F108" s="31">
        <v>2.7636802217300001</v>
      </c>
      <c r="G108" s="31">
        <v>0.48442541087000002</v>
      </c>
      <c r="H108" s="31">
        <v>0</v>
      </c>
      <c r="I108" s="31">
        <v>0.36899404848299999</v>
      </c>
      <c r="J108" s="31">
        <v>9.9639928616400003E-2</v>
      </c>
      <c r="K108" s="31">
        <v>100.516548607</v>
      </c>
      <c r="L108" s="31">
        <v>87.935150302500006</v>
      </c>
      <c r="M108" s="31">
        <v>-66.345164878999995</v>
      </c>
      <c r="N108" s="31">
        <v>566.20799999999997</v>
      </c>
      <c r="O108" s="31">
        <v>0.48304038004799998</v>
      </c>
      <c r="P108" s="31">
        <v>6.2640269319500002</v>
      </c>
      <c r="Q108" s="31">
        <v>25.334920560899999</v>
      </c>
      <c r="R108" s="31">
        <v>8.8807512074700005E-3</v>
      </c>
      <c r="S108" s="31">
        <v>0.98078413919899998</v>
      </c>
      <c r="T108" s="31">
        <v>1.3183800000000001E-2</v>
      </c>
      <c r="U108" s="31">
        <v>1.42367E-2</v>
      </c>
      <c r="V108" s="31">
        <v>9.6074032698700001E-3</v>
      </c>
      <c r="W108" s="31">
        <v>9.9665305117799998E-3</v>
      </c>
      <c r="X108" s="31">
        <v>9.7657740116100008E-3</v>
      </c>
      <c r="Y108" s="31">
        <v>7.2632900000000004E-3</v>
      </c>
      <c r="Z108" s="31">
        <v>7.2480399999999999E-3</v>
      </c>
      <c r="AA108" s="31">
        <v>1.4453796072E-3</v>
      </c>
      <c r="AB108" s="31">
        <v>1.3104502521700001E-3</v>
      </c>
      <c r="AC108" s="31">
        <v>1.09102008864E-2</v>
      </c>
      <c r="AD108" s="31">
        <v>49.019276160499999</v>
      </c>
      <c r="AE108" s="31">
        <v>606.81038552300004</v>
      </c>
      <c r="AF108" s="31">
        <v>12</v>
      </c>
    </row>
    <row r="109" spans="1:32" x14ac:dyDescent="0.25">
      <c r="A109" s="32">
        <v>1</v>
      </c>
      <c r="B109" s="32">
        <v>14</v>
      </c>
      <c r="C109" s="32">
        <v>3259</v>
      </c>
      <c r="D109" s="32">
        <v>1094</v>
      </c>
      <c r="E109" s="32">
        <v>672</v>
      </c>
      <c r="F109" s="32">
        <v>2.50679080986</v>
      </c>
      <c r="G109" s="32">
        <v>0.66203878433700003</v>
      </c>
      <c r="H109" s="32">
        <v>0</v>
      </c>
      <c r="I109" s="32">
        <v>0.42529035625700001</v>
      </c>
      <c r="J109" s="32">
        <v>0.100927590584</v>
      </c>
      <c r="K109" s="32">
        <v>115.23542218599999</v>
      </c>
      <c r="L109" s="32">
        <v>86.365443212100004</v>
      </c>
      <c r="M109" s="32">
        <v>77.665934214399996</v>
      </c>
      <c r="N109" s="32">
        <v>637.00400000000002</v>
      </c>
      <c r="O109" s="32">
        <v>0.53399967229199996</v>
      </c>
      <c r="P109" s="32">
        <v>8.1235676417100002</v>
      </c>
      <c r="Q109" s="32">
        <v>37.258030415500002</v>
      </c>
      <c r="R109" s="32">
        <v>9.6589606255300005E-3</v>
      </c>
      <c r="S109" s="32">
        <v>2.33380072387</v>
      </c>
      <c r="T109" s="32">
        <v>1.54726E-2</v>
      </c>
      <c r="U109" s="32">
        <v>1.6784899999999998E-2</v>
      </c>
      <c r="V109" s="32">
        <v>1.1037456034900001E-2</v>
      </c>
      <c r="W109" s="32">
        <v>1.14323505417E-2</v>
      </c>
      <c r="X109" s="32">
        <v>1.11390864477E-2</v>
      </c>
      <c r="Y109" s="32">
        <v>7.9499500000000008E-3</v>
      </c>
      <c r="Z109" s="32">
        <v>7.9499500000000008E-3</v>
      </c>
      <c r="AA109" s="32">
        <v>2.1074967132899999E-3</v>
      </c>
      <c r="AB109" s="32">
        <v>2.0302212384100001E-3</v>
      </c>
      <c r="AC109" s="32">
        <v>1.2878614477799999E-2</v>
      </c>
      <c r="AD109" s="32">
        <v>1115.30070574</v>
      </c>
      <c r="AE109" s="32">
        <v>698.61491254999999</v>
      </c>
      <c r="AF109" s="32">
        <v>14</v>
      </c>
    </row>
    <row r="110" spans="1:32" x14ac:dyDescent="0.25">
      <c r="A110" s="32">
        <v>1</v>
      </c>
      <c r="B110" s="32">
        <v>15</v>
      </c>
      <c r="C110" s="32">
        <v>2718</v>
      </c>
      <c r="D110" s="32">
        <v>1019</v>
      </c>
      <c r="E110" s="32">
        <v>733</v>
      </c>
      <c r="F110" s="32">
        <v>2.6557527002299999</v>
      </c>
      <c r="G110" s="32">
        <v>0.64375194360099997</v>
      </c>
      <c r="H110" s="32">
        <v>-3</v>
      </c>
      <c r="I110" s="32">
        <v>0.41483516483499999</v>
      </c>
      <c r="J110" s="32">
        <v>9.3857809598799996E-2</v>
      </c>
      <c r="K110" s="32">
        <v>107.50642366</v>
      </c>
      <c r="L110" s="32">
        <v>82.267595916199994</v>
      </c>
      <c r="M110" s="32">
        <v>-89.506643911400005</v>
      </c>
      <c r="N110" s="32">
        <v>603.24599999999998</v>
      </c>
      <c r="O110" s="32">
        <v>0.51776359653299997</v>
      </c>
      <c r="P110" s="32">
        <v>7.78332196735</v>
      </c>
      <c r="Q110" s="32">
        <v>30.361471277700002</v>
      </c>
      <c r="R110" s="32">
        <v>9.7047379240400005E-3</v>
      </c>
      <c r="S110" s="32">
        <v>1.2503116408799999</v>
      </c>
      <c r="T110" s="32">
        <v>1.50454E-2</v>
      </c>
      <c r="U110" s="32">
        <v>1.50454E-2</v>
      </c>
      <c r="V110" s="32">
        <v>1.1182933861099999E-2</v>
      </c>
      <c r="W110" s="32">
        <v>1.11705192339E-2</v>
      </c>
      <c r="X110" s="32">
        <v>1.09559781849E-2</v>
      </c>
      <c r="Y110" s="32">
        <v>7.8583999999999998E-3</v>
      </c>
      <c r="Z110" s="32">
        <v>7.8583999999999998E-3</v>
      </c>
      <c r="AA110" s="32">
        <v>2.1115375808800001E-3</v>
      </c>
      <c r="AB110" s="32">
        <v>1.6772277308100001E-3</v>
      </c>
      <c r="AC110" s="32">
        <v>1.26344701275E-2</v>
      </c>
      <c r="AD110" s="32">
        <v>1027.0680647500001</v>
      </c>
      <c r="AE110" s="32">
        <v>698.72332597499997</v>
      </c>
      <c r="AF110" s="32">
        <v>15</v>
      </c>
    </row>
    <row r="111" spans="1:32" x14ac:dyDescent="0.25">
      <c r="A111" s="32">
        <v>1</v>
      </c>
      <c r="B111" s="32">
        <v>16</v>
      </c>
      <c r="C111" s="32">
        <v>3023</v>
      </c>
      <c r="D111" s="32">
        <v>819</v>
      </c>
      <c r="E111" s="32">
        <v>734</v>
      </c>
      <c r="F111" s="32">
        <v>2.3741504124600001</v>
      </c>
      <c r="G111" s="32">
        <v>0.53017800768400003</v>
      </c>
      <c r="H111" s="32">
        <v>-2</v>
      </c>
      <c r="I111" s="32">
        <v>0.42589461820199997</v>
      </c>
      <c r="J111" s="32">
        <v>9.5815506812900006E-2</v>
      </c>
      <c r="K111" s="32">
        <v>102.958077663</v>
      </c>
      <c r="L111" s="32">
        <v>87.296749744600007</v>
      </c>
      <c r="M111" s="32">
        <v>-81.435942104600002</v>
      </c>
      <c r="N111" s="32">
        <v>629.66</v>
      </c>
      <c r="O111" s="32">
        <v>0.54709980997200003</v>
      </c>
      <c r="P111" s="32">
        <v>6.9457237543500003</v>
      </c>
      <c r="Q111" s="32">
        <v>30.441520135800001</v>
      </c>
      <c r="R111" s="32">
        <v>8.8807512074700005E-3</v>
      </c>
      <c r="S111" s="32">
        <v>0.41452591673099998</v>
      </c>
      <c r="T111" s="32">
        <v>1.27565E-2</v>
      </c>
      <c r="U111" s="32">
        <v>1.3687299999999999E-2</v>
      </c>
      <c r="V111" s="32">
        <v>9.7279044178600008E-3</v>
      </c>
      <c r="W111" s="32">
        <v>1.00699702732E-2</v>
      </c>
      <c r="X111" s="32">
        <v>9.7657740116100008E-3</v>
      </c>
      <c r="Y111" s="32">
        <v>7.6295099999999999E-3</v>
      </c>
      <c r="Z111" s="32">
        <v>7.6295099999999999E-3</v>
      </c>
      <c r="AA111" s="32">
        <v>1.53058003866E-3</v>
      </c>
      <c r="AB111" s="32">
        <v>1.3462369459399999E-3</v>
      </c>
      <c r="AC111" s="32">
        <v>1.1245898902399999E-2</v>
      </c>
      <c r="AD111" s="32">
        <v>844.47006285099997</v>
      </c>
      <c r="AE111" s="32">
        <v>740.46113132599999</v>
      </c>
      <c r="AF111" s="32">
        <v>16</v>
      </c>
    </row>
    <row r="112" spans="1:32" x14ac:dyDescent="0.25">
      <c r="A112" s="33">
        <v>1</v>
      </c>
      <c r="B112" s="33">
        <v>18</v>
      </c>
      <c r="C112" s="33">
        <v>2646</v>
      </c>
      <c r="D112" s="33">
        <v>652</v>
      </c>
      <c r="E112" s="33">
        <v>987</v>
      </c>
      <c r="F112" s="33">
        <v>3.3312827937899998</v>
      </c>
      <c r="G112" s="33">
        <v>0.57135372062300005</v>
      </c>
      <c r="H112" s="33">
        <v>-3</v>
      </c>
      <c r="I112" s="33">
        <v>0.31968104385599999</v>
      </c>
      <c r="J112" s="33">
        <v>8.0051603012600003E-2</v>
      </c>
      <c r="K112" s="33">
        <v>115.625072675</v>
      </c>
      <c r="L112" s="33">
        <v>94.893950509700005</v>
      </c>
      <c r="M112" s="33">
        <v>48.894441245099998</v>
      </c>
      <c r="N112" s="33">
        <v>644.48800000000006</v>
      </c>
      <c r="O112" s="33">
        <v>0.42805144382400001</v>
      </c>
      <c r="P112" s="33">
        <v>7.5544976778299997</v>
      </c>
      <c r="Q112" s="33">
        <v>27.370367268999999</v>
      </c>
      <c r="R112" s="33">
        <v>9.0943770483100008E-3</v>
      </c>
      <c r="S112" s="33">
        <v>1.7877202620299999</v>
      </c>
      <c r="T112" s="33">
        <v>1.4023000000000001E-2</v>
      </c>
      <c r="U112" s="33">
        <v>1.4312999999999999E-2</v>
      </c>
      <c r="V112" s="33">
        <v>1.0099595826E-2</v>
      </c>
      <c r="W112" s="33">
        <v>1.0344054145499999E-2</v>
      </c>
      <c r="X112" s="33">
        <v>1.0131990537E-2</v>
      </c>
      <c r="Y112" s="33">
        <v>7.5379599999999998E-3</v>
      </c>
      <c r="Z112" s="33">
        <v>7.5379599999999998E-3</v>
      </c>
      <c r="AA112" s="33">
        <v>1.60066315391E-3</v>
      </c>
      <c r="AB112" s="33">
        <v>1.46789803475E-3</v>
      </c>
      <c r="AC112" s="33">
        <v>1.1398489587E-2</v>
      </c>
      <c r="AD112" s="33">
        <v>621.01322751299995</v>
      </c>
      <c r="AE112" s="33">
        <v>966.90098261499998</v>
      </c>
      <c r="AF112" s="33">
        <v>18</v>
      </c>
    </row>
    <row r="113" spans="1:32" x14ac:dyDescent="0.25">
      <c r="A113" s="33">
        <v>1</v>
      </c>
      <c r="B113" s="33">
        <v>19</v>
      </c>
      <c r="C113" s="33">
        <v>738</v>
      </c>
      <c r="D113" s="33">
        <v>1037</v>
      </c>
      <c r="E113" s="33">
        <v>929</v>
      </c>
      <c r="F113" s="33">
        <v>2.9151982509500001</v>
      </c>
      <c r="G113" s="33">
        <v>0.96039447911599995</v>
      </c>
      <c r="H113" s="33">
        <v>1</v>
      </c>
      <c r="I113" s="33">
        <v>0.35652173913000001</v>
      </c>
      <c r="J113" s="33">
        <v>0.196485571015</v>
      </c>
      <c r="K113" s="33">
        <v>71.235327134200006</v>
      </c>
      <c r="L113" s="33">
        <v>19.849292115800001</v>
      </c>
      <c r="M113" s="33">
        <v>-9.4950114728700008</v>
      </c>
      <c r="N113" s="33">
        <v>217.25399999999999</v>
      </c>
      <c r="O113" s="33">
        <v>0.57927786499199996</v>
      </c>
      <c r="P113" s="33">
        <v>2.2192111378499999</v>
      </c>
      <c r="Q113" s="33">
        <v>6.8126803380399998</v>
      </c>
      <c r="R113" s="33">
        <v>8.5450522601600003E-3</v>
      </c>
      <c r="S113" s="33">
        <v>0.266571687557</v>
      </c>
      <c r="T113" s="33">
        <v>1.15053E-2</v>
      </c>
      <c r="U113" s="33">
        <v>1.16732E-2</v>
      </c>
      <c r="V113" s="33">
        <v>8.9846604771399996E-3</v>
      </c>
      <c r="W113" s="33">
        <v>9.2312741707899996E-3</v>
      </c>
      <c r="X113" s="33">
        <v>9.0791182592500005E-3</v>
      </c>
      <c r="Y113" s="33">
        <v>7.4769199999999997E-3</v>
      </c>
      <c r="Z113" s="33">
        <v>7.4769199999999997E-3</v>
      </c>
      <c r="AA113" s="33">
        <v>1.00767000708E-3</v>
      </c>
      <c r="AB113" s="33">
        <v>8.5758050869200002E-4</v>
      </c>
      <c r="AC113" s="33">
        <v>9.8496987484399997E-3</v>
      </c>
      <c r="AD113" s="33">
        <v>1029.0663956599999</v>
      </c>
      <c r="AE113" s="33">
        <v>931.77235772400002</v>
      </c>
      <c r="AF113" s="33">
        <v>19</v>
      </c>
    </row>
    <row r="114" spans="1:32" x14ac:dyDescent="0.25">
      <c r="A114" s="34">
        <v>1</v>
      </c>
      <c r="B114" s="34">
        <v>2</v>
      </c>
      <c r="C114" s="34">
        <v>3245</v>
      </c>
      <c r="D114" s="34">
        <v>1344</v>
      </c>
      <c r="E114" s="34">
        <v>154</v>
      </c>
      <c r="F114" s="34">
        <v>2.7421029318199999</v>
      </c>
      <c r="G114" s="34">
        <v>0.79691080775500001</v>
      </c>
      <c r="H114" s="34">
        <v>-2</v>
      </c>
      <c r="I114" s="34">
        <v>0.35333188153299999</v>
      </c>
      <c r="J114" s="34">
        <v>8.9506185804700003E-2</v>
      </c>
      <c r="K114" s="34">
        <v>128.63335304399999</v>
      </c>
      <c r="L114" s="34">
        <v>77.7070204459</v>
      </c>
      <c r="M114" s="34">
        <v>77.648989704599998</v>
      </c>
      <c r="N114" s="34">
        <v>674.97199999999998</v>
      </c>
      <c r="O114" s="34">
        <v>0.50742767787300003</v>
      </c>
      <c r="P114" s="34">
        <v>7.9343099910800001</v>
      </c>
      <c r="Q114" s="34">
        <v>36.5998324603</v>
      </c>
      <c r="R114" s="34">
        <v>9.6894791349800002E-3</v>
      </c>
      <c r="S114" s="34">
        <v>2.4223747164099998</v>
      </c>
      <c r="T114" s="34">
        <v>1.2970199999999999E-2</v>
      </c>
      <c r="U114" s="34">
        <v>2.2278200000000001E-2</v>
      </c>
      <c r="V114" s="34">
        <v>1.01591677222E-2</v>
      </c>
      <c r="W114" s="34">
        <v>1.1278838970800001E-2</v>
      </c>
      <c r="X114" s="34">
        <v>1.06965741143E-2</v>
      </c>
      <c r="Y114" s="34">
        <v>7.9957299999999995E-3</v>
      </c>
      <c r="Z114" s="34">
        <v>7.9957299999999995E-3</v>
      </c>
      <c r="AA114" s="34">
        <v>1.2550108061799999E-3</v>
      </c>
      <c r="AB114" s="34">
        <v>2.43876408826E-3</v>
      </c>
      <c r="AC114" s="34">
        <v>1.1917295865699999E-2</v>
      </c>
      <c r="AD114" s="34">
        <v>1336.2283513100001</v>
      </c>
      <c r="AE114" s="34">
        <v>119.522033898</v>
      </c>
      <c r="AF114" s="34">
        <v>2</v>
      </c>
    </row>
    <row r="115" spans="1:32" x14ac:dyDescent="0.25">
      <c r="A115" s="34">
        <v>1</v>
      </c>
      <c r="B115" s="34">
        <v>3</v>
      </c>
      <c r="C115" s="34">
        <v>2311</v>
      </c>
      <c r="D115" s="34">
        <v>871</v>
      </c>
      <c r="E115" s="34">
        <v>160</v>
      </c>
      <c r="F115" s="34">
        <v>4.7067234090000003</v>
      </c>
      <c r="G115" s="34">
        <v>0.59506225662699996</v>
      </c>
      <c r="H115" s="34">
        <v>0</v>
      </c>
      <c r="I115" s="34">
        <v>0.27433523266900001</v>
      </c>
      <c r="J115" s="34">
        <v>7.82931705571E-2</v>
      </c>
      <c r="K115" s="34">
        <v>129.505939979</v>
      </c>
      <c r="L115" s="34">
        <v>104.081282949</v>
      </c>
      <c r="M115" s="34">
        <v>84.143472965900003</v>
      </c>
      <c r="N115" s="34">
        <v>609.03599999999994</v>
      </c>
      <c r="O115" s="34">
        <v>0.34045374189700001</v>
      </c>
      <c r="P115" s="34">
        <v>7.2803388284499997</v>
      </c>
      <c r="Q115" s="34">
        <v>24.019684410699998</v>
      </c>
      <c r="R115" s="34">
        <v>9.5674069598300007E-3</v>
      </c>
      <c r="S115" s="34">
        <v>0.49379710671900001</v>
      </c>
      <c r="T115" s="34">
        <v>1.2848099999999999E-2</v>
      </c>
      <c r="U115" s="34">
        <v>1.2848099999999999E-2</v>
      </c>
      <c r="V115" s="34">
        <v>1.0370853031999999E-2</v>
      </c>
      <c r="W115" s="34">
        <v>1.0393632371600001E-2</v>
      </c>
      <c r="X115" s="34">
        <v>1.0269321501299999E-2</v>
      </c>
      <c r="Y115" s="34">
        <v>8.5297900000000006E-3</v>
      </c>
      <c r="Z115" s="34">
        <v>8.5297900000000006E-3</v>
      </c>
      <c r="AA115" s="34">
        <v>1.2760162394899999E-3</v>
      </c>
      <c r="AB115" s="34">
        <v>9.7109258729999998E-4</v>
      </c>
      <c r="AC115" s="34">
        <v>1.11276416574E-2</v>
      </c>
      <c r="AD115" s="34">
        <v>898.51709216799998</v>
      </c>
      <c r="AE115" s="34">
        <v>136.314149719</v>
      </c>
      <c r="AF115" s="34">
        <v>3</v>
      </c>
    </row>
    <row r="116" spans="1:32" x14ac:dyDescent="0.25">
      <c r="A116" s="35">
        <v>1</v>
      </c>
      <c r="B116" s="35">
        <v>1</v>
      </c>
      <c r="C116" s="35">
        <v>1689</v>
      </c>
      <c r="D116" s="35">
        <v>319</v>
      </c>
      <c r="E116" s="35">
        <v>92</v>
      </c>
      <c r="F116" s="35">
        <v>3.4315281772400001</v>
      </c>
      <c r="G116" s="35">
        <v>0.35438710977100002</v>
      </c>
      <c r="H116" s="35">
        <v>-2</v>
      </c>
      <c r="I116" s="35">
        <v>0.32606177606199999</v>
      </c>
      <c r="J116" s="35">
        <v>8.0466765180399996E-2</v>
      </c>
      <c r="K116" s="35">
        <v>88.611532331800007</v>
      </c>
      <c r="L116" s="35">
        <v>82.860538055099994</v>
      </c>
      <c r="M116" s="35">
        <v>37.816803007300003</v>
      </c>
      <c r="N116" s="35">
        <v>513.58399999999995</v>
      </c>
      <c r="O116" s="35">
        <v>0.423573667712</v>
      </c>
      <c r="P116" s="35">
        <v>1.0966811624799999</v>
      </c>
      <c r="Q116" s="35">
        <v>3.12829785538</v>
      </c>
      <c r="R116" s="35">
        <v>1.5716792549899999E-3</v>
      </c>
      <c r="S116" s="35">
        <v>0.660935619069</v>
      </c>
      <c r="T116" s="35">
        <v>2.4872200000000001E-3</v>
      </c>
      <c r="U116" s="35">
        <v>2.5482600000000001E-3</v>
      </c>
      <c r="V116" s="35">
        <v>1.82476066969E-3</v>
      </c>
      <c r="W116" s="35">
        <v>1.8521597722800001E-3</v>
      </c>
      <c r="X116" s="35">
        <v>1.84634164907E-3</v>
      </c>
      <c r="Y116" s="35">
        <v>1.22072E-3</v>
      </c>
      <c r="Z116" s="35">
        <v>1.22072E-3</v>
      </c>
      <c r="AA116" s="35">
        <v>3.6285917148999998E-4</v>
      </c>
      <c r="AB116" s="35">
        <v>2.9953883954700003E-4</v>
      </c>
      <c r="AC116" s="35">
        <v>2.1210040431500002E-3</v>
      </c>
      <c r="AD116" s="35">
        <v>335.49555950299998</v>
      </c>
      <c r="AE116" s="35">
        <v>69.159265837800007</v>
      </c>
      <c r="AF116" s="35">
        <v>1</v>
      </c>
    </row>
    <row r="117" spans="1:32" x14ac:dyDescent="0.25">
      <c r="A117" s="36">
        <v>1</v>
      </c>
      <c r="B117" s="36">
        <v>3</v>
      </c>
      <c r="C117" s="36">
        <v>2394</v>
      </c>
      <c r="D117" s="36">
        <v>1007</v>
      </c>
      <c r="E117" s="36">
        <v>146</v>
      </c>
      <c r="F117" s="36">
        <v>4.0556718746199998</v>
      </c>
      <c r="G117" s="36">
        <v>0.79127345570700003</v>
      </c>
      <c r="H117" s="36">
        <v>1</v>
      </c>
      <c r="I117" s="36">
        <v>0.25443724093999998</v>
      </c>
      <c r="J117" s="36">
        <v>5.3916089774000003E-2</v>
      </c>
      <c r="K117" s="36">
        <v>133.925267136</v>
      </c>
      <c r="L117" s="36">
        <v>81.890270923399996</v>
      </c>
      <c r="M117" s="36">
        <v>-46.235885488299999</v>
      </c>
      <c r="N117" s="36">
        <v>746.97799999999995</v>
      </c>
      <c r="O117" s="36">
        <v>0.388415672913</v>
      </c>
      <c r="P117" s="36">
        <v>1.5347676810299999</v>
      </c>
      <c r="Q117" s="36">
        <v>4.3643549238299997</v>
      </c>
      <c r="R117" s="36">
        <v>1.5716792549899999E-3</v>
      </c>
      <c r="S117" s="36">
        <v>0.91634274576800001</v>
      </c>
      <c r="T117" s="36">
        <v>2.5787700000000002E-3</v>
      </c>
      <c r="U117" s="36">
        <v>2.5787700000000002E-3</v>
      </c>
      <c r="V117" s="36">
        <v>1.7908607713399999E-3</v>
      </c>
      <c r="W117" s="36">
        <v>1.8230388153E-3</v>
      </c>
      <c r="X117" s="36">
        <v>1.81582360528E-3</v>
      </c>
      <c r="Y117" s="36">
        <v>1.08339E-3</v>
      </c>
      <c r="Z117" s="36">
        <v>1.08339E-3</v>
      </c>
      <c r="AA117" s="36">
        <v>3.5237958214699998E-4</v>
      </c>
      <c r="AB117" s="36">
        <v>3.0066117022199999E-4</v>
      </c>
      <c r="AC117" s="36">
        <v>2.0599679555700001E-3</v>
      </c>
      <c r="AD117" s="36">
        <v>991.36842105300002</v>
      </c>
      <c r="AE117" s="36">
        <v>130.36131996699999</v>
      </c>
      <c r="AF117" s="36">
        <v>3</v>
      </c>
    </row>
    <row r="118" spans="1:32" x14ac:dyDescent="0.25">
      <c r="A118" s="36">
        <v>1</v>
      </c>
      <c r="B118" s="36">
        <v>4</v>
      </c>
      <c r="C118" s="36">
        <v>2731</v>
      </c>
      <c r="D118" s="36">
        <v>864</v>
      </c>
      <c r="E118" s="36">
        <v>172</v>
      </c>
      <c r="F118" s="36">
        <v>2.9237088282800001</v>
      </c>
      <c r="G118" s="36">
        <v>0.51635512804799999</v>
      </c>
      <c r="H118" s="36">
        <v>-4</v>
      </c>
      <c r="I118" s="36">
        <v>0.37050603717300001</v>
      </c>
      <c r="J118" s="36">
        <v>8.9546050262700003E-2</v>
      </c>
      <c r="K118" s="36">
        <v>108.13669899600001</v>
      </c>
      <c r="L118" s="36">
        <v>92.605517689099997</v>
      </c>
      <c r="M118" s="36">
        <v>6.0484940488300003</v>
      </c>
      <c r="N118" s="36">
        <v>619.07399999999996</v>
      </c>
      <c r="O118" s="36">
        <v>0.48267939201100002</v>
      </c>
      <c r="P118" s="36">
        <v>1.46402685554</v>
      </c>
      <c r="Q118" s="36">
        <v>5.8569619273800004</v>
      </c>
      <c r="R118" s="36">
        <v>1.7242694739299999E-3</v>
      </c>
      <c r="S118" s="36">
        <v>0.351173331481</v>
      </c>
      <c r="T118" s="36">
        <v>2.9297300000000002E-3</v>
      </c>
      <c r="U118" s="36">
        <v>3.0823199999999999E-3</v>
      </c>
      <c r="V118" s="36">
        <v>2.0137920983999999E-3</v>
      </c>
      <c r="W118" s="36">
        <v>2.1446217236799998E-3</v>
      </c>
      <c r="X118" s="36">
        <v>2.1972991526099999E-3</v>
      </c>
      <c r="Y118" s="36">
        <v>1.20546E-3</v>
      </c>
      <c r="Z118" s="36">
        <v>1.20546E-3</v>
      </c>
      <c r="AA118" s="36">
        <v>4.8175960513600002E-4</v>
      </c>
      <c r="AB118" s="36">
        <v>4.2263209397199998E-4</v>
      </c>
      <c r="AC118" s="36">
        <v>2.5329976342599999E-3</v>
      </c>
      <c r="AD118" s="36">
        <v>829.35811058199999</v>
      </c>
      <c r="AE118" s="36">
        <v>161.673013548</v>
      </c>
      <c r="AF118" s="36">
        <v>4</v>
      </c>
    </row>
    <row r="119" spans="1:32" x14ac:dyDescent="0.25">
      <c r="A119" s="37">
        <v>1</v>
      </c>
      <c r="B119" s="37">
        <v>7</v>
      </c>
      <c r="C119" s="37">
        <v>2217</v>
      </c>
      <c r="D119" s="37">
        <v>344</v>
      </c>
      <c r="E119" s="37">
        <v>196</v>
      </c>
      <c r="F119" s="37">
        <v>2.8697956805299998</v>
      </c>
      <c r="G119" s="37">
        <v>0.45924740917200002</v>
      </c>
      <c r="H119" s="37">
        <v>1</v>
      </c>
      <c r="I119" s="37">
        <v>0.299756625203</v>
      </c>
      <c r="J119" s="37">
        <v>6.1470858622200003E-2</v>
      </c>
      <c r="K119" s="37">
        <v>95.024039004599999</v>
      </c>
      <c r="L119" s="37">
        <v>84.410652245400001</v>
      </c>
      <c r="M119" s="37">
        <v>-3.96879709279</v>
      </c>
      <c r="N119" s="37">
        <v>673.21400000000006</v>
      </c>
      <c r="O119" s="37">
        <v>0.42708534001199999</v>
      </c>
      <c r="P119" s="37">
        <v>1.6314335847300001</v>
      </c>
      <c r="Q119" s="37">
        <v>4.8664072621600001</v>
      </c>
      <c r="R119" s="37">
        <v>1.81582360528E-3</v>
      </c>
      <c r="S119" s="37">
        <v>0.69321306629900004</v>
      </c>
      <c r="T119" s="37">
        <v>2.8992100000000002E-3</v>
      </c>
      <c r="U119" s="37">
        <v>3.83001E-3</v>
      </c>
      <c r="V119" s="37">
        <v>2.1270320531000001E-3</v>
      </c>
      <c r="W119" s="37">
        <v>2.1950416157700001E-3</v>
      </c>
      <c r="X119" s="37">
        <v>2.1972991526099999E-3</v>
      </c>
      <c r="Y119" s="37">
        <v>1.3122800000000001E-3</v>
      </c>
      <c r="Z119" s="37">
        <v>1.3122800000000001E-3</v>
      </c>
      <c r="AA119" s="37">
        <v>4.2227534645699998E-4</v>
      </c>
      <c r="AB119" s="37">
        <v>4.4087913308599999E-4</v>
      </c>
      <c r="AC119" s="37">
        <v>2.48722056858E-3</v>
      </c>
      <c r="AD119" s="37">
        <v>330.80739738400001</v>
      </c>
      <c r="AE119" s="37">
        <v>197.19621109600001</v>
      </c>
      <c r="AF119" s="37">
        <v>7</v>
      </c>
    </row>
    <row r="120" spans="1:32" x14ac:dyDescent="0.25">
      <c r="A120" s="38">
        <v>1</v>
      </c>
      <c r="B120" s="38">
        <v>13</v>
      </c>
      <c r="C120" s="38">
        <v>1818</v>
      </c>
      <c r="D120" s="38">
        <v>122</v>
      </c>
      <c r="E120" s="38">
        <v>357</v>
      </c>
      <c r="F120" s="38">
        <v>2.8680073331</v>
      </c>
      <c r="G120" s="38">
        <v>0.31880068689699997</v>
      </c>
      <c r="H120" s="38">
        <v>-1</v>
      </c>
      <c r="I120" s="38">
        <v>0.38193277310899998</v>
      </c>
      <c r="J120" s="38">
        <v>9.5017927757400006E-2</v>
      </c>
      <c r="K120" s="38">
        <v>83.519368181600001</v>
      </c>
      <c r="L120" s="38">
        <v>79.161476011299996</v>
      </c>
      <c r="M120" s="38">
        <v>62.052706743800002</v>
      </c>
      <c r="N120" s="38">
        <v>490.34199999999998</v>
      </c>
      <c r="O120" s="38">
        <v>0.48956510031</v>
      </c>
      <c r="P120" s="38">
        <v>1.05023269984</v>
      </c>
      <c r="Q120" s="38">
        <v>3.4845654985399999</v>
      </c>
      <c r="R120" s="38">
        <v>1.5869382768900001E-3</v>
      </c>
      <c r="S120" s="38">
        <v>0.21278814066099999</v>
      </c>
      <c r="T120" s="38">
        <v>2.6245499999999998E-3</v>
      </c>
      <c r="U120" s="38">
        <v>2.82292E-3</v>
      </c>
      <c r="V120" s="38">
        <v>1.85226225721E-3</v>
      </c>
      <c r="W120" s="38">
        <v>1.9167026944699999E-3</v>
      </c>
      <c r="X120" s="38">
        <v>1.9073777366399999E-3</v>
      </c>
      <c r="Y120" s="38">
        <v>1.1596899999999999E-3</v>
      </c>
      <c r="Z120" s="38">
        <v>1.1596899999999999E-3</v>
      </c>
      <c r="AA120" s="38">
        <v>4.0656329192099999E-4</v>
      </c>
      <c r="AB120" s="38">
        <v>3.49267119093E-4</v>
      </c>
      <c r="AC120" s="38">
        <v>2.2278171964E-3</v>
      </c>
      <c r="AD120" s="38">
        <v>107.577557756</v>
      </c>
      <c r="AE120" s="38">
        <v>378.92299229899999</v>
      </c>
      <c r="AF120" s="38">
        <v>13</v>
      </c>
    </row>
    <row r="121" spans="1:32" x14ac:dyDescent="0.25">
      <c r="A121" s="39">
        <v>1</v>
      </c>
      <c r="B121" s="39">
        <v>18</v>
      </c>
      <c r="C121" s="39">
        <v>2180</v>
      </c>
      <c r="D121" s="39">
        <v>977</v>
      </c>
      <c r="E121" s="39">
        <v>648</v>
      </c>
      <c r="F121" s="39">
        <v>3.1968477698300002</v>
      </c>
      <c r="G121" s="39">
        <v>0.42347343360700002</v>
      </c>
      <c r="H121" s="39">
        <v>-1</v>
      </c>
      <c r="I121" s="39">
        <v>0.35020080321300001</v>
      </c>
      <c r="J121" s="39">
        <v>8.5097795908900001E-2</v>
      </c>
      <c r="K121" s="39">
        <v>98.5813746006</v>
      </c>
      <c r="L121" s="39">
        <v>89.305707404499998</v>
      </c>
      <c r="M121" s="39">
        <v>62.305497581799997</v>
      </c>
      <c r="N121" s="39">
        <v>567.38</v>
      </c>
      <c r="O121" s="39">
        <v>0.44412753386999998</v>
      </c>
      <c r="P121" s="39">
        <v>1.13362325449</v>
      </c>
      <c r="Q121" s="39">
        <v>3.8720683595200001</v>
      </c>
      <c r="R121" s="39">
        <v>1.44960707985E-3</v>
      </c>
      <c r="S121" s="39">
        <v>0.50107284030400001</v>
      </c>
      <c r="T121" s="39">
        <v>2.5635200000000001E-3</v>
      </c>
      <c r="U121" s="39">
        <v>2.5635200000000001E-3</v>
      </c>
      <c r="V121" s="39">
        <v>1.73602336062E-3</v>
      </c>
      <c r="W121" s="39">
        <v>1.7761781465700001E-3</v>
      </c>
      <c r="X121" s="39">
        <v>1.7242694739299999E-3</v>
      </c>
      <c r="Y121" s="39">
        <v>1.08339E-3</v>
      </c>
      <c r="Z121" s="39">
        <v>1.08339E-3</v>
      </c>
      <c r="AA121" s="39">
        <v>4.3602534256299998E-4</v>
      </c>
      <c r="AB121" s="39">
        <v>3.5789398382100001E-4</v>
      </c>
      <c r="AC121" s="39">
        <v>2.1210040431500002E-3</v>
      </c>
      <c r="AD121" s="39">
        <v>948.46100917399997</v>
      </c>
      <c r="AE121" s="39">
        <v>652.81146789000002</v>
      </c>
      <c r="AF121" s="39">
        <v>18</v>
      </c>
    </row>
    <row r="122" spans="1:32" x14ac:dyDescent="0.25">
      <c r="A122" s="39">
        <v>1</v>
      </c>
      <c r="B122" s="39">
        <v>19</v>
      </c>
      <c r="C122" s="39">
        <v>1507</v>
      </c>
      <c r="D122" s="39">
        <v>1278</v>
      </c>
      <c r="E122" s="39">
        <v>755</v>
      </c>
      <c r="F122" s="39">
        <v>4.7429458693599997</v>
      </c>
      <c r="G122" s="39">
        <v>0.49211394079499998</v>
      </c>
      <c r="H122" s="39">
        <v>0</v>
      </c>
      <c r="I122" s="39">
        <v>0.26634853305099998</v>
      </c>
      <c r="J122" s="39">
        <v>6.3204102082000002E-2</v>
      </c>
      <c r="K122" s="39">
        <v>101.603416549</v>
      </c>
      <c r="L122" s="39">
        <v>88.448903230499994</v>
      </c>
      <c r="M122" s="39">
        <v>1.0815721255699999</v>
      </c>
      <c r="N122" s="39">
        <v>547.38</v>
      </c>
      <c r="O122" s="39">
        <v>0.333480858597</v>
      </c>
      <c r="P122" s="39">
        <v>1.04538033088</v>
      </c>
      <c r="Q122" s="39">
        <v>2.5039597156000002</v>
      </c>
      <c r="R122" s="39">
        <v>1.48012512363E-3</v>
      </c>
      <c r="S122" s="39">
        <v>0.33169858128700003</v>
      </c>
      <c r="T122" s="39">
        <v>2.2278200000000001E-3</v>
      </c>
      <c r="U122" s="39">
        <v>2.2278200000000001E-3</v>
      </c>
      <c r="V122" s="39">
        <v>1.65933385854E-3</v>
      </c>
      <c r="W122" s="39">
        <v>1.6615525650999999E-3</v>
      </c>
      <c r="X122" s="39">
        <v>1.66323338635E-3</v>
      </c>
      <c r="Y122" s="39">
        <v>1.17494E-3</v>
      </c>
      <c r="Z122" s="39">
        <v>1.17494E-3</v>
      </c>
      <c r="AA122" s="39">
        <v>2.84207580611E-4</v>
      </c>
      <c r="AB122" s="39">
        <v>2.29741928074E-4</v>
      </c>
      <c r="AC122" s="39">
        <v>1.84634164907E-3</v>
      </c>
      <c r="AD122" s="39">
        <v>1307.9462508300001</v>
      </c>
      <c r="AE122" s="39">
        <v>772.00995354999998</v>
      </c>
      <c r="AF122" s="39">
        <v>19</v>
      </c>
    </row>
    <row r="123" spans="1:32" x14ac:dyDescent="0.25">
      <c r="A123" s="40">
        <v>1</v>
      </c>
      <c r="B123" s="40">
        <v>21</v>
      </c>
      <c r="C123" s="40">
        <v>2411</v>
      </c>
      <c r="D123" s="40">
        <v>120</v>
      </c>
      <c r="E123" s="40">
        <v>817</v>
      </c>
      <c r="F123" s="40">
        <v>2.69494528212</v>
      </c>
      <c r="G123" s="40">
        <v>0.35080995848099999</v>
      </c>
      <c r="H123" s="40">
        <v>-2</v>
      </c>
      <c r="I123" s="40">
        <v>0.40277313731999997</v>
      </c>
      <c r="J123" s="40">
        <v>8.9914463991800003E-2</v>
      </c>
      <c r="K123" s="40">
        <v>93.753284350499996</v>
      </c>
      <c r="L123" s="40">
        <v>87.794951295900006</v>
      </c>
      <c r="M123" s="40">
        <v>-89.886609320700003</v>
      </c>
      <c r="N123" s="40">
        <v>580.48199999999997</v>
      </c>
      <c r="O123" s="40">
        <v>0.502920317063</v>
      </c>
      <c r="P123" s="40">
        <v>1.2318913554799999</v>
      </c>
      <c r="Q123" s="40">
        <v>4.8045319283800003</v>
      </c>
      <c r="R123" s="40">
        <v>1.6479743644599999E-3</v>
      </c>
      <c r="S123" s="40">
        <v>0.26586290204000002</v>
      </c>
      <c r="T123" s="40">
        <v>2.5635200000000001E-3</v>
      </c>
      <c r="U123" s="40">
        <v>2.77714E-3</v>
      </c>
      <c r="V123" s="40">
        <v>1.8496867199400001E-3</v>
      </c>
      <c r="W123" s="40">
        <v>1.9927548437899999E-3</v>
      </c>
      <c r="X123" s="40">
        <v>2.0447089336800002E-3</v>
      </c>
      <c r="Y123" s="40">
        <v>1.20546E-3</v>
      </c>
      <c r="Z123" s="40">
        <v>1.20546E-3</v>
      </c>
      <c r="AA123" s="40">
        <v>3.7221694045300001E-4</v>
      </c>
      <c r="AB123" s="40">
        <v>3.6175447192899999E-4</v>
      </c>
      <c r="AC123" s="40">
        <v>2.2888532839699998E-3</v>
      </c>
      <c r="AD123" s="40">
        <v>96.313977602700007</v>
      </c>
      <c r="AE123" s="40">
        <v>830.71712982199995</v>
      </c>
      <c r="AF123" s="40">
        <v>21</v>
      </c>
    </row>
    <row r="124" spans="1:32" x14ac:dyDescent="0.25">
      <c r="A124" s="41">
        <v>1</v>
      </c>
      <c r="B124" s="41">
        <v>23</v>
      </c>
      <c r="C124" s="41">
        <v>1988</v>
      </c>
      <c r="D124" s="41">
        <v>1316</v>
      </c>
      <c r="E124" s="41">
        <v>939</v>
      </c>
      <c r="F124" s="41">
        <v>3.0526216562599999</v>
      </c>
      <c r="G124" s="41">
        <v>0.33917925627899997</v>
      </c>
      <c r="H124" s="41">
        <v>-2</v>
      </c>
      <c r="I124" s="41">
        <v>0.335301062574</v>
      </c>
      <c r="J124" s="41">
        <v>7.7245289693799998E-2</v>
      </c>
      <c r="K124" s="41">
        <v>90.416342077600007</v>
      </c>
      <c r="L124" s="41">
        <v>85.056620566000007</v>
      </c>
      <c r="M124" s="41">
        <v>-30.732770547699999</v>
      </c>
      <c r="N124" s="41">
        <v>568.69200000000001</v>
      </c>
      <c r="O124" s="41">
        <v>0.44921477799100001</v>
      </c>
      <c r="P124" s="41">
        <v>1.1305561910799999</v>
      </c>
      <c r="Q124" s="41">
        <v>3.5674982825299999</v>
      </c>
      <c r="R124" s="41">
        <v>1.4648661017400001E-3</v>
      </c>
      <c r="S124" s="41">
        <v>1.20822379639</v>
      </c>
      <c r="T124" s="41">
        <v>2.73136E-3</v>
      </c>
      <c r="U124" s="41">
        <v>2.73136E-3</v>
      </c>
      <c r="V124" s="41">
        <v>1.7473820573200001E-3</v>
      </c>
      <c r="W124" s="41">
        <v>1.7945162387E-3</v>
      </c>
      <c r="X124" s="41">
        <v>1.73952849582E-3</v>
      </c>
      <c r="Y124" s="41">
        <v>1.02235E-3</v>
      </c>
      <c r="Z124" s="41">
        <v>1.02235E-3</v>
      </c>
      <c r="AA124" s="41">
        <v>4.4616698587499997E-4</v>
      </c>
      <c r="AB124" s="41">
        <v>3.6433303221499998E-4</v>
      </c>
      <c r="AC124" s="41">
        <v>2.1362630650400001E-3</v>
      </c>
      <c r="AD124" s="41">
        <v>1316.9466800800001</v>
      </c>
      <c r="AE124" s="41">
        <v>910.39386317900005</v>
      </c>
      <c r="AF124" s="41">
        <v>23</v>
      </c>
    </row>
    <row r="125" spans="1:32" x14ac:dyDescent="0.25">
      <c r="A125" s="42">
        <v>1</v>
      </c>
      <c r="B125" s="42">
        <v>16</v>
      </c>
      <c r="C125" s="42">
        <v>1704</v>
      </c>
      <c r="D125" s="42">
        <v>545</v>
      </c>
      <c r="E125" s="42">
        <v>493</v>
      </c>
      <c r="F125" s="42">
        <v>2.5744067124800001</v>
      </c>
      <c r="G125" s="42">
        <v>0.40585900582000001</v>
      </c>
      <c r="H125" s="42">
        <v>-3</v>
      </c>
      <c r="I125" s="42">
        <v>0.43647540983599997</v>
      </c>
      <c r="J125" s="42">
        <v>8.9563857300999999E-2</v>
      </c>
      <c r="K125" s="42">
        <v>77.921602524400001</v>
      </c>
      <c r="L125" s="42">
        <v>71.215334504300003</v>
      </c>
      <c r="M125" s="42">
        <v>-37.321214664400003</v>
      </c>
      <c r="N125" s="42">
        <v>488.96</v>
      </c>
      <c r="O125" s="42">
        <v>0.52221881703999995</v>
      </c>
      <c r="P125" s="42">
        <v>0.93269245419699998</v>
      </c>
      <c r="Q125" s="42">
        <v>2.9353475235399999</v>
      </c>
      <c r="R125" s="42">
        <v>1.4648661017400001E-3</v>
      </c>
      <c r="S125" s="42">
        <v>0.48861376028600001</v>
      </c>
      <c r="T125" s="42">
        <v>2.3956699999999999E-3</v>
      </c>
      <c r="U125" s="42">
        <v>2.5482600000000001E-3</v>
      </c>
      <c r="V125" s="42">
        <v>1.69580446218E-3</v>
      </c>
      <c r="W125" s="42">
        <v>1.72262178612E-3</v>
      </c>
      <c r="X125" s="42">
        <v>1.6937514301400001E-3</v>
      </c>
      <c r="Y125" s="42">
        <v>1.0986500000000001E-3</v>
      </c>
      <c r="Z125" s="42">
        <v>1.0986500000000001E-3</v>
      </c>
      <c r="AA125" s="42">
        <v>3.6298051906800001E-4</v>
      </c>
      <c r="AB125" s="42">
        <v>3.0293529348000001E-4</v>
      </c>
      <c r="AC125" s="42">
        <v>1.9836728461099999E-3</v>
      </c>
      <c r="AD125" s="42">
        <v>521.22417840399999</v>
      </c>
      <c r="AE125" s="42">
        <v>506.30457746500002</v>
      </c>
      <c r="AF125" s="42">
        <v>16</v>
      </c>
    </row>
    <row r="126" spans="1:32" x14ac:dyDescent="0.25">
      <c r="A126" s="43">
        <v>1</v>
      </c>
      <c r="B126" s="43">
        <v>7</v>
      </c>
      <c r="C126" s="43">
        <v>4005</v>
      </c>
      <c r="D126" s="43">
        <v>341</v>
      </c>
      <c r="E126" s="43">
        <v>204</v>
      </c>
      <c r="F126" s="43">
        <v>3.12159691445</v>
      </c>
      <c r="G126" s="43">
        <v>0.81666378339900003</v>
      </c>
      <c r="H126" s="43">
        <v>-1</v>
      </c>
      <c r="I126" s="43">
        <v>0.36244343891399999</v>
      </c>
      <c r="J126" s="43">
        <v>9.6718214639199995E-2</v>
      </c>
      <c r="K126" s="43">
        <v>154.26388457499999</v>
      </c>
      <c r="L126" s="43">
        <v>89.027806837599996</v>
      </c>
      <c r="M126" s="43">
        <v>9.9794331086899994</v>
      </c>
      <c r="N126" s="43">
        <v>721.36</v>
      </c>
      <c r="O126" s="43">
        <v>0.490868979042</v>
      </c>
      <c r="P126" s="43">
        <v>8.3594111031900002</v>
      </c>
      <c r="Q126" s="43">
        <v>44.3059591106</v>
      </c>
      <c r="R126" s="43">
        <v>9.0333409607400005E-3</v>
      </c>
      <c r="S126" s="43">
        <v>2.9196385898699999</v>
      </c>
      <c r="T126" s="43">
        <v>1.31991E-2</v>
      </c>
      <c r="U126" s="43">
        <v>2.6764300000000001E-2</v>
      </c>
      <c r="V126" s="43">
        <v>9.8461850449799992E-3</v>
      </c>
      <c r="W126" s="43">
        <v>1.1062661450799999E-2</v>
      </c>
      <c r="X126" s="43">
        <v>1.01243611425E-2</v>
      </c>
      <c r="Y126" s="43">
        <v>7.7821000000000001E-3</v>
      </c>
      <c r="Z126" s="43">
        <v>7.7821000000000001E-3</v>
      </c>
      <c r="AA126" s="43">
        <v>1.71939894209E-3</v>
      </c>
      <c r="AB126" s="43">
        <v>3.2447940908800002E-3</v>
      </c>
      <c r="AC126" s="43">
        <v>1.18867782876E-2</v>
      </c>
      <c r="AD126" s="43">
        <v>387.79225967500003</v>
      </c>
      <c r="AE126" s="43">
        <v>213.27990012500001</v>
      </c>
      <c r="AF126" s="43">
        <v>7</v>
      </c>
    </row>
    <row r="127" spans="1:32" x14ac:dyDescent="0.25">
      <c r="A127" s="44">
        <v>1</v>
      </c>
      <c r="B127" s="44">
        <v>2</v>
      </c>
      <c r="C127" s="44">
        <v>2551</v>
      </c>
      <c r="D127" s="44">
        <v>718</v>
      </c>
      <c r="E127" s="44">
        <v>66</v>
      </c>
      <c r="F127" s="44">
        <v>2.2713909746200001</v>
      </c>
      <c r="G127" s="44">
        <v>0.508458095946</v>
      </c>
      <c r="H127" s="44">
        <v>0</v>
      </c>
      <c r="I127" s="44">
        <v>0.44234437315800001</v>
      </c>
      <c r="J127" s="44">
        <v>0.166184955232</v>
      </c>
      <c r="K127" s="44">
        <v>91.919158336899997</v>
      </c>
      <c r="L127" s="44">
        <v>79.150367908099994</v>
      </c>
      <c r="M127" s="44">
        <v>35.339504910999999</v>
      </c>
      <c r="N127" s="44">
        <v>439.202</v>
      </c>
      <c r="O127" s="44">
        <v>0.58609994256200004</v>
      </c>
      <c r="P127" s="44">
        <v>5.3724422687700004</v>
      </c>
      <c r="Q127" s="44">
        <v>26.861768801699998</v>
      </c>
      <c r="R127" s="44">
        <v>9.2774853110300006E-3</v>
      </c>
      <c r="S127" s="44">
        <v>0.36356268819600002</v>
      </c>
      <c r="T127" s="44">
        <v>1.4053599999999999E-2</v>
      </c>
      <c r="U127" s="44">
        <v>1.42214E-2</v>
      </c>
      <c r="V127" s="44">
        <v>1.0311789383399999E-2</v>
      </c>
      <c r="W127" s="44">
        <v>1.0529897609400001E-2</v>
      </c>
      <c r="X127" s="44">
        <v>1.03074694052E-2</v>
      </c>
      <c r="Y127" s="44">
        <v>7.9652100000000003E-3</v>
      </c>
      <c r="Z127" s="44">
        <v>7.9652100000000003E-3</v>
      </c>
      <c r="AA127" s="44">
        <v>1.9945927305199999E-3</v>
      </c>
      <c r="AB127" s="44">
        <v>1.43624465237E-3</v>
      </c>
      <c r="AC127" s="44">
        <v>1.16578927264E-2</v>
      </c>
      <c r="AD127" s="44">
        <v>710.50333202700006</v>
      </c>
      <c r="AE127" s="44">
        <v>40.2026656213</v>
      </c>
      <c r="AF127" s="44">
        <v>2</v>
      </c>
    </row>
    <row r="128" spans="1:32" x14ac:dyDescent="0.25">
      <c r="A128" s="45">
        <v>1</v>
      </c>
      <c r="B128" s="45">
        <v>10</v>
      </c>
      <c r="C128" s="45">
        <v>3184</v>
      </c>
      <c r="D128" s="45">
        <v>910</v>
      </c>
      <c r="E128" s="45">
        <v>411</v>
      </c>
      <c r="F128" s="45">
        <v>3.05418896151</v>
      </c>
      <c r="G128" s="45">
        <v>0.73594759670900001</v>
      </c>
      <c r="H128" s="45">
        <v>-7</v>
      </c>
      <c r="I128" s="45">
        <v>0.313077679449</v>
      </c>
      <c r="J128" s="45">
        <v>5.0738934321400003E-2</v>
      </c>
      <c r="K128" s="45">
        <v>130.09085530900001</v>
      </c>
      <c r="L128" s="45">
        <v>88.076517966300003</v>
      </c>
      <c r="M128" s="45">
        <v>-61.7497718865</v>
      </c>
      <c r="N128" s="45">
        <v>888.01599999999996</v>
      </c>
      <c r="O128" s="45">
        <v>0.439900525007</v>
      </c>
      <c r="P128" s="45">
        <v>10.2853132961</v>
      </c>
      <c r="Q128" s="45">
        <v>32.676463304099997</v>
      </c>
      <c r="R128" s="45">
        <v>9.1706719249500003E-3</v>
      </c>
      <c r="S128" s="45">
        <v>6.5384269702300005E-2</v>
      </c>
      <c r="T128" s="45">
        <v>1.3321100000000001E-2</v>
      </c>
      <c r="U128" s="45">
        <v>1.3321100000000001E-2</v>
      </c>
      <c r="V128" s="45">
        <v>1.0123339858400001E-2</v>
      </c>
      <c r="W128" s="45">
        <v>1.0262708324099999E-2</v>
      </c>
      <c r="X128" s="45">
        <v>1.01777678356E-2</v>
      </c>
      <c r="Y128" s="45">
        <v>7.69055E-3</v>
      </c>
      <c r="Z128" s="45">
        <v>7.69055E-3</v>
      </c>
      <c r="AA128" s="45">
        <v>1.46411226111E-3</v>
      </c>
      <c r="AB128" s="45">
        <v>1.2311326417300001E-3</v>
      </c>
      <c r="AC128" s="45">
        <v>1.12916762009E-2</v>
      </c>
      <c r="AD128" s="45">
        <v>932.47047738699996</v>
      </c>
      <c r="AE128" s="45">
        <v>423.06438442199999</v>
      </c>
      <c r="AF128" s="45">
        <v>10</v>
      </c>
    </row>
    <row r="129" spans="1:32" x14ac:dyDescent="0.25">
      <c r="A129" s="46">
        <v>1</v>
      </c>
      <c r="B129" s="46">
        <v>8</v>
      </c>
      <c r="C129" s="46">
        <v>2265</v>
      </c>
      <c r="D129" s="46">
        <v>1077</v>
      </c>
      <c r="E129" s="46">
        <v>316</v>
      </c>
      <c r="F129" s="46">
        <v>2.4698200538499999</v>
      </c>
      <c r="G129" s="46">
        <v>0.34308916765300002</v>
      </c>
      <c r="H129" s="46">
        <v>-1</v>
      </c>
      <c r="I129" s="46">
        <v>0.41483516483499999</v>
      </c>
      <c r="J129" s="46">
        <v>0.115535651505</v>
      </c>
      <c r="K129" s="46">
        <v>86.875245472399996</v>
      </c>
      <c r="L129" s="46">
        <v>81.602164696499997</v>
      </c>
      <c r="M129" s="46">
        <v>70.999037161800004</v>
      </c>
      <c r="N129" s="46">
        <v>496.34199999999998</v>
      </c>
      <c r="O129" s="46">
        <v>0.53698435277400003</v>
      </c>
      <c r="P129" s="46">
        <v>5.6896162959699996</v>
      </c>
      <c r="Q129" s="46">
        <v>22.6088504931</v>
      </c>
      <c r="R129" s="46">
        <v>8.8197151199000002E-3</v>
      </c>
      <c r="S129" s="46">
        <v>0.49398310429600001</v>
      </c>
      <c r="T129" s="46">
        <v>1.2405599999999999E-2</v>
      </c>
      <c r="U129" s="46">
        <v>1.2725999999999999E-2</v>
      </c>
      <c r="V129" s="46">
        <v>9.8778060694000008E-3</v>
      </c>
      <c r="W129" s="46">
        <v>9.9818324472800007E-3</v>
      </c>
      <c r="X129" s="46">
        <v>9.6894791349800002E-3</v>
      </c>
      <c r="Y129" s="46">
        <v>7.7058099999999996E-3</v>
      </c>
      <c r="Z129" s="46">
        <v>7.7058099999999996E-3</v>
      </c>
      <c r="AA129" s="46">
        <v>1.59837920033E-3</v>
      </c>
      <c r="AB129" s="46">
        <v>1.2899852796100001E-3</v>
      </c>
      <c r="AC129" s="46">
        <v>1.1276417411900001E-2</v>
      </c>
      <c r="AD129" s="46">
        <v>1102.8030905099999</v>
      </c>
      <c r="AE129" s="46">
        <v>322.58057395100002</v>
      </c>
      <c r="AF129" s="46">
        <v>8</v>
      </c>
    </row>
    <row r="130" spans="1:32" x14ac:dyDescent="0.25">
      <c r="A130" s="47">
        <v>1</v>
      </c>
      <c r="B130" s="47">
        <v>6</v>
      </c>
      <c r="C130" s="47">
        <v>3672</v>
      </c>
      <c r="D130" s="47">
        <v>1136</v>
      </c>
      <c r="E130" s="47">
        <v>230</v>
      </c>
      <c r="F130" s="47">
        <v>3.4132160481999998</v>
      </c>
      <c r="G130" s="47">
        <v>0.74271576838099995</v>
      </c>
      <c r="H130" s="47">
        <v>-1</v>
      </c>
      <c r="I130" s="47">
        <v>0.3142759329</v>
      </c>
      <c r="J130" s="47">
        <v>6.9056572032300007E-2</v>
      </c>
      <c r="K130" s="47">
        <v>148.182529286</v>
      </c>
      <c r="L130" s="47">
        <v>99.224031551899998</v>
      </c>
      <c r="M130" s="47">
        <v>-16.0351544452</v>
      </c>
      <c r="N130" s="47">
        <v>817.43600000000004</v>
      </c>
      <c r="O130" s="47">
        <v>0.42463139635699998</v>
      </c>
      <c r="P130" s="47">
        <v>9.8680095677300006</v>
      </c>
      <c r="Q130" s="47">
        <v>37.9799653054</v>
      </c>
      <c r="R130" s="47">
        <v>9.0791182592500005E-3</v>
      </c>
      <c r="S130" s="47">
        <v>0.75882518441199998</v>
      </c>
      <c r="T130" s="47">
        <v>1.41604E-2</v>
      </c>
      <c r="U130" s="47">
        <v>1.45113E-2</v>
      </c>
      <c r="V130" s="47">
        <v>1.0236524447800001E-2</v>
      </c>
      <c r="W130" s="47">
        <v>1.0343127806499999E-2</v>
      </c>
      <c r="X130" s="47">
        <v>1.0131990537E-2</v>
      </c>
      <c r="Y130" s="47">
        <v>7.6752900000000004E-3</v>
      </c>
      <c r="Z130" s="47">
        <v>7.6752900000000004E-3</v>
      </c>
      <c r="AA130" s="47">
        <v>1.71078199333E-3</v>
      </c>
      <c r="AB130" s="47">
        <v>1.4059295371899999E-3</v>
      </c>
      <c r="AC130" s="47">
        <v>1.15053029731E-2</v>
      </c>
      <c r="AD130" s="47">
        <v>1121.4370915</v>
      </c>
      <c r="AE130" s="47">
        <v>210.05310457499999</v>
      </c>
      <c r="AF130" s="47">
        <v>6</v>
      </c>
    </row>
    <row r="131" spans="1:32" x14ac:dyDescent="0.25">
      <c r="A131" s="48">
        <v>1</v>
      </c>
      <c r="B131" s="48">
        <v>13</v>
      </c>
      <c r="C131" s="48">
        <v>3167</v>
      </c>
      <c r="D131" s="48">
        <v>1226</v>
      </c>
      <c r="E131" s="48">
        <v>511</v>
      </c>
      <c r="F131" s="48">
        <v>2.01106359001</v>
      </c>
      <c r="G131" s="48">
        <v>0.50655914524000001</v>
      </c>
      <c r="H131" s="48">
        <v>-3</v>
      </c>
      <c r="I131" s="48">
        <v>0.49192295743999997</v>
      </c>
      <c r="J131" s="48">
        <v>0.115065918095</v>
      </c>
      <c r="K131" s="48">
        <v>96.311790317100005</v>
      </c>
      <c r="L131" s="48">
        <v>83.040527855099995</v>
      </c>
      <c r="M131" s="48">
        <v>82.606585185300005</v>
      </c>
      <c r="N131" s="48">
        <v>588.10599999999999</v>
      </c>
      <c r="O131" s="48">
        <v>0.621589793916</v>
      </c>
      <c r="P131" s="48">
        <v>6.5851377947299996</v>
      </c>
      <c r="Q131" s="48">
        <v>31.5165792829</v>
      </c>
      <c r="R131" s="48">
        <v>8.5755707696100001E-3</v>
      </c>
      <c r="S131" s="48">
        <v>0.23820875420500001</v>
      </c>
      <c r="T131" s="48">
        <v>1.2497100000000001E-2</v>
      </c>
      <c r="U131" s="48">
        <v>1.3061700000000001E-2</v>
      </c>
      <c r="V131" s="48">
        <v>9.6414901826100009E-3</v>
      </c>
      <c r="W131" s="48">
        <v>9.9515564518300008E-3</v>
      </c>
      <c r="X131" s="48">
        <v>9.6894791349800002E-3</v>
      </c>
      <c r="Y131" s="48">
        <v>7.4158799999999997E-3</v>
      </c>
      <c r="Z131" s="48">
        <v>7.4158799999999997E-3</v>
      </c>
      <c r="AA131" s="48">
        <v>1.66460747976E-3</v>
      </c>
      <c r="AB131" s="48">
        <v>1.47423085584E-3</v>
      </c>
      <c r="AC131" s="48">
        <v>1.13679710776E-2</v>
      </c>
      <c r="AD131" s="48">
        <v>1253.69182191</v>
      </c>
      <c r="AE131" s="48">
        <v>508.23808020199999</v>
      </c>
      <c r="AF131" s="48">
        <v>13</v>
      </c>
    </row>
    <row r="132" spans="1:32" x14ac:dyDescent="0.25">
      <c r="A132" s="49">
        <v>1</v>
      </c>
      <c r="B132" s="49">
        <v>16</v>
      </c>
      <c r="C132" s="49">
        <v>2646</v>
      </c>
      <c r="D132" s="49">
        <v>736</v>
      </c>
      <c r="E132" s="49">
        <v>721</v>
      </c>
      <c r="F132" s="49">
        <v>2.1383026141300001</v>
      </c>
      <c r="G132" s="49">
        <v>0.39538025735999999</v>
      </c>
      <c r="H132" s="49">
        <v>-3</v>
      </c>
      <c r="I132" s="49">
        <v>0.49036323202400001</v>
      </c>
      <c r="J132" s="49">
        <v>0.14918724808600001</v>
      </c>
      <c r="K132" s="49">
        <v>88.278907454199995</v>
      </c>
      <c r="L132" s="49">
        <v>81.085723986199994</v>
      </c>
      <c r="M132" s="49">
        <v>-75.923109726999996</v>
      </c>
      <c r="N132" s="49">
        <v>472.1</v>
      </c>
      <c r="O132" s="49">
        <v>0.6048</v>
      </c>
      <c r="P132" s="49">
        <v>5.3996643559099997</v>
      </c>
      <c r="Q132" s="49">
        <v>26.9028460812</v>
      </c>
      <c r="R132" s="49">
        <v>8.7434193119400004E-3</v>
      </c>
      <c r="S132" s="49">
        <v>7.7062612985100004E-2</v>
      </c>
      <c r="T132" s="49">
        <v>1.2725999999999999E-2</v>
      </c>
      <c r="U132" s="49">
        <v>1.3504199999999999E-2</v>
      </c>
      <c r="V132" s="49">
        <v>9.6250701531299995E-3</v>
      </c>
      <c r="W132" s="49">
        <v>1.0167364354200001E-2</v>
      </c>
      <c r="X132" s="49">
        <v>9.7962925210600005E-3</v>
      </c>
      <c r="Y132" s="49">
        <v>7.4769199999999997E-3</v>
      </c>
      <c r="Z132" s="49">
        <v>7.4769199999999997E-3</v>
      </c>
      <c r="AA132" s="49">
        <v>1.7194338600000001E-3</v>
      </c>
      <c r="AB132" s="49">
        <v>1.5669962288E-3</v>
      </c>
      <c r="AC132" s="49">
        <v>1.1696040630299999E-2</v>
      </c>
      <c r="AD132" s="49">
        <v>755.16704459599998</v>
      </c>
      <c r="AE132" s="49">
        <v>740.427815571</v>
      </c>
      <c r="AF132" s="49">
        <v>16</v>
      </c>
    </row>
    <row r="133" spans="1:32" x14ac:dyDescent="0.25">
      <c r="A133" s="50">
        <v>1</v>
      </c>
      <c r="B133" s="50">
        <v>22</v>
      </c>
      <c r="C133" s="50">
        <v>2485</v>
      </c>
      <c r="D133" s="50">
        <v>972</v>
      </c>
      <c r="E133" s="50">
        <v>996</v>
      </c>
      <c r="F133" s="50">
        <v>2.7014356513900002</v>
      </c>
      <c r="G133" s="50">
        <v>0.21041848070700001</v>
      </c>
      <c r="H133" s="50">
        <v>0</v>
      </c>
      <c r="I133" s="50">
        <v>0.39319620253199999</v>
      </c>
      <c r="J133" s="50">
        <v>0.113416019227</v>
      </c>
      <c r="K133" s="50">
        <v>93.354832903000002</v>
      </c>
      <c r="L133" s="50">
        <v>91.264749538800004</v>
      </c>
      <c r="M133" s="50">
        <v>38.927198394199998</v>
      </c>
      <c r="N133" s="50">
        <v>524.72400000000005</v>
      </c>
      <c r="O133" s="50">
        <v>0.50533807829199995</v>
      </c>
      <c r="P133" s="50">
        <v>5.8209049324500004</v>
      </c>
      <c r="Q133" s="50">
        <v>24.466285477900001</v>
      </c>
      <c r="R133" s="50">
        <v>8.5793854668699994E-3</v>
      </c>
      <c r="S133" s="50">
        <v>0.19678199080100001</v>
      </c>
      <c r="T133" s="50">
        <v>1.28939E-2</v>
      </c>
      <c r="U133" s="50">
        <v>1.2985399999999999E-2</v>
      </c>
      <c r="V133" s="50">
        <v>9.5896292132600005E-3</v>
      </c>
      <c r="W133" s="50">
        <v>9.8455877174499998E-3</v>
      </c>
      <c r="X133" s="50">
        <v>9.5674069598300007E-3</v>
      </c>
      <c r="Y133" s="50">
        <v>7.2480399999999999E-3</v>
      </c>
      <c r="Z133" s="50">
        <v>7.2480399999999999E-3</v>
      </c>
      <c r="AA133" s="50">
        <v>1.7117952397400001E-3</v>
      </c>
      <c r="AB133" s="50">
        <v>1.4249802172699999E-3</v>
      </c>
      <c r="AC133" s="50">
        <v>1.12153813243E-2</v>
      </c>
      <c r="AD133" s="50">
        <v>1000.4583501</v>
      </c>
      <c r="AE133" s="50">
        <v>991.56257545300002</v>
      </c>
      <c r="AF133" s="50">
        <v>22</v>
      </c>
    </row>
    <row r="134" spans="1:32" x14ac:dyDescent="0.25">
      <c r="A134" s="51">
        <v>1</v>
      </c>
      <c r="B134" s="51">
        <v>14</v>
      </c>
      <c r="C134" s="51">
        <v>3293</v>
      </c>
      <c r="D134" s="51">
        <v>70</v>
      </c>
      <c r="E134" s="51">
        <v>631</v>
      </c>
      <c r="F134" s="51">
        <v>2.5061461237799998</v>
      </c>
      <c r="G134" s="51">
        <v>0.41909685686600001</v>
      </c>
      <c r="H134" s="51">
        <v>-1</v>
      </c>
      <c r="I134" s="51">
        <v>0.426112836439</v>
      </c>
      <c r="J134" s="51">
        <v>0.112541281817</v>
      </c>
      <c r="K134" s="51">
        <v>107.15929583</v>
      </c>
      <c r="L134" s="51">
        <v>97.294375167400005</v>
      </c>
      <c r="M134" s="51">
        <v>-79.042240238299996</v>
      </c>
      <c r="N134" s="51">
        <v>606.38</v>
      </c>
      <c r="O134" s="51">
        <v>0.53006036217300001</v>
      </c>
      <c r="P134" s="51">
        <v>6.7130541694400003</v>
      </c>
      <c r="Q134" s="51">
        <v>34.4682082096</v>
      </c>
      <c r="R134" s="51">
        <v>8.7129017338199999E-3</v>
      </c>
      <c r="S134" s="51">
        <v>0.51845475296400001</v>
      </c>
      <c r="T134" s="51">
        <v>1.3580500000000001E-2</v>
      </c>
      <c r="U134" s="51">
        <v>1.4312999999999999E-2</v>
      </c>
      <c r="V134" s="51">
        <v>9.6590707473899994E-3</v>
      </c>
      <c r="W134" s="51">
        <v>1.04671145489E-2</v>
      </c>
      <c r="X134" s="51">
        <v>1.0086213238499999E-2</v>
      </c>
      <c r="Y134" s="51">
        <v>7.1564799999999998E-3</v>
      </c>
      <c r="Z134" s="51">
        <v>7.1564799999999998E-3</v>
      </c>
      <c r="AA134" s="51">
        <v>2.0278062172300001E-3</v>
      </c>
      <c r="AB134" s="51">
        <v>1.9052949298899999E-3</v>
      </c>
      <c r="AC134" s="51">
        <v>1.22682536021E-2</v>
      </c>
      <c r="AD134" s="51">
        <v>75.082599453399993</v>
      </c>
      <c r="AE134" s="51">
        <v>661.87336775000006</v>
      </c>
      <c r="AF134" s="51">
        <v>14</v>
      </c>
    </row>
    <row r="135" spans="1:32" x14ac:dyDescent="0.25">
      <c r="A135" s="52">
        <v>1</v>
      </c>
      <c r="B135" s="52">
        <v>4</v>
      </c>
      <c r="C135" s="52">
        <v>2146</v>
      </c>
      <c r="D135" s="52">
        <v>227</v>
      </c>
      <c r="E135" s="52">
        <v>237</v>
      </c>
      <c r="F135" s="52">
        <v>2.2911284534399998</v>
      </c>
      <c r="G135" s="52">
        <v>0.41809639024799999</v>
      </c>
      <c r="H135" s="52">
        <v>-1</v>
      </c>
      <c r="I135" s="52">
        <v>0.465711805556</v>
      </c>
      <c r="J135" s="52">
        <v>0.15919714566099999</v>
      </c>
      <c r="K135" s="52">
        <v>82.716033058600004</v>
      </c>
      <c r="L135" s="52">
        <v>75.139465172900003</v>
      </c>
      <c r="M135" s="52">
        <v>81.430555124099996</v>
      </c>
      <c r="N135" s="52">
        <v>411.57799999999997</v>
      </c>
      <c r="O135" s="52">
        <v>0.578125</v>
      </c>
      <c r="P135" s="52">
        <v>4.7170520168700003</v>
      </c>
      <c r="Q135" s="52">
        <v>21.893538055499999</v>
      </c>
      <c r="R135" s="52">
        <v>8.7205311283499991E-3</v>
      </c>
      <c r="S135" s="52">
        <v>0.80116638784899996</v>
      </c>
      <c r="T135" s="52">
        <v>1.2481900000000001E-2</v>
      </c>
      <c r="U135" s="52">
        <v>1.355E-2</v>
      </c>
      <c r="V135" s="52">
        <v>9.6660901985100006E-3</v>
      </c>
      <c r="W135" s="52">
        <v>1.0202021461100001E-2</v>
      </c>
      <c r="X135" s="52">
        <v>1.01777678356E-2</v>
      </c>
      <c r="Y135" s="52">
        <v>7.4769199999999997E-3</v>
      </c>
      <c r="Z135" s="52">
        <v>7.4769199999999997E-3</v>
      </c>
      <c r="AA135" s="52">
        <v>1.65716647596E-3</v>
      </c>
      <c r="AB135" s="52">
        <v>1.5426525988700001E-3</v>
      </c>
      <c r="AC135" s="52">
        <v>1.15815978497E-2</v>
      </c>
      <c r="AD135" s="52">
        <v>236.29263746500001</v>
      </c>
      <c r="AE135" s="52">
        <v>262.41379310299999</v>
      </c>
      <c r="AF135" s="52">
        <v>4</v>
      </c>
    </row>
    <row r="136" spans="1:32" x14ac:dyDescent="0.25">
      <c r="A136" s="53">
        <v>1</v>
      </c>
      <c r="B136" s="53">
        <v>8</v>
      </c>
      <c r="C136" s="53">
        <v>2695</v>
      </c>
      <c r="D136" s="53">
        <v>367</v>
      </c>
      <c r="E136" s="53">
        <v>395</v>
      </c>
      <c r="F136" s="53">
        <v>2.3493679955300002</v>
      </c>
      <c r="G136" s="53">
        <v>0.38124862154700001</v>
      </c>
      <c r="H136" s="53">
        <v>-1</v>
      </c>
      <c r="I136" s="53">
        <v>0.44303797468400002</v>
      </c>
      <c r="J136" s="53">
        <v>0.147307214459</v>
      </c>
      <c r="K136" s="53">
        <v>93.1037159049</v>
      </c>
      <c r="L136" s="53">
        <v>86.071829297799994</v>
      </c>
      <c r="M136" s="53">
        <v>-44.793198882200002</v>
      </c>
      <c r="N136" s="53">
        <v>479.48200000000003</v>
      </c>
      <c r="O136" s="53">
        <v>0.56934614978300002</v>
      </c>
      <c r="P136" s="53">
        <v>5.6984207527699997</v>
      </c>
      <c r="Q136" s="53">
        <v>28.543953932800001</v>
      </c>
      <c r="R136" s="53">
        <v>9.00282338262E-3</v>
      </c>
      <c r="S136" s="53">
        <v>0.18995437500699999</v>
      </c>
      <c r="T136" s="53">
        <v>1.42367E-2</v>
      </c>
      <c r="U136" s="53">
        <v>1.42519E-2</v>
      </c>
      <c r="V136" s="53">
        <v>1.0014799214E-2</v>
      </c>
      <c r="W136" s="53">
        <v>1.05914485836E-2</v>
      </c>
      <c r="X136" s="53">
        <v>1.0391393676400001E-2</v>
      </c>
      <c r="Y136" s="53">
        <v>7.7363199999999997E-3</v>
      </c>
      <c r="Z136" s="53">
        <v>7.7363199999999997E-3</v>
      </c>
      <c r="AA136" s="53">
        <v>1.8912043180799999E-3</v>
      </c>
      <c r="AB136" s="53">
        <v>1.7091150739299999E-3</v>
      </c>
      <c r="AC136" s="53">
        <v>1.21805146337E-2</v>
      </c>
      <c r="AD136" s="53">
        <v>360.66011131699997</v>
      </c>
      <c r="AE136" s="53">
        <v>365.86196660500002</v>
      </c>
      <c r="AF136" s="53">
        <v>8</v>
      </c>
    </row>
    <row r="137" spans="1:32" x14ac:dyDescent="0.25">
      <c r="A137" s="54">
        <v>1</v>
      </c>
      <c r="B137" s="54">
        <v>10</v>
      </c>
      <c r="C137" s="54">
        <v>2491</v>
      </c>
      <c r="D137" s="54">
        <v>425</v>
      </c>
      <c r="E137" s="54">
        <v>560</v>
      </c>
      <c r="F137" s="54">
        <v>2.72990545006</v>
      </c>
      <c r="G137" s="54">
        <v>0.48405460952700002</v>
      </c>
      <c r="H137" s="54">
        <v>-1</v>
      </c>
      <c r="I137" s="54">
        <v>0.38453226304400001</v>
      </c>
      <c r="J137" s="54">
        <v>0.116289399507</v>
      </c>
      <c r="K137" s="54">
        <v>98.884803820900004</v>
      </c>
      <c r="L137" s="54">
        <v>86.527940260299999</v>
      </c>
      <c r="M137" s="54">
        <v>45.303852416700003</v>
      </c>
      <c r="N137" s="54">
        <v>518.82600000000002</v>
      </c>
      <c r="O137" s="54">
        <v>0.508108108108</v>
      </c>
      <c r="P137" s="54">
        <v>5.7920196056400002</v>
      </c>
      <c r="Q137" s="54">
        <v>24.367300187200001</v>
      </c>
      <c r="R137" s="54">
        <v>8.5145346820399998E-3</v>
      </c>
      <c r="S137" s="54">
        <v>0.20062667890700001</v>
      </c>
      <c r="T137" s="54">
        <v>1.24514E-2</v>
      </c>
      <c r="U137" s="54">
        <v>1.28176E-2</v>
      </c>
      <c r="V137" s="54">
        <v>9.5577881281099994E-3</v>
      </c>
      <c r="W137" s="54">
        <v>9.7821357636399993E-3</v>
      </c>
      <c r="X137" s="54">
        <v>9.5216296613200007E-3</v>
      </c>
      <c r="Y137" s="54">
        <v>7.4769199999999997E-3</v>
      </c>
      <c r="Z137" s="54">
        <v>7.4769199999999997E-3</v>
      </c>
      <c r="AA137" s="54">
        <v>1.6603026797999999E-3</v>
      </c>
      <c r="AB137" s="54">
        <v>1.3830922594200001E-3</v>
      </c>
      <c r="AC137" s="54">
        <v>1.11276416574E-2</v>
      </c>
      <c r="AD137" s="54">
        <v>395.92051385000002</v>
      </c>
      <c r="AE137" s="54">
        <v>552.34203131300001</v>
      </c>
      <c r="AF137" s="54">
        <v>10</v>
      </c>
    </row>
    <row r="138" spans="1:32" x14ac:dyDescent="0.25">
      <c r="A138" s="55">
        <v>1</v>
      </c>
      <c r="B138" s="55">
        <v>7</v>
      </c>
      <c r="C138" s="55">
        <v>2427</v>
      </c>
      <c r="D138" s="55">
        <v>537</v>
      </c>
      <c r="E138" s="55">
        <v>313</v>
      </c>
      <c r="F138" s="55">
        <v>1.8788888662200001</v>
      </c>
      <c r="G138" s="55">
        <v>0.47225204758799999</v>
      </c>
      <c r="H138" s="55">
        <v>-1</v>
      </c>
      <c r="I138" s="55">
        <v>0.49692874692900002</v>
      </c>
      <c r="J138" s="55">
        <v>0.149214361983</v>
      </c>
      <c r="K138" s="55">
        <v>80.736287524199994</v>
      </c>
      <c r="L138" s="55">
        <v>71.166095236399997</v>
      </c>
      <c r="M138" s="55">
        <v>89.705378511600003</v>
      </c>
      <c r="N138" s="55">
        <v>452.1</v>
      </c>
      <c r="O138" s="55">
        <v>0.64138477801299998</v>
      </c>
      <c r="P138" s="55">
        <v>5.1091936198100001</v>
      </c>
      <c r="Q138" s="55">
        <v>25.155535496300001</v>
      </c>
      <c r="R138" s="55">
        <v>8.8006407022499997E-3</v>
      </c>
      <c r="S138" s="55">
        <v>0.39164821250999998</v>
      </c>
      <c r="T138" s="55">
        <v>1.3061700000000001E-2</v>
      </c>
      <c r="U138" s="55">
        <v>1.38552E-2</v>
      </c>
      <c r="V138" s="55">
        <v>9.7690126573699992E-3</v>
      </c>
      <c r="W138" s="55">
        <v>1.03648683545E-2</v>
      </c>
      <c r="X138" s="55">
        <v>1.0116731748000001E-2</v>
      </c>
      <c r="Y138" s="55">
        <v>7.5989899999999999E-3</v>
      </c>
      <c r="Z138" s="55">
        <v>7.5989899999999999E-3</v>
      </c>
      <c r="AA138" s="55">
        <v>1.7933825467499999E-3</v>
      </c>
      <c r="AB138" s="55">
        <v>1.65269972012E-3</v>
      </c>
      <c r="AC138" s="55">
        <v>1.1947814375200001E-2</v>
      </c>
      <c r="AD138" s="55">
        <v>544.69962917199996</v>
      </c>
      <c r="AE138" s="55">
        <v>336.38978162299998</v>
      </c>
      <c r="AF138" s="55">
        <v>7</v>
      </c>
    </row>
    <row r="139" spans="1:32" x14ac:dyDescent="0.25">
      <c r="A139" s="56">
        <v>1</v>
      </c>
      <c r="B139" s="56">
        <v>12</v>
      </c>
      <c r="C139" s="56">
        <v>2936</v>
      </c>
      <c r="D139" s="56">
        <v>679</v>
      </c>
      <c r="E139" s="56">
        <v>641</v>
      </c>
      <c r="F139" s="56">
        <v>4.1048469082799999</v>
      </c>
      <c r="G139" s="56">
        <v>0.46302429775300002</v>
      </c>
      <c r="H139" s="56">
        <v>-1</v>
      </c>
      <c r="I139" s="56">
        <v>0.28792782190799998</v>
      </c>
      <c r="J139" s="56">
        <v>8.0397909693200001E-2</v>
      </c>
      <c r="K139" s="56">
        <v>130.87283555799999</v>
      </c>
      <c r="L139" s="56">
        <v>115.998560262</v>
      </c>
      <c r="M139" s="56">
        <v>76.1377937444</v>
      </c>
      <c r="N139" s="56">
        <v>677.42399999999998</v>
      </c>
      <c r="O139" s="56">
        <v>0.373133379933</v>
      </c>
      <c r="P139" s="56">
        <v>7.6823682952699999</v>
      </c>
      <c r="Q139" s="56">
        <v>28.734005059099999</v>
      </c>
      <c r="R139" s="56">
        <v>8.7891966104500004E-3</v>
      </c>
      <c r="S139" s="56">
        <v>1.0664769183</v>
      </c>
      <c r="T139" s="56">
        <v>1.2680200000000001E-2</v>
      </c>
      <c r="U139" s="56">
        <v>1.27718E-2</v>
      </c>
      <c r="V139" s="56">
        <v>9.6877279889899994E-3</v>
      </c>
      <c r="W139" s="56">
        <v>9.7867864642800003E-3</v>
      </c>
      <c r="X139" s="56">
        <v>9.7047379240400005E-3</v>
      </c>
      <c r="Y139" s="56">
        <v>7.4616600000000002E-3</v>
      </c>
      <c r="Z139" s="56">
        <v>7.4616600000000002E-3</v>
      </c>
      <c r="AA139" s="56">
        <v>1.43812135529E-3</v>
      </c>
      <c r="AB139" s="56">
        <v>1.1448954608199999E-3</v>
      </c>
      <c r="AC139" s="56">
        <v>1.07270926237E-2</v>
      </c>
      <c r="AD139" s="56">
        <v>665.47888283400005</v>
      </c>
      <c r="AE139" s="56">
        <v>600.68494550399998</v>
      </c>
      <c r="AF139" s="56">
        <v>12</v>
      </c>
    </row>
    <row r="140" spans="1:32" x14ac:dyDescent="0.25">
      <c r="A140" s="56">
        <v>1</v>
      </c>
      <c r="B140" s="56">
        <v>13</v>
      </c>
      <c r="C140" s="56">
        <v>3982</v>
      </c>
      <c r="D140" s="56">
        <v>844</v>
      </c>
      <c r="E140" s="56">
        <v>601</v>
      </c>
      <c r="F140" s="56">
        <v>3.0661104164799999</v>
      </c>
      <c r="G140" s="56">
        <v>0.55832703441499998</v>
      </c>
      <c r="H140" s="56">
        <v>0</v>
      </c>
      <c r="I140" s="56">
        <v>0.35114638448000002</v>
      </c>
      <c r="J140" s="56">
        <v>9.9192503507500002E-2</v>
      </c>
      <c r="K140" s="56">
        <v>135.46796184199999</v>
      </c>
      <c r="L140" s="56">
        <v>112.387059358</v>
      </c>
      <c r="M140" s="56">
        <v>-49.836037772600001</v>
      </c>
      <c r="N140" s="56">
        <v>710.25800000000004</v>
      </c>
      <c r="O140" s="56">
        <v>0.461440407903</v>
      </c>
      <c r="P140" s="56">
        <v>8.5527429021899994</v>
      </c>
      <c r="Q140" s="56">
        <v>42.510124810999997</v>
      </c>
      <c r="R140" s="56">
        <v>9.0791182592500005E-3</v>
      </c>
      <c r="S140" s="56">
        <v>0.34709022564000003</v>
      </c>
      <c r="T140" s="56">
        <v>1.3580500000000001E-2</v>
      </c>
      <c r="U140" s="56">
        <v>1.5915200000000001E-2</v>
      </c>
      <c r="V140" s="56">
        <v>1.01818367883E-2</v>
      </c>
      <c r="W140" s="56">
        <v>1.06755712735E-2</v>
      </c>
      <c r="X140" s="56">
        <v>1.03608760983E-2</v>
      </c>
      <c r="Y140" s="56">
        <v>7.7058099999999996E-3</v>
      </c>
      <c r="Z140" s="56">
        <v>7.7058099999999996E-3</v>
      </c>
      <c r="AA140" s="56">
        <v>1.9411828300399999E-3</v>
      </c>
      <c r="AB140" s="56">
        <v>1.7396231947899999E-3</v>
      </c>
      <c r="AC140" s="56">
        <v>1.23292896897E-2</v>
      </c>
      <c r="AD140" s="56">
        <v>824.14515318899998</v>
      </c>
      <c r="AE140" s="56">
        <v>639.66122551499996</v>
      </c>
      <c r="AF140" s="56">
        <v>13</v>
      </c>
    </row>
    <row r="141" spans="1:32" x14ac:dyDescent="0.25">
      <c r="A141" s="57">
        <v>1</v>
      </c>
      <c r="B141" s="57">
        <v>3</v>
      </c>
      <c r="C141" s="57">
        <v>2968</v>
      </c>
      <c r="D141" s="57">
        <v>683</v>
      </c>
      <c r="E141" s="57">
        <v>238</v>
      </c>
      <c r="F141" s="57">
        <v>1.9861245853</v>
      </c>
      <c r="G141" s="57">
        <v>0.30973927406399998</v>
      </c>
      <c r="H141" s="57">
        <v>-1</v>
      </c>
      <c r="I141" s="57">
        <v>0.50717703349300003</v>
      </c>
      <c r="J141" s="57">
        <v>0.147478177195</v>
      </c>
      <c r="K141" s="57">
        <v>88.665500308199995</v>
      </c>
      <c r="L141" s="57">
        <v>84.305066670100004</v>
      </c>
      <c r="M141" s="57">
        <v>-32.684799278600003</v>
      </c>
      <c r="N141" s="57">
        <v>502.89</v>
      </c>
      <c r="O141" s="57">
        <v>0.62715266772300005</v>
      </c>
      <c r="P141" s="57">
        <v>5.9059587009300003</v>
      </c>
      <c r="Q141" s="57">
        <v>31.824552108999999</v>
      </c>
      <c r="R141" s="57">
        <v>8.9112687856E-3</v>
      </c>
      <c r="S141" s="57">
        <v>0.60779567086800002</v>
      </c>
      <c r="T141" s="57">
        <v>1.4129900000000001E-2</v>
      </c>
      <c r="U141" s="57">
        <v>1.4572399999999999E-2</v>
      </c>
      <c r="V141" s="57">
        <v>1.03431851155E-2</v>
      </c>
      <c r="W141" s="57">
        <v>1.07225579882E-2</v>
      </c>
      <c r="X141" s="57">
        <v>1.01014729589E-2</v>
      </c>
      <c r="Y141" s="57">
        <v>7.3548499999999996E-3</v>
      </c>
      <c r="Z141" s="57">
        <v>7.3548499999999996E-3</v>
      </c>
      <c r="AA141" s="57">
        <v>2.4086927254200001E-3</v>
      </c>
      <c r="AB141" s="57">
        <v>2.02845458819E-3</v>
      </c>
      <c r="AC141" s="57">
        <v>1.2878614477799999E-2</v>
      </c>
      <c r="AD141" s="57">
        <v>710.01078167100002</v>
      </c>
      <c r="AE141" s="57">
        <v>228.83322102400001</v>
      </c>
      <c r="AF141" s="57">
        <v>3</v>
      </c>
    </row>
    <row r="142" spans="1:32" x14ac:dyDescent="0.25">
      <c r="A142" s="58">
        <v>1</v>
      </c>
      <c r="B142" s="58">
        <v>19</v>
      </c>
      <c r="C142" s="58">
        <v>3941</v>
      </c>
      <c r="D142" s="58">
        <v>822</v>
      </c>
      <c r="E142" s="58">
        <v>961</v>
      </c>
      <c r="F142" s="58">
        <v>1.5545253503400001</v>
      </c>
      <c r="G142" s="58">
        <v>0.37392598340400002</v>
      </c>
      <c r="H142" s="58">
        <v>-5</v>
      </c>
      <c r="I142" s="58">
        <v>0.57215447154499999</v>
      </c>
      <c r="J142" s="58">
        <v>8.5405005963000005E-2</v>
      </c>
      <c r="K142" s="58">
        <v>91.448251023599994</v>
      </c>
      <c r="L142" s="58">
        <v>84.814462144900006</v>
      </c>
      <c r="M142" s="58">
        <v>46.186952329199997</v>
      </c>
      <c r="N142" s="58">
        <v>761.49400000000003</v>
      </c>
      <c r="O142" s="58">
        <v>0.71485579539300004</v>
      </c>
      <c r="P142" s="58">
        <v>9.4536660802599997</v>
      </c>
      <c r="Q142" s="58">
        <v>41.8270242014</v>
      </c>
      <c r="R142" s="58">
        <v>8.7129017338199999E-3</v>
      </c>
      <c r="S142" s="58">
        <v>0.32730818918299998</v>
      </c>
      <c r="T142" s="58">
        <v>1.4648700000000001E-2</v>
      </c>
      <c r="U142" s="58">
        <v>1.4648700000000001E-2</v>
      </c>
      <c r="V142" s="58">
        <v>1.06460203606E-2</v>
      </c>
      <c r="W142" s="58">
        <v>1.06133022587E-2</v>
      </c>
      <c r="X142" s="58">
        <v>1.0971236973999999E-2</v>
      </c>
      <c r="Y142" s="58">
        <v>7.33959E-3</v>
      </c>
      <c r="Z142" s="58">
        <v>7.33959E-3</v>
      </c>
      <c r="AA142" s="58">
        <v>2.1997985990799998E-3</v>
      </c>
      <c r="AB142" s="58">
        <v>1.87278059375E-3</v>
      </c>
      <c r="AC142" s="58">
        <v>1.2237736024000001E-2</v>
      </c>
      <c r="AD142" s="58">
        <v>839.51230652100003</v>
      </c>
      <c r="AE142" s="58">
        <v>938.04161380400001</v>
      </c>
      <c r="AF142" s="58">
        <v>19</v>
      </c>
    </row>
    <row r="143" spans="1:32" x14ac:dyDescent="0.25">
      <c r="A143" s="59">
        <v>1</v>
      </c>
      <c r="B143" s="59">
        <v>2</v>
      </c>
      <c r="C143" s="59">
        <v>3104</v>
      </c>
      <c r="D143" s="59">
        <v>974</v>
      </c>
      <c r="E143" s="59">
        <v>188</v>
      </c>
      <c r="F143" s="59">
        <v>2.2707907941499998</v>
      </c>
      <c r="G143" s="59">
        <v>0.38505482937199997</v>
      </c>
      <c r="H143" s="59">
        <v>0</v>
      </c>
      <c r="I143" s="59">
        <v>0.446490218642</v>
      </c>
      <c r="J143" s="59">
        <v>0.16179762053800001</v>
      </c>
      <c r="K143" s="59">
        <v>98.305826769999996</v>
      </c>
      <c r="L143" s="59">
        <v>90.725828032999999</v>
      </c>
      <c r="M143" s="59">
        <v>-78.225855016699995</v>
      </c>
      <c r="N143" s="59">
        <v>490.99799999999999</v>
      </c>
      <c r="O143" s="59">
        <v>0.58444737337599995</v>
      </c>
      <c r="P143" s="59">
        <v>6.2370947496999998</v>
      </c>
      <c r="Q143" s="59">
        <v>34.985489025699998</v>
      </c>
      <c r="R143" s="59">
        <v>9.2164492234600003E-3</v>
      </c>
      <c r="S143" s="59">
        <v>0.243005991373</v>
      </c>
      <c r="T143" s="59">
        <v>1.5274299999999999E-2</v>
      </c>
      <c r="U143" s="59">
        <v>1.5899900000000002E-2</v>
      </c>
      <c r="V143" s="59">
        <v>1.0809522963099999E-2</v>
      </c>
      <c r="W143" s="59">
        <v>1.12710982686E-2</v>
      </c>
      <c r="X143" s="59">
        <v>1.06507977471E-2</v>
      </c>
      <c r="Y143" s="59">
        <v>7.8583999999999998E-3</v>
      </c>
      <c r="Z143" s="59">
        <v>7.8583999999999998E-3</v>
      </c>
      <c r="AA143" s="59">
        <v>2.6646767917899998E-3</v>
      </c>
      <c r="AB143" s="59">
        <v>2.2330248562800002E-3</v>
      </c>
      <c r="AC143" s="59">
        <v>1.35957887396E-2</v>
      </c>
      <c r="AD143" s="59">
        <v>991.75257732</v>
      </c>
      <c r="AE143" s="59">
        <v>162.60534793799999</v>
      </c>
      <c r="AF143" s="59">
        <v>2</v>
      </c>
    </row>
    <row r="144" spans="1:32" x14ac:dyDescent="0.25">
      <c r="A144" s="60">
        <v>1</v>
      </c>
      <c r="B144" s="60">
        <v>5</v>
      </c>
      <c r="C144" s="60">
        <v>2493</v>
      </c>
      <c r="D144" s="60">
        <v>1170</v>
      </c>
      <c r="E144" s="60">
        <v>247</v>
      </c>
      <c r="F144" s="60">
        <v>1.9357444508399999</v>
      </c>
      <c r="G144" s="60">
        <v>0.42407474380900001</v>
      </c>
      <c r="H144" s="60">
        <v>-1</v>
      </c>
      <c r="I144" s="60">
        <v>0.524069791886</v>
      </c>
      <c r="J144" s="60">
        <v>0.17975008945400001</v>
      </c>
      <c r="K144" s="60">
        <v>82.061594417799995</v>
      </c>
      <c r="L144" s="60">
        <v>74.317211358700007</v>
      </c>
      <c r="M144" s="60">
        <v>-59.444846976699999</v>
      </c>
      <c r="N144" s="60">
        <v>417.476</v>
      </c>
      <c r="O144" s="60">
        <v>0.65006518904800004</v>
      </c>
      <c r="P144" s="60">
        <v>5.3321279222099998</v>
      </c>
      <c r="Q144" s="60">
        <v>28.925215812400001</v>
      </c>
      <c r="R144" s="60">
        <v>9.4338906928899992E-3</v>
      </c>
      <c r="S144" s="60">
        <v>0.150014085001</v>
      </c>
      <c r="T144" s="60">
        <v>1.51675E-2</v>
      </c>
      <c r="U144" s="60">
        <v>1.62203E-2</v>
      </c>
      <c r="V144" s="60">
        <v>1.0971456630099999E-2</v>
      </c>
      <c r="W144" s="60">
        <v>1.1602573530799999E-2</v>
      </c>
      <c r="X144" s="60">
        <v>1.1039902456100001E-2</v>
      </c>
      <c r="Y144" s="60">
        <v>7.8889100000000007E-3</v>
      </c>
      <c r="Z144" s="60">
        <v>7.8889100000000007E-3</v>
      </c>
      <c r="AA144" s="60">
        <v>2.6765429736399999E-3</v>
      </c>
      <c r="AB144" s="60">
        <v>2.31769504482E-3</v>
      </c>
      <c r="AC144" s="60">
        <v>1.40535589308E-2</v>
      </c>
      <c r="AD144" s="60">
        <v>1173.19213799</v>
      </c>
      <c r="AE144" s="60">
        <v>271.29241877300001</v>
      </c>
      <c r="AF144" s="60">
        <v>5</v>
      </c>
    </row>
    <row r="145" spans="1:32" x14ac:dyDescent="0.25">
      <c r="A145" s="61">
        <v>1</v>
      </c>
      <c r="B145" s="61">
        <v>11</v>
      </c>
      <c r="C145" s="61">
        <v>3621</v>
      </c>
      <c r="D145" s="61">
        <v>1198</v>
      </c>
      <c r="E145" s="61">
        <v>638</v>
      </c>
      <c r="F145" s="61">
        <v>3.9008705051499999</v>
      </c>
      <c r="G145" s="61">
        <v>0.20192515739200001</v>
      </c>
      <c r="H145" s="61">
        <v>-1</v>
      </c>
      <c r="I145" s="61">
        <v>0.30200166805700002</v>
      </c>
      <c r="J145" s="61">
        <v>8.0268961367E-2</v>
      </c>
      <c r="K145" s="61">
        <v>135.252092516</v>
      </c>
      <c r="L145" s="61">
        <v>132.46602858599999</v>
      </c>
      <c r="M145" s="61">
        <v>-85.278195866999994</v>
      </c>
      <c r="N145" s="61">
        <v>752.91399999999999</v>
      </c>
      <c r="O145" s="61">
        <v>0.39222270364</v>
      </c>
      <c r="P145" s="61">
        <v>9.37474640738</v>
      </c>
      <c r="Q145" s="61">
        <v>39.185061846899998</v>
      </c>
      <c r="R145" s="61">
        <v>9.4186312053400004E-3</v>
      </c>
      <c r="S145" s="61">
        <v>0.79065379948799996</v>
      </c>
      <c r="T145" s="61">
        <v>1.4206099999999999E-2</v>
      </c>
      <c r="U145" s="61">
        <v>1.48623E-2</v>
      </c>
      <c r="V145" s="61">
        <v>1.05929337937E-2</v>
      </c>
      <c r="W145" s="61">
        <v>1.0821613324199999E-2</v>
      </c>
      <c r="X145" s="61">
        <v>1.0681315325200001E-2</v>
      </c>
      <c r="Y145" s="61">
        <v>8.1025400000000001E-3</v>
      </c>
      <c r="Z145" s="61">
        <v>8.1025400000000001E-3</v>
      </c>
      <c r="AA145" s="61">
        <v>1.8298179156300001E-3</v>
      </c>
      <c r="AB145" s="61">
        <v>1.5152870518599999E-3</v>
      </c>
      <c r="AC145" s="61">
        <v>1.21766999364E-2</v>
      </c>
      <c r="AD145" s="61">
        <v>1170.81911074</v>
      </c>
      <c r="AE145" s="61">
        <v>603.90555095299999</v>
      </c>
      <c r="AF145" s="61">
        <v>11</v>
      </c>
    </row>
    <row r="146" spans="1:32" x14ac:dyDescent="0.25">
      <c r="A146" s="62">
        <v>1</v>
      </c>
      <c r="B146" s="62">
        <v>15</v>
      </c>
      <c r="C146" s="62">
        <v>3911</v>
      </c>
      <c r="D146" s="62">
        <v>1243</v>
      </c>
      <c r="E146" s="62">
        <v>690</v>
      </c>
      <c r="F146" s="62">
        <v>2.2893772051600001</v>
      </c>
      <c r="G146" s="62">
        <v>0.49257144699099997</v>
      </c>
      <c r="H146" s="62">
        <v>-3</v>
      </c>
      <c r="I146" s="62">
        <v>0.46827107279699998</v>
      </c>
      <c r="J146" s="62">
        <v>0.12908526598200001</v>
      </c>
      <c r="K146" s="62">
        <v>113.72077352399999</v>
      </c>
      <c r="L146" s="62">
        <v>98.968006037500004</v>
      </c>
      <c r="M146" s="62">
        <v>-62.906126080200004</v>
      </c>
      <c r="N146" s="62">
        <v>617.03599999999994</v>
      </c>
      <c r="O146" s="62">
        <v>0.57299831514199995</v>
      </c>
      <c r="P146" s="62">
        <v>7.5486839893299997</v>
      </c>
      <c r="Q146" s="62">
        <v>44.942046664700001</v>
      </c>
      <c r="R146" s="62">
        <v>9.2927441000899991E-3</v>
      </c>
      <c r="S146" s="62">
        <v>1.2861917893199999</v>
      </c>
      <c r="T146" s="62">
        <v>1.59609E-2</v>
      </c>
      <c r="U146" s="62">
        <v>1.7791999999999999E-2</v>
      </c>
      <c r="V146" s="62">
        <v>1.06770636341E-2</v>
      </c>
      <c r="W146" s="62">
        <v>1.14911906583E-2</v>
      </c>
      <c r="X146" s="62">
        <v>1.08491647989E-2</v>
      </c>
      <c r="Y146" s="62">
        <v>7.5227000000000002E-3</v>
      </c>
      <c r="Z146" s="62">
        <v>7.5227000000000002E-3</v>
      </c>
      <c r="AA146" s="62">
        <v>2.6045897081799999E-3</v>
      </c>
      <c r="AB146" s="62">
        <v>2.4765655035800002E-3</v>
      </c>
      <c r="AC146" s="62">
        <v>1.35957887396E-2</v>
      </c>
      <c r="AD146" s="62">
        <v>1216.1240092</v>
      </c>
      <c r="AE146" s="62">
        <v>708.85527997999998</v>
      </c>
      <c r="AF146" s="62">
        <v>15</v>
      </c>
    </row>
    <row r="147" spans="1:32" x14ac:dyDescent="0.25">
      <c r="A147" s="63">
        <v>1</v>
      </c>
      <c r="B147" s="63">
        <v>19</v>
      </c>
      <c r="C147" s="63">
        <v>1915</v>
      </c>
      <c r="D147" s="63">
        <v>227</v>
      </c>
      <c r="E147" s="63">
        <v>790</v>
      </c>
      <c r="F147" s="63">
        <v>3.3162306997000002</v>
      </c>
      <c r="G147" s="63">
        <v>0.544317423902</v>
      </c>
      <c r="H147" s="63">
        <v>0</v>
      </c>
      <c r="I147" s="63">
        <v>0.35449833395000002</v>
      </c>
      <c r="J147" s="63">
        <v>9.3631282947500005E-2</v>
      </c>
      <c r="K147" s="63">
        <v>97.285646288600006</v>
      </c>
      <c r="L147" s="63">
        <v>81.610918457699995</v>
      </c>
      <c r="M147" s="63">
        <v>45.555886835000003</v>
      </c>
      <c r="N147" s="63">
        <v>506.96600000000001</v>
      </c>
      <c r="O147" s="63">
        <v>0.45106583441300002</v>
      </c>
      <c r="P147" s="63">
        <v>1.1032425419</v>
      </c>
      <c r="Q147" s="63">
        <v>3.5958800632500001</v>
      </c>
      <c r="R147" s="63">
        <v>1.5564202331E-3</v>
      </c>
      <c r="S147" s="63">
        <v>1.6640720222599999E-2</v>
      </c>
      <c r="T147" s="63">
        <v>2.5635200000000001E-3</v>
      </c>
      <c r="U147" s="63">
        <v>2.5940300000000002E-3</v>
      </c>
      <c r="V147" s="63">
        <v>1.83873756983E-3</v>
      </c>
      <c r="W147" s="63">
        <v>1.87774415836E-3</v>
      </c>
      <c r="X147" s="63">
        <v>1.89211871475E-3</v>
      </c>
      <c r="Y147" s="63">
        <v>1.23598E-3</v>
      </c>
      <c r="Z147" s="63">
        <v>1.23598E-3</v>
      </c>
      <c r="AA147" s="63">
        <v>4.1358611634100001E-4</v>
      </c>
      <c r="AB147" s="63">
        <v>3.40630143364E-4</v>
      </c>
      <c r="AC147" s="63">
        <v>2.18204013072E-3</v>
      </c>
      <c r="AD147" s="63">
        <v>199.43133159300001</v>
      </c>
      <c r="AE147" s="63">
        <v>770.68459529999996</v>
      </c>
      <c r="AF147" s="63">
        <v>19</v>
      </c>
    </row>
    <row r="148" spans="1:32" x14ac:dyDescent="0.25">
      <c r="A148" s="64">
        <v>1</v>
      </c>
      <c r="B148" s="64">
        <v>22</v>
      </c>
      <c r="C148" s="64">
        <v>1746</v>
      </c>
      <c r="D148" s="64">
        <v>458</v>
      </c>
      <c r="E148" s="64">
        <v>927</v>
      </c>
      <c r="F148" s="64">
        <v>2.6859976379899999</v>
      </c>
      <c r="G148" s="64">
        <v>0.54063554365800004</v>
      </c>
      <c r="H148" s="64">
        <v>0</v>
      </c>
      <c r="I148" s="64">
        <v>0.39502262443399999</v>
      </c>
      <c r="J148" s="64">
        <v>0.108436772032</v>
      </c>
      <c r="K148" s="64">
        <v>83.518633129500003</v>
      </c>
      <c r="L148" s="64">
        <v>70.260628242199999</v>
      </c>
      <c r="M148" s="64">
        <v>33.817453203500001</v>
      </c>
      <c r="N148" s="64">
        <v>449.82</v>
      </c>
      <c r="O148" s="64">
        <v>0.51164835164800004</v>
      </c>
      <c r="P148" s="64">
        <v>0.83158617513300004</v>
      </c>
      <c r="Q148" s="64">
        <v>2.8584573122200001</v>
      </c>
      <c r="R148" s="64">
        <v>1.3885709922799999E-3</v>
      </c>
      <c r="S148" s="64">
        <v>0.10541893893900001</v>
      </c>
      <c r="T148" s="64">
        <v>2.2583400000000002E-3</v>
      </c>
      <c r="U148" s="64">
        <v>2.2583400000000002E-3</v>
      </c>
      <c r="V148" s="64">
        <v>1.59613469315E-3</v>
      </c>
      <c r="W148" s="64">
        <v>1.6371462269300001E-3</v>
      </c>
      <c r="X148" s="64">
        <v>1.63271534257E-3</v>
      </c>
      <c r="Y148" s="64">
        <v>1.08339E-3</v>
      </c>
      <c r="Z148" s="64">
        <v>1.08339E-3</v>
      </c>
      <c r="AA148" s="64">
        <v>3.4180195719700002E-4</v>
      </c>
      <c r="AB148" s="64">
        <v>2.8083344459200001E-4</v>
      </c>
      <c r="AC148" s="64">
        <v>1.89211871475E-3</v>
      </c>
      <c r="AD148" s="64">
        <v>444.83791523500003</v>
      </c>
      <c r="AE148" s="64">
        <v>945.57617411199999</v>
      </c>
      <c r="AF148" s="64">
        <v>22</v>
      </c>
    </row>
    <row r="149" spans="1:32" x14ac:dyDescent="0.25">
      <c r="A149" s="65">
        <v>1</v>
      </c>
      <c r="B149" s="65">
        <v>18</v>
      </c>
      <c r="C149" s="65">
        <v>2942</v>
      </c>
      <c r="D149" s="65">
        <v>869</v>
      </c>
      <c r="E149" s="65">
        <v>767</v>
      </c>
      <c r="F149" s="65">
        <v>2.8655674373100002</v>
      </c>
      <c r="G149" s="65">
        <v>0.49623087435800001</v>
      </c>
      <c r="H149" s="65">
        <v>0</v>
      </c>
      <c r="I149" s="65">
        <v>0.384575163399</v>
      </c>
      <c r="J149" s="65">
        <v>9.8484551837600007E-2</v>
      </c>
      <c r="K149" s="65">
        <v>110.46462152300001</v>
      </c>
      <c r="L149" s="65">
        <v>95.904346128399993</v>
      </c>
      <c r="M149" s="65">
        <v>-61.948580357200001</v>
      </c>
      <c r="N149" s="65">
        <v>612.69200000000001</v>
      </c>
      <c r="O149" s="65">
        <v>0.48996585893900002</v>
      </c>
      <c r="P149" s="65">
        <v>1.3605249100400001</v>
      </c>
      <c r="Q149" s="65">
        <v>6.1167620341299997</v>
      </c>
      <c r="R149" s="65">
        <v>1.63271534257E-3</v>
      </c>
      <c r="S149" s="65">
        <v>1.4973163566600001</v>
      </c>
      <c r="T149" s="65">
        <v>2.9144700000000002E-3</v>
      </c>
      <c r="U149" s="65">
        <v>3.17388E-3</v>
      </c>
      <c r="V149" s="65">
        <v>1.9408343937799999E-3</v>
      </c>
      <c r="W149" s="65">
        <v>2.0791169388599999E-3</v>
      </c>
      <c r="X149" s="65">
        <v>2.0752269774699998E-3</v>
      </c>
      <c r="Y149" s="65">
        <v>1.1902E-3</v>
      </c>
      <c r="Z149" s="65">
        <v>1.1902E-3</v>
      </c>
      <c r="AA149" s="65">
        <v>5.1821324079999996E-4</v>
      </c>
      <c r="AB149" s="65">
        <v>4.7342476752799999E-4</v>
      </c>
      <c r="AC149" s="65">
        <v>2.48722056858E-3</v>
      </c>
      <c r="AD149" s="65">
        <v>900.30761386799998</v>
      </c>
      <c r="AE149" s="65">
        <v>750.21380013600003</v>
      </c>
      <c r="AF149" s="65">
        <v>18</v>
      </c>
    </row>
    <row r="150" spans="1:32" x14ac:dyDescent="0.25">
      <c r="A150" s="66">
        <v>1</v>
      </c>
      <c r="B150" s="66">
        <v>16</v>
      </c>
      <c r="C150" s="66">
        <v>2339</v>
      </c>
      <c r="D150" s="66">
        <v>1103</v>
      </c>
      <c r="E150" s="66">
        <v>731</v>
      </c>
      <c r="F150" s="66">
        <v>1.8469872806600001</v>
      </c>
      <c r="G150" s="66">
        <v>0.470995916008</v>
      </c>
      <c r="H150" s="66">
        <v>-5</v>
      </c>
      <c r="I150" s="66">
        <v>0.52894617820000001</v>
      </c>
      <c r="J150" s="66">
        <v>0.13634375027199999</v>
      </c>
      <c r="K150" s="66">
        <v>78.559823810899999</v>
      </c>
      <c r="L150" s="66">
        <v>69.300400851999996</v>
      </c>
      <c r="M150" s="66">
        <v>41.891716301700001</v>
      </c>
      <c r="N150" s="66">
        <v>464.30399999999997</v>
      </c>
      <c r="O150" s="66">
        <v>0.66064115237999999</v>
      </c>
      <c r="P150" s="66">
        <v>1.00675974647</v>
      </c>
      <c r="Q150" s="66">
        <v>4.5909819169899997</v>
      </c>
      <c r="R150" s="66">
        <v>1.4648661017400001E-3</v>
      </c>
      <c r="S150" s="66">
        <v>0.55318713931999997</v>
      </c>
      <c r="T150" s="66">
        <v>2.76188E-3</v>
      </c>
      <c r="U150" s="66">
        <v>3.0060299999999998E-3</v>
      </c>
      <c r="V150" s="66">
        <v>1.8371528220199999E-3</v>
      </c>
      <c r="W150" s="66">
        <v>1.9627968862699998E-3</v>
      </c>
      <c r="X150" s="66">
        <v>1.9989318679999998E-3</v>
      </c>
      <c r="Y150" s="66">
        <v>1.03761E-3</v>
      </c>
      <c r="Z150" s="66">
        <v>1.03761E-3</v>
      </c>
      <c r="AA150" s="66">
        <v>5.6409265166399998E-4</v>
      </c>
      <c r="AB150" s="66">
        <v>4.9925450050500005E-4</v>
      </c>
      <c r="AC150" s="66">
        <v>2.4261844810100001E-3</v>
      </c>
      <c r="AD150" s="66">
        <v>1098.20350577</v>
      </c>
      <c r="AE150" s="66">
        <v>709.55664813999999</v>
      </c>
      <c r="AF150" s="66">
        <v>16</v>
      </c>
    </row>
    <row r="151" spans="1:32" x14ac:dyDescent="0.25">
      <c r="A151" s="67">
        <v>1</v>
      </c>
      <c r="B151" s="67">
        <v>20</v>
      </c>
      <c r="C151" s="67">
        <v>2632</v>
      </c>
      <c r="D151" s="67">
        <v>995</v>
      </c>
      <c r="E151" s="67">
        <v>932</v>
      </c>
      <c r="F151" s="67">
        <v>2.5400055510500001</v>
      </c>
      <c r="G151" s="67">
        <v>0.480185703011</v>
      </c>
      <c r="H151" s="67">
        <v>0</v>
      </c>
      <c r="I151" s="67">
        <v>0.427134047387</v>
      </c>
      <c r="J151" s="67">
        <v>0.117438546448</v>
      </c>
      <c r="K151" s="67">
        <v>97.943289670300004</v>
      </c>
      <c r="L151" s="67">
        <v>85.912607319000003</v>
      </c>
      <c r="M151" s="67">
        <v>-52.072088725900002</v>
      </c>
      <c r="N151" s="67">
        <v>530.69200000000001</v>
      </c>
      <c r="O151" s="67">
        <v>0.53747192158500001</v>
      </c>
      <c r="P151" s="67">
        <v>1.09457541746</v>
      </c>
      <c r="Q151" s="67">
        <v>5.2457160283800004</v>
      </c>
      <c r="R151" s="67">
        <v>1.5411612112100001E-3</v>
      </c>
      <c r="S151" s="67">
        <v>0.64111767144999998</v>
      </c>
      <c r="T151" s="67">
        <v>2.6092899999999998E-3</v>
      </c>
      <c r="U151" s="67">
        <v>3.3874999999999999E-3</v>
      </c>
      <c r="V151" s="67">
        <v>1.7682963125400001E-3</v>
      </c>
      <c r="W151" s="67">
        <v>1.9930532022700001E-3</v>
      </c>
      <c r="X151" s="67">
        <v>2.0599679555700001E-3</v>
      </c>
      <c r="Y151" s="67">
        <v>1.1139100000000001E-3</v>
      </c>
      <c r="Z151" s="67">
        <v>1.1139100000000001E-3</v>
      </c>
      <c r="AA151" s="67">
        <v>4.4613152787299998E-4</v>
      </c>
      <c r="AB151" s="67">
        <v>4.6783703985900003E-4</v>
      </c>
      <c r="AC151" s="67">
        <v>2.3651483934399998E-3</v>
      </c>
      <c r="AD151" s="67">
        <v>1021.7070668699999</v>
      </c>
      <c r="AE151" s="67">
        <v>937.844984802</v>
      </c>
      <c r="AF151" s="67">
        <v>20</v>
      </c>
    </row>
    <row r="152" spans="1:32" x14ac:dyDescent="0.25">
      <c r="A152" s="68">
        <v>1</v>
      </c>
      <c r="B152" s="68">
        <v>10</v>
      </c>
      <c r="C152" s="68">
        <v>2556</v>
      </c>
      <c r="D152" s="68">
        <v>1286</v>
      </c>
      <c r="E152" s="68">
        <v>426</v>
      </c>
      <c r="F152" s="68">
        <v>2.9477795584800002</v>
      </c>
      <c r="G152" s="68">
        <v>0.47523687198300002</v>
      </c>
      <c r="H152" s="68">
        <v>-4</v>
      </c>
      <c r="I152" s="68">
        <v>0.35421286030999999</v>
      </c>
      <c r="J152" s="68">
        <v>6.9518090971999999E-2</v>
      </c>
      <c r="K152" s="68">
        <v>103.83337163500001</v>
      </c>
      <c r="L152" s="68">
        <v>91.358611804299997</v>
      </c>
      <c r="M152" s="68">
        <v>26.537983876599998</v>
      </c>
      <c r="N152" s="68">
        <v>679.73</v>
      </c>
      <c r="O152" s="68">
        <v>0.46650848695000002</v>
      </c>
      <c r="P152" s="68">
        <v>1.3472953380599999</v>
      </c>
      <c r="Q152" s="68">
        <v>4.6083314248800002</v>
      </c>
      <c r="R152" s="68">
        <v>1.48012512363E-3</v>
      </c>
      <c r="S152" s="68">
        <v>1.56713537105</v>
      </c>
      <c r="T152" s="68">
        <v>2.80766E-3</v>
      </c>
      <c r="U152" s="68">
        <v>2.80766E-3</v>
      </c>
      <c r="V152" s="68">
        <v>1.7657868126499999E-3</v>
      </c>
      <c r="W152" s="68">
        <v>1.8029465668600001E-3</v>
      </c>
      <c r="X152" s="68">
        <v>1.7853055615E-3</v>
      </c>
      <c r="Y152" s="68">
        <v>1.0986500000000001E-3</v>
      </c>
      <c r="Z152" s="68">
        <v>1.0986500000000001E-3</v>
      </c>
      <c r="AA152" s="68">
        <v>4.4146098547E-4</v>
      </c>
      <c r="AB152" s="68">
        <v>3.6975113991899997E-4</v>
      </c>
      <c r="AC152" s="68">
        <v>2.0752269774699998E-3</v>
      </c>
      <c r="AD152" s="68">
        <v>1285.81611894</v>
      </c>
      <c r="AE152" s="68">
        <v>398.76956181499997</v>
      </c>
      <c r="AF152" s="68">
        <v>10</v>
      </c>
    </row>
    <row r="153" spans="1:32" x14ac:dyDescent="0.25">
      <c r="A153" s="69">
        <v>1</v>
      </c>
      <c r="B153" s="69">
        <v>1</v>
      </c>
      <c r="C153" s="69">
        <v>3497</v>
      </c>
      <c r="D153" s="69">
        <v>832</v>
      </c>
      <c r="E153" s="69">
        <v>123</v>
      </c>
      <c r="F153" s="69">
        <v>1.9021890021300001</v>
      </c>
      <c r="G153" s="69">
        <v>0.489806883162</v>
      </c>
      <c r="H153" s="69">
        <v>-2</v>
      </c>
      <c r="I153" s="69">
        <v>0.50244252873600004</v>
      </c>
      <c r="J153" s="69">
        <v>7.7777805202800004E-2</v>
      </c>
      <c r="K153" s="69">
        <v>97.957664186299994</v>
      </c>
      <c r="L153" s="69">
        <v>85.402524091900005</v>
      </c>
      <c r="M153" s="69">
        <v>53.040785069400002</v>
      </c>
      <c r="N153" s="69">
        <v>751.66600000000005</v>
      </c>
      <c r="O153" s="69">
        <v>0.64342226310899997</v>
      </c>
      <c r="P153" s="69">
        <v>2.3446555351799998</v>
      </c>
      <c r="Q153" s="69">
        <v>9.5434958559900007</v>
      </c>
      <c r="R153" s="69">
        <v>1.9531548023199998E-3</v>
      </c>
      <c r="S153" s="69">
        <v>1.0062412809200001</v>
      </c>
      <c r="T153" s="69">
        <v>4.4403799999999998E-3</v>
      </c>
      <c r="U153" s="69">
        <v>4.4861500000000004E-3</v>
      </c>
      <c r="V153" s="69">
        <v>2.7326987589599999E-3</v>
      </c>
      <c r="W153" s="69">
        <v>2.7290522893899999E-3</v>
      </c>
      <c r="X153" s="69">
        <v>2.7618829626600001E-3</v>
      </c>
      <c r="Y153" s="69">
        <v>1.37331E-3</v>
      </c>
      <c r="Z153" s="69">
        <v>1.3275299999999999E-3</v>
      </c>
      <c r="AA153" s="69">
        <v>9.3009956115399999E-4</v>
      </c>
      <c r="AB153" s="69">
        <v>7.7047378460000002E-4</v>
      </c>
      <c r="AC153" s="69">
        <v>3.41802090406E-3</v>
      </c>
      <c r="AD153" s="69">
        <v>860.762939663</v>
      </c>
      <c r="AE153" s="69">
        <v>137.51215327400001</v>
      </c>
      <c r="AF153" s="69">
        <v>1</v>
      </c>
    </row>
    <row r="154" spans="1:32" x14ac:dyDescent="0.25">
      <c r="A154" s="69">
        <v>1</v>
      </c>
      <c r="B154" s="69">
        <v>2</v>
      </c>
      <c r="C154" s="69">
        <v>4714</v>
      </c>
      <c r="D154" s="69">
        <v>762</v>
      </c>
      <c r="E154" s="69">
        <v>162</v>
      </c>
      <c r="F154" s="69">
        <v>1.5311724896100001</v>
      </c>
      <c r="G154" s="69">
        <v>0.39535489155499998</v>
      </c>
      <c r="H154" s="69">
        <v>-10</v>
      </c>
      <c r="I154" s="69">
        <v>0.52859385512400003</v>
      </c>
      <c r="J154" s="69">
        <v>6.4849583869200006E-2</v>
      </c>
      <c r="K154" s="69">
        <v>99.695642857500005</v>
      </c>
      <c r="L154" s="69">
        <v>91.573284103000006</v>
      </c>
      <c r="M154" s="69">
        <v>73.877643961800004</v>
      </c>
      <c r="N154" s="69">
        <v>955.75400000000002</v>
      </c>
      <c r="O154" s="69">
        <v>0.70054985881999998</v>
      </c>
      <c r="P154" s="69">
        <v>3.2545967902999999</v>
      </c>
      <c r="Q154" s="69">
        <v>13.7189441472</v>
      </c>
      <c r="R154" s="69">
        <v>2.0141908898900001E-3</v>
      </c>
      <c r="S154" s="69">
        <v>0.119872507605</v>
      </c>
      <c r="T154" s="69">
        <v>5.3406599999999997E-3</v>
      </c>
      <c r="U154" s="69">
        <v>5.3406599999999997E-3</v>
      </c>
      <c r="V154" s="69">
        <v>2.8674861588499998E-3</v>
      </c>
      <c r="W154" s="69">
        <v>2.91025544065E-3</v>
      </c>
      <c r="X154" s="69">
        <v>3.0670634005200001E-3</v>
      </c>
      <c r="Y154" s="69">
        <v>1.38857E-3</v>
      </c>
      <c r="Z154" s="69">
        <v>1.38857E-3</v>
      </c>
      <c r="AA154" s="69">
        <v>9.4450496380900004E-4</v>
      </c>
      <c r="AB154" s="69">
        <v>8.9224901657799995E-4</v>
      </c>
      <c r="AC154" s="69">
        <v>3.570611123E-3</v>
      </c>
      <c r="AD154" s="69">
        <v>760.49575731899995</v>
      </c>
      <c r="AE154" s="69">
        <v>171.75137887099999</v>
      </c>
      <c r="AF154" s="69">
        <v>2</v>
      </c>
    </row>
    <row r="155" spans="1:32" x14ac:dyDescent="0.25">
      <c r="A155" s="69">
        <v>1</v>
      </c>
      <c r="B155" s="69">
        <v>3</v>
      </c>
      <c r="C155" s="69">
        <v>4686</v>
      </c>
      <c r="D155" s="69">
        <v>321</v>
      </c>
      <c r="E155" s="69">
        <v>267</v>
      </c>
      <c r="F155" s="69">
        <v>1.1553919049200001</v>
      </c>
      <c r="G155" s="69">
        <v>0.27766924588800002</v>
      </c>
      <c r="H155" s="69">
        <v>-12</v>
      </c>
      <c r="I155" s="69">
        <v>0.64867109634599995</v>
      </c>
      <c r="J155" s="69">
        <v>0.113850391922</v>
      </c>
      <c r="K155" s="69">
        <v>84.560631623800006</v>
      </c>
      <c r="L155" s="69">
        <v>81.235431529500005</v>
      </c>
      <c r="M155" s="69">
        <v>-52.283624462299997</v>
      </c>
      <c r="N155" s="69">
        <v>719.18200000000002</v>
      </c>
      <c r="O155" s="69">
        <v>0.84394416929299998</v>
      </c>
      <c r="P155" s="69">
        <v>2.68390940991</v>
      </c>
      <c r="Q155" s="69">
        <v>15.6783858351</v>
      </c>
      <c r="R155" s="69">
        <v>2.0141908898900001E-3</v>
      </c>
      <c r="S155" s="69">
        <v>1.12162386384</v>
      </c>
      <c r="T155" s="69">
        <v>5.7373900000000002E-3</v>
      </c>
      <c r="U155" s="69">
        <v>5.7373900000000002E-3</v>
      </c>
      <c r="V155" s="69">
        <v>3.0885033485800002E-3</v>
      </c>
      <c r="W155" s="69">
        <v>3.3457929652499999E-3</v>
      </c>
      <c r="X155" s="69">
        <v>3.6163881886799999E-3</v>
      </c>
      <c r="Y155" s="69">
        <v>1.2970200000000001E-3</v>
      </c>
      <c r="Z155" s="69">
        <v>1.2970200000000001E-3</v>
      </c>
      <c r="AA155" s="69">
        <v>1.4316464278800001E-3</v>
      </c>
      <c r="AB155" s="69">
        <v>1.2727553642E-3</v>
      </c>
      <c r="AC155" s="69">
        <v>4.50141169131E-3</v>
      </c>
      <c r="AD155" s="69">
        <v>308.51045667900001</v>
      </c>
      <c r="AE155" s="69">
        <v>241.543320529</v>
      </c>
      <c r="AF155" s="69">
        <v>3</v>
      </c>
    </row>
    <row r="156" spans="1:32" x14ac:dyDescent="0.25">
      <c r="A156" s="69">
        <v>1</v>
      </c>
      <c r="B156" s="69">
        <v>4</v>
      </c>
      <c r="C156" s="69">
        <v>2244</v>
      </c>
      <c r="D156" s="69">
        <v>1202</v>
      </c>
      <c r="E156" s="69">
        <v>330</v>
      </c>
      <c r="F156" s="69">
        <v>2.68870076945</v>
      </c>
      <c r="G156" s="69">
        <v>0.40156018049800002</v>
      </c>
      <c r="H156" s="69">
        <v>0</v>
      </c>
      <c r="I156" s="69">
        <v>0.38911045604299999</v>
      </c>
      <c r="J156" s="69">
        <v>8.9324440222700002E-2</v>
      </c>
      <c r="K156" s="69">
        <v>91.279982045200001</v>
      </c>
      <c r="L156" s="69">
        <v>83.597186783599994</v>
      </c>
      <c r="M156" s="69">
        <v>6.6164920279299997</v>
      </c>
      <c r="N156" s="69">
        <v>561.86400000000003</v>
      </c>
      <c r="O156" s="69">
        <v>0.50274448302899999</v>
      </c>
      <c r="P156" s="69">
        <v>1.2942397189299999</v>
      </c>
      <c r="Q156" s="69">
        <v>4.5817044316800004</v>
      </c>
      <c r="R156" s="69">
        <v>1.6479743644599999E-3</v>
      </c>
      <c r="S156" s="69">
        <v>0.243529366907</v>
      </c>
      <c r="T156" s="69">
        <v>2.8992100000000002E-3</v>
      </c>
      <c r="U156" s="69">
        <v>2.9907699999999998E-3</v>
      </c>
      <c r="V156" s="69">
        <v>2.0065732076499998E-3</v>
      </c>
      <c r="W156" s="69">
        <v>2.0417577681300001E-3</v>
      </c>
      <c r="X156" s="69">
        <v>1.9989318679999998E-3</v>
      </c>
      <c r="Y156" s="69">
        <v>1.20546E-3</v>
      </c>
      <c r="Z156" s="69">
        <v>1.20546E-3</v>
      </c>
      <c r="AA156" s="69">
        <v>5.3987091851199999E-4</v>
      </c>
      <c r="AB156" s="69">
        <v>4.3369984335399998E-4</v>
      </c>
      <c r="AC156" s="69">
        <v>2.4567025248000002E-3</v>
      </c>
      <c r="AD156" s="69">
        <v>1195.9937611400001</v>
      </c>
      <c r="AE156" s="69">
        <v>305.63057041000002</v>
      </c>
      <c r="AF156" s="69">
        <v>4</v>
      </c>
    </row>
    <row r="157" spans="1:32" x14ac:dyDescent="0.25">
      <c r="A157" s="69">
        <v>1</v>
      </c>
      <c r="B157" s="69">
        <v>5</v>
      </c>
      <c r="C157" s="69">
        <v>2023</v>
      </c>
      <c r="D157" s="69">
        <v>192</v>
      </c>
      <c r="E157" s="69">
        <v>303</v>
      </c>
      <c r="F157" s="69">
        <v>3.24965357532</v>
      </c>
      <c r="G157" s="69">
        <v>0.26021760559000001</v>
      </c>
      <c r="H157" s="69">
        <v>0</v>
      </c>
      <c r="I157" s="69">
        <v>0.35030303030299997</v>
      </c>
      <c r="J157" s="69">
        <v>9.5580888195700001E-2</v>
      </c>
      <c r="K157" s="69">
        <v>92.942730379599993</v>
      </c>
      <c r="L157" s="69">
        <v>89.740853088999998</v>
      </c>
      <c r="M157" s="69">
        <v>-28.140749171100001</v>
      </c>
      <c r="N157" s="69">
        <v>515.72400000000005</v>
      </c>
      <c r="O157" s="69">
        <v>0.441269495038</v>
      </c>
      <c r="P157" s="69">
        <v>1.1521019299999999</v>
      </c>
      <c r="Q157" s="69">
        <v>3.9530785067499998</v>
      </c>
      <c r="R157" s="69">
        <v>1.6174563206700001E-3</v>
      </c>
      <c r="S157" s="69">
        <v>0.68343378956</v>
      </c>
      <c r="T157" s="69">
        <v>2.74662E-3</v>
      </c>
      <c r="U157" s="69">
        <v>2.8534400000000001E-3</v>
      </c>
      <c r="V157" s="69">
        <v>1.9106167993299999E-3</v>
      </c>
      <c r="W157" s="69">
        <v>1.95406747738E-3</v>
      </c>
      <c r="X157" s="69">
        <v>1.92263675854E-3</v>
      </c>
      <c r="Y157" s="69">
        <v>1.22072E-3</v>
      </c>
      <c r="Z157" s="69">
        <v>1.22072E-3</v>
      </c>
      <c r="AA157" s="69">
        <v>4.5321789652000001E-4</v>
      </c>
      <c r="AB157" s="69">
        <v>3.67511867844E-4</v>
      </c>
      <c r="AC157" s="69">
        <v>2.2888532839699998E-3</v>
      </c>
      <c r="AD157" s="69">
        <v>189.296094909</v>
      </c>
      <c r="AE157" s="69">
        <v>330.75135936700002</v>
      </c>
      <c r="AF157" s="69">
        <v>5</v>
      </c>
    </row>
    <row r="158" spans="1:32" x14ac:dyDescent="0.25">
      <c r="A158" s="69">
        <v>1</v>
      </c>
      <c r="B158" s="69">
        <v>6</v>
      </c>
      <c r="C158" s="69">
        <v>3943</v>
      </c>
      <c r="D158" s="69">
        <v>153</v>
      </c>
      <c r="E158" s="69">
        <v>479</v>
      </c>
      <c r="F158" s="69">
        <v>1.2268702011699999</v>
      </c>
      <c r="G158" s="69">
        <v>0.36549258743800001</v>
      </c>
      <c r="H158" s="69">
        <v>-11</v>
      </c>
      <c r="I158" s="69">
        <v>0.65716666666699997</v>
      </c>
      <c r="J158" s="69">
        <v>0.108816365533</v>
      </c>
      <c r="K158" s="69">
        <v>81.136803517800004</v>
      </c>
      <c r="L158" s="69">
        <v>75.523292936700003</v>
      </c>
      <c r="M158" s="69">
        <v>21.548451764599999</v>
      </c>
      <c r="N158" s="69">
        <v>674.79399999999998</v>
      </c>
      <c r="O158" s="69">
        <v>0.82801343973099994</v>
      </c>
      <c r="P158" s="69">
        <v>2.3552453140699998</v>
      </c>
      <c r="Q158" s="69">
        <v>11.9606776163</v>
      </c>
      <c r="R158" s="69">
        <v>1.96841382422E-3</v>
      </c>
      <c r="S158" s="69">
        <v>0.47954234823699998</v>
      </c>
      <c r="T158" s="69">
        <v>5.1117699999999999E-3</v>
      </c>
      <c r="U158" s="69">
        <v>5.1117699999999999E-3</v>
      </c>
      <c r="V158" s="69">
        <v>2.9888899924799999E-3</v>
      </c>
      <c r="W158" s="69">
        <v>3.03339528691E-3</v>
      </c>
      <c r="X158" s="69">
        <v>3.2806897070299999E-3</v>
      </c>
      <c r="Y158" s="69">
        <v>1.2970200000000001E-3</v>
      </c>
      <c r="Z158" s="69">
        <v>1.2970200000000001E-3</v>
      </c>
      <c r="AA158" s="69">
        <v>1.1953461361600001E-3</v>
      </c>
      <c r="AB158" s="69">
        <v>1.0194096838699999E-3</v>
      </c>
      <c r="AC158" s="69">
        <v>3.9063096046399997E-3</v>
      </c>
      <c r="AD158" s="69">
        <v>126.658889171</v>
      </c>
      <c r="AE158" s="69">
        <v>467.79533350200001</v>
      </c>
      <c r="AF158" s="69">
        <v>6</v>
      </c>
    </row>
    <row r="159" spans="1:32" x14ac:dyDescent="0.25">
      <c r="A159" s="69">
        <v>1</v>
      </c>
      <c r="B159" s="69">
        <v>7</v>
      </c>
      <c r="C159" s="69">
        <v>2767</v>
      </c>
      <c r="D159" s="69">
        <v>447</v>
      </c>
      <c r="E159" s="69">
        <v>637</v>
      </c>
      <c r="F159" s="69">
        <v>2.37184430731</v>
      </c>
      <c r="G159" s="69">
        <v>0.36256182135999998</v>
      </c>
      <c r="H159" s="69">
        <v>-3</v>
      </c>
      <c r="I159" s="69">
        <v>0.42179878048800001</v>
      </c>
      <c r="J159" s="69">
        <v>7.4304113079800005E-2</v>
      </c>
      <c r="K159" s="69">
        <v>94.434427047300005</v>
      </c>
      <c r="L159" s="69">
        <v>88.009082492800005</v>
      </c>
      <c r="M159" s="69">
        <v>-45.876406465000002</v>
      </c>
      <c r="N159" s="69">
        <v>684.07399999999996</v>
      </c>
      <c r="O159" s="69">
        <v>0.53822213577099998</v>
      </c>
      <c r="P159" s="69">
        <v>1.5519340806599999</v>
      </c>
      <c r="Q159" s="69">
        <v>5.4335240698399998</v>
      </c>
      <c r="R159" s="69">
        <v>1.5716792549899999E-3</v>
      </c>
      <c r="S159" s="69">
        <v>0.28040926988199999</v>
      </c>
      <c r="T159" s="69">
        <v>2.83818E-3</v>
      </c>
      <c r="U159" s="69">
        <v>2.83818E-3</v>
      </c>
      <c r="V159" s="69">
        <v>1.9719619830499998E-3</v>
      </c>
      <c r="W159" s="69">
        <v>1.9636877737100001E-3</v>
      </c>
      <c r="X159" s="69">
        <v>1.9378957804299999E-3</v>
      </c>
      <c r="Y159" s="69">
        <v>1.17494E-3</v>
      </c>
      <c r="Z159" s="69">
        <v>1.17494E-3</v>
      </c>
      <c r="AA159" s="69">
        <v>5.1920362118E-4</v>
      </c>
      <c r="AB159" s="69">
        <v>4.2024187211400001E-4</v>
      </c>
      <c r="AC159" s="69">
        <v>2.3651483934399998E-3</v>
      </c>
      <c r="AD159" s="69">
        <v>431.35345139100002</v>
      </c>
      <c r="AE159" s="69">
        <v>613.60028912200005</v>
      </c>
      <c r="AF159" s="69">
        <v>7</v>
      </c>
    </row>
    <row r="160" spans="1:32" x14ac:dyDescent="0.25">
      <c r="A160" s="69">
        <v>1</v>
      </c>
      <c r="B160" s="69">
        <v>8</v>
      </c>
      <c r="C160" s="69">
        <v>3534</v>
      </c>
      <c r="D160" s="69">
        <v>1235</v>
      </c>
      <c r="E160" s="69">
        <v>810</v>
      </c>
      <c r="F160" s="69">
        <v>1.9400960351600001</v>
      </c>
      <c r="G160" s="69">
        <v>0.50768133717800001</v>
      </c>
      <c r="H160" s="69">
        <v>-2</v>
      </c>
      <c r="I160" s="69">
        <v>0.49158436500199998</v>
      </c>
      <c r="J160" s="69">
        <v>0.102772705442</v>
      </c>
      <c r="K160" s="69">
        <v>99.9568699151</v>
      </c>
      <c r="L160" s="69">
        <v>86.117334115299997</v>
      </c>
      <c r="M160" s="69">
        <v>13.3009679189</v>
      </c>
      <c r="N160" s="69">
        <v>657.35400000000004</v>
      </c>
      <c r="O160" s="69">
        <v>0.63578303499099997</v>
      </c>
      <c r="P160" s="69">
        <v>1.8721599152799999</v>
      </c>
      <c r="Q160" s="69">
        <v>9.3664912059900001</v>
      </c>
      <c r="R160" s="69">
        <v>1.8005645833900001E-3</v>
      </c>
      <c r="S160" s="69">
        <v>1.2398727110300001</v>
      </c>
      <c r="T160" s="69">
        <v>4.1657100000000004E-3</v>
      </c>
      <c r="U160" s="69">
        <v>4.3335600000000002E-3</v>
      </c>
      <c r="V160" s="69">
        <v>2.50959774166E-3</v>
      </c>
      <c r="W160" s="69">
        <v>2.6503936632700001E-3</v>
      </c>
      <c r="X160" s="69">
        <v>2.5482566561499998E-3</v>
      </c>
      <c r="Y160" s="69">
        <v>1.2817600000000001E-3</v>
      </c>
      <c r="Z160" s="69">
        <v>1.2817600000000001E-3</v>
      </c>
      <c r="AA160" s="69">
        <v>9.7887959721299996E-4</v>
      </c>
      <c r="AB160" s="69">
        <v>8.6319518233699997E-4</v>
      </c>
      <c r="AC160" s="69">
        <v>3.49431601353E-3</v>
      </c>
      <c r="AD160" s="69">
        <v>1260.77079796</v>
      </c>
      <c r="AE160" s="69">
        <v>797.84465195200005</v>
      </c>
      <c r="AF160" s="69">
        <v>8</v>
      </c>
    </row>
    <row r="161" spans="1:32" x14ac:dyDescent="0.25">
      <c r="A161" s="69">
        <v>1</v>
      </c>
      <c r="B161" s="69">
        <v>9</v>
      </c>
      <c r="C161" s="69">
        <v>3532</v>
      </c>
      <c r="D161" s="69">
        <v>546</v>
      </c>
      <c r="E161" s="69">
        <v>821</v>
      </c>
      <c r="F161" s="69">
        <v>1.59852352372</v>
      </c>
      <c r="G161" s="69">
        <v>0.44963468690199998</v>
      </c>
      <c r="H161" s="69">
        <v>-4</v>
      </c>
      <c r="I161" s="69">
        <v>0.54674922600599996</v>
      </c>
      <c r="J161" s="69">
        <v>0.103517367098</v>
      </c>
      <c r="K161" s="69">
        <v>89.3028790308</v>
      </c>
      <c r="L161" s="69">
        <v>79.766451744400001</v>
      </c>
      <c r="M161" s="69">
        <v>-77.108332382699999</v>
      </c>
      <c r="N161" s="69">
        <v>654.79999999999995</v>
      </c>
      <c r="O161" s="69">
        <v>0.70710710710699998</v>
      </c>
      <c r="P161" s="69">
        <v>1.87476920802</v>
      </c>
      <c r="Q161" s="69">
        <v>9.1537804284599993</v>
      </c>
      <c r="R161" s="69">
        <v>1.7853055615E-3</v>
      </c>
      <c r="S161" s="69">
        <v>0.108642649801</v>
      </c>
      <c r="T161" s="69">
        <v>4.2420100000000001E-3</v>
      </c>
      <c r="U161" s="69">
        <v>4.6082199999999997E-3</v>
      </c>
      <c r="V161" s="69">
        <v>2.4733103008199998E-3</v>
      </c>
      <c r="W161" s="69">
        <v>2.5916705629800002E-3</v>
      </c>
      <c r="X161" s="69">
        <v>2.6398107875100002E-3</v>
      </c>
      <c r="Y161" s="69">
        <v>1.20546E-3</v>
      </c>
      <c r="Z161" s="69">
        <v>1.20546E-3</v>
      </c>
      <c r="AA161" s="69">
        <v>9.1558880265500003E-4</v>
      </c>
      <c r="AB161" s="69">
        <v>7.9728379624800002E-4</v>
      </c>
      <c r="AC161" s="69">
        <v>3.3264667727099999E-3</v>
      </c>
      <c r="AD161" s="69">
        <v>566.24292185700006</v>
      </c>
      <c r="AE161" s="69">
        <v>803.61070215200004</v>
      </c>
      <c r="AF161" s="69">
        <v>9</v>
      </c>
    </row>
    <row r="162" spans="1:32" x14ac:dyDescent="0.25">
      <c r="A162" s="69">
        <v>1</v>
      </c>
      <c r="B162" s="69">
        <v>10</v>
      </c>
      <c r="C162" s="69">
        <v>3241</v>
      </c>
      <c r="D162" s="69">
        <v>484</v>
      </c>
      <c r="E162" s="69">
        <v>980</v>
      </c>
      <c r="F162" s="69">
        <v>3.3567178173499999</v>
      </c>
      <c r="G162" s="69">
        <v>0.36376725297399998</v>
      </c>
      <c r="H162" s="69">
        <v>-1</v>
      </c>
      <c r="I162" s="69">
        <v>0.33778009379899998</v>
      </c>
      <c r="J162" s="69">
        <v>6.4774142105500004E-2</v>
      </c>
      <c r="K162" s="69">
        <v>121.58514002</v>
      </c>
      <c r="L162" s="69">
        <v>113.25532677699999</v>
      </c>
      <c r="M162" s="69">
        <v>53.042678084599999</v>
      </c>
      <c r="N162" s="69">
        <v>792.94600000000003</v>
      </c>
      <c r="O162" s="69">
        <v>0.42975535370899998</v>
      </c>
      <c r="P162" s="69">
        <v>2.16598763969</v>
      </c>
      <c r="Q162" s="69">
        <v>7.5004043623300003</v>
      </c>
      <c r="R162" s="69">
        <v>1.7853055615E-3</v>
      </c>
      <c r="S162" s="69">
        <v>0.30608737564999999</v>
      </c>
      <c r="T162" s="69">
        <v>3.5858700000000001E-3</v>
      </c>
      <c r="U162" s="69">
        <v>3.7079399999999998E-3</v>
      </c>
      <c r="V162" s="69">
        <v>2.3620366845000002E-3</v>
      </c>
      <c r="W162" s="69">
        <v>2.3142253509200001E-3</v>
      </c>
      <c r="X162" s="69">
        <v>2.25833524019E-3</v>
      </c>
      <c r="Y162" s="69">
        <v>1.3122800000000001E-3</v>
      </c>
      <c r="Z162" s="69">
        <v>1.3122800000000001E-3</v>
      </c>
      <c r="AA162" s="69">
        <v>6.9940851560599995E-4</v>
      </c>
      <c r="AB162" s="69">
        <v>5.5283657144300003E-4</v>
      </c>
      <c r="AC162" s="69">
        <v>2.8381780721199999E-3</v>
      </c>
      <c r="AD162" s="69">
        <v>499.88336932999999</v>
      </c>
      <c r="AE162" s="69">
        <v>944.75964208599999</v>
      </c>
      <c r="AF162" s="69">
        <v>10</v>
      </c>
    </row>
    <row r="163" spans="1:32" x14ac:dyDescent="0.25">
      <c r="A163" s="69">
        <v>1</v>
      </c>
      <c r="B163" s="69">
        <v>11</v>
      </c>
      <c r="C163" s="69">
        <v>2626</v>
      </c>
      <c r="D163" s="69">
        <v>725</v>
      </c>
      <c r="E163" s="69">
        <v>949</v>
      </c>
      <c r="F163" s="69">
        <v>1.47839475718</v>
      </c>
      <c r="G163" s="69">
        <v>0.33596018577100001</v>
      </c>
      <c r="H163" s="69">
        <v>0</v>
      </c>
      <c r="I163" s="69">
        <v>0.60284664830099999</v>
      </c>
      <c r="J163" s="69">
        <v>0.16633837700099999</v>
      </c>
      <c r="K163" s="69">
        <v>72.2956504972</v>
      </c>
      <c r="L163" s="69">
        <v>68.093551701400003</v>
      </c>
      <c r="M163" s="69">
        <v>-47.240728838199999</v>
      </c>
      <c r="N163" s="69">
        <v>445.40600000000001</v>
      </c>
      <c r="O163" s="69">
        <v>0.75884987718499997</v>
      </c>
      <c r="P163" s="69">
        <v>1.1621728844500001</v>
      </c>
      <c r="Q163" s="69">
        <v>6.4409704785799997</v>
      </c>
      <c r="R163" s="69">
        <v>1.70901045203E-3</v>
      </c>
      <c r="S163" s="69">
        <v>0.22653120844899999</v>
      </c>
      <c r="T163" s="69">
        <v>3.5858700000000001E-3</v>
      </c>
      <c r="U163" s="69">
        <v>4.59297E-3</v>
      </c>
      <c r="V163" s="69">
        <v>2.2832473171899999E-3</v>
      </c>
      <c r="W163" s="69">
        <v>2.4527686514E-3</v>
      </c>
      <c r="X163" s="69">
        <v>2.3651483934399998E-3</v>
      </c>
      <c r="Y163" s="69">
        <v>1.1902E-3</v>
      </c>
      <c r="Z163" s="69">
        <v>1.1902E-3</v>
      </c>
      <c r="AA163" s="69">
        <v>8.4261970976700002E-4</v>
      </c>
      <c r="AB163" s="69">
        <v>7.7375192884900003E-4</v>
      </c>
      <c r="AC163" s="69">
        <v>3.1738765537699999E-3</v>
      </c>
      <c r="AD163" s="69">
        <v>737.19992383900001</v>
      </c>
      <c r="AE163" s="69">
        <v>932.79169840099996</v>
      </c>
      <c r="AF163" s="69">
        <v>11</v>
      </c>
    </row>
    <row r="164" spans="1:32" x14ac:dyDescent="0.25">
      <c r="A164" s="69">
        <v>1</v>
      </c>
      <c r="B164" s="69">
        <v>12</v>
      </c>
      <c r="C164" s="69">
        <v>1959</v>
      </c>
      <c r="D164" s="69">
        <v>1253</v>
      </c>
      <c r="E164" s="69">
        <v>1006</v>
      </c>
      <c r="F164" s="69">
        <v>2.5024086082900001</v>
      </c>
      <c r="G164" s="69">
        <v>0.55441137915899996</v>
      </c>
      <c r="H164" s="69">
        <v>0</v>
      </c>
      <c r="I164" s="69">
        <v>0.402754934211</v>
      </c>
      <c r="J164" s="69">
        <v>0.13237876050399999</v>
      </c>
      <c r="K164" s="69">
        <v>85.766870839999996</v>
      </c>
      <c r="L164" s="69">
        <v>71.378857875700007</v>
      </c>
      <c r="M164" s="69">
        <v>20.236542034900001</v>
      </c>
      <c r="N164" s="69">
        <v>431.23399999999998</v>
      </c>
      <c r="O164" s="69">
        <v>0.53685941353800004</v>
      </c>
      <c r="P164" s="69">
        <v>0.95500114420399995</v>
      </c>
      <c r="Q164" s="69">
        <v>3.9130998693899999</v>
      </c>
      <c r="R164" s="69">
        <v>1.5716792549899999E-3</v>
      </c>
      <c r="S164" s="69">
        <v>0.23997435435200001</v>
      </c>
      <c r="T164" s="69">
        <v>2.9144700000000002E-3</v>
      </c>
      <c r="U164" s="69">
        <v>3.2043900000000001E-3</v>
      </c>
      <c r="V164" s="69">
        <v>1.9176729803299999E-3</v>
      </c>
      <c r="W164" s="69">
        <v>1.9974986571700002E-3</v>
      </c>
      <c r="X164" s="69">
        <v>1.9073777366399999E-3</v>
      </c>
      <c r="Y164" s="69">
        <v>1.1139100000000001E-3</v>
      </c>
      <c r="Z164" s="69">
        <v>1.1139100000000001E-3</v>
      </c>
      <c r="AA164" s="69">
        <v>5.88793894414E-4</v>
      </c>
      <c r="AB164" s="69">
        <v>4.77415977682E-4</v>
      </c>
      <c r="AC164" s="69">
        <v>2.4414435029E-3</v>
      </c>
      <c r="AD164" s="69">
        <v>1225.143951</v>
      </c>
      <c r="AE164" s="69">
        <v>996.44818785099994</v>
      </c>
      <c r="AF164" s="69">
        <v>12</v>
      </c>
    </row>
    <row r="165" spans="1:32" x14ac:dyDescent="0.25">
      <c r="A165" s="70">
        <v>1</v>
      </c>
      <c r="B165" s="70">
        <v>3</v>
      </c>
      <c r="C165" s="70">
        <v>2584</v>
      </c>
      <c r="D165" s="70">
        <v>49</v>
      </c>
      <c r="E165" s="70">
        <v>214</v>
      </c>
      <c r="F165" s="70">
        <v>2.7578913575700001</v>
      </c>
      <c r="G165" s="70">
        <v>0.49679947282499998</v>
      </c>
      <c r="H165" s="70">
        <v>-1</v>
      </c>
      <c r="I165" s="70">
        <v>0.420162601626</v>
      </c>
      <c r="J165" s="70">
        <v>0.112460704158</v>
      </c>
      <c r="K165" s="70">
        <v>101.586543006</v>
      </c>
      <c r="L165" s="70">
        <v>88.163441758700003</v>
      </c>
      <c r="M165" s="70">
        <v>-62.907305709900001</v>
      </c>
      <c r="N165" s="70">
        <v>537.34199999999998</v>
      </c>
      <c r="O165" s="70">
        <v>0.50218637644499997</v>
      </c>
      <c r="P165" s="70">
        <v>1.09127946873</v>
      </c>
      <c r="Q165" s="70">
        <v>4.9800259391799999</v>
      </c>
      <c r="R165" s="70">
        <v>1.4648661017400001E-3</v>
      </c>
      <c r="S165" s="70">
        <v>0.36999015802599999</v>
      </c>
      <c r="T165" s="70">
        <v>2.7008499999999999E-3</v>
      </c>
      <c r="U165" s="70">
        <v>3.0060299999999998E-3</v>
      </c>
      <c r="V165" s="70">
        <v>1.75446859925E-3</v>
      </c>
      <c r="W165" s="70">
        <v>1.9272546204200001E-3</v>
      </c>
      <c r="X165" s="70">
        <v>1.96841382422E-3</v>
      </c>
      <c r="Y165" s="70">
        <v>1.06813E-3</v>
      </c>
      <c r="Z165" s="70">
        <v>1.06813E-3</v>
      </c>
      <c r="AA165" s="70">
        <v>4.9806681460299999E-4</v>
      </c>
      <c r="AB165" s="70">
        <v>4.6004317522800001E-4</v>
      </c>
      <c r="AC165" s="70">
        <v>2.3346303496499998E-3</v>
      </c>
      <c r="AD165" s="70">
        <v>37.636996904</v>
      </c>
      <c r="AE165" s="70">
        <v>188.19040247699999</v>
      </c>
      <c r="AF165" s="70">
        <v>3</v>
      </c>
    </row>
    <row r="166" spans="1:32" x14ac:dyDescent="0.25">
      <c r="A166" s="71">
        <v>1</v>
      </c>
      <c r="B166" s="71">
        <v>8</v>
      </c>
      <c r="C166" s="71">
        <v>2928</v>
      </c>
      <c r="D166" s="71">
        <v>222</v>
      </c>
      <c r="E166" s="71">
        <v>383</v>
      </c>
      <c r="F166" s="71">
        <v>3.2184603914299998</v>
      </c>
      <c r="G166" s="71">
        <v>0.65641659327599999</v>
      </c>
      <c r="H166" s="71">
        <v>-2</v>
      </c>
      <c r="I166" s="71">
        <v>0.32112305330099999</v>
      </c>
      <c r="J166" s="71">
        <v>6.7909557565000001E-2</v>
      </c>
      <c r="K166" s="71">
        <v>123.463524573</v>
      </c>
      <c r="L166" s="71">
        <v>93.140710775100004</v>
      </c>
      <c r="M166" s="71">
        <v>-38.878119933400001</v>
      </c>
      <c r="N166" s="71">
        <v>736.08</v>
      </c>
      <c r="O166" s="71">
        <v>0.43898050974500002</v>
      </c>
      <c r="P166" s="71">
        <v>1.5101853967600001</v>
      </c>
      <c r="Q166" s="71">
        <v>5.4939803145799999</v>
      </c>
      <c r="R166" s="71">
        <v>1.52590218931E-3</v>
      </c>
      <c r="S166" s="71">
        <v>0.40840458975799998</v>
      </c>
      <c r="T166" s="71">
        <v>2.83818E-3</v>
      </c>
      <c r="U166" s="71">
        <v>3.18914E-3</v>
      </c>
      <c r="V166" s="71">
        <v>1.7683669751299999E-3</v>
      </c>
      <c r="W166" s="71">
        <v>1.8763593970600001E-3</v>
      </c>
      <c r="X166" s="71">
        <v>1.8768596928600001E-3</v>
      </c>
      <c r="Y166" s="71">
        <v>1.06813E-3</v>
      </c>
      <c r="Z166" s="71">
        <v>1.06813E-3</v>
      </c>
      <c r="AA166" s="71">
        <v>4.1416101780299998E-4</v>
      </c>
      <c r="AB166" s="71">
        <v>4.0054553795999999E-4</v>
      </c>
      <c r="AC166" s="71">
        <v>2.18204013072E-3</v>
      </c>
      <c r="AD166" s="71">
        <v>193.96209016399999</v>
      </c>
      <c r="AE166" s="71">
        <v>373.17383879800002</v>
      </c>
      <c r="AF166" s="71">
        <v>8</v>
      </c>
    </row>
    <row r="167" spans="1:32" x14ac:dyDescent="0.25">
      <c r="A167" s="72">
        <v>1</v>
      </c>
      <c r="B167" s="72">
        <v>12</v>
      </c>
      <c r="C167" s="72">
        <v>2450</v>
      </c>
      <c r="D167" s="72">
        <v>78</v>
      </c>
      <c r="E167" s="72">
        <v>685</v>
      </c>
      <c r="F167" s="72">
        <v>2.9082097775700002</v>
      </c>
      <c r="G167" s="72">
        <v>0.40235941333800002</v>
      </c>
      <c r="H167" s="72">
        <v>-1</v>
      </c>
      <c r="I167" s="72">
        <v>0.378086419753</v>
      </c>
      <c r="J167" s="72">
        <v>0.103351892667</v>
      </c>
      <c r="K167" s="72">
        <v>99.203524262200006</v>
      </c>
      <c r="L167" s="72">
        <v>90.819019677399993</v>
      </c>
      <c r="M167" s="72">
        <v>-37.879573131100003</v>
      </c>
      <c r="N167" s="72">
        <v>545.79399999999998</v>
      </c>
      <c r="O167" s="72">
        <v>0.48242591316299999</v>
      </c>
      <c r="P167" s="72">
        <v>1.09810025152</v>
      </c>
      <c r="Q167" s="72">
        <v>4.6676737610299996</v>
      </c>
      <c r="R167" s="72">
        <v>1.4953841455299999E-3</v>
      </c>
      <c r="S167" s="72">
        <v>1.12655745047</v>
      </c>
      <c r="T167" s="72">
        <v>2.74662E-3</v>
      </c>
      <c r="U167" s="72">
        <v>2.80766E-3</v>
      </c>
      <c r="V167" s="72">
        <v>1.7347555316199999E-3</v>
      </c>
      <c r="W167" s="72">
        <v>1.9051729636800001E-3</v>
      </c>
      <c r="X167" s="72">
        <v>1.9378957804299999E-3</v>
      </c>
      <c r="Y167" s="72">
        <v>1.03761E-3</v>
      </c>
      <c r="Z167" s="72">
        <v>1.03761E-3</v>
      </c>
      <c r="AA167" s="72">
        <v>4.64875793255E-4</v>
      </c>
      <c r="AB167" s="72">
        <v>4.3436699493799998E-4</v>
      </c>
      <c r="AC167" s="72">
        <v>2.2888532839699998E-3</v>
      </c>
      <c r="AD167" s="72">
        <v>94.042857142900004</v>
      </c>
      <c r="AE167" s="72">
        <v>656.61795918400003</v>
      </c>
      <c r="AF167" s="72">
        <v>12</v>
      </c>
    </row>
    <row r="168" spans="1:32" x14ac:dyDescent="0.25">
      <c r="A168" s="73">
        <v>1</v>
      </c>
      <c r="B168" s="73">
        <v>6</v>
      </c>
      <c r="C168" s="73">
        <v>1994</v>
      </c>
      <c r="D168" s="73">
        <v>416</v>
      </c>
      <c r="E168" s="73">
        <v>290</v>
      </c>
      <c r="F168" s="73">
        <v>2.0796796792799999</v>
      </c>
      <c r="G168" s="73">
        <v>0.56758810424600004</v>
      </c>
      <c r="H168" s="73">
        <v>-1</v>
      </c>
      <c r="I168" s="73">
        <v>0.49113300492599998</v>
      </c>
      <c r="J168" s="73">
        <v>0.157919551558</v>
      </c>
      <c r="K168" s="73">
        <v>79.238126439300004</v>
      </c>
      <c r="L168" s="73">
        <v>65.237753027599993</v>
      </c>
      <c r="M168" s="73">
        <v>-13.626026506400001</v>
      </c>
      <c r="N168" s="73">
        <v>398.33600000000001</v>
      </c>
      <c r="O168" s="73">
        <v>0.62596138753700004</v>
      </c>
      <c r="P168" s="73">
        <v>0.81115434481799997</v>
      </c>
      <c r="Q168" s="73">
        <v>3.86179903778</v>
      </c>
      <c r="R168" s="73">
        <v>1.4953841455299999E-3</v>
      </c>
      <c r="S168" s="73">
        <v>0.31028540899099999</v>
      </c>
      <c r="T168" s="73">
        <v>2.5787700000000002E-3</v>
      </c>
      <c r="U168" s="73">
        <v>2.9144700000000002E-3</v>
      </c>
      <c r="V168" s="73">
        <v>1.7332357795200001E-3</v>
      </c>
      <c r="W168" s="73">
        <v>1.9367096478299999E-3</v>
      </c>
      <c r="X168" s="73">
        <v>1.9836728461099999E-3</v>
      </c>
      <c r="Y168" s="73">
        <v>1.1291700000000001E-3</v>
      </c>
      <c r="Z168" s="73">
        <v>1.1291700000000001E-3</v>
      </c>
      <c r="AA168" s="73">
        <v>4.7130131353400001E-4</v>
      </c>
      <c r="AB168" s="73">
        <v>4.5127390088300001E-4</v>
      </c>
      <c r="AC168" s="73">
        <v>2.3346303496499998E-3</v>
      </c>
      <c r="AD168" s="73">
        <v>440.070712136</v>
      </c>
      <c r="AE168" s="73">
        <v>277.26278836500001</v>
      </c>
      <c r="AF168" s="73">
        <v>6</v>
      </c>
    </row>
    <row r="169" spans="1:32" x14ac:dyDescent="0.25">
      <c r="A169" s="73">
        <v>1</v>
      </c>
      <c r="B169" s="73">
        <v>7</v>
      </c>
      <c r="C169" s="73">
        <v>1937</v>
      </c>
      <c r="D169" s="73">
        <v>356</v>
      </c>
      <c r="E169" s="73">
        <v>334</v>
      </c>
      <c r="F169" s="73">
        <v>2.2001437108199999</v>
      </c>
      <c r="G169" s="73">
        <v>0.44958937376199998</v>
      </c>
      <c r="H169" s="73">
        <v>-1</v>
      </c>
      <c r="I169" s="73">
        <v>0.47336265884700002</v>
      </c>
      <c r="J169" s="73">
        <v>0.13582167463299999</v>
      </c>
      <c r="K169" s="73">
        <v>77.598704929799993</v>
      </c>
      <c r="L169" s="73">
        <v>69.313906553400003</v>
      </c>
      <c r="M169" s="73">
        <v>-52.497696796900001</v>
      </c>
      <c r="N169" s="73">
        <v>423.33600000000001</v>
      </c>
      <c r="O169" s="73">
        <v>0.59554189085300002</v>
      </c>
      <c r="P169" s="73">
        <v>0.85932707693400001</v>
      </c>
      <c r="Q169" s="73">
        <v>3.6878461882</v>
      </c>
      <c r="R169" s="73">
        <v>1.48012512363E-3</v>
      </c>
      <c r="S169" s="73">
        <v>0.28139571132899999</v>
      </c>
      <c r="T169" s="73">
        <v>2.6245499999999998E-3</v>
      </c>
      <c r="U169" s="73">
        <v>3.11284E-3</v>
      </c>
      <c r="V169" s="73">
        <v>1.73952849582E-3</v>
      </c>
      <c r="W169" s="73">
        <v>1.90389581218E-3</v>
      </c>
      <c r="X169" s="73">
        <v>1.9378957804299999E-3</v>
      </c>
      <c r="Y169" s="73">
        <v>1.08339E-3</v>
      </c>
      <c r="Z169" s="73">
        <v>1.08339E-3</v>
      </c>
      <c r="AA169" s="73">
        <v>4.6763322906200001E-4</v>
      </c>
      <c r="AB169" s="73">
        <v>4.4379791734099999E-4</v>
      </c>
      <c r="AC169" s="73">
        <v>2.2735942620799999E-3</v>
      </c>
      <c r="AD169" s="73">
        <v>335.07847186399999</v>
      </c>
      <c r="AE169" s="73">
        <v>339.88074341800001</v>
      </c>
      <c r="AF169" s="73">
        <v>7</v>
      </c>
    </row>
    <row r="170" spans="1:32" x14ac:dyDescent="0.25">
      <c r="A170" s="74">
        <v>1</v>
      </c>
      <c r="B170" s="74">
        <v>10</v>
      </c>
      <c r="C170" s="74">
        <v>2730</v>
      </c>
      <c r="D170" s="74">
        <v>696</v>
      </c>
      <c r="E170" s="74">
        <v>515</v>
      </c>
      <c r="F170" s="74">
        <v>1.8742426855400001</v>
      </c>
      <c r="G170" s="74">
        <v>0.68917893475799996</v>
      </c>
      <c r="H170" s="74">
        <v>-1</v>
      </c>
      <c r="I170" s="74">
        <v>0.47911547911500002</v>
      </c>
      <c r="J170" s="74">
        <v>0.14233977991999999</v>
      </c>
      <c r="K170" s="74">
        <v>92.308860912200004</v>
      </c>
      <c r="L170" s="74">
        <v>66.886187583600005</v>
      </c>
      <c r="M170" s="74">
        <v>-48.652456819000001</v>
      </c>
      <c r="N170" s="74">
        <v>490.93400000000003</v>
      </c>
      <c r="O170" s="74">
        <v>0.67708333333299997</v>
      </c>
      <c r="P170" s="74">
        <v>1.0299229417</v>
      </c>
      <c r="Q170" s="74">
        <v>5.5741359565900002</v>
      </c>
      <c r="R170" s="74">
        <v>1.5106431674200001E-3</v>
      </c>
      <c r="S170" s="74">
        <v>0.26576635883400002</v>
      </c>
      <c r="T170" s="74">
        <v>2.6398099999999998E-3</v>
      </c>
      <c r="U170" s="74">
        <v>3.0823199999999999E-3</v>
      </c>
      <c r="V170" s="74">
        <v>1.77267287728E-3</v>
      </c>
      <c r="W170" s="74">
        <v>2.04180804271E-3</v>
      </c>
      <c r="X170" s="74">
        <v>2.18204013072E-3</v>
      </c>
      <c r="Y170" s="74">
        <v>1.05287E-3</v>
      </c>
      <c r="Z170" s="74">
        <v>1.05287E-3</v>
      </c>
      <c r="AA170" s="74">
        <v>4.9831633574299997E-4</v>
      </c>
      <c r="AB170" s="74">
        <v>5.1372164886400004E-4</v>
      </c>
      <c r="AC170" s="74">
        <v>2.48722056858E-3</v>
      </c>
      <c r="AD170" s="74">
        <v>684.89047618999996</v>
      </c>
      <c r="AE170" s="74">
        <v>496.16300366299998</v>
      </c>
      <c r="AF170" s="74">
        <v>10</v>
      </c>
    </row>
    <row r="171" spans="1:32" x14ac:dyDescent="0.25">
      <c r="A171" s="75">
        <v>1</v>
      </c>
      <c r="B171" s="75">
        <v>14</v>
      </c>
      <c r="C171" s="75">
        <v>2413</v>
      </c>
      <c r="D171" s="75">
        <v>970</v>
      </c>
      <c r="E171" s="75">
        <v>777</v>
      </c>
      <c r="F171" s="75">
        <v>2.97331888152</v>
      </c>
      <c r="G171" s="75">
        <v>0.45021750413400002</v>
      </c>
      <c r="H171" s="75">
        <v>-3</v>
      </c>
      <c r="I171" s="75">
        <v>0.35454011166600002</v>
      </c>
      <c r="J171" s="75">
        <v>0.101126665243</v>
      </c>
      <c r="K171" s="75">
        <v>100.670776768</v>
      </c>
      <c r="L171" s="75">
        <v>89.890841339199994</v>
      </c>
      <c r="M171" s="75">
        <v>51.907735292700004</v>
      </c>
      <c r="N171" s="75">
        <v>547.58399999999995</v>
      </c>
      <c r="O171" s="75">
        <v>0.46950092421400003</v>
      </c>
      <c r="P171" s="75">
        <v>1.04510566848</v>
      </c>
      <c r="Q171" s="75">
        <v>4.3621118476099996</v>
      </c>
      <c r="R171" s="75">
        <v>1.4648661017400001E-3</v>
      </c>
      <c r="S171" s="75">
        <v>1.24247372004</v>
      </c>
      <c r="T171" s="75">
        <v>2.5635200000000001E-3</v>
      </c>
      <c r="U171" s="75">
        <v>2.82292E-3</v>
      </c>
      <c r="V171" s="75">
        <v>1.6615352440099999E-3</v>
      </c>
      <c r="W171" s="75">
        <v>1.80775459909E-3</v>
      </c>
      <c r="X171" s="75">
        <v>1.81582360528E-3</v>
      </c>
      <c r="Y171" s="75">
        <v>9.9183600000000006E-4</v>
      </c>
      <c r="Z171" s="75">
        <v>9.9183600000000006E-4</v>
      </c>
      <c r="AA171" s="75">
        <v>3.75335730427E-4</v>
      </c>
      <c r="AB171" s="75">
        <v>3.69879016713E-4</v>
      </c>
      <c r="AC171" s="75">
        <v>2.10574502125E-3</v>
      </c>
      <c r="AD171" s="75">
        <v>991.75631993399998</v>
      </c>
      <c r="AE171" s="75">
        <v>759.65395772900001</v>
      </c>
      <c r="AF171" s="75">
        <v>14</v>
      </c>
    </row>
    <row r="172" spans="1:32" x14ac:dyDescent="0.25">
      <c r="A172" s="75">
        <v>1</v>
      </c>
      <c r="B172" s="75">
        <v>15</v>
      </c>
      <c r="C172" s="75">
        <v>2878</v>
      </c>
      <c r="D172" s="75">
        <v>717</v>
      </c>
      <c r="E172" s="75">
        <v>912</v>
      </c>
      <c r="F172" s="75">
        <v>3.6534261415299998</v>
      </c>
      <c r="G172" s="75">
        <v>0.535303233283</v>
      </c>
      <c r="H172" s="75">
        <v>-2</v>
      </c>
      <c r="I172" s="75">
        <v>0.32929061784899999</v>
      </c>
      <c r="J172" s="75">
        <v>8.2000782794799998E-2</v>
      </c>
      <c r="K172" s="75">
        <v>124.79546788499999</v>
      </c>
      <c r="L172" s="75">
        <v>105.409734942</v>
      </c>
      <c r="M172" s="75">
        <v>-29.181630635800001</v>
      </c>
      <c r="N172" s="75">
        <v>664.11199999999997</v>
      </c>
      <c r="O172" s="75">
        <v>0.418922852984</v>
      </c>
      <c r="P172" s="75">
        <v>1.3647516591</v>
      </c>
      <c r="Q172" s="75">
        <v>5.5443045687900003</v>
      </c>
      <c r="R172" s="75">
        <v>1.5716792549899999E-3</v>
      </c>
      <c r="S172" s="75">
        <v>0.658959643521</v>
      </c>
      <c r="T172" s="75">
        <v>2.76188E-3</v>
      </c>
      <c r="U172" s="75">
        <v>2.8534400000000001E-3</v>
      </c>
      <c r="V172" s="75">
        <v>1.77933723481E-3</v>
      </c>
      <c r="W172" s="75">
        <v>1.9264435610800001E-3</v>
      </c>
      <c r="X172" s="75">
        <v>1.96841382422E-3</v>
      </c>
      <c r="Y172" s="75">
        <v>1.1139100000000001E-3</v>
      </c>
      <c r="Z172" s="75">
        <v>1.1139100000000001E-3</v>
      </c>
      <c r="AA172" s="75">
        <v>4.0327589617500002E-4</v>
      </c>
      <c r="AB172" s="75">
        <v>3.7551484795999998E-4</v>
      </c>
      <c r="AC172" s="75">
        <v>2.2430762182899999E-3</v>
      </c>
      <c r="AD172" s="75">
        <v>749.82453092399999</v>
      </c>
      <c r="AE172" s="75">
        <v>885.25747046599997</v>
      </c>
      <c r="AF172" s="75">
        <v>15</v>
      </c>
    </row>
    <row r="173" spans="1:32" x14ac:dyDescent="0.25">
      <c r="A173" s="76">
        <v>1</v>
      </c>
      <c r="B173" s="76">
        <v>11</v>
      </c>
      <c r="C173" s="76">
        <v>3354</v>
      </c>
      <c r="D173" s="76">
        <v>1037</v>
      </c>
      <c r="E173" s="76">
        <v>603</v>
      </c>
      <c r="F173" s="76">
        <v>2.6594945344799998</v>
      </c>
      <c r="G173" s="76">
        <v>0.48533836070300002</v>
      </c>
      <c r="H173" s="76">
        <v>-3</v>
      </c>
      <c r="I173" s="76">
        <v>0.38891465677199999</v>
      </c>
      <c r="J173" s="76">
        <v>8.7524387206199997E-2</v>
      </c>
      <c r="K173" s="76">
        <v>113.278331505</v>
      </c>
      <c r="L173" s="76">
        <v>99.042237201199995</v>
      </c>
      <c r="M173" s="76">
        <v>-24.7769771902</v>
      </c>
      <c r="N173" s="76">
        <v>693.94</v>
      </c>
      <c r="O173" s="76">
        <v>0.51497005988</v>
      </c>
      <c r="P173" s="76">
        <v>1.4846112760700001</v>
      </c>
      <c r="Q173" s="76">
        <v>6.90162508423</v>
      </c>
      <c r="R173" s="76">
        <v>1.57930876594E-3</v>
      </c>
      <c r="S173" s="76">
        <v>1.14786051897</v>
      </c>
      <c r="T173" s="76">
        <v>2.8992100000000002E-3</v>
      </c>
      <c r="U173" s="76">
        <v>3.2806900000000002E-3</v>
      </c>
      <c r="V173" s="76">
        <v>1.8442376100299999E-3</v>
      </c>
      <c r="W173" s="76">
        <v>2.0577296017400002E-3</v>
      </c>
      <c r="X173" s="76">
        <v>2.1362630650400001E-3</v>
      </c>
      <c r="Y173" s="76">
        <v>1.02235E-3</v>
      </c>
      <c r="Z173" s="76">
        <v>1.02235E-3</v>
      </c>
      <c r="AA173" s="76">
        <v>5.0431301986599995E-4</v>
      </c>
      <c r="AB173" s="76">
        <v>4.8385727119400001E-4</v>
      </c>
      <c r="AC173" s="76">
        <v>2.4567025248000002E-3</v>
      </c>
      <c r="AD173" s="76">
        <v>1003.0921288</v>
      </c>
      <c r="AE173" s="76">
        <v>594.82021466900005</v>
      </c>
      <c r="AF173" s="76">
        <v>11</v>
      </c>
    </row>
    <row r="174" spans="1:32" x14ac:dyDescent="0.25">
      <c r="A174" s="77">
        <v>1</v>
      </c>
      <c r="B174" s="77">
        <v>9</v>
      </c>
      <c r="C174" s="77">
        <v>2544</v>
      </c>
      <c r="D174" s="77">
        <v>1010</v>
      </c>
      <c r="E174" s="77">
        <v>397</v>
      </c>
      <c r="F174" s="77">
        <v>2.29880070884</v>
      </c>
      <c r="G174" s="77">
        <v>0.4742836399</v>
      </c>
      <c r="H174" s="77">
        <v>0</v>
      </c>
      <c r="I174" s="77">
        <v>0.44867724867699998</v>
      </c>
      <c r="J174" s="77">
        <v>0.134851119933</v>
      </c>
      <c r="K174" s="77">
        <v>91.466984174299995</v>
      </c>
      <c r="L174" s="77">
        <v>80.5249806506</v>
      </c>
      <c r="M174" s="77">
        <v>5.4668755816700001</v>
      </c>
      <c r="N174" s="77">
        <v>486.89600000000002</v>
      </c>
      <c r="O174" s="77">
        <v>0.57989514474600001</v>
      </c>
      <c r="P174" s="77">
        <v>1.0807660026499999</v>
      </c>
      <c r="Q174" s="77">
        <v>5.49945830344</v>
      </c>
      <c r="R174" s="77">
        <v>1.6479743644599999E-3</v>
      </c>
      <c r="S174" s="77">
        <v>0.15348288536400001</v>
      </c>
      <c r="T174" s="77">
        <v>2.9449900000000002E-3</v>
      </c>
      <c r="U174" s="77">
        <v>3.3874999999999999E-3</v>
      </c>
      <c r="V174" s="77">
        <v>1.9196554221100001E-3</v>
      </c>
      <c r="W174" s="77">
        <v>2.1617367544999998E-3</v>
      </c>
      <c r="X174" s="77">
        <v>2.2735942620799999E-3</v>
      </c>
      <c r="Y174" s="77">
        <v>1.23598E-3</v>
      </c>
      <c r="Z174" s="77">
        <v>1.23598E-3</v>
      </c>
      <c r="AA174" s="77">
        <v>5.3298423018100004E-4</v>
      </c>
      <c r="AB174" s="77">
        <v>5.1146246202500004E-4</v>
      </c>
      <c r="AC174" s="77">
        <v>2.5940337218300002E-3</v>
      </c>
      <c r="AD174" s="77">
        <v>1029.8274371099999</v>
      </c>
      <c r="AE174" s="77">
        <v>379.04048742100002</v>
      </c>
      <c r="AF174" s="77">
        <v>9</v>
      </c>
    </row>
    <row r="175" spans="1:32" x14ac:dyDescent="0.25">
      <c r="A175" s="78">
        <v>1</v>
      </c>
      <c r="B175" s="78">
        <v>4</v>
      </c>
      <c r="C175" s="78">
        <v>3209</v>
      </c>
      <c r="D175" s="78">
        <v>1145</v>
      </c>
      <c r="E175" s="78">
        <v>316</v>
      </c>
      <c r="F175" s="78">
        <v>2.6931922633399998</v>
      </c>
      <c r="G175" s="78">
        <v>0.58092174417099995</v>
      </c>
      <c r="H175" s="78">
        <v>-1</v>
      </c>
      <c r="I175" s="78">
        <v>0.37953873447699998</v>
      </c>
      <c r="J175" s="78">
        <v>0.110509418552</v>
      </c>
      <c r="K175" s="78">
        <v>114.870582148</v>
      </c>
      <c r="L175" s="78">
        <v>93.499991696799995</v>
      </c>
      <c r="M175" s="78">
        <v>-44.463091586300003</v>
      </c>
      <c r="N175" s="78">
        <v>604.07399999999996</v>
      </c>
      <c r="O175" s="78">
        <v>0.518793953601</v>
      </c>
      <c r="P175" s="78">
        <v>1.3491416797</v>
      </c>
      <c r="Q175" s="78">
        <v>6.8986953520199998</v>
      </c>
      <c r="R175" s="78">
        <v>1.6174563206700001E-3</v>
      </c>
      <c r="S175" s="78">
        <v>1.04862562606</v>
      </c>
      <c r="T175" s="78">
        <v>2.8992100000000002E-3</v>
      </c>
      <c r="U175" s="78">
        <v>3.5858700000000001E-3</v>
      </c>
      <c r="V175" s="78">
        <v>1.90019954888E-3</v>
      </c>
      <c r="W175" s="78">
        <v>2.14979599627E-3</v>
      </c>
      <c r="X175" s="78">
        <v>2.25833524019E-3</v>
      </c>
      <c r="Y175" s="78">
        <v>1.1291700000000001E-3</v>
      </c>
      <c r="Z175" s="78">
        <v>1.1291700000000001E-3</v>
      </c>
      <c r="AA175" s="78">
        <v>5.2824323692199999E-4</v>
      </c>
      <c r="AB175" s="78">
        <v>5.2340590568400003E-4</v>
      </c>
      <c r="AC175" s="78">
        <v>2.5902189663599999E-3</v>
      </c>
      <c r="AD175" s="78">
        <v>1155.3125584300001</v>
      </c>
      <c r="AE175" s="78">
        <v>282.03272047399997</v>
      </c>
      <c r="AF175" s="78">
        <v>4</v>
      </c>
    </row>
    <row r="176" spans="1:32" x14ac:dyDescent="0.25">
      <c r="A176" s="78">
        <v>1</v>
      </c>
      <c r="B176" s="78">
        <v>5</v>
      </c>
      <c r="C176" s="78">
        <v>1265</v>
      </c>
      <c r="D176" s="78">
        <v>739</v>
      </c>
      <c r="E176" s="78">
        <v>270</v>
      </c>
      <c r="F176" s="78">
        <v>4.6806436314599997</v>
      </c>
      <c r="G176" s="78">
        <v>0.57253865780299995</v>
      </c>
      <c r="H176" s="78">
        <v>0</v>
      </c>
      <c r="I176" s="78">
        <v>0.26575630252100002</v>
      </c>
      <c r="J176" s="78">
        <v>5.86798452722E-2</v>
      </c>
      <c r="K176" s="78">
        <v>94.822359934000005</v>
      </c>
      <c r="L176" s="78">
        <v>77.7427408211</v>
      </c>
      <c r="M176" s="78">
        <v>-24.0771373145</v>
      </c>
      <c r="N176" s="78">
        <v>520.48199999999997</v>
      </c>
      <c r="O176" s="78">
        <v>0.33706368238700002</v>
      </c>
      <c r="P176" s="78">
        <v>0.83990234206400005</v>
      </c>
      <c r="Q176" s="78">
        <v>1.8077668417199999</v>
      </c>
      <c r="R176" s="78">
        <v>1.2817578390200001E-3</v>
      </c>
      <c r="S176" s="78">
        <v>0.12063134116</v>
      </c>
      <c r="T176" s="78">
        <v>1.92264E-3</v>
      </c>
      <c r="U176" s="78">
        <v>2.0447099999999999E-3</v>
      </c>
      <c r="V176" s="78">
        <v>1.4045189666600001E-3</v>
      </c>
      <c r="W176" s="78">
        <v>1.4290646970199999E-3</v>
      </c>
      <c r="X176" s="78">
        <v>1.4190890360599999E-3</v>
      </c>
      <c r="Y176" s="78">
        <v>1.03761E-3</v>
      </c>
      <c r="Z176" s="78">
        <v>1.02235E-3</v>
      </c>
      <c r="AA176" s="78">
        <v>1.9678856250399999E-4</v>
      </c>
      <c r="AB176" s="78">
        <v>1.83840770911E-4</v>
      </c>
      <c r="AC176" s="78">
        <v>1.5564202331E-3</v>
      </c>
      <c r="AD176" s="78">
        <v>769.81027668000002</v>
      </c>
      <c r="AE176" s="78">
        <v>274.45138339900001</v>
      </c>
      <c r="AF176" s="78">
        <v>5</v>
      </c>
    </row>
    <row r="177" spans="1:32" x14ac:dyDescent="0.25">
      <c r="A177" s="79">
        <v>1</v>
      </c>
      <c r="B177" s="79">
        <v>1</v>
      </c>
      <c r="C177" s="79">
        <v>4136</v>
      </c>
      <c r="D177" s="79">
        <v>886</v>
      </c>
      <c r="E177" s="79">
        <v>102</v>
      </c>
      <c r="F177" s="79">
        <v>1.80682533981</v>
      </c>
      <c r="G177" s="79">
        <v>0.57120786642900001</v>
      </c>
      <c r="H177" s="79">
        <v>-4</v>
      </c>
      <c r="I177" s="79">
        <v>0.52242010862699995</v>
      </c>
      <c r="J177" s="79">
        <v>0.13250972745100001</v>
      </c>
      <c r="K177" s="79">
        <v>106.466134314</v>
      </c>
      <c r="L177" s="79">
        <v>87.387982414999996</v>
      </c>
      <c r="M177" s="79">
        <v>48.8074319917</v>
      </c>
      <c r="N177" s="79">
        <v>626.28399999999999</v>
      </c>
      <c r="O177" s="79">
        <v>0.65870361522499998</v>
      </c>
      <c r="P177" s="79">
        <v>1.76815442904</v>
      </c>
      <c r="Q177" s="79">
        <v>11.814068904100001</v>
      </c>
      <c r="R177" s="79">
        <v>2.0141908898900001E-3</v>
      </c>
      <c r="S177" s="79">
        <v>0.77053638630099996</v>
      </c>
      <c r="T177" s="79">
        <v>4.2267499999999996E-3</v>
      </c>
      <c r="U177" s="79">
        <v>6.3019800000000004E-3</v>
      </c>
      <c r="V177" s="79">
        <v>2.4903583507599998E-3</v>
      </c>
      <c r="W177" s="79">
        <v>2.8563996383299999E-3</v>
      </c>
      <c r="X177" s="79">
        <v>2.6245517656199998E-3</v>
      </c>
      <c r="Y177" s="79">
        <v>1.22072E-3</v>
      </c>
      <c r="Z177" s="79">
        <v>1.22072E-3</v>
      </c>
      <c r="AA177" s="79">
        <v>9.9347406574000008E-4</v>
      </c>
      <c r="AB177" s="79">
        <v>9.4282789103199995E-4</v>
      </c>
      <c r="AC177" s="79">
        <v>3.73846036382E-3</v>
      </c>
      <c r="AD177" s="79">
        <v>857.70551257299996</v>
      </c>
      <c r="AE177" s="79">
        <v>83.277562862699995</v>
      </c>
      <c r="AF177" s="79">
        <v>1</v>
      </c>
    </row>
    <row r="178" spans="1:32" x14ac:dyDescent="0.25">
      <c r="A178" s="79">
        <v>1</v>
      </c>
      <c r="B178" s="79">
        <v>2</v>
      </c>
      <c r="C178" s="79">
        <v>1703</v>
      </c>
      <c r="D178" s="79">
        <v>130</v>
      </c>
      <c r="E178" s="79">
        <v>121</v>
      </c>
      <c r="F178" s="79">
        <v>2.8215591724400002</v>
      </c>
      <c r="G178" s="79">
        <v>0.58083519959800001</v>
      </c>
      <c r="H178" s="79">
        <v>0</v>
      </c>
      <c r="I178" s="79">
        <v>0.38355855855900001</v>
      </c>
      <c r="J178" s="79">
        <v>0.109852771615</v>
      </c>
      <c r="K178" s="79">
        <v>85.676697110199996</v>
      </c>
      <c r="L178" s="79">
        <v>69.7426455234</v>
      </c>
      <c r="M178" s="79">
        <v>13.018466679599999</v>
      </c>
      <c r="N178" s="79">
        <v>441.37400000000002</v>
      </c>
      <c r="O178" s="79">
        <v>0.47676371780499999</v>
      </c>
      <c r="P178" s="79">
        <v>0.93737697391800001</v>
      </c>
      <c r="Q178" s="79">
        <v>3.2021057442799998</v>
      </c>
      <c r="R178" s="79">
        <v>1.5869382768900001E-3</v>
      </c>
      <c r="S178" s="79">
        <v>0.82559690697999999</v>
      </c>
      <c r="T178" s="79">
        <v>2.83818E-3</v>
      </c>
      <c r="U178" s="79">
        <v>2.9449900000000002E-3</v>
      </c>
      <c r="V178" s="79">
        <v>1.82369061073E-3</v>
      </c>
      <c r="W178" s="79">
        <v>1.8802734845999999E-3</v>
      </c>
      <c r="X178" s="79">
        <v>1.8310826271799999E-3</v>
      </c>
      <c r="Y178" s="79">
        <v>1.1291700000000001E-3</v>
      </c>
      <c r="Z178" s="79">
        <v>1.1291700000000001E-3</v>
      </c>
      <c r="AA178" s="79">
        <v>4.6609941196800001E-4</v>
      </c>
      <c r="AB178" s="79">
        <v>3.6375200537700002E-4</v>
      </c>
      <c r="AC178" s="79">
        <v>2.18204013072E-3</v>
      </c>
      <c r="AD178" s="79">
        <v>154.82971227199999</v>
      </c>
      <c r="AE178" s="79">
        <v>119.001174398</v>
      </c>
      <c r="AF178" s="79">
        <v>2</v>
      </c>
    </row>
    <row r="179" spans="1:32" x14ac:dyDescent="0.25">
      <c r="A179" s="79">
        <v>1</v>
      </c>
      <c r="B179" s="79">
        <v>3</v>
      </c>
      <c r="C179" s="79">
        <v>3131</v>
      </c>
      <c r="D179" s="79">
        <v>294</v>
      </c>
      <c r="E179" s="79">
        <v>219</v>
      </c>
      <c r="F179" s="79">
        <v>1.5497198586800001</v>
      </c>
      <c r="G179" s="79">
        <v>0.46977650642300001</v>
      </c>
      <c r="H179" s="79">
        <v>-6</v>
      </c>
      <c r="I179" s="79">
        <v>0.54207063711900005</v>
      </c>
      <c r="J179" s="79">
        <v>0.11859079507299999</v>
      </c>
      <c r="K179" s="79">
        <v>83.224303752200001</v>
      </c>
      <c r="L179" s="79">
        <v>73.469198937000002</v>
      </c>
      <c r="M179" s="79">
        <v>-51.046837380299998</v>
      </c>
      <c r="N179" s="79">
        <v>575.99800000000005</v>
      </c>
      <c r="O179" s="79">
        <v>0.714187956204</v>
      </c>
      <c r="P179" s="79">
        <v>1.2751812005900001</v>
      </c>
      <c r="Q179" s="79">
        <v>6.5752346059300004</v>
      </c>
      <c r="R179" s="79">
        <v>1.60219729878E-3</v>
      </c>
      <c r="S179" s="79">
        <v>0.57443884957400004</v>
      </c>
      <c r="T179" s="79">
        <v>3.0212899999999998E-3</v>
      </c>
      <c r="U179" s="79">
        <v>3.2959500000000002E-3</v>
      </c>
      <c r="V179" s="79">
        <v>1.9089538930999999E-3</v>
      </c>
      <c r="W179" s="79">
        <v>2.1000429913499998E-3</v>
      </c>
      <c r="X179" s="79">
        <v>1.9989318679999998E-3</v>
      </c>
      <c r="Y179" s="79">
        <v>1.08339E-3</v>
      </c>
      <c r="Z179" s="79">
        <v>1.08339E-3</v>
      </c>
      <c r="AA179" s="79">
        <v>5.9688907493399995E-4</v>
      </c>
      <c r="AB179" s="79">
        <v>5.5115559182300001E-4</v>
      </c>
      <c r="AC179" s="79">
        <v>2.6245517656199998E-3</v>
      </c>
      <c r="AD179" s="79">
        <v>287.41041200900003</v>
      </c>
      <c r="AE179" s="79">
        <v>200.12424145599999</v>
      </c>
      <c r="AF179" s="79">
        <v>3</v>
      </c>
    </row>
    <row r="180" spans="1:32" x14ac:dyDescent="0.25">
      <c r="A180" s="79">
        <v>1</v>
      </c>
      <c r="B180" s="79">
        <v>4</v>
      </c>
      <c r="C180" s="79">
        <v>2979</v>
      </c>
      <c r="D180" s="79">
        <v>1181</v>
      </c>
      <c r="E180" s="79">
        <v>273</v>
      </c>
      <c r="F180" s="79">
        <v>2.6331449290700002</v>
      </c>
      <c r="G180" s="79">
        <v>0.21241209744100001</v>
      </c>
      <c r="H180" s="79">
        <v>-2</v>
      </c>
      <c r="I180" s="79">
        <v>0.38910658307200002</v>
      </c>
      <c r="J180" s="79">
        <v>9.3835218638399998E-2</v>
      </c>
      <c r="K180" s="79">
        <v>100.92739625999999</v>
      </c>
      <c r="L180" s="79">
        <v>98.624251073099998</v>
      </c>
      <c r="M180" s="79">
        <v>-10.4492466441</v>
      </c>
      <c r="N180" s="79">
        <v>631.62199999999996</v>
      </c>
      <c r="O180" s="79">
        <v>0.51251612903199995</v>
      </c>
      <c r="P180" s="79">
        <v>1.54619668843</v>
      </c>
      <c r="Q180" s="79">
        <v>7.0932936582200004</v>
      </c>
      <c r="R180" s="79">
        <v>1.8768596928600001E-3</v>
      </c>
      <c r="S180" s="79">
        <v>1.72259849002</v>
      </c>
      <c r="T180" s="79">
        <v>3.4332799999999999E-3</v>
      </c>
      <c r="U180" s="79">
        <v>3.9368299999999997E-3</v>
      </c>
      <c r="V180" s="79">
        <v>2.1268180033499999E-3</v>
      </c>
      <c r="W180" s="79">
        <v>2.3810989117900002E-3</v>
      </c>
      <c r="X180" s="79">
        <v>2.3651483934399998E-3</v>
      </c>
      <c r="Y180" s="79">
        <v>1.2817600000000001E-3</v>
      </c>
      <c r="Z180" s="79">
        <v>1.2817600000000001E-3</v>
      </c>
      <c r="AA180" s="79">
        <v>5.6284313836699998E-4</v>
      </c>
      <c r="AB180" s="79">
        <v>5.6752224850599995E-4</v>
      </c>
      <c r="AC180" s="79">
        <v>2.8076600283400001E-3</v>
      </c>
      <c r="AD180" s="79">
        <v>1151.1372943900001</v>
      </c>
      <c r="AE180" s="79">
        <v>273.489425982</v>
      </c>
      <c r="AF180" s="79">
        <v>4</v>
      </c>
    </row>
    <row r="181" spans="1:32" x14ac:dyDescent="0.25">
      <c r="A181" s="80">
        <v>1</v>
      </c>
      <c r="B181" s="80">
        <v>6</v>
      </c>
      <c r="C181" s="80">
        <v>3221</v>
      </c>
      <c r="D181" s="80">
        <v>134</v>
      </c>
      <c r="E181" s="80">
        <v>412</v>
      </c>
      <c r="F181" s="80">
        <v>1.9220007266900001</v>
      </c>
      <c r="G181" s="80">
        <v>0.57939294851500001</v>
      </c>
      <c r="H181" s="80">
        <v>-5</v>
      </c>
      <c r="I181" s="80">
        <v>0.47444395345399998</v>
      </c>
      <c r="J181" s="80">
        <v>7.4649566178999996E-2</v>
      </c>
      <c r="K181" s="80">
        <v>97.185621749700005</v>
      </c>
      <c r="L181" s="80">
        <v>79.210980553799999</v>
      </c>
      <c r="M181" s="80">
        <v>87.130778380799995</v>
      </c>
      <c r="N181" s="80">
        <v>736.35400000000004</v>
      </c>
      <c r="O181" s="80">
        <v>0.61247385434500001</v>
      </c>
      <c r="P181" s="80">
        <v>2.0272220945899999</v>
      </c>
      <c r="Q181" s="80">
        <v>7.8418402371499996</v>
      </c>
      <c r="R181" s="80">
        <v>1.7853055615E-3</v>
      </c>
      <c r="S181" s="80">
        <v>0.86653586630599999</v>
      </c>
      <c r="T181" s="80">
        <v>3.9368299999999997E-3</v>
      </c>
      <c r="U181" s="80">
        <v>4.15045E-3</v>
      </c>
      <c r="V181" s="80">
        <v>2.3990794018799999E-3</v>
      </c>
      <c r="W181" s="80">
        <v>2.4345980245700002E-3</v>
      </c>
      <c r="X181" s="80">
        <v>2.2278171964E-3</v>
      </c>
      <c r="Y181" s="80">
        <v>1.1291700000000001E-3</v>
      </c>
      <c r="Z181" s="80">
        <v>1.1291700000000001E-3</v>
      </c>
      <c r="AA181" s="80">
        <v>9.1256061011600002E-4</v>
      </c>
      <c r="AB181" s="80">
        <v>7.4471067103200003E-4</v>
      </c>
      <c r="AC181" s="80">
        <v>3.18913557567E-3</v>
      </c>
      <c r="AD181" s="80">
        <v>141.64576218600001</v>
      </c>
      <c r="AE181" s="80">
        <v>381.17292766200001</v>
      </c>
      <c r="AF181" s="80">
        <v>6</v>
      </c>
    </row>
    <row r="182" spans="1:32" x14ac:dyDescent="0.25">
      <c r="A182" s="80">
        <v>1</v>
      </c>
      <c r="B182" s="80">
        <v>7</v>
      </c>
      <c r="C182" s="80">
        <v>4435</v>
      </c>
      <c r="D182" s="80">
        <v>278</v>
      </c>
      <c r="E182" s="80">
        <v>422</v>
      </c>
      <c r="F182" s="80">
        <v>1.68816882196</v>
      </c>
      <c r="G182" s="80">
        <v>0.51893621271900003</v>
      </c>
      <c r="H182" s="80">
        <v>-3</v>
      </c>
      <c r="I182" s="80">
        <v>0.54430535100599997</v>
      </c>
      <c r="J182" s="80">
        <v>0.131822898242</v>
      </c>
      <c r="K182" s="80">
        <v>104.796865072</v>
      </c>
      <c r="L182" s="80">
        <v>89.581719077200006</v>
      </c>
      <c r="M182" s="80">
        <v>78.471039183100004</v>
      </c>
      <c r="N182" s="80">
        <v>650.21400000000006</v>
      </c>
      <c r="O182" s="80">
        <v>0.684096868734</v>
      </c>
      <c r="P182" s="80">
        <v>1.9872587427999999</v>
      </c>
      <c r="Q182" s="80">
        <v>13.1772794728</v>
      </c>
      <c r="R182" s="80">
        <v>1.9531548023199998E-3</v>
      </c>
      <c r="S182" s="80">
        <v>1.31656437483</v>
      </c>
      <c r="T182" s="80">
        <v>4.8218499999999999E-3</v>
      </c>
      <c r="U182" s="80">
        <v>5.23384E-3</v>
      </c>
      <c r="V182" s="80">
        <v>2.6011240088999999E-3</v>
      </c>
      <c r="W182" s="80">
        <v>2.9712016849599999E-3</v>
      </c>
      <c r="X182" s="80">
        <v>2.6398107875100002E-3</v>
      </c>
      <c r="Y182" s="80">
        <v>1.2665E-3</v>
      </c>
      <c r="Z182" s="80">
        <v>1.2665E-3</v>
      </c>
      <c r="AA182" s="80">
        <v>1.19531216793E-3</v>
      </c>
      <c r="AB182" s="80">
        <v>1.0998387190199999E-3</v>
      </c>
      <c r="AC182" s="80">
        <v>4.1046771220899997E-3</v>
      </c>
      <c r="AD182" s="80">
        <v>277.64689966200001</v>
      </c>
      <c r="AE182" s="80">
        <v>391.38534385600002</v>
      </c>
      <c r="AF182" s="80">
        <v>7</v>
      </c>
    </row>
    <row r="183" spans="1:32" x14ac:dyDescent="0.25">
      <c r="A183" s="81">
        <v>1</v>
      </c>
      <c r="B183" s="81">
        <v>9</v>
      </c>
      <c r="C183" s="81">
        <v>4576</v>
      </c>
      <c r="D183" s="81">
        <v>1160</v>
      </c>
      <c r="E183" s="81">
        <v>416</v>
      </c>
      <c r="F183" s="81">
        <v>1.1678288852600001</v>
      </c>
      <c r="G183" s="81">
        <v>0.316150076251</v>
      </c>
      <c r="H183" s="81">
        <v>-16</v>
      </c>
      <c r="I183" s="81">
        <v>0.68915662650599996</v>
      </c>
      <c r="J183" s="81">
        <v>0.112818351544</v>
      </c>
      <c r="K183" s="81">
        <v>84.515063928399996</v>
      </c>
      <c r="L183" s="81">
        <v>80.180217935599998</v>
      </c>
      <c r="M183" s="81">
        <v>-69.021661737000002</v>
      </c>
      <c r="N183" s="81">
        <v>713.93399999999997</v>
      </c>
      <c r="O183" s="81">
        <v>0.86355916210600003</v>
      </c>
      <c r="P183" s="81">
        <v>2.8332494488000002</v>
      </c>
      <c r="Q183" s="81">
        <v>15.3453271349</v>
      </c>
      <c r="R183" s="81">
        <v>2.1972991526099999E-3</v>
      </c>
      <c r="S183" s="81">
        <v>0.403587140776</v>
      </c>
      <c r="T183" s="81">
        <v>5.93576E-3</v>
      </c>
      <c r="U183" s="81">
        <v>5.93576E-3</v>
      </c>
      <c r="V183" s="81">
        <v>3.2983113490100001E-3</v>
      </c>
      <c r="W183" s="81">
        <v>3.3534368738899999E-3</v>
      </c>
      <c r="X183" s="81">
        <v>3.6316472105699998E-3</v>
      </c>
      <c r="Y183" s="81">
        <v>1.4648700000000001E-3</v>
      </c>
      <c r="Z183" s="81">
        <v>1.4648700000000001E-3</v>
      </c>
      <c r="AA183" s="81">
        <v>1.35153457808E-3</v>
      </c>
      <c r="AB183" s="81">
        <v>1.1271614127200001E-3</v>
      </c>
      <c r="AC183" s="81">
        <v>4.1962312534499996E-3</v>
      </c>
      <c r="AD183" s="81">
        <v>1188.7309877600001</v>
      </c>
      <c r="AE183" s="81">
        <v>420.93924825200003</v>
      </c>
      <c r="AF183" s="81">
        <v>9</v>
      </c>
    </row>
    <row r="184" spans="1:32" x14ac:dyDescent="0.25">
      <c r="A184" s="82">
        <v>1</v>
      </c>
      <c r="B184" s="82">
        <v>11</v>
      </c>
      <c r="C184" s="82">
        <v>2518</v>
      </c>
      <c r="D184" s="82">
        <v>147</v>
      </c>
      <c r="E184" s="82">
        <v>715</v>
      </c>
      <c r="F184" s="82">
        <v>3.41021123257</v>
      </c>
      <c r="G184" s="82">
        <v>0.50376555614100005</v>
      </c>
      <c r="H184" s="82">
        <v>-2</v>
      </c>
      <c r="I184" s="82">
        <v>0.307448107448</v>
      </c>
      <c r="J184" s="82">
        <v>7.3158153181200003E-2</v>
      </c>
      <c r="K184" s="82">
        <v>111.723952032</v>
      </c>
      <c r="L184" s="82">
        <v>96.511665209300006</v>
      </c>
      <c r="M184" s="82">
        <v>-40.420008381300001</v>
      </c>
      <c r="N184" s="82">
        <v>657.66</v>
      </c>
      <c r="O184" s="82">
        <v>0.41036505867</v>
      </c>
      <c r="P184" s="82">
        <v>1.35306324833</v>
      </c>
      <c r="Q184" s="82">
        <v>4.7077134344699996</v>
      </c>
      <c r="R184" s="82">
        <v>1.5411612112100001E-3</v>
      </c>
      <c r="S184" s="82">
        <v>0.57737747938700001</v>
      </c>
      <c r="T184" s="82">
        <v>2.76188E-3</v>
      </c>
      <c r="U184" s="82">
        <v>2.82292E-3</v>
      </c>
      <c r="V184" s="82">
        <v>1.8137577055399999E-3</v>
      </c>
      <c r="W184" s="82">
        <v>1.8696240804099999E-3</v>
      </c>
      <c r="X184" s="82">
        <v>1.8005645833900001E-3</v>
      </c>
      <c r="Y184" s="82">
        <v>1.1291700000000001E-3</v>
      </c>
      <c r="Z184" s="82">
        <v>1.1291700000000001E-3</v>
      </c>
      <c r="AA184" s="82">
        <v>4.7320559575399999E-4</v>
      </c>
      <c r="AB184" s="82">
        <v>3.7373475395299999E-4</v>
      </c>
      <c r="AC184" s="82">
        <v>2.2125581745100001E-3</v>
      </c>
      <c r="AD184" s="82">
        <v>173.235107228</v>
      </c>
      <c r="AE184" s="82">
        <v>730.07307386800005</v>
      </c>
      <c r="AF184" s="82">
        <v>11</v>
      </c>
    </row>
    <row r="185" spans="1:32" x14ac:dyDescent="0.25">
      <c r="A185" s="82">
        <v>1</v>
      </c>
      <c r="B185" s="82">
        <v>12</v>
      </c>
      <c r="C185" s="82">
        <v>4425</v>
      </c>
      <c r="D185" s="82">
        <v>825</v>
      </c>
      <c r="E185" s="82">
        <v>720</v>
      </c>
      <c r="F185" s="82">
        <v>1.8314636982400001</v>
      </c>
      <c r="G185" s="82">
        <v>0.50638280058499996</v>
      </c>
      <c r="H185" s="82">
        <v>-2</v>
      </c>
      <c r="I185" s="82">
        <v>0.52335895919599995</v>
      </c>
      <c r="J185" s="82">
        <v>0.13207352831899999</v>
      </c>
      <c r="K185" s="82">
        <v>108.623586172</v>
      </c>
      <c r="L185" s="82">
        <v>93.667073784699994</v>
      </c>
      <c r="M185" s="82">
        <v>-54.440739670900001</v>
      </c>
      <c r="N185" s="82">
        <v>648.86400000000003</v>
      </c>
      <c r="O185" s="82">
        <v>0.66237557069099995</v>
      </c>
      <c r="P185" s="82">
        <v>1.67321278737</v>
      </c>
      <c r="Q185" s="82">
        <v>11.4704814362</v>
      </c>
      <c r="R185" s="82">
        <v>1.84634164907E-3</v>
      </c>
      <c r="S185" s="82">
        <v>1.6085326020699999</v>
      </c>
      <c r="T185" s="82">
        <v>4.21149E-3</v>
      </c>
      <c r="U185" s="82">
        <v>4.50141E-3</v>
      </c>
      <c r="V185" s="82">
        <v>2.2610983613100002E-3</v>
      </c>
      <c r="W185" s="82">
        <v>2.5921991946299999E-3</v>
      </c>
      <c r="X185" s="82">
        <v>2.51010910142E-3</v>
      </c>
      <c r="Y185" s="82">
        <v>1.1139100000000001E-3</v>
      </c>
      <c r="Z185" s="82">
        <v>1.0986500000000001E-3</v>
      </c>
      <c r="AA185" s="82">
        <v>8.37403678374E-4</v>
      </c>
      <c r="AB185" s="82">
        <v>8.0685878244299996E-4</v>
      </c>
      <c r="AC185" s="82">
        <v>3.3417257946000002E-3</v>
      </c>
      <c r="AD185" s="82">
        <v>844.866440678</v>
      </c>
      <c r="AE185" s="82">
        <v>744.316836158</v>
      </c>
      <c r="AF185" s="82">
        <v>12</v>
      </c>
    </row>
    <row r="186" spans="1:32" x14ac:dyDescent="0.25">
      <c r="A186" s="82">
        <v>1</v>
      </c>
      <c r="B186" s="82">
        <v>13</v>
      </c>
      <c r="C186" s="82">
        <v>3584</v>
      </c>
      <c r="D186" s="82">
        <v>1006</v>
      </c>
      <c r="E186" s="82">
        <v>747</v>
      </c>
      <c r="F186" s="82">
        <v>1.49809112534</v>
      </c>
      <c r="G186" s="82">
        <v>0.35230883613300001</v>
      </c>
      <c r="H186" s="82">
        <v>0</v>
      </c>
      <c r="I186" s="82">
        <v>0.56726812282399997</v>
      </c>
      <c r="J186" s="82">
        <v>0.14397022937100001</v>
      </c>
      <c r="K186" s="82">
        <v>85.257661079800002</v>
      </c>
      <c r="L186" s="82">
        <v>79.791263688399994</v>
      </c>
      <c r="M186" s="82">
        <v>-55.325297556000002</v>
      </c>
      <c r="N186" s="82">
        <v>559.30999999999995</v>
      </c>
      <c r="O186" s="82">
        <v>0.73813201524000005</v>
      </c>
      <c r="P186" s="82">
        <v>1.5931181991500001</v>
      </c>
      <c r="Q186" s="82">
        <v>11.028854942900001</v>
      </c>
      <c r="R186" s="82">
        <v>2.0599679555700001E-3</v>
      </c>
      <c r="S186" s="82">
        <v>0.85224009508499998</v>
      </c>
      <c r="T186" s="82">
        <v>4.6997799999999998E-3</v>
      </c>
      <c r="U186" s="82">
        <v>5.4474700000000003E-3</v>
      </c>
      <c r="V186" s="82">
        <v>2.55717206926E-3</v>
      </c>
      <c r="W186" s="82">
        <v>3.0772474728999999E-3</v>
      </c>
      <c r="X186" s="82">
        <v>2.85343709402E-3</v>
      </c>
      <c r="Y186" s="82">
        <v>1.2970200000000001E-3</v>
      </c>
      <c r="Z186" s="82">
        <v>1.2970200000000001E-3</v>
      </c>
      <c r="AA186" s="82">
        <v>1.1328252871199999E-3</v>
      </c>
      <c r="AB186" s="82">
        <v>1.0867031640199999E-3</v>
      </c>
      <c r="AC186" s="82">
        <v>4.1504539549399996E-3</v>
      </c>
      <c r="AD186" s="82">
        <v>984.79408482099996</v>
      </c>
      <c r="AE186" s="82">
        <v>764.98158482099996</v>
      </c>
      <c r="AF186" s="82">
        <v>13</v>
      </c>
    </row>
    <row r="187" spans="1:32" x14ac:dyDescent="0.25">
      <c r="A187" s="82">
        <v>1</v>
      </c>
      <c r="B187" s="82">
        <v>14</v>
      </c>
      <c r="C187" s="82">
        <v>2762</v>
      </c>
      <c r="D187" s="82">
        <v>898</v>
      </c>
      <c r="E187" s="82">
        <v>814</v>
      </c>
      <c r="F187" s="82">
        <v>2.12465315707</v>
      </c>
      <c r="G187" s="82">
        <v>0.46513057691999998</v>
      </c>
      <c r="H187" s="82">
        <v>-2</v>
      </c>
      <c r="I187" s="82">
        <v>0.47197539302800001</v>
      </c>
      <c r="J187" s="82">
        <v>0.112484726647</v>
      </c>
      <c r="K187" s="82">
        <v>91.403099746500004</v>
      </c>
      <c r="L187" s="82">
        <v>80.913870458700003</v>
      </c>
      <c r="M187" s="82">
        <v>38.713807101900002</v>
      </c>
      <c r="N187" s="82">
        <v>555.48199999999997</v>
      </c>
      <c r="O187" s="82">
        <v>0.60649978041300001</v>
      </c>
      <c r="P187" s="82">
        <v>1.6894178693199999</v>
      </c>
      <c r="Q187" s="82">
        <v>7.3740291469699999</v>
      </c>
      <c r="R187" s="82">
        <v>1.9836728461099999E-3</v>
      </c>
      <c r="S187" s="82">
        <v>0.446171520288</v>
      </c>
      <c r="T187" s="82">
        <v>4.0131200000000002E-3</v>
      </c>
      <c r="U187" s="82">
        <v>4.1046800000000003E-3</v>
      </c>
      <c r="V187" s="82">
        <v>2.66469695476E-3</v>
      </c>
      <c r="W187" s="82">
        <v>2.6698150423500001E-3</v>
      </c>
      <c r="X187" s="82">
        <v>2.5024795904800001E-3</v>
      </c>
      <c r="Y187" s="82">
        <v>1.4648700000000001E-3</v>
      </c>
      <c r="Z187" s="82">
        <v>1.4648700000000001E-3</v>
      </c>
      <c r="AA187" s="82">
        <v>9.1787765804100005E-4</v>
      </c>
      <c r="AB187" s="82">
        <v>7.3975878236599998E-4</v>
      </c>
      <c r="AC187" s="82">
        <v>3.4332799259600001E-3</v>
      </c>
      <c r="AD187" s="82">
        <v>912.19333816100004</v>
      </c>
      <c r="AE187" s="82">
        <v>842.88740043400003</v>
      </c>
      <c r="AF187" s="82">
        <v>14</v>
      </c>
    </row>
    <row r="188" spans="1:32" x14ac:dyDescent="0.25">
      <c r="A188" s="82">
        <v>1</v>
      </c>
      <c r="B188" s="82">
        <v>15</v>
      </c>
      <c r="C188" s="82">
        <v>2492</v>
      </c>
      <c r="D188" s="82">
        <v>989</v>
      </c>
      <c r="E188" s="82">
        <v>914</v>
      </c>
      <c r="F188" s="82">
        <v>1.8293313096399999</v>
      </c>
      <c r="G188" s="82">
        <v>0.23851853474500001</v>
      </c>
      <c r="H188" s="82">
        <v>-1</v>
      </c>
      <c r="I188" s="82">
        <v>0.51594202898599995</v>
      </c>
      <c r="J188" s="82">
        <v>0.166658622423</v>
      </c>
      <c r="K188" s="82">
        <v>77.1964084759</v>
      </c>
      <c r="L188" s="82">
        <v>74.968361503200001</v>
      </c>
      <c r="M188" s="82">
        <v>-46.608926318899996</v>
      </c>
      <c r="N188" s="82">
        <v>433.476</v>
      </c>
      <c r="O188" s="82">
        <v>0.66702355460399998</v>
      </c>
      <c r="P188" s="82">
        <v>1.15039291955</v>
      </c>
      <c r="Q188" s="82">
        <v>6.3157091627400002</v>
      </c>
      <c r="R188" s="82">
        <v>1.8768596928600001E-3</v>
      </c>
      <c r="S188" s="82">
        <v>0.72233322812599998</v>
      </c>
      <c r="T188" s="82">
        <v>3.6621700000000002E-3</v>
      </c>
      <c r="U188" s="82">
        <v>4.0588999999999998E-3</v>
      </c>
      <c r="V188" s="82">
        <v>2.26010396767E-3</v>
      </c>
      <c r="W188" s="82">
        <v>2.5343937250100002E-3</v>
      </c>
      <c r="X188" s="82">
        <v>2.4261844810100001E-3</v>
      </c>
      <c r="Y188" s="82">
        <v>1.2970200000000001E-3</v>
      </c>
      <c r="Z188" s="82">
        <v>1.2970200000000001E-3</v>
      </c>
      <c r="AA188" s="82">
        <v>7.2494581656800002E-4</v>
      </c>
      <c r="AB188" s="82">
        <v>6.8961576428000005E-4</v>
      </c>
      <c r="AC188" s="82">
        <v>3.2043945975599999E-3</v>
      </c>
      <c r="AD188" s="82">
        <v>1000.82142857</v>
      </c>
      <c r="AE188" s="82">
        <v>893.59871589099998</v>
      </c>
      <c r="AF188" s="82">
        <v>15</v>
      </c>
    </row>
    <row r="189" spans="1:32" x14ac:dyDescent="0.25">
      <c r="A189" s="82">
        <v>1</v>
      </c>
      <c r="B189" s="82">
        <v>16</v>
      </c>
      <c r="C189" s="82">
        <v>2536</v>
      </c>
      <c r="D189" s="82">
        <v>544</v>
      </c>
      <c r="E189" s="82">
        <v>931</v>
      </c>
      <c r="F189" s="82">
        <v>2.83907463209</v>
      </c>
      <c r="G189" s="82">
        <v>0.56244124136600004</v>
      </c>
      <c r="H189" s="82">
        <v>-1</v>
      </c>
      <c r="I189" s="82">
        <v>0.35119789502799997</v>
      </c>
      <c r="J189" s="82">
        <v>8.3200083398999994E-2</v>
      </c>
      <c r="K189" s="82">
        <v>104.19542819900001</v>
      </c>
      <c r="L189" s="82">
        <v>86.152662071799995</v>
      </c>
      <c r="M189" s="82">
        <v>-43.865559796600003</v>
      </c>
      <c r="N189" s="82">
        <v>618.89599999999996</v>
      </c>
      <c r="O189" s="82">
        <v>0.45821664106999999</v>
      </c>
      <c r="P189" s="82">
        <v>1.2906843668300001</v>
      </c>
      <c r="Q189" s="82">
        <v>4.9678034626400001</v>
      </c>
      <c r="R189" s="82">
        <v>1.5716792549899999E-3</v>
      </c>
      <c r="S189" s="82">
        <v>1.0492530824899999</v>
      </c>
      <c r="T189" s="82">
        <v>2.8687000000000001E-3</v>
      </c>
      <c r="U189" s="82">
        <v>3.0365499999999998E-3</v>
      </c>
      <c r="V189" s="82">
        <v>1.85177097106E-3</v>
      </c>
      <c r="W189" s="82">
        <v>1.95891303732E-3</v>
      </c>
      <c r="X189" s="82">
        <v>1.8768596928600001E-3</v>
      </c>
      <c r="Y189" s="82">
        <v>1.0986500000000001E-3</v>
      </c>
      <c r="Z189" s="82">
        <v>1.0986500000000001E-3</v>
      </c>
      <c r="AA189" s="82">
        <v>5.2677548148699995E-4</v>
      </c>
      <c r="AB189" s="82">
        <v>4.5602097538300002E-4</v>
      </c>
      <c r="AC189" s="82">
        <v>2.3804074153300002E-3</v>
      </c>
      <c r="AD189" s="82">
        <v>566.56900630899997</v>
      </c>
      <c r="AE189" s="82">
        <v>921.97949526800005</v>
      </c>
      <c r="AF189" s="82">
        <v>16</v>
      </c>
    </row>
    <row r="190" spans="1:32" x14ac:dyDescent="0.25">
      <c r="A190" s="83">
        <v>1</v>
      </c>
      <c r="B190" s="83">
        <v>5</v>
      </c>
      <c r="C190" s="83">
        <v>3313</v>
      </c>
      <c r="D190" s="83">
        <v>1321</v>
      </c>
      <c r="E190" s="83">
        <v>382</v>
      </c>
      <c r="F190" s="83">
        <v>1.5619096555800001</v>
      </c>
      <c r="G190" s="83">
        <v>0.35118532175700001</v>
      </c>
      <c r="H190" s="83">
        <v>0</v>
      </c>
      <c r="I190" s="83">
        <v>0.55179880079900001</v>
      </c>
      <c r="J190" s="83">
        <v>0.198325246022</v>
      </c>
      <c r="K190" s="83">
        <v>83.682915417299995</v>
      </c>
      <c r="L190" s="83">
        <v>78.3528133067</v>
      </c>
      <c r="M190" s="83">
        <v>-14.3375953431</v>
      </c>
      <c r="N190" s="83">
        <v>458.17</v>
      </c>
      <c r="O190" s="83">
        <v>0.73556838365900001</v>
      </c>
      <c r="P190" s="83">
        <v>1.3031052132100001</v>
      </c>
      <c r="Q190" s="83">
        <v>9.1904173728499998</v>
      </c>
      <c r="R190" s="83">
        <v>1.9531548023199998E-3</v>
      </c>
      <c r="S190" s="83">
        <v>0.277542839258</v>
      </c>
      <c r="T190" s="83">
        <v>4.1046800000000003E-3</v>
      </c>
      <c r="U190" s="83">
        <v>5.3406599999999997E-3</v>
      </c>
      <c r="V190" s="83">
        <v>2.4221286490999998E-3</v>
      </c>
      <c r="W190" s="83">
        <v>2.7740468979299999E-3</v>
      </c>
      <c r="X190" s="83">
        <v>2.5787746999399999E-3</v>
      </c>
      <c r="Y190" s="83">
        <v>1.38857E-3</v>
      </c>
      <c r="Z190" s="83">
        <v>1.38857E-3</v>
      </c>
      <c r="AA190" s="83">
        <v>9.4581070120899999E-4</v>
      </c>
      <c r="AB190" s="83">
        <v>8.7826314053600005E-4</v>
      </c>
      <c r="AC190" s="83">
        <v>3.6011291667800002E-3</v>
      </c>
      <c r="AD190" s="83">
        <v>1296.44823423</v>
      </c>
      <c r="AE190" s="83">
        <v>372.004527618</v>
      </c>
      <c r="AF190" s="83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R141"/>
  <sheetViews>
    <sheetView workbookViewId="0">
      <selection activeCell="I13" sqref="I13"/>
    </sheetView>
  </sheetViews>
  <sheetFormatPr defaultRowHeight="15" x14ac:dyDescent="0.25"/>
  <cols>
    <col min="1" max="1" width="13.85546875" bestFit="1" customWidth="1"/>
    <col min="2" max="2" width="14.28515625" bestFit="1" customWidth="1"/>
    <col min="3" max="3" width="15.85546875" bestFit="1" customWidth="1"/>
    <col min="4" max="4" width="20" bestFit="1" customWidth="1"/>
    <col min="5" max="5" width="19.85546875" bestFit="1" customWidth="1"/>
    <col min="6" max="6" width="23.7109375" bestFit="1" customWidth="1"/>
    <col min="7" max="7" width="22.140625" bestFit="1" customWidth="1"/>
    <col min="8" max="8" width="23.85546875" bestFit="1" customWidth="1"/>
    <col min="9" max="9" width="17.5703125" bestFit="1" customWidth="1"/>
    <col min="10" max="10" width="22" bestFit="1" customWidth="1"/>
    <col min="11" max="11" width="27" bestFit="1" customWidth="1"/>
    <col min="12" max="12" width="27.140625" bestFit="1" customWidth="1"/>
    <col min="13" max="13" width="22.28515625" bestFit="1" customWidth="1"/>
    <col min="14" max="14" width="20.85546875" bestFit="1" customWidth="1"/>
    <col min="15" max="15" width="18.5703125" bestFit="1" customWidth="1"/>
    <col min="16" max="16" width="23" customWidth="1"/>
    <col min="17" max="17" width="23.85546875" customWidth="1"/>
    <col min="18" max="18" width="46.85546875" customWidth="1"/>
    <col min="19" max="19" width="42.42578125" style="83" customWidth="1"/>
    <col min="20" max="20" width="45.85546875" style="83" customWidth="1"/>
    <col min="21" max="21" width="41.7109375" style="83" customWidth="1"/>
    <col min="22" max="22" width="41" style="83" customWidth="1"/>
    <col min="23" max="23" width="36.5703125" style="83" customWidth="1"/>
    <col min="24" max="24" width="42.42578125" style="83" customWidth="1"/>
    <col min="25" max="25" width="38" style="83" customWidth="1"/>
    <col min="26" max="26" width="39.7109375" style="83" customWidth="1"/>
    <col min="27" max="27" width="40.7109375" style="83" customWidth="1"/>
    <col min="28" max="28" width="36.28515625" style="83" customWidth="1"/>
    <col min="29" max="29" width="40.140625" style="83" customWidth="1"/>
    <col min="30" max="30" width="35.7109375" style="83" customWidth="1"/>
    <col min="31" max="31" width="45.85546875" style="83" customWidth="1"/>
    <col min="32" max="32" width="41.7109375" customWidth="1"/>
    <col min="33" max="33" width="41" customWidth="1"/>
    <col min="34" max="34" width="36.5703125" customWidth="1"/>
    <col min="35" max="35" width="42.42578125" customWidth="1"/>
    <col min="36" max="36" width="38" customWidth="1"/>
    <col min="37" max="37" width="39.7109375" customWidth="1"/>
    <col min="38" max="38" width="40.7109375" customWidth="1"/>
    <col min="39" max="39" width="36.28515625" customWidth="1"/>
    <col min="40" max="40" width="40.140625" customWidth="1"/>
    <col min="41" max="41" width="35.7109375" customWidth="1"/>
    <col min="42" max="42" width="45.8554687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57</v>
      </c>
      <c r="Q1" t="s">
        <v>58</v>
      </c>
      <c r="R1" t="s">
        <v>43</v>
      </c>
      <c r="S1" s="83" t="s">
        <v>44</v>
      </c>
      <c r="T1" s="83" t="s">
        <v>45</v>
      </c>
      <c r="U1" s="83" t="s">
        <v>46</v>
      </c>
      <c r="V1" s="83" t="s">
        <v>47</v>
      </c>
      <c r="W1" s="83" t="s">
        <v>48</v>
      </c>
      <c r="X1" s="83" t="s">
        <v>49</v>
      </c>
      <c r="Y1" s="83" t="s">
        <v>50</v>
      </c>
      <c r="Z1" s="83" t="s">
        <v>51</v>
      </c>
      <c r="AA1" s="83" t="s">
        <v>52</v>
      </c>
      <c r="AB1" s="83" t="s">
        <v>53</v>
      </c>
      <c r="AC1" s="83" t="s">
        <v>54</v>
      </c>
      <c r="AD1" s="83" t="s">
        <v>55</v>
      </c>
      <c r="AE1" s="83" t="s">
        <v>56</v>
      </c>
      <c r="AR1" t="s">
        <v>59</v>
      </c>
    </row>
    <row r="2" spans="1:44" x14ac:dyDescent="0.25">
      <c r="A2">
        <v>1</v>
      </c>
      <c r="B2">
        <v>1</v>
      </c>
      <c r="C2">
        <v>446</v>
      </c>
      <c r="D2">
        <v>904</v>
      </c>
      <c r="E2">
        <v>114</v>
      </c>
      <c r="F2">
        <v>1.0234856507700001</v>
      </c>
      <c r="G2">
        <v>0.54580219256200002</v>
      </c>
      <c r="H2">
        <v>1</v>
      </c>
      <c r="I2">
        <v>0.74581939799300001</v>
      </c>
      <c r="J2">
        <v>0.72932646508099996</v>
      </c>
      <c r="K2">
        <v>26.170040033700001</v>
      </c>
      <c r="L2">
        <v>21.928244411400001</v>
      </c>
      <c r="M2">
        <v>-79.039286723700002</v>
      </c>
      <c r="N2">
        <v>87.662000000000006</v>
      </c>
      <c r="O2">
        <v>0.92819979188299995</v>
      </c>
      <c r="P2">
        <v>13.6115600762</v>
      </c>
      <c r="Q2">
        <v>26.789873919200001</v>
      </c>
      <c r="R2">
        <v>31.893227899399999</v>
      </c>
      <c r="S2" s="83">
        <v>259.49999501299999</v>
      </c>
      <c r="T2" s="83">
        <v>0.38932290119700003</v>
      </c>
      <c r="U2" s="83">
        <v>0.511426949927</v>
      </c>
      <c r="V2" s="83">
        <v>0.41666665010999998</v>
      </c>
      <c r="W2" s="83">
        <v>1</v>
      </c>
      <c r="X2" s="83">
        <v>0.31577453365699998</v>
      </c>
      <c r="Y2" s="83">
        <v>0.58183855384100003</v>
      </c>
      <c r="Z2" s="83">
        <v>0.56510414421199995</v>
      </c>
      <c r="AA2" s="83">
        <v>0.17447915973399999</v>
      </c>
      <c r="AB2" s="83">
        <v>0.17447915973399999</v>
      </c>
      <c r="AC2" s="83">
        <v>6.5072342633899993E-2</v>
      </c>
      <c r="AD2" s="83">
        <v>0.22074605060300001</v>
      </c>
      <c r="AE2" s="83">
        <v>0.78906246864600005</v>
      </c>
      <c r="AR2">
        <f>LOG(F2,10)</f>
        <v>1.0081758249044196E-2</v>
      </c>
    </row>
    <row r="3" spans="1:44" x14ac:dyDescent="0.25">
      <c r="A3">
        <v>1</v>
      </c>
      <c r="B3">
        <v>2</v>
      </c>
      <c r="C3">
        <v>527</v>
      </c>
      <c r="D3">
        <v>612</v>
      </c>
      <c r="E3">
        <v>123</v>
      </c>
      <c r="F3">
        <v>1.00484991338</v>
      </c>
      <c r="G3">
        <v>0.37407788623100002</v>
      </c>
      <c r="H3">
        <v>1</v>
      </c>
      <c r="I3">
        <v>0.75071225071199998</v>
      </c>
      <c r="J3">
        <v>0.88178572560900004</v>
      </c>
      <c r="K3">
        <v>26.956503724299999</v>
      </c>
      <c r="L3">
        <v>24.999388524099999</v>
      </c>
      <c r="M3">
        <v>66.595765396700003</v>
      </c>
      <c r="N3">
        <v>86.662000000000006</v>
      </c>
      <c r="O3">
        <v>0.94275491949900003</v>
      </c>
      <c r="P3">
        <v>6.4466939378100001</v>
      </c>
      <c r="Q3">
        <v>30.771690371199998</v>
      </c>
      <c r="R3">
        <v>32.098957057900002</v>
      </c>
      <c r="S3" s="83">
        <v>236.77863857</v>
      </c>
      <c r="T3" s="83">
        <v>0.35416665259399999</v>
      </c>
      <c r="U3" s="83">
        <v>0.21642121565399999</v>
      </c>
      <c r="V3" s="83">
        <v>0.36718748541000001</v>
      </c>
      <c r="W3" s="83">
        <v>0.72916667742800001</v>
      </c>
      <c r="X3" s="83">
        <v>0.31469565743</v>
      </c>
      <c r="Y3" s="83">
        <v>0.44929532935599997</v>
      </c>
      <c r="Z3" s="83">
        <v>0.43489581605200001</v>
      </c>
      <c r="AA3" s="83">
        <v>0.25520832319199999</v>
      </c>
      <c r="AB3" s="83">
        <v>0.25520832319199999</v>
      </c>
      <c r="AC3" s="83">
        <v>2.2984180338199999E-2</v>
      </c>
      <c r="AD3" s="83">
        <v>0.111175897105</v>
      </c>
      <c r="AE3" s="83">
        <v>0.53645831201700001</v>
      </c>
      <c r="AR3">
        <f t="shared" ref="AR3:AR39" si="0">LOG(F3,10)</f>
        <v>2.101199409761524E-3</v>
      </c>
    </row>
    <row r="4" spans="1:44" x14ac:dyDescent="0.25">
      <c r="A4">
        <v>1</v>
      </c>
      <c r="B4">
        <v>3</v>
      </c>
      <c r="C4">
        <v>545</v>
      </c>
      <c r="D4">
        <v>1173</v>
      </c>
      <c r="E4">
        <v>148</v>
      </c>
      <c r="F4">
        <v>1.0019168244700001</v>
      </c>
      <c r="G4">
        <v>0.261808738594</v>
      </c>
      <c r="H4">
        <v>1</v>
      </c>
      <c r="I4">
        <v>0.776353276353</v>
      </c>
      <c r="J4">
        <v>0.911903644131</v>
      </c>
      <c r="K4">
        <v>26.860877316300002</v>
      </c>
      <c r="L4">
        <v>25.923963931599999</v>
      </c>
      <c r="M4">
        <v>6.2292604938</v>
      </c>
      <c r="N4">
        <v>86.662000000000006</v>
      </c>
      <c r="O4">
        <v>0.951965065502</v>
      </c>
      <c r="P4">
        <v>3.3141297719399998</v>
      </c>
      <c r="Q4">
        <v>28.226261081899999</v>
      </c>
      <c r="R4">
        <v>22.419269942500001</v>
      </c>
      <c r="S4" s="83">
        <v>239.58853516600001</v>
      </c>
      <c r="T4" s="83">
        <v>0.26367186452300001</v>
      </c>
      <c r="U4" s="83">
        <v>0.233391289335</v>
      </c>
      <c r="V4" s="83">
        <v>0.26302082288200002</v>
      </c>
      <c r="W4" s="83">
        <v>0.94531246243699996</v>
      </c>
      <c r="X4" s="83">
        <v>0.219796764142</v>
      </c>
      <c r="Y4" s="83">
        <v>0.43961199113100002</v>
      </c>
      <c r="Z4" s="83">
        <v>0.36979165197300001</v>
      </c>
      <c r="AA4" s="83">
        <v>0.16145832691799999</v>
      </c>
      <c r="AB4" s="83">
        <v>0.16145832691799999</v>
      </c>
      <c r="AC4" s="83">
        <v>1.8910371057100001E-2</v>
      </c>
      <c r="AD4" s="83">
        <v>0.20698398006300001</v>
      </c>
      <c r="AE4" s="83">
        <v>0.58268229831499996</v>
      </c>
      <c r="AR4">
        <f t="shared" si="0"/>
        <v>8.3166946231068664E-4</v>
      </c>
    </row>
    <row r="5" spans="1:44" x14ac:dyDescent="0.25">
      <c r="A5">
        <v>1</v>
      </c>
      <c r="B5">
        <v>4</v>
      </c>
      <c r="C5">
        <v>755</v>
      </c>
      <c r="D5">
        <v>99</v>
      </c>
      <c r="E5">
        <v>164</v>
      </c>
      <c r="F5">
        <v>1.0694865756</v>
      </c>
      <c r="G5">
        <v>0.71210718385899996</v>
      </c>
      <c r="H5">
        <v>1</v>
      </c>
      <c r="I5">
        <v>0.74900793650800002</v>
      </c>
      <c r="J5">
        <v>0.83935024026299998</v>
      </c>
      <c r="K5">
        <v>37.127610174499999</v>
      </c>
      <c r="L5">
        <v>26.066209667999999</v>
      </c>
      <c r="M5">
        <v>-74.766891206699995</v>
      </c>
      <c r="N5">
        <v>106.318</v>
      </c>
      <c r="O5">
        <v>0.95268138801299995</v>
      </c>
      <c r="P5">
        <v>40.005814724899999</v>
      </c>
      <c r="Q5">
        <v>17.706799750999998</v>
      </c>
      <c r="R5">
        <v>25.1119781688</v>
      </c>
      <c r="S5" s="83">
        <v>303.09634585800001</v>
      </c>
      <c r="T5" s="83">
        <v>0.26041665631900002</v>
      </c>
      <c r="U5" s="83">
        <v>0.298289558274</v>
      </c>
      <c r="V5" s="83">
        <v>0.24739582350299999</v>
      </c>
      <c r="W5" s="83">
        <v>0.70833334492300004</v>
      </c>
      <c r="X5" s="83">
        <v>0.20251595297399999</v>
      </c>
      <c r="Y5" s="83">
        <v>0.40145211371900003</v>
      </c>
      <c r="Z5" s="83">
        <v>0.38671873463299999</v>
      </c>
      <c r="AA5" s="83">
        <v>0.15364582722799999</v>
      </c>
      <c r="AB5" s="83">
        <v>0.15364582722799999</v>
      </c>
      <c r="AC5" s="83">
        <v>1.8444237660600001E-2</v>
      </c>
      <c r="AD5" s="83">
        <v>0.151725038172</v>
      </c>
      <c r="AE5" s="83">
        <v>0.53124997889000003</v>
      </c>
      <c r="AR5">
        <f t="shared" si="0"/>
        <v>2.9175337594378757E-2</v>
      </c>
    </row>
    <row r="6" spans="1:44" x14ac:dyDescent="0.25">
      <c r="A6">
        <v>1</v>
      </c>
      <c r="B6">
        <v>5</v>
      </c>
      <c r="C6">
        <v>720</v>
      </c>
      <c r="D6">
        <v>358</v>
      </c>
      <c r="E6">
        <v>209</v>
      </c>
      <c r="F6">
        <v>1.0132696164399999</v>
      </c>
      <c r="G6">
        <v>0.47311170032200001</v>
      </c>
      <c r="H6">
        <v>1</v>
      </c>
      <c r="I6">
        <v>0.72580645161299995</v>
      </c>
      <c r="J6">
        <v>0.84084676511000001</v>
      </c>
      <c r="K6">
        <v>32.361027413800002</v>
      </c>
      <c r="L6">
        <v>28.510144474899999</v>
      </c>
      <c r="M6">
        <v>55.867761561800002</v>
      </c>
      <c r="N6">
        <v>103.732</v>
      </c>
      <c r="O6">
        <v>0.94612352168199998</v>
      </c>
      <c r="P6">
        <v>3.23206349788</v>
      </c>
      <c r="Q6">
        <v>38.535612237199999</v>
      </c>
      <c r="R6">
        <v>26.841144766799999</v>
      </c>
      <c r="S6" s="83">
        <v>292.10936704800002</v>
      </c>
      <c r="T6" s="83">
        <v>0.26562498944500001</v>
      </c>
      <c r="U6" s="83">
        <v>0.515928054154</v>
      </c>
      <c r="V6" s="83">
        <v>0.28645832195100002</v>
      </c>
      <c r="W6" s="83">
        <v>0.79947913489900002</v>
      </c>
      <c r="X6" s="83">
        <v>0.221827642701</v>
      </c>
      <c r="Y6" s="83">
        <v>0.40570745423400001</v>
      </c>
      <c r="Z6" s="83">
        <v>0.35677081915699999</v>
      </c>
      <c r="AA6" s="83">
        <v>0.15885416035399999</v>
      </c>
      <c r="AB6" s="83">
        <v>0.15885416035399999</v>
      </c>
      <c r="AC6" s="83">
        <v>3.1366359824200003E-2</v>
      </c>
      <c r="AD6" s="83">
        <v>0.166748783353</v>
      </c>
      <c r="AE6" s="83">
        <v>0.53385414545400001</v>
      </c>
      <c r="AR6">
        <f t="shared" si="0"/>
        <v>5.7250202392238637E-3</v>
      </c>
    </row>
    <row r="7" spans="1:44" x14ac:dyDescent="0.25">
      <c r="A7">
        <v>1</v>
      </c>
      <c r="B7">
        <v>6</v>
      </c>
      <c r="C7">
        <v>510</v>
      </c>
      <c r="D7">
        <v>1165</v>
      </c>
      <c r="E7">
        <v>468</v>
      </c>
      <c r="F7">
        <v>1.00323642678</v>
      </c>
      <c r="G7">
        <v>0.199014770354</v>
      </c>
      <c r="H7">
        <v>1</v>
      </c>
      <c r="I7">
        <v>0.78461538461500002</v>
      </c>
      <c r="J7">
        <v>0.89051276742600005</v>
      </c>
      <c r="K7">
        <v>25.8116357611</v>
      </c>
      <c r="L7">
        <v>25.2953124571</v>
      </c>
      <c r="M7">
        <v>-34.4108225258</v>
      </c>
      <c r="N7">
        <v>84.834000000000003</v>
      </c>
      <c r="O7">
        <v>0.95327102803700003</v>
      </c>
      <c r="P7">
        <v>15.244249245400001</v>
      </c>
      <c r="Q7">
        <v>28.642824907600001</v>
      </c>
      <c r="R7">
        <v>19.8072908796</v>
      </c>
      <c r="S7" s="83">
        <v>167.619785006</v>
      </c>
      <c r="T7" s="83">
        <v>0.24479165693999999</v>
      </c>
      <c r="U7" s="83">
        <v>0.14924851967800001</v>
      </c>
      <c r="V7" s="83">
        <v>0.24479165693999999</v>
      </c>
      <c r="W7" s="83">
        <v>0.50520831325799997</v>
      </c>
      <c r="X7" s="83">
        <v>0.20419887504799999</v>
      </c>
      <c r="Y7" s="83">
        <v>0.32866624510999998</v>
      </c>
      <c r="Z7" s="83">
        <v>0.32291665383500001</v>
      </c>
      <c r="AA7" s="83">
        <v>0.16145832691799999</v>
      </c>
      <c r="AB7" s="83">
        <v>0.16145832691799999</v>
      </c>
      <c r="AC7" s="83">
        <v>1.9055185228299999E-2</v>
      </c>
      <c r="AD7" s="83">
        <v>9.2702618596799999E-2</v>
      </c>
      <c r="AE7" s="83">
        <v>0.40885415042099998</v>
      </c>
      <c r="AR7">
        <f t="shared" si="0"/>
        <v>1.403292687537E-3</v>
      </c>
    </row>
    <row r="8" spans="1:44" x14ac:dyDescent="0.25">
      <c r="A8">
        <v>1</v>
      </c>
      <c r="B8">
        <v>7</v>
      </c>
      <c r="C8">
        <v>356</v>
      </c>
      <c r="D8">
        <v>1128</v>
      </c>
      <c r="E8">
        <v>696</v>
      </c>
      <c r="F8">
        <v>1.0210641813300001</v>
      </c>
      <c r="G8">
        <v>0.555729743808</v>
      </c>
      <c r="H8">
        <v>1</v>
      </c>
      <c r="I8">
        <v>0.814645308924</v>
      </c>
      <c r="J8">
        <v>0.89951958022400003</v>
      </c>
      <c r="K8">
        <v>23.439687412000001</v>
      </c>
      <c r="L8">
        <v>19.4868890443</v>
      </c>
      <c r="M8">
        <v>-16.991465649399998</v>
      </c>
      <c r="N8">
        <v>70.522000000000006</v>
      </c>
      <c r="O8">
        <v>0.95570469798699997</v>
      </c>
      <c r="P8">
        <v>33.252602506700001</v>
      </c>
      <c r="Q8">
        <v>32.379962448800001</v>
      </c>
      <c r="R8">
        <v>16.322916018099999</v>
      </c>
      <c r="S8" s="83">
        <v>112.729162346</v>
      </c>
      <c r="T8" s="83">
        <v>0.23177082412399999</v>
      </c>
      <c r="U8" s="83">
        <v>0.27804001275500001</v>
      </c>
      <c r="V8" s="83">
        <v>0.24218749037599999</v>
      </c>
      <c r="W8" s="83">
        <v>0.58593747671700003</v>
      </c>
      <c r="X8" s="83">
        <v>0.204036450226</v>
      </c>
      <c r="Y8" s="83">
        <v>0.316654950411</v>
      </c>
      <c r="Z8" s="83">
        <v>0.29166665507700001</v>
      </c>
      <c r="AA8" s="83">
        <v>0.16666666004399999</v>
      </c>
      <c r="AB8" s="83">
        <v>0.16666666004399999</v>
      </c>
      <c r="AC8" s="83">
        <v>1.6796874332599999E-2</v>
      </c>
      <c r="AD8" s="83">
        <v>0.10145005955899999</v>
      </c>
      <c r="AE8" s="83">
        <v>0.39062498447799998</v>
      </c>
      <c r="AR8">
        <f t="shared" si="0"/>
        <v>9.0530415202231384E-3</v>
      </c>
    </row>
    <row r="9" spans="1:44" x14ac:dyDescent="0.25">
      <c r="A9">
        <v>1</v>
      </c>
      <c r="B9">
        <v>8</v>
      </c>
      <c r="C9">
        <v>313</v>
      </c>
      <c r="D9">
        <v>1087</v>
      </c>
      <c r="E9">
        <v>749</v>
      </c>
      <c r="F9">
        <v>1.01306448035</v>
      </c>
      <c r="G9">
        <v>0.48253472260199998</v>
      </c>
      <c r="H9">
        <v>1</v>
      </c>
      <c r="I9">
        <v>0.78446115288200002</v>
      </c>
      <c r="J9">
        <v>0.90470920108700004</v>
      </c>
      <c r="K9">
        <v>21.423224859899999</v>
      </c>
      <c r="L9">
        <v>18.764106525100001</v>
      </c>
      <c r="M9">
        <v>-68.955789838499996</v>
      </c>
      <c r="N9">
        <v>65.936000000000007</v>
      </c>
      <c r="O9">
        <v>0.94419306183999996</v>
      </c>
      <c r="P9">
        <v>34.592768809699997</v>
      </c>
      <c r="Q9">
        <v>23.648588413599999</v>
      </c>
      <c r="R9">
        <v>15.5963535469</v>
      </c>
      <c r="S9" s="83">
        <v>84.942704958099995</v>
      </c>
      <c r="T9" s="83">
        <v>0.22981769920100001</v>
      </c>
      <c r="U9" s="83">
        <v>0.115455245776</v>
      </c>
      <c r="V9" s="83">
        <v>0.27083332257199999</v>
      </c>
      <c r="W9" s="83">
        <v>0.37239581853600001</v>
      </c>
      <c r="X9" s="83">
        <v>0.20521517824900001</v>
      </c>
      <c r="Y9" s="83">
        <v>0.271382443955</v>
      </c>
      <c r="Z9" s="83">
        <v>0.27864582226099999</v>
      </c>
      <c r="AA9" s="83">
        <v>0.16406249348099999</v>
      </c>
      <c r="AB9" s="83">
        <v>0.16406249348099999</v>
      </c>
      <c r="AC9" s="83">
        <v>2.0837699752700001E-2</v>
      </c>
      <c r="AD9" s="83">
        <v>5.1037420204300001E-2</v>
      </c>
      <c r="AE9" s="83">
        <v>0.31510415414600002</v>
      </c>
      <c r="AR9">
        <f t="shared" si="0"/>
        <v>5.6370885675694586E-3</v>
      </c>
    </row>
    <row r="10" spans="1:44" x14ac:dyDescent="0.25">
      <c r="A10">
        <v>1</v>
      </c>
      <c r="B10">
        <v>9</v>
      </c>
      <c r="C10">
        <v>350</v>
      </c>
      <c r="D10">
        <v>294</v>
      </c>
      <c r="E10">
        <v>772</v>
      </c>
      <c r="F10">
        <v>1.0370103157199999</v>
      </c>
      <c r="G10">
        <v>0.59652236948699999</v>
      </c>
      <c r="H10">
        <v>1</v>
      </c>
      <c r="I10">
        <v>0.72463768115899996</v>
      </c>
      <c r="J10">
        <v>0.87234406793800001</v>
      </c>
      <c r="K10">
        <v>23.7544347155</v>
      </c>
      <c r="L10">
        <v>19.065224991400001</v>
      </c>
      <c r="M10">
        <v>-61.308484534000002</v>
      </c>
      <c r="N10">
        <v>71.006</v>
      </c>
      <c r="O10">
        <v>0.93708165997299997</v>
      </c>
      <c r="P10">
        <v>15.114230432299999</v>
      </c>
      <c r="Q10">
        <v>29.404467521200001</v>
      </c>
      <c r="R10">
        <v>16.502603510899998</v>
      </c>
      <c r="S10" s="83">
        <v>83.140621696300002</v>
      </c>
      <c r="T10" s="83">
        <v>0.20833332505499999</v>
      </c>
      <c r="U10" s="83">
        <v>0.153548377756</v>
      </c>
      <c r="V10" s="83">
        <v>0.23177082412399999</v>
      </c>
      <c r="W10" s="83">
        <v>0.32552082039800001</v>
      </c>
      <c r="X10" s="83">
        <v>0.196459565606</v>
      </c>
      <c r="Y10" s="83">
        <v>0.237544633418</v>
      </c>
      <c r="Z10" s="83">
        <v>0.23437499068699999</v>
      </c>
      <c r="AA10" s="83">
        <v>0.15885416035399999</v>
      </c>
      <c r="AB10" s="83">
        <v>0.15885416035399999</v>
      </c>
      <c r="AC10" s="83">
        <v>1.6467014822100001E-2</v>
      </c>
      <c r="AD10" s="83">
        <v>3.6257282530199997E-2</v>
      </c>
      <c r="AE10" s="83">
        <v>0.26822915600800001</v>
      </c>
      <c r="AR10">
        <f t="shared" si="0"/>
        <v>1.5783076579966627E-2</v>
      </c>
    </row>
    <row r="11" spans="1:44" x14ac:dyDescent="0.25">
      <c r="A11">
        <v>1</v>
      </c>
      <c r="B11">
        <v>10</v>
      </c>
      <c r="C11">
        <v>685</v>
      </c>
      <c r="D11">
        <v>826</v>
      </c>
      <c r="E11">
        <v>1003</v>
      </c>
      <c r="F11">
        <v>1.00493178124</v>
      </c>
      <c r="G11">
        <v>0.23528753797800001</v>
      </c>
      <c r="H11">
        <v>1</v>
      </c>
      <c r="I11">
        <v>0.81450653983400001</v>
      </c>
      <c r="J11">
        <v>0.91020471044499995</v>
      </c>
      <c r="K11">
        <v>30.0449626272</v>
      </c>
      <c r="L11">
        <v>29.2014745502</v>
      </c>
      <c r="M11">
        <v>56.0687501329</v>
      </c>
      <c r="N11">
        <v>97.248000000000005</v>
      </c>
      <c r="O11">
        <v>0.96207865168499995</v>
      </c>
      <c r="P11">
        <v>14.9158679007</v>
      </c>
      <c r="Q11">
        <v>35.593389425200002</v>
      </c>
      <c r="R11">
        <v>25.216144831299999</v>
      </c>
      <c r="S11" s="83">
        <v>310.486971756</v>
      </c>
      <c r="T11" s="83">
        <v>0.28385415538699998</v>
      </c>
      <c r="U11" s="83">
        <v>0.45043387226600001</v>
      </c>
      <c r="V11" s="83">
        <v>0.29427082164000001</v>
      </c>
      <c r="W11" s="83">
        <v>0.86458333871399995</v>
      </c>
      <c r="X11" s="83">
        <v>0.22514415028000001</v>
      </c>
      <c r="Y11" s="83">
        <v>0.453265652199</v>
      </c>
      <c r="Z11" s="83">
        <v>0.42968748292600001</v>
      </c>
      <c r="AA11" s="83">
        <v>0.16927082660699999</v>
      </c>
      <c r="AB11" s="83">
        <v>0.16927082660699999</v>
      </c>
      <c r="AC11" s="83">
        <v>2.86096393024E-2</v>
      </c>
      <c r="AD11" s="83">
        <v>0.18417827652400001</v>
      </c>
      <c r="AE11" s="83">
        <v>0.62174477689499996</v>
      </c>
      <c r="AR11">
        <f t="shared" si="0"/>
        <v>2.1365811230671106E-3</v>
      </c>
    </row>
    <row r="12" spans="1:44" x14ac:dyDescent="0.25">
      <c r="A12">
        <v>2</v>
      </c>
      <c r="B12">
        <v>1</v>
      </c>
      <c r="C12">
        <v>573</v>
      </c>
      <c r="D12">
        <v>546</v>
      </c>
      <c r="E12">
        <v>57</v>
      </c>
      <c r="F12">
        <v>1.0084830704900001</v>
      </c>
      <c r="G12">
        <v>0.36746785853899999</v>
      </c>
      <c r="H12">
        <v>1</v>
      </c>
      <c r="I12">
        <v>0.75793650793699996</v>
      </c>
      <c r="J12">
        <v>0.82202879361799996</v>
      </c>
      <c r="K12">
        <v>28.117722599</v>
      </c>
      <c r="L12">
        <v>26.1505004777</v>
      </c>
      <c r="M12">
        <v>-47.643386980999999</v>
      </c>
      <c r="N12">
        <v>93.591999999999999</v>
      </c>
      <c r="O12">
        <v>0.94320987654300004</v>
      </c>
      <c r="P12">
        <v>4.0168782966299998</v>
      </c>
      <c r="Q12">
        <v>40.491149837499997</v>
      </c>
      <c r="R12">
        <v>13.081861637899999</v>
      </c>
      <c r="S12" s="83">
        <v>94.314604431600003</v>
      </c>
      <c r="T12" s="83">
        <v>0.134831457372</v>
      </c>
      <c r="U12" s="83">
        <v>0.157742518513</v>
      </c>
      <c r="V12" s="83">
        <v>0.14606741215300001</v>
      </c>
      <c r="W12" s="83">
        <v>0.24879614157900001</v>
      </c>
      <c r="X12" s="83">
        <v>0.123413789036</v>
      </c>
      <c r="Y12" s="83">
        <v>0.16459791349299999</v>
      </c>
      <c r="Z12" s="83">
        <v>0.16051363972800001</v>
      </c>
      <c r="AA12" s="83">
        <v>0.102728729426</v>
      </c>
      <c r="AB12" s="83">
        <v>0.102728729426</v>
      </c>
      <c r="AC12" s="83">
        <v>9.1873230204600007E-3</v>
      </c>
      <c r="AD12" s="83">
        <v>3.5043437832900003E-2</v>
      </c>
      <c r="AE12" s="83">
        <v>0.19261636767400001</v>
      </c>
      <c r="AR12">
        <f t="shared" si="0"/>
        <v>3.668612063423172E-3</v>
      </c>
    </row>
    <row r="13" spans="1:44" x14ac:dyDescent="0.25">
      <c r="A13">
        <v>2</v>
      </c>
      <c r="B13">
        <v>2</v>
      </c>
      <c r="C13">
        <v>412</v>
      </c>
      <c r="D13">
        <v>249</v>
      </c>
      <c r="E13">
        <v>168</v>
      </c>
      <c r="F13">
        <v>1.0101492232</v>
      </c>
      <c r="G13">
        <v>0.45037819543399998</v>
      </c>
      <c r="H13">
        <v>1</v>
      </c>
      <c r="I13">
        <v>0.78030303030299997</v>
      </c>
      <c r="J13">
        <v>0.90605676657199996</v>
      </c>
      <c r="K13">
        <v>24.3232298197</v>
      </c>
      <c r="L13">
        <v>21.716700962200001</v>
      </c>
      <c r="M13">
        <v>67.103266172199994</v>
      </c>
      <c r="N13">
        <v>75.591999999999999</v>
      </c>
      <c r="O13">
        <v>0.95260115606899998</v>
      </c>
      <c r="P13">
        <v>14.0535576917</v>
      </c>
      <c r="Q13">
        <v>18.4030664406</v>
      </c>
      <c r="R13">
        <v>11.5858745156</v>
      </c>
      <c r="S13" s="83">
        <v>80.500800621099998</v>
      </c>
      <c r="T13" s="83">
        <v>0.14606741215300001</v>
      </c>
      <c r="U13" s="83">
        <v>0.103412242945</v>
      </c>
      <c r="V13" s="83">
        <v>0.15730336693399999</v>
      </c>
      <c r="W13" s="83">
        <v>0.34189407711399999</v>
      </c>
      <c r="X13" s="83">
        <v>0.13165766495</v>
      </c>
      <c r="Y13" s="83">
        <v>0.19539029277</v>
      </c>
      <c r="Z13" s="83">
        <v>0.18459068568799999</v>
      </c>
      <c r="AA13" s="83">
        <v>0.10914927501500001</v>
      </c>
      <c r="AB13" s="83">
        <v>0.10914927501500001</v>
      </c>
      <c r="AC13" s="83">
        <v>1.0452947745800001E-2</v>
      </c>
      <c r="AD13" s="83">
        <v>5.7636324027600001E-2</v>
      </c>
      <c r="AE13" s="83">
        <v>0.23595505040100001</v>
      </c>
      <c r="AR13">
        <f t="shared" si="0"/>
        <v>4.3855342037694449E-3</v>
      </c>
    </row>
    <row r="14" spans="1:44" x14ac:dyDescent="0.25">
      <c r="A14">
        <v>2</v>
      </c>
      <c r="B14">
        <v>3</v>
      </c>
      <c r="C14">
        <v>295</v>
      </c>
      <c r="D14">
        <v>707</v>
      </c>
      <c r="E14">
        <v>210</v>
      </c>
      <c r="F14">
        <v>1.0383497340700001</v>
      </c>
      <c r="G14">
        <v>0.57581561928900005</v>
      </c>
      <c r="H14">
        <v>1</v>
      </c>
      <c r="I14">
        <v>0.72303921568600005</v>
      </c>
      <c r="J14">
        <v>0.77079510715400001</v>
      </c>
      <c r="K14">
        <v>21.6715441793</v>
      </c>
      <c r="L14">
        <v>17.7182120272</v>
      </c>
      <c r="M14">
        <v>-14.155700872400001</v>
      </c>
      <c r="N14">
        <v>69.349999999999994</v>
      </c>
      <c r="O14">
        <v>0.919003115265</v>
      </c>
      <c r="P14">
        <v>14.3418339147</v>
      </c>
      <c r="Q14">
        <v>26.603133475500002</v>
      </c>
      <c r="R14">
        <v>14.3451039825</v>
      </c>
      <c r="S14" s="83">
        <v>69.383625933499999</v>
      </c>
      <c r="T14" s="83">
        <v>0.19703049276699999</v>
      </c>
      <c r="U14" s="83">
        <v>0.68766954399500002</v>
      </c>
      <c r="V14" s="83">
        <v>0.24879614157900001</v>
      </c>
      <c r="W14" s="83">
        <v>0.33707864342999999</v>
      </c>
      <c r="X14" s="83">
        <v>0.17931379978199999</v>
      </c>
      <c r="Y14" s="83">
        <v>0.23519873197800001</v>
      </c>
      <c r="Z14" s="83">
        <v>0.24398073238699999</v>
      </c>
      <c r="AA14" s="83">
        <v>0.107544138618</v>
      </c>
      <c r="AB14" s="83">
        <v>0.107544138618</v>
      </c>
      <c r="AC14" s="83">
        <v>4.5035586354799997E-2</v>
      </c>
      <c r="AD14" s="83">
        <v>5.8488243241100003E-2</v>
      </c>
      <c r="AE14" s="83">
        <v>0.28410914231899997</v>
      </c>
      <c r="AR14">
        <f t="shared" si="0"/>
        <v>1.6343656012137185E-2</v>
      </c>
    </row>
    <row r="15" spans="1:44" x14ac:dyDescent="0.25">
      <c r="A15">
        <v>2</v>
      </c>
      <c r="B15">
        <v>4</v>
      </c>
      <c r="C15">
        <v>618</v>
      </c>
      <c r="D15">
        <v>1199</v>
      </c>
      <c r="E15">
        <v>284</v>
      </c>
      <c r="F15">
        <v>1.01144181293</v>
      </c>
      <c r="G15">
        <v>0.24098933869700001</v>
      </c>
      <c r="H15">
        <v>1</v>
      </c>
      <c r="I15">
        <v>0.73571428571399999</v>
      </c>
      <c r="J15">
        <v>0.83412997150099999</v>
      </c>
      <c r="K15">
        <v>28.654644635699999</v>
      </c>
      <c r="L15">
        <v>27.810128156099999</v>
      </c>
      <c r="M15">
        <v>-70.829198187100005</v>
      </c>
      <c r="N15">
        <v>96.49</v>
      </c>
      <c r="O15">
        <v>0.94858019953999995</v>
      </c>
      <c r="P15">
        <v>6.35141428885</v>
      </c>
      <c r="Q15">
        <v>19.5818097951</v>
      </c>
      <c r="R15">
        <v>32.638843673799997</v>
      </c>
      <c r="S15" s="83">
        <v>350.531297919</v>
      </c>
      <c r="T15" s="83">
        <v>0.38844300814299998</v>
      </c>
      <c r="U15" s="83">
        <v>0.28622032435400002</v>
      </c>
      <c r="V15" s="83">
        <v>0.37078653226500002</v>
      </c>
      <c r="W15" s="83">
        <v>1</v>
      </c>
      <c r="X15" s="83">
        <v>0.29404363670099998</v>
      </c>
      <c r="Y15" s="83">
        <v>0.56720274744099997</v>
      </c>
      <c r="Z15" s="83">
        <v>0.57624399111699998</v>
      </c>
      <c r="AA15" s="83">
        <v>0.240770459593</v>
      </c>
      <c r="AB15" s="83">
        <v>0.240770459593</v>
      </c>
      <c r="AC15" s="83">
        <v>3.0324345242399998E-2</v>
      </c>
      <c r="AD15" s="83">
        <v>0.20193184111099999</v>
      </c>
      <c r="AE15" s="83">
        <v>0.72712681246199995</v>
      </c>
      <c r="AR15">
        <f t="shared" si="0"/>
        <v>4.940903369511267E-3</v>
      </c>
    </row>
    <row r="16" spans="1:44" x14ac:dyDescent="0.25">
      <c r="A16">
        <v>2</v>
      </c>
      <c r="B16">
        <v>5</v>
      </c>
      <c r="C16">
        <v>528</v>
      </c>
      <c r="D16">
        <v>489</v>
      </c>
      <c r="E16">
        <v>364</v>
      </c>
      <c r="F16">
        <v>1.00349175493</v>
      </c>
      <c r="G16">
        <v>0.37371326447300002</v>
      </c>
      <c r="H16">
        <v>1</v>
      </c>
      <c r="I16">
        <v>0.81230769230800004</v>
      </c>
      <c r="J16">
        <v>0.90568554750200003</v>
      </c>
      <c r="K16">
        <v>26.961823846000001</v>
      </c>
      <c r="L16">
        <v>25.0082855536</v>
      </c>
      <c r="M16">
        <v>-59.414999060100001</v>
      </c>
      <c r="N16">
        <v>85.591999999999999</v>
      </c>
      <c r="O16">
        <v>0.95652173913000005</v>
      </c>
      <c r="P16">
        <v>12.4851792534</v>
      </c>
      <c r="Q16">
        <v>26.573626268600002</v>
      </c>
      <c r="R16">
        <v>19.720705776999999</v>
      </c>
      <c r="S16" s="83">
        <v>244.41412345200001</v>
      </c>
      <c r="T16" s="83">
        <v>0.26645264194899998</v>
      </c>
      <c r="U16" s="83">
        <v>0.18893442178</v>
      </c>
      <c r="V16" s="83">
        <v>0.26163723275700002</v>
      </c>
      <c r="W16" s="83">
        <v>0.91813801924600003</v>
      </c>
      <c r="X16" s="83">
        <v>0.201231691602</v>
      </c>
      <c r="Y16" s="83">
        <v>0.46290553684000002</v>
      </c>
      <c r="Z16" s="83">
        <v>0.43178171536100002</v>
      </c>
      <c r="AA16" s="83">
        <v>0.15409309413899999</v>
      </c>
      <c r="AB16" s="83">
        <v>0.15409309413899999</v>
      </c>
      <c r="AC16" s="83">
        <v>2.3683339661700002E-2</v>
      </c>
      <c r="AD16" s="83">
        <v>0.21462549110699999</v>
      </c>
      <c r="AE16" s="83">
        <v>0.65810592288600001</v>
      </c>
      <c r="AR16">
        <f t="shared" si="0"/>
        <v>1.513808509488972E-3</v>
      </c>
    </row>
    <row r="17" spans="1:44" x14ac:dyDescent="0.25">
      <c r="A17">
        <v>2</v>
      </c>
      <c r="B17">
        <v>6</v>
      </c>
      <c r="C17">
        <v>446</v>
      </c>
      <c r="D17">
        <v>1006</v>
      </c>
      <c r="E17">
        <v>439</v>
      </c>
      <c r="F17">
        <v>1.0371817164899999</v>
      </c>
      <c r="G17">
        <v>0.61421145650800002</v>
      </c>
      <c r="H17">
        <v>1</v>
      </c>
      <c r="I17">
        <v>0.81090909090899999</v>
      </c>
      <c r="J17">
        <v>0.89012471669500004</v>
      </c>
      <c r="K17">
        <v>26.980004602499999</v>
      </c>
      <c r="L17">
        <v>21.291040954500001</v>
      </c>
      <c r="M17">
        <v>31.159285347000001</v>
      </c>
      <c r="N17">
        <v>79.349999999999994</v>
      </c>
      <c r="O17">
        <v>0.95503211991400005</v>
      </c>
      <c r="P17">
        <v>27.377058265799999</v>
      </c>
      <c r="Q17">
        <v>27.6753852559</v>
      </c>
      <c r="R17">
        <v>12.173354437</v>
      </c>
      <c r="S17" s="83">
        <v>104.57784716800001</v>
      </c>
      <c r="T17" s="83">
        <v>0.16532904892</v>
      </c>
      <c r="U17" s="83">
        <v>0.40201213090900001</v>
      </c>
      <c r="V17" s="83">
        <v>0.18459068568799999</v>
      </c>
      <c r="W17" s="83">
        <v>0.39004816903200001</v>
      </c>
      <c r="X17" s="83">
        <v>0.13525949374400001</v>
      </c>
      <c r="Y17" s="83">
        <v>0.23447947795499999</v>
      </c>
      <c r="Z17" s="83">
        <v>0.23434991400300001</v>
      </c>
      <c r="AA17" s="83">
        <v>9.1492774645200003E-2</v>
      </c>
      <c r="AB17" s="83">
        <v>9.1492774645200003E-2</v>
      </c>
      <c r="AC17" s="83">
        <v>1.6305812324899999E-2</v>
      </c>
      <c r="AD17" s="83">
        <v>7.6160575734899996E-2</v>
      </c>
      <c r="AE17" s="83">
        <v>0.30176564268900002</v>
      </c>
      <c r="AR17">
        <f t="shared" si="0"/>
        <v>1.5854852392059676E-2</v>
      </c>
    </row>
    <row r="18" spans="1:44" x14ac:dyDescent="0.25">
      <c r="A18">
        <v>2</v>
      </c>
      <c r="B18">
        <v>7</v>
      </c>
      <c r="C18">
        <v>347</v>
      </c>
      <c r="D18">
        <v>1048</v>
      </c>
      <c r="E18">
        <v>510</v>
      </c>
      <c r="F18">
        <v>1.0092009423699999</v>
      </c>
      <c r="G18">
        <v>0.34258077750499999</v>
      </c>
      <c r="H18">
        <v>1</v>
      </c>
      <c r="I18">
        <v>0.78684807256199996</v>
      </c>
      <c r="J18">
        <v>0.88107146331099995</v>
      </c>
      <c r="K18">
        <v>21.8075306496</v>
      </c>
      <c r="L18">
        <v>20.487921580599998</v>
      </c>
      <c r="M18">
        <v>-15.9194474129</v>
      </c>
      <c r="N18">
        <v>70.349999999999994</v>
      </c>
      <c r="O18">
        <v>0.94293478260899999</v>
      </c>
      <c r="P18">
        <v>56.0181052601</v>
      </c>
      <c r="Q18">
        <v>16.8211466739</v>
      </c>
      <c r="R18">
        <v>9.7608344318799993</v>
      </c>
      <c r="S18" s="83">
        <v>56.887639056099999</v>
      </c>
      <c r="T18" s="83">
        <v>0.13162118457700001</v>
      </c>
      <c r="U18" s="83">
        <v>0.161564499448</v>
      </c>
      <c r="V18" s="83">
        <v>0.14446227575600001</v>
      </c>
      <c r="W18" s="83">
        <v>0.24719100518199999</v>
      </c>
      <c r="X18" s="83">
        <v>0.123554866226</v>
      </c>
      <c r="Y18" s="83">
        <v>0.16394132292800001</v>
      </c>
      <c r="Z18" s="83">
        <v>0.15730336693399999</v>
      </c>
      <c r="AA18" s="83">
        <v>0.105939002221</v>
      </c>
      <c r="AB18" s="83">
        <v>0.105939002221</v>
      </c>
      <c r="AC18" s="83">
        <v>8.6230518644099998E-3</v>
      </c>
      <c r="AD18" s="83">
        <v>3.7080449371299999E-2</v>
      </c>
      <c r="AE18" s="83">
        <v>0.18940609487999999</v>
      </c>
      <c r="AR18">
        <f t="shared" si="0"/>
        <v>3.9776473805149945E-3</v>
      </c>
    </row>
    <row r="19" spans="1:44" x14ac:dyDescent="0.25">
      <c r="A19">
        <v>2</v>
      </c>
      <c r="B19">
        <v>8</v>
      </c>
      <c r="C19">
        <v>624</v>
      </c>
      <c r="D19">
        <v>1280</v>
      </c>
      <c r="E19">
        <v>576</v>
      </c>
      <c r="F19">
        <v>1.0552257693</v>
      </c>
      <c r="G19">
        <v>0.67086753597799997</v>
      </c>
      <c r="H19">
        <v>1</v>
      </c>
      <c r="I19">
        <v>0.75636363636399995</v>
      </c>
      <c r="J19">
        <v>0.84222832073800002</v>
      </c>
      <c r="K19">
        <v>32.915588947099998</v>
      </c>
      <c r="L19">
        <v>24.409450412199998</v>
      </c>
      <c r="M19">
        <v>21.5639867569</v>
      </c>
      <c r="N19">
        <v>96.49</v>
      </c>
      <c r="O19">
        <v>0.95778971603999996</v>
      </c>
      <c r="P19">
        <v>15.276453026900001</v>
      </c>
      <c r="Q19">
        <v>31.457273688299999</v>
      </c>
      <c r="R19">
        <v>14.963081495500001</v>
      </c>
      <c r="S19" s="83">
        <v>151.26645051099999</v>
      </c>
      <c r="T19" s="83">
        <v>0.166934185318</v>
      </c>
      <c r="U19" s="83">
        <v>0.41244812537600001</v>
      </c>
      <c r="V19" s="83">
        <v>0.163723912523</v>
      </c>
      <c r="W19" s="83">
        <v>0.415730351389</v>
      </c>
      <c r="X19" s="83">
        <v>0.134802535995</v>
      </c>
      <c r="Y19" s="83">
        <v>0.242414183511</v>
      </c>
      <c r="Z19" s="83">
        <v>0.23434991400300001</v>
      </c>
      <c r="AA19" s="83">
        <v>0.107544138618</v>
      </c>
      <c r="AB19" s="83">
        <v>0.107544138618</v>
      </c>
      <c r="AC19" s="83">
        <v>1.2554059654400001E-2</v>
      </c>
      <c r="AD19" s="83">
        <v>8.2080886494500002E-2</v>
      </c>
      <c r="AE19" s="83">
        <v>0.31621187026499997</v>
      </c>
      <c r="AR19">
        <f t="shared" si="0"/>
        <v>2.3345388421686413E-2</v>
      </c>
    </row>
    <row r="20" spans="1:44" x14ac:dyDescent="0.25">
      <c r="A20">
        <v>2</v>
      </c>
      <c r="B20">
        <v>9</v>
      </c>
      <c r="C20">
        <v>652</v>
      </c>
      <c r="D20">
        <v>509</v>
      </c>
      <c r="E20">
        <v>599</v>
      </c>
      <c r="F20">
        <v>1.0025114643799999</v>
      </c>
      <c r="G20">
        <v>0.22385453592499999</v>
      </c>
      <c r="H20">
        <v>1</v>
      </c>
      <c r="I20">
        <v>0.775267538644</v>
      </c>
      <c r="J20">
        <v>0.92101837269200004</v>
      </c>
      <c r="K20">
        <v>29.240024758800001</v>
      </c>
      <c r="L20">
        <v>28.4979879692</v>
      </c>
      <c r="M20">
        <v>-37.8208519991</v>
      </c>
      <c r="N20">
        <v>94.317999999999998</v>
      </c>
      <c r="O20">
        <v>0.95671313279500003</v>
      </c>
      <c r="P20">
        <v>6.60309361827</v>
      </c>
      <c r="Q20">
        <v>36.517511513099997</v>
      </c>
      <c r="R20">
        <v>23.7881214077</v>
      </c>
      <c r="S20" s="83">
        <v>252.42375456400001</v>
      </c>
      <c r="T20" s="83">
        <v>0.26645264194899998</v>
      </c>
      <c r="U20" s="83">
        <v>9.1923861813300006E-2</v>
      </c>
      <c r="V20" s="83">
        <v>0.24879614157900001</v>
      </c>
      <c r="W20" s="83">
        <v>0.71910110598300003</v>
      </c>
      <c r="X20" s="83">
        <v>0.21239394114099999</v>
      </c>
      <c r="Y20" s="83">
        <v>0.38715299779700002</v>
      </c>
      <c r="Z20" s="83">
        <v>0.37239164416999998</v>
      </c>
      <c r="AA20" s="83">
        <v>0.179775276496</v>
      </c>
      <c r="AB20" s="83">
        <v>0.179775276496</v>
      </c>
      <c r="AC20" s="83">
        <v>1.6025853971900001E-2</v>
      </c>
      <c r="AD20" s="83">
        <v>0.13788842563199999</v>
      </c>
      <c r="AE20" s="83">
        <v>0.49919744404700001</v>
      </c>
      <c r="AR20">
        <f t="shared" si="0"/>
        <v>1.0893477645428156E-3</v>
      </c>
    </row>
    <row r="21" spans="1:44" x14ac:dyDescent="0.25">
      <c r="A21">
        <v>2</v>
      </c>
      <c r="B21">
        <v>10</v>
      </c>
      <c r="C21">
        <v>475</v>
      </c>
      <c r="D21">
        <v>747</v>
      </c>
      <c r="E21">
        <v>733</v>
      </c>
      <c r="F21">
        <v>1.0281063608900001</v>
      </c>
      <c r="G21">
        <v>0.51429981569100003</v>
      </c>
      <c r="H21">
        <v>1</v>
      </c>
      <c r="I21">
        <v>0.79166666666700003</v>
      </c>
      <c r="J21">
        <v>0.68647452008700005</v>
      </c>
      <c r="K21">
        <v>26.803266919399999</v>
      </c>
      <c r="L21">
        <v>22.986762048500001</v>
      </c>
      <c r="M21">
        <v>52.394021965699999</v>
      </c>
      <c r="N21">
        <v>93.248000000000005</v>
      </c>
      <c r="O21">
        <v>0.92412451361900005</v>
      </c>
      <c r="P21">
        <v>3.3999123653200001</v>
      </c>
      <c r="Q21">
        <v>33.9213761285</v>
      </c>
      <c r="R21">
        <v>19.566612682900001</v>
      </c>
      <c r="S21" s="83">
        <v>131.24718953600001</v>
      </c>
      <c r="T21" s="83">
        <v>0.209871583945</v>
      </c>
      <c r="U21" s="83">
        <v>0.81303911103199999</v>
      </c>
      <c r="V21" s="83">
        <v>0.24879614157900001</v>
      </c>
      <c r="W21" s="83">
        <v>0.436597100061</v>
      </c>
      <c r="X21" s="83">
        <v>0.18117233965599999</v>
      </c>
      <c r="Y21" s="83">
        <v>0.27630987270700003</v>
      </c>
      <c r="Z21" s="83">
        <v>0.27287318753799999</v>
      </c>
      <c r="AA21" s="83">
        <v>0.10914927501500001</v>
      </c>
      <c r="AB21" s="83">
        <v>0.10914927501500001</v>
      </c>
      <c r="AC21" s="83">
        <v>4.1254106094099997E-2</v>
      </c>
      <c r="AD21" s="83">
        <v>8.7485543062100005E-2</v>
      </c>
      <c r="AE21" s="83">
        <v>0.351524895497</v>
      </c>
      <c r="AR21">
        <f t="shared" si="0"/>
        <v>1.2038046136088268E-2</v>
      </c>
    </row>
    <row r="22" spans="1:44" x14ac:dyDescent="0.25">
      <c r="A22">
        <v>2</v>
      </c>
      <c r="B22">
        <v>11</v>
      </c>
      <c r="C22">
        <v>552</v>
      </c>
      <c r="D22">
        <v>99</v>
      </c>
      <c r="E22">
        <v>804</v>
      </c>
      <c r="F22">
        <v>1.0070526040400001</v>
      </c>
      <c r="G22">
        <v>0.40435096501500001</v>
      </c>
      <c r="H22">
        <v>1</v>
      </c>
      <c r="I22">
        <v>0.75824175824200002</v>
      </c>
      <c r="J22">
        <v>0.90621679907300001</v>
      </c>
      <c r="K22">
        <v>27.7928733858</v>
      </c>
      <c r="L22">
        <v>25.419470439400001</v>
      </c>
      <c r="M22">
        <v>-2.2632226701399998</v>
      </c>
      <c r="N22">
        <v>87.49</v>
      </c>
      <c r="O22">
        <v>0.95008605852000005</v>
      </c>
      <c r="P22">
        <v>17.560723682199999</v>
      </c>
      <c r="Q22">
        <v>20.157344615</v>
      </c>
      <c r="R22">
        <v>18.666131163999999</v>
      </c>
      <c r="S22" s="83">
        <v>172.98394709300001</v>
      </c>
      <c r="T22" s="83">
        <v>0.211878004441</v>
      </c>
      <c r="U22" s="83">
        <v>0.61809691985699999</v>
      </c>
      <c r="V22" s="83">
        <v>0.22471909562</v>
      </c>
      <c r="W22" s="83">
        <v>0.57303371832200001</v>
      </c>
      <c r="X22" s="83">
        <v>0.17948203042300001</v>
      </c>
      <c r="Y22" s="83">
        <v>0.31337671574800002</v>
      </c>
      <c r="Z22" s="83">
        <v>0.29052968790799999</v>
      </c>
      <c r="AA22" s="83">
        <v>0.13001604818000001</v>
      </c>
      <c r="AB22" s="83">
        <v>0.13001604818000001</v>
      </c>
      <c r="AC22" s="83">
        <v>1.81760870771E-2</v>
      </c>
      <c r="AD22" s="83">
        <v>0.11331234041799999</v>
      </c>
      <c r="AE22" s="83">
        <v>0.41252007859399997</v>
      </c>
      <c r="AR22">
        <f t="shared" si="0"/>
        <v>3.0521567975197003E-3</v>
      </c>
    </row>
    <row r="23" spans="1:44" x14ac:dyDescent="0.25">
      <c r="A23">
        <v>2</v>
      </c>
      <c r="B23">
        <v>12</v>
      </c>
      <c r="C23">
        <v>464</v>
      </c>
      <c r="D23">
        <v>868</v>
      </c>
      <c r="E23">
        <v>853</v>
      </c>
      <c r="F23">
        <v>1.00334400771</v>
      </c>
      <c r="G23">
        <v>0.28117165413900003</v>
      </c>
      <c r="H23">
        <v>1</v>
      </c>
      <c r="I23">
        <v>0.805555555556</v>
      </c>
      <c r="J23">
        <v>0.92042627728199999</v>
      </c>
      <c r="K23">
        <v>24.877393724499999</v>
      </c>
      <c r="L23">
        <v>23.8737772556</v>
      </c>
      <c r="M23">
        <v>6.5069680204100004</v>
      </c>
      <c r="N23">
        <v>79.591999999999999</v>
      </c>
      <c r="O23">
        <v>0.95768833849299995</v>
      </c>
      <c r="P23">
        <v>9.1523386678400005</v>
      </c>
      <c r="Q23">
        <v>29.427255192000001</v>
      </c>
      <c r="R23">
        <v>11.438201966999999</v>
      </c>
      <c r="S23" s="83">
        <v>79.117173022100005</v>
      </c>
      <c r="T23" s="83">
        <v>0.13804173016599999</v>
      </c>
      <c r="U23" s="83">
        <v>0.10618494596899999</v>
      </c>
      <c r="V23" s="83">
        <v>0.14767254855</v>
      </c>
      <c r="W23" s="83">
        <v>0.256821823565</v>
      </c>
      <c r="X23" s="83">
        <v>0.12432828225000001</v>
      </c>
      <c r="Y23" s="83">
        <v>0.17051114875500001</v>
      </c>
      <c r="Z23" s="83">
        <v>0.16532904892</v>
      </c>
      <c r="AA23" s="83">
        <v>9.95184566316E-2</v>
      </c>
      <c r="AB23" s="83">
        <v>9.95184566316E-2</v>
      </c>
      <c r="AC23" s="83">
        <v>1.0100369179799999E-2</v>
      </c>
      <c r="AD23" s="83">
        <v>3.7876260095800002E-2</v>
      </c>
      <c r="AE23" s="83">
        <v>0.20064204966099999</v>
      </c>
      <c r="AR23">
        <f t="shared" si="0"/>
        <v>1.4498612710821149E-3</v>
      </c>
    </row>
    <row r="24" spans="1:44" x14ac:dyDescent="0.25">
      <c r="A24">
        <v>2</v>
      </c>
      <c r="B24">
        <v>13</v>
      </c>
      <c r="C24">
        <v>583</v>
      </c>
      <c r="D24">
        <v>590</v>
      </c>
      <c r="E24">
        <v>909</v>
      </c>
      <c r="F24">
        <v>1.0355493099599999</v>
      </c>
      <c r="G24">
        <v>0.60577640071600003</v>
      </c>
      <c r="H24">
        <v>1</v>
      </c>
      <c r="I24">
        <v>0.77116402116399996</v>
      </c>
      <c r="J24">
        <v>0.89130804823900001</v>
      </c>
      <c r="K24">
        <v>30.710338137499999</v>
      </c>
      <c r="L24">
        <v>24.434217937</v>
      </c>
      <c r="M24">
        <v>-44.827408220400002</v>
      </c>
      <c r="N24">
        <v>90.662000000000006</v>
      </c>
      <c r="O24">
        <v>0.96046128500799999</v>
      </c>
      <c r="P24">
        <v>24.335114544700001</v>
      </c>
      <c r="Q24">
        <v>27.379486289700001</v>
      </c>
      <c r="R24">
        <v>13.7945421983</v>
      </c>
      <c r="S24" s="83">
        <v>119.09791047900001</v>
      </c>
      <c r="T24" s="83">
        <v>0.149277684947</v>
      </c>
      <c r="U24" s="83">
        <v>0.80991480962399998</v>
      </c>
      <c r="V24" s="83">
        <v>0.15890850333100001</v>
      </c>
      <c r="W24" s="83">
        <v>0.35955055299200001</v>
      </c>
      <c r="X24" s="83">
        <v>0.13013719055</v>
      </c>
      <c r="Y24" s="83">
        <v>0.204284580582</v>
      </c>
      <c r="Z24" s="83">
        <v>0.20064204966099999</v>
      </c>
      <c r="AA24" s="83">
        <v>9.95184566316E-2</v>
      </c>
      <c r="AB24" s="83">
        <v>9.95184566316E-2</v>
      </c>
      <c r="AC24" s="83">
        <v>1.30805713954E-2</v>
      </c>
      <c r="AD24" s="83">
        <v>6.0589132273400001E-2</v>
      </c>
      <c r="AE24" s="83">
        <v>0.25040127797599998</v>
      </c>
      <c r="AR24">
        <f t="shared" si="0"/>
        <v>1.5170783609636085E-2</v>
      </c>
    </row>
    <row r="25" spans="1:44" x14ac:dyDescent="0.25">
      <c r="A25">
        <v>2</v>
      </c>
      <c r="B25">
        <v>14</v>
      </c>
      <c r="C25">
        <v>584</v>
      </c>
      <c r="D25">
        <v>1200</v>
      </c>
      <c r="E25">
        <v>961</v>
      </c>
      <c r="F25">
        <v>1.0084774250599999</v>
      </c>
      <c r="G25">
        <v>0.39115678387300001</v>
      </c>
      <c r="H25">
        <v>1</v>
      </c>
      <c r="I25">
        <v>0.80219780219799997</v>
      </c>
      <c r="J25">
        <v>0.90937128322100003</v>
      </c>
      <c r="K25">
        <v>28.523050118699999</v>
      </c>
      <c r="L25">
        <v>26.250449211599999</v>
      </c>
      <c r="M25">
        <v>-79.405570474399994</v>
      </c>
      <c r="N25">
        <v>89.834000000000003</v>
      </c>
      <c r="O25">
        <v>0.95502861815200002</v>
      </c>
      <c r="P25">
        <v>11.640590190599999</v>
      </c>
      <c r="Q25">
        <v>32.6914301837</v>
      </c>
      <c r="R25">
        <v>14.447832712</v>
      </c>
      <c r="S25" s="83">
        <v>135.05938732800001</v>
      </c>
      <c r="T25" s="83">
        <v>0.17335473090699999</v>
      </c>
      <c r="U25" s="83">
        <v>0.42814382662900002</v>
      </c>
      <c r="V25" s="83">
        <v>0.17817014009900001</v>
      </c>
      <c r="W25" s="83">
        <v>0.37399680505900001</v>
      </c>
      <c r="X25" s="83">
        <v>0.13892146838399999</v>
      </c>
      <c r="Y25" s="83">
        <v>0.23126607419199999</v>
      </c>
      <c r="Z25" s="83">
        <v>0.22792936841399999</v>
      </c>
      <c r="AA25" s="83">
        <v>0.107544138618</v>
      </c>
      <c r="AB25" s="83">
        <v>0.107544138618</v>
      </c>
      <c r="AC25" s="83">
        <v>1.38703443961E-2</v>
      </c>
      <c r="AD25" s="83">
        <v>6.8492675836099998E-2</v>
      </c>
      <c r="AE25" s="83">
        <v>0.29052968790799999</v>
      </c>
      <c r="AR25">
        <f t="shared" si="0"/>
        <v>3.6661809011842988E-3</v>
      </c>
    </row>
    <row r="26" spans="1:44" x14ac:dyDescent="0.25">
      <c r="A26">
        <v>2</v>
      </c>
      <c r="B26">
        <v>15</v>
      </c>
      <c r="C26">
        <v>530</v>
      </c>
      <c r="D26">
        <v>709</v>
      </c>
      <c r="E26">
        <v>1016</v>
      </c>
      <c r="F26">
        <v>1.0153616399000001</v>
      </c>
      <c r="G26">
        <v>0.50300473663099998</v>
      </c>
      <c r="H26">
        <v>1</v>
      </c>
      <c r="I26">
        <v>0.75498575498599996</v>
      </c>
      <c r="J26">
        <v>0.88680537869599996</v>
      </c>
      <c r="K26">
        <v>28.038812627399999</v>
      </c>
      <c r="L26">
        <v>24.233487437200001</v>
      </c>
      <c r="M26">
        <v>55.217485635000003</v>
      </c>
      <c r="N26">
        <v>86.662000000000006</v>
      </c>
      <c r="O26">
        <v>0.95067264573999999</v>
      </c>
      <c r="P26">
        <v>17.158303543500001</v>
      </c>
      <c r="Q26">
        <v>23.1474196546</v>
      </c>
      <c r="R26">
        <v>20.587479431599998</v>
      </c>
      <c r="S26" s="83">
        <v>191.23595382600001</v>
      </c>
      <c r="T26" s="83">
        <v>0.24317816418900001</v>
      </c>
      <c r="U26" s="83">
        <v>0.25058173528900002</v>
      </c>
      <c r="V26" s="83">
        <v>0.255216687168</v>
      </c>
      <c r="W26" s="83">
        <v>0.637239174214</v>
      </c>
      <c r="X26" s="83">
        <v>0.20183803364299999</v>
      </c>
      <c r="Y26" s="83">
        <v>0.36082255438799998</v>
      </c>
      <c r="Z26" s="83">
        <v>0.33065809784099998</v>
      </c>
      <c r="AA26" s="83">
        <v>0.149277684947</v>
      </c>
      <c r="AB26" s="83">
        <v>0.149277684947</v>
      </c>
      <c r="AC26" s="83">
        <v>2.0252084670499999E-2</v>
      </c>
      <c r="AD26" s="83">
        <v>0.13320492720499999</v>
      </c>
      <c r="AE26" s="83">
        <v>0.473515261691</v>
      </c>
      <c r="AR26">
        <f t="shared" si="0"/>
        <v>6.6207518453751078E-3</v>
      </c>
    </row>
    <row r="27" spans="1:44" x14ac:dyDescent="0.25">
      <c r="A27">
        <v>3</v>
      </c>
      <c r="B27">
        <v>1</v>
      </c>
      <c r="C27">
        <v>301</v>
      </c>
      <c r="D27">
        <v>160</v>
      </c>
      <c r="E27">
        <v>20</v>
      </c>
      <c r="F27">
        <v>1.00686111841</v>
      </c>
      <c r="G27">
        <v>0.34706436792500001</v>
      </c>
      <c r="H27">
        <v>1</v>
      </c>
      <c r="I27">
        <v>0.79210526315800001</v>
      </c>
      <c r="J27">
        <v>0.89229333698500002</v>
      </c>
      <c r="K27">
        <v>20.310653074000001</v>
      </c>
      <c r="L27">
        <v>19.048169505099999</v>
      </c>
      <c r="M27">
        <v>-67.928885051799995</v>
      </c>
      <c r="N27">
        <v>65.108000000000004</v>
      </c>
      <c r="O27">
        <v>0.94209702660399997</v>
      </c>
      <c r="P27">
        <v>11.3957222877</v>
      </c>
      <c r="Q27">
        <v>20.461735493300001</v>
      </c>
      <c r="R27">
        <v>11.9343544858</v>
      </c>
      <c r="S27" s="83">
        <v>56.481400437600001</v>
      </c>
      <c r="T27" s="83">
        <v>0.16849015317300001</v>
      </c>
      <c r="U27" s="83">
        <v>8.0491591807600002E-2</v>
      </c>
      <c r="V27" s="83">
        <v>0.19037199124699999</v>
      </c>
      <c r="W27" s="83">
        <v>0.25601750547000002</v>
      </c>
      <c r="X27" s="83">
        <v>0.16127506061899999</v>
      </c>
      <c r="Y27" s="83">
        <v>0.18764584863</v>
      </c>
      <c r="Z27" s="83">
        <v>0.18490153172900001</v>
      </c>
      <c r="AA27" s="83">
        <v>0.12910284463899999</v>
      </c>
      <c r="AB27" s="83">
        <v>0.12910284463899999</v>
      </c>
      <c r="AC27" s="83">
        <v>1.33186085307E-2</v>
      </c>
      <c r="AD27" s="83">
        <v>2.4753198825499999E-2</v>
      </c>
      <c r="AE27" s="83">
        <v>0.20568927789899999</v>
      </c>
      <c r="AR27">
        <f t="shared" si="0"/>
        <v>2.9695701883751704E-3</v>
      </c>
    </row>
    <row r="28" spans="1:44" x14ac:dyDescent="0.25">
      <c r="A28">
        <v>3</v>
      </c>
      <c r="B28">
        <v>2</v>
      </c>
      <c r="C28">
        <v>388</v>
      </c>
      <c r="D28">
        <v>663</v>
      </c>
      <c r="E28">
        <v>22</v>
      </c>
      <c r="F28">
        <v>1.01396443876</v>
      </c>
      <c r="G28">
        <v>0.50886993727100005</v>
      </c>
      <c r="H28">
        <v>1</v>
      </c>
      <c r="I28">
        <v>0.76984126984099999</v>
      </c>
      <c r="J28">
        <v>0.88611757509599998</v>
      </c>
      <c r="K28">
        <v>24.0294245549</v>
      </c>
      <c r="L28">
        <v>20.685571919400001</v>
      </c>
      <c r="M28">
        <v>-87.216192038299994</v>
      </c>
      <c r="N28">
        <v>74.177999999999997</v>
      </c>
      <c r="O28">
        <v>0.94060606060600005</v>
      </c>
      <c r="P28">
        <v>67.902676016499996</v>
      </c>
      <c r="Q28">
        <v>22.513088563299998</v>
      </c>
      <c r="R28">
        <v>19.091903719899999</v>
      </c>
      <c r="S28" s="83">
        <v>100.516411379</v>
      </c>
      <c r="T28" s="83">
        <v>0.22975929978099999</v>
      </c>
      <c r="U28" s="83">
        <v>0.102389284091</v>
      </c>
      <c r="V28" s="83">
        <v>0.25382932166299998</v>
      </c>
      <c r="W28" s="83">
        <v>0.33916849015299999</v>
      </c>
      <c r="X28" s="83">
        <v>0.22199888046399999</v>
      </c>
      <c r="Y28" s="83">
        <v>0.25906291592399999</v>
      </c>
      <c r="Z28" s="83">
        <v>0.25601750547000002</v>
      </c>
      <c r="AA28" s="83">
        <v>0.19037199124699999</v>
      </c>
      <c r="AB28" s="83">
        <v>0.19037199124699999</v>
      </c>
      <c r="AC28" s="83">
        <v>1.2399165819499999E-2</v>
      </c>
      <c r="AD28" s="83">
        <v>3.4320763092499998E-2</v>
      </c>
      <c r="AE28" s="83">
        <v>0.28665207877499999</v>
      </c>
      <c r="AR28">
        <f t="shared" si="0"/>
        <v>6.0227239113986482E-3</v>
      </c>
    </row>
    <row r="29" spans="1:44" x14ac:dyDescent="0.25">
      <c r="A29">
        <v>3</v>
      </c>
      <c r="B29">
        <v>3</v>
      </c>
      <c r="C29">
        <v>458</v>
      </c>
      <c r="D29">
        <v>788</v>
      </c>
      <c r="E29">
        <v>27</v>
      </c>
      <c r="F29">
        <v>1.2664310751000001</v>
      </c>
      <c r="G29">
        <v>0.86779789968599996</v>
      </c>
      <c r="H29">
        <v>1</v>
      </c>
      <c r="I29">
        <v>0.62228260869600005</v>
      </c>
      <c r="J29">
        <v>0.75069554098799995</v>
      </c>
      <c r="K29">
        <v>34.444988770499997</v>
      </c>
      <c r="L29">
        <v>17.1163108967</v>
      </c>
      <c r="M29">
        <v>59.4133661495</v>
      </c>
      <c r="N29">
        <v>87.56</v>
      </c>
      <c r="O29">
        <v>0.95119418483899998</v>
      </c>
      <c r="P29">
        <v>63.799939268800003</v>
      </c>
      <c r="Q29">
        <v>23.483815251500001</v>
      </c>
      <c r="R29">
        <v>23.7658643326</v>
      </c>
      <c r="S29" s="83">
        <v>131.78774617100001</v>
      </c>
      <c r="T29" s="83">
        <v>0.24398249453000001</v>
      </c>
      <c r="U29" s="83">
        <v>0.28387098348099998</v>
      </c>
      <c r="V29" s="83">
        <v>0.266958424508</v>
      </c>
      <c r="W29" s="83">
        <v>0.41137855579900001</v>
      </c>
      <c r="X29" s="83">
        <v>0.22634156507200001</v>
      </c>
      <c r="Y29" s="83">
        <v>0.28774617067800001</v>
      </c>
      <c r="Z29" s="83">
        <v>0.28446389496699998</v>
      </c>
      <c r="AA29" s="83">
        <v>0.183807439825</v>
      </c>
      <c r="AB29" s="83">
        <v>0.183807439825</v>
      </c>
      <c r="AC29" s="83">
        <v>1.7957902010900001E-2</v>
      </c>
      <c r="AD29" s="83">
        <v>5.3892716958599998E-2</v>
      </c>
      <c r="AE29" s="83">
        <v>0.32603938730900001</v>
      </c>
      <c r="AR29">
        <f t="shared" si="0"/>
        <v>0.10258155850218097</v>
      </c>
    </row>
    <row r="30" spans="1:44" x14ac:dyDescent="0.25">
      <c r="A30">
        <v>3</v>
      </c>
      <c r="B30">
        <v>4</v>
      </c>
      <c r="C30">
        <v>416</v>
      </c>
      <c r="D30">
        <v>747</v>
      </c>
      <c r="E30">
        <v>68</v>
      </c>
      <c r="F30">
        <v>1.00532977872</v>
      </c>
      <c r="G30">
        <v>0.39665778518599998</v>
      </c>
      <c r="H30">
        <v>1</v>
      </c>
      <c r="I30">
        <v>0.78787878787900001</v>
      </c>
      <c r="J30">
        <v>0.91485343420800003</v>
      </c>
      <c r="K30">
        <v>24.0795341364</v>
      </c>
      <c r="L30">
        <v>22.104207067400001</v>
      </c>
      <c r="M30">
        <v>66.076690636600006</v>
      </c>
      <c r="N30">
        <v>75.591999999999999</v>
      </c>
      <c r="O30">
        <v>0.95303550973700002</v>
      </c>
      <c r="P30">
        <v>31.017464389099999</v>
      </c>
      <c r="Q30">
        <v>25.944675123300001</v>
      </c>
      <c r="R30">
        <v>19.2866520788</v>
      </c>
      <c r="S30" s="83">
        <v>117.669584245</v>
      </c>
      <c r="T30" s="83">
        <v>0.23632385120400001</v>
      </c>
      <c r="U30" s="83">
        <v>8.6142457810100007E-2</v>
      </c>
      <c r="V30" s="83">
        <v>0.25164113785600001</v>
      </c>
      <c r="W30" s="83">
        <v>0.42888402625799998</v>
      </c>
      <c r="X30" s="83">
        <v>0.219166500895</v>
      </c>
      <c r="Y30" s="83">
        <v>0.28285957751200003</v>
      </c>
      <c r="Z30" s="83">
        <v>0.27133479212299999</v>
      </c>
      <c r="AA30" s="83">
        <v>0.181619256018</v>
      </c>
      <c r="AB30" s="83">
        <v>0.181619256018</v>
      </c>
      <c r="AC30" s="83">
        <v>1.5706243878999999E-2</v>
      </c>
      <c r="AD30" s="83">
        <v>5.8380671411399999E-2</v>
      </c>
      <c r="AE30" s="83">
        <v>0.32822757111599998</v>
      </c>
      <c r="AR30">
        <f t="shared" si="0"/>
        <v>2.3085469160529651E-3</v>
      </c>
    </row>
    <row r="31" spans="1:44" x14ac:dyDescent="0.25">
      <c r="A31">
        <v>3</v>
      </c>
      <c r="B31">
        <v>5</v>
      </c>
      <c r="C31">
        <v>518</v>
      </c>
      <c r="D31">
        <v>894</v>
      </c>
      <c r="E31">
        <v>129</v>
      </c>
      <c r="F31">
        <v>1.0047462032600001</v>
      </c>
      <c r="G31">
        <v>0.38601206252199999</v>
      </c>
      <c r="H31">
        <v>1</v>
      </c>
      <c r="I31">
        <v>0.73789173789200002</v>
      </c>
      <c r="J31">
        <v>0.87856818014799998</v>
      </c>
      <c r="K31">
        <v>26.7901976538</v>
      </c>
      <c r="L31">
        <v>24.713789443900001</v>
      </c>
      <c r="M31">
        <v>-60.578128091099998</v>
      </c>
      <c r="N31">
        <v>86.075999999999993</v>
      </c>
      <c r="O31">
        <v>0.94698354661799999</v>
      </c>
      <c r="P31">
        <v>9.5536498509199994</v>
      </c>
      <c r="Q31">
        <v>36.815705636099999</v>
      </c>
      <c r="R31">
        <v>18.564551422299999</v>
      </c>
      <c r="S31" s="83">
        <v>143.59080962799999</v>
      </c>
      <c r="T31" s="83">
        <v>0.22319474835899999</v>
      </c>
      <c r="U31" s="83">
        <v>6.9160393064699996E-2</v>
      </c>
      <c r="V31" s="83">
        <v>0.22319474835899999</v>
      </c>
      <c r="W31" s="83">
        <v>0.40262582056899998</v>
      </c>
      <c r="X31" s="83">
        <v>0.18200540610099999</v>
      </c>
      <c r="Y31" s="83">
        <v>0.277202335189</v>
      </c>
      <c r="Z31" s="83">
        <v>0.28008752735199999</v>
      </c>
      <c r="AA31" s="83">
        <v>0.14004376367599999</v>
      </c>
      <c r="AB31" s="83">
        <v>0.14004376367599999</v>
      </c>
      <c r="AC31" s="83">
        <v>1.79487880773E-2</v>
      </c>
      <c r="AD31" s="83">
        <v>6.7119331495199996E-2</v>
      </c>
      <c r="AE31" s="83">
        <v>0.334792122538</v>
      </c>
      <c r="AR31">
        <f t="shared" si="0"/>
        <v>2.0563737530034246E-3</v>
      </c>
    </row>
    <row r="32" spans="1:44" x14ac:dyDescent="0.25">
      <c r="A32">
        <v>3</v>
      </c>
      <c r="B32">
        <v>6</v>
      </c>
      <c r="C32">
        <v>319</v>
      </c>
      <c r="D32">
        <v>723</v>
      </c>
      <c r="E32">
        <v>328</v>
      </c>
      <c r="F32">
        <v>1.0063267035300001</v>
      </c>
      <c r="G32">
        <v>0.43585315455899998</v>
      </c>
      <c r="H32">
        <v>1</v>
      </c>
      <c r="I32">
        <v>0.79949874686699995</v>
      </c>
      <c r="J32">
        <v>0.93866227370400002</v>
      </c>
      <c r="K32">
        <v>21.298199840799999</v>
      </c>
      <c r="L32">
        <v>19.168758815</v>
      </c>
      <c r="M32">
        <v>6.2857946655100001</v>
      </c>
      <c r="N32">
        <v>65.349999999999994</v>
      </c>
      <c r="O32">
        <v>0.95081967213100005</v>
      </c>
      <c r="P32">
        <v>8.4866614968499992</v>
      </c>
      <c r="Q32">
        <v>27.155985503499998</v>
      </c>
      <c r="R32">
        <v>15.680525164100001</v>
      </c>
      <c r="S32" s="83">
        <v>77.398249453000005</v>
      </c>
      <c r="T32" s="83">
        <v>0.21444201312899999</v>
      </c>
      <c r="U32" s="83">
        <v>0.19171392165500001</v>
      </c>
      <c r="V32" s="83">
        <v>0.24507658643300001</v>
      </c>
      <c r="W32" s="83">
        <v>0.33260393873100003</v>
      </c>
      <c r="X32" s="83">
        <v>0.206322699528</v>
      </c>
      <c r="Y32" s="83">
        <v>0.24262774123200001</v>
      </c>
      <c r="Z32" s="83">
        <v>0.234135667396</v>
      </c>
      <c r="AA32" s="83">
        <v>0.175054704595</v>
      </c>
      <c r="AB32" s="83">
        <v>0.175054704595</v>
      </c>
      <c r="AC32" s="83">
        <v>1.40910944365E-2</v>
      </c>
      <c r="AD32" s="83">
        <v>3.49494671844E-2</v>
      </c>
      <c r="AE32" s="83">
        <v>0.26914660831499998</v>
      </c>
      <c r="AR32">
        <f t="shared" si="0"/>
        <v>2.7389971277265264E-3</v>
      </c>
    </row>
    <row r="33" spans="1:44" x14ac:dyDescent="0.25">
      <c r="A33">
        <v>3</v>
      </c>
      <c r="B33">
        <v>7</v>
      </c>
      <c r="C33">
        <v>384</v>
      </c>
      <c r="D33">
        <v>636</v>
      </c>
      <c r="E33">
        <v>536</v>
      </c>
      <c r="F33">
        <v>1.0034205091999999</v>
      </c>
      <c r="G33">
        <v>0.225918027425</v>
      </c>
      <c r="H33">
        <v>1</v>
      </c>
      <c r="I33">
        <v>0.75889328063200001</v>
      </c>
      <c r="J33">
        <v>0.92007673103499998</v>
      </c>
      <c r="K33">
        <v>22.4776910882</v>
      </c>
      <c r="L33">
        <v>21.8965599647</v>
      </c>
      <c r="M33">
        <v>-18.748337666600001</v>
      </c>
      <c r="N33">
        <v>72.42</v>
      </c>
      <c r="O33">
        <v>0.94697903822399998</v>
      </c>
      <c r="P33">
        <v>14.9627041439</v>
      </c>
      <c r="Q33">
        <v>29.693897336999999</v>
      </c>
      <c r="R33">
        <v>14.3588621444</v>
      </c>
      <c r="S33" s="83">
        <v>79.361050328199994</v>
      </c>
      <c r="T33" s="83">
        <v>0.17943107220999999</v>
      </c>
      <c r="U33" s="83">
        <v>0.16870335675299999</v>
      </c>
      <c r="V33" s="83">
        <v>0.20568927789899999</v>
      </c>
      <c r="W33" s="83">
        <v>0.29759299781199999</v>
      </c>
      <c r="X33" s="83">
        <v>0.16696351330699999</v>
      </c>
      <c r="Y33" s="83">
        <v>0.206669401896</v>
      </c>
      <c r="Z33" s="83">
        <v>0.20350109409200001</v>
      </c>
      <c r="AA33" s="83">
        <v>0.13129102844599999</v>
      </c>
      <c r="AB33" s="83">
        <v>0.13129102844599999</v>
      </c>
      <c r="AC33" s="83">
        <v>1.3867702397500001E-2</v>
      </c>
      <c r="AD33" s="83">
        <v>3.4889453744699997E-2</v>
      </c>
      <c r="AE33" s="83">
        <v>0.231947483589</v>
      </c>
      <c r="AR33">
        <f t="shared" si="0"/>
        <v>1.4829734521083192E-3</v>
      </c>
    </row>
    <row r="34" spans="1:44" x14ac:dyDescent="0.25">
      <c r="A34">
        <v>3</v>
      </c>
      <c r="B34">
        <v>8</v>
      </c>
      <c r="C34">
        <v>461</v>
      </c>
      <c r="D34">
        <v>51</v>
      </c>
      <c r="E34">
        <v>599</v>
      </c>
      <c r="F34">
        <v>1.01795776785</v>
      </c>
      <c r="G34">
        <v>0.53524052740399997</v>
      </c>
      <c r="H34">
        <v>1</v>
      </c>
      <c r="I34">
        <v>0.77090301003299999</v>
      </c>
      <c r="J34">
        <v>0.895741409642</v>
      </c>
      <c r="K34">
        <v>26.444591616099999</v>
      </c>
      <c r="L34">
        <v>22.3377385209</v>
      </c>
      <c r="M34">
        <v>61.945068756600001</v>
      </c>
      <c r="N34">
        <v>80.42</v>
      </c>
      <c r="O34">
        <v>0.94758478931099999</v>
      </c>
      <c r="P34">
        <v>10.1840557476</v>
      </c>
      <c r="Q34">
        <v>27.814883614399999</v>
      </c>
      <c r="R34">
        <v>21.1859956236</v>
      </c>
      <c r="S34" s="83">
        <v>171.51860179900001</v>
      </c>
      <c r="T34" s="83">
        <v>0.26477024069999999</v>
      </c>
      <c r="U34" s="83">
        <v>0.37029392356000002</v>
      </c>
      <c r="V34" s="83">
        <v>0.291028446389</v>
      </c>
      <c r="W34" s="83">
        <v>0.60175054704599995</v>
      </c>
      <c r="X34" s="83">
        <v>0.225382932166</v>
      </c>
      <c r="Y34" s="83">
        <v>0.372057704554</v>
      </c>
      <c r="Z34" s="83">
        <v>0.36214442013100001</v>
      </c>
      <c r="AA34" s="83">
        <v>0.175054704595</v>
      </c>
      <c r="AB34" s="83">
        <v>0.175054704595</v>
      </c>
      <c r="AC34" s="83">
        <v>2.53139660719E-2</v>
      </c>
      <c r="AD34" s="83">
        <v>0.116858461389</v>
      </c>
      <c r="AE34" s="83">
        <v>0.47866521622500002</v>
      </c>
      <c r="AR34">
        <f t="shared" si="0"/>
        <v>7.7297607412504217E-3</v>
      </c>
    </row>
    <row r="35" spans="1:44" x14ac:dyDescent="0.25">
      <c r="A35">
        <v>3</v>
      </c>
      <c r="B35">
        <v>9</v>
      </c>
      <c r="C35">
        <v>604</v>
      </c>
      <c r="D35">
        <v>1108</v>
      </c>
      <c r="E35">
        <v>690</v>
      </c>
      <c r="F35">
        <v>1.01874178449</v>
      </c>
      <c r="G35">
        <v>0.49356427609999998</v>
      </c>
      <c r="H35">
        <v>1</v>
      </c>
      <c r="I35">
        <v>0.71904761904799996</v>
      </c>
      <c r="J35">
        <v>0.88593143290700005</v>
      </c>
      <c r="K35">
        <v>29.894693693200001</v>
      </c>
      <c r="L35">
        <v>25.999693793399999</v>
      </c>
      <c r="M35">
        <v>16.6239448631</v>
      </c>
      <c r="N35">
        <v>92.56</v>
      </c>
      <c r="O35">
        <v>0.944487881157</v>
      </c>
      <c r="P35">
        <v>12.840402514699999</v>
      </c>
      <c r="Q35">
        <v>27.052057361799999</v>
      </c>
      <c r="R35">
        <v>27.947483588600001</v>
      </c>
      <c r="S35" s="83">
        <v>303.23195242499997</v>
      </c>
      <c r="T35" s="83">
        <v>0.30634573304200002</v>
      </c>
      <c r="U35" s="83">
        <v>7.2098753505800001E-2</v>
      </c>
      <c r="V35" s="83">
        <v>0.31947483588600001</v>
      </c>
      <c r="W35" s="83">
        <v>1</v>
      </c>
      <c r="X35" s="83">
        <v>0.24953110346999999</v>
      </c>
      <c r="Y35" s="83">
        <v>0.50203965633299996</v>
      </c>
      <c r="Z35" s="83">
        <v>0.44638949671799999</v>
      </c>
      <c r="AA35" s="83">
        <v>0.18599562363200001</v>
      </c>
      <c r="AB35" s="83">
        <v>0.18599562363200001</v>
      </c>
      <c r="AC35" s="83">
        <v>2.9861363413100001E-2</v>
      </c>
      <c r="AD35" s="83">
        <v>0.22350386992599999</v>
      </c>
      <c r="AE35" s="83">
        <v>0.67614879649899995</v>
      </c>
      <c r="AR35">
        <f t="shared" si="0"/>
        <v>8.0641194510557186E-3</v>
      </c>
    </row>
    <row r="36" spans="1:44" x14ac:dyDescent="0.25">
      <c r="A36">
        <v>3</v>
      </c>
      <c r="B36">
        <v>10</v>
      </c>
      <c r="C36">
        <v>489</v>
      </c>
      <c r="D36">
        <v>1026</v>
      </c>
      <c r="E36">
        <v>708</v>
      </c>
      <c r="F36">
        <v>1.0034934742999999</v>
      </c>
      <c r="G36">
        <v>0.35936218129699998</v>
      </c>
      <c r="H36">
        <v>1</v>
      </c>
      <c r="I36">
        <v>0.78365384615400002</v>
      </c>
      <c r="J36">
        <v>0.91759526452200002</v>
      </c>
      <c r="K36">
        <v>25.877645669100001</v>
      </c>
      <c r="L36">
        <v>24.148971556900001</v>
      </c>
      <c r="M36">
        <v>0.33032197925599999</v>
      </c>
      <c r="N36">
        <v>81.834000000000003</v>
      </c>
      <c r="O36">
        <v>0.95228821811099995</v>
      </c>
      <c r="P36">
        <v>8.7099337581</v>
      </c>
      <c r="Q36">
        <v>31.3366755829</v>
      </c>
      <c r="R36">
        <v>22.507658643300001</v>
      </c>
      <c r="S36" s="83">
        <v>179.330417858</v>
      </c>
      <c r="T36" s="83">
        <v>0.28227571116</v>
      </c>
      <c r="U36" s="83">
        <v>0.17978142418699999</v>
      </c>
      <c r="V36" s="83">
        <v>0.28884026258200002</v>
      </c>
      <c r="W36" s="83">
        <v>0.584245076586</v>
      </c>
      <c r="X36" s="83">
        <v>0.23445477753499999</v>
      </c>
      <c r="Y36" s="83">
        <v>0.36672887087599998</v>
      </c>
      <c r="Z36" s="83">
        <v>0.366520787746</v>
      </c>
      <c r="AA36" s="83">
        <v>0.17724288840300001</v>
      </c>
      <c r="AB36" s="83">
        <v>0.17724288840300001</v>
      </c>
      <c r="AC36" s="83">
        <v>2.30863311901E-2</v>
      </c>
      <c r="AD36" s="83">
        <v>9.7472962014999998E-2</v>
      </c>
      <c r="AE36" s="83">
        <v>0.44857768052500002</v>
      </c>
      <c r="AR36">
        <f t="shared" si="0"/>
        <v>1.5145526234888608E-3</v>
      </c>
    </row>
    <row r="37" spans="1:44" x14ac:dyDescent="0.25">
      <c r="A37">
        <v>3</v>
      </c>
      <c r="B37">
        <v>11</v>
      </c>
      <c r="C37">
        <v>287</v>
      </c>
      <c r="D37">
        <v>852</v>
      </c>
      <c r="E37">
        <v>746</v>
      </c>
      <c r="F37">
        <v>1.00995654622</v>
      </c>
      <c r="G37">
        <v>0.459867025629</v>
      </c>
      <c r="H37">
        <v>1</v>
      </c>
      <c r="I37">
        <v>0.79722222222200001</v>
      </c>
      <c r="J37">
        <v>0.92262673823700003</v>
      </c>
      <c r="K37">
        <v>20.364417477</v>
      </c>
      <c r="L37">
        <v>18.083354110799998</v>
      </c>
      <c r="M37">
        <v>-78.276587263899998</v>
      </c>
      <c r="N37">
        <v>62.521999999999998</v>
      </c>
      <c r="O37">
        <v>0.94252873563200001</v>
      </c>
      <c r="P37">
        <v>10.024291381999999</v>
      </c>
      <c r="Q37">
        <v>23.293240619900001</v>
      </c>
      <c r="R37">
        <v>14.7899343545</v>
      </c>
      <c r="S37" s="83">
        <v>74.687089715499994</v>
      </c>
      <c r="T37" s="83">
        <v>0.22100656455100001</v>
      </c>
      <c r="U37" s="83">
        <v>3.6031982919199998E-2</v>
      </c>
      <c r="V37" s="83">
        <v>0.249452954048</v>
      </c>
      <c r="W37" s="83">
        <v>0.356673960613</v>
      </c>
      <c r="X37" s="83">
        <v>0.20541575492299999</v>
      </c>
      <c r="Y37" s="83">
        <v>0.26023376207499999</v>
      </c>
      <c r="Z37" s="83">
        <v>0.260393873085</v>
      </c>
      <c r="AA37" s="83">
        <v>0.175054704595</v>
      </c>
      <c r="AB37" s="83">
        <v>0.175054704595</v>
      </c>
      <c r="AC37" s="83">
        <v>1.48451849642E-2</v>
      </c>
      <c r="AD37" s="83">
        <v>4.37376433934E-2</v>
      </c>
      <c r="AE37" s="83">
        <v>0.29759299781199999</v>
      </c>
      <c r="AR37">
        <f t="shared" si="0"/>
        <v>4.302688492694059E-3</v>
      </c>
    </row>
    <row r="38" spans="1:44" x14ac:dyDescent="0.25">
      <c r="A38">
        <v>3</v>
      </c>
      <c r="B38">
        <v>12</v>
      </c>
      <c r="C38">
        <v>658</v>
      </c>
      <c r="D38">
        <v>630</v>
      </c>
      <c r="E38">
        <v>978</v>
      </c>
      <c r="F38">
        <v>1.0262364792200001</v>
      </c>
      <c r="G38">
        <v>0.442259576476</v>
      </c>
      <c r="H38">
        <v>1</v>
      </c>
      <c r="I38">
        <v>0.66734279918899997</v>
      </c>
      <c r="J38">
        <v>0.81654629439299997</v>
      </c>
      <c r="K38">
        <v>30.892899933999999</v>
      </c>
      <c r="L38">
        <v>27.707443378400001</v>
      </c>
      <c r="M38">
        <v>75.706210510999995</v>
      </c>
      <c r="N38">
        <v>100.63</v>
      </c>
      <c r="O38">
        <v>0.94472361809000005</v>
      </c>
      <c r="P38">
        <v>5.6543945035199998</v>
      </c>
      <c r="Q38">
        <v>31.296690990199998</v>
      </c>
      <c r="R38">
        <v>21.9124726477</v>
      </c>
      <c r="S38" s="83">
        <v>206.76367648300001</v>
      </c>
      <c r="T38" s="83">
        <v>0.22757111597400001</v>
      </c>
      <c r="U38" s="83">
        <v>0.102590103657</v>
      </c>
      <c r="V38" s="83">
        <v>0.22975929978099999</v>
      </c>
      <c r="W38" s="83">
        <v>0.48577683863999999</v>
      </c>
      <c r="X38" s="83">
        <v>0.18109481526999999</v>
      </c>
      <c r="Y38" s="83">
        <v>0.31423051137199998</v>
      </c>
      <c r="Z38" s="83">
        <v>0.323851203501</v>
      </c>
      <c r="AA38" s="83">
        <v>0.12910284463899999</v>
      </c>
      <c r="AB38" s="83">
        <v>0.12910284463899999</v>
      </c>
      <c r="AC38" s="83">
        <v>1.9924432015599999E-2</v>
      </c>
      <c r="AD38" s="83">
        <v>9.4651150212199997E-2</v>
      </c>
      <c r="AE38" s="83">
        <v>0.39606126914700002</v>
      </c>
      <c r="AR38">
        <f t="shared" si="0"/>
        <v>1.1247448286983701E-2</v>
      </c>
    </row>
    <row r="39" spans="1:44" x14ac:dyDescent="0.25">
      <c r="A39">
        <v>4</v>
      </c>
      <c r="B39">
        <v>1</v>
      </c>
      <c r="C39">
        <v>332</v>
      </c>
      <c r="D39">
        <v>532</v>
      </c>
      <c r="E39">
        <v>147</v>
      </c>
      <c r="F39">
        <v>1.03839882224</v>
      </c>
      <c r="G39">
        <v>0.64836465455199999</v>
      </c>
      <c r="H39">
        <v>1</v>
      </c>
      <c r="I39">
        <v>0.79425837320600001</v>
      </c>
      <c r="J39">
        <v>0.88856230744499998</v>
      </c>
      <c r="K39">
        <v>23.621592417900001</v>
      </c>
      <c r="L39">
        <v>17.983825494600001</v>
      </c>
      <c r="M39">
        <v>-29.868995508299999</v>
      </c>
      <c r="N39">
        <v>68.522000000000006</v>
      </c>
      <c r="O39">
        <v>0.95677233429399999</v>
      </c>
      <c r="P39">
        <v>34.274148490400002</v>
      </c>
      <c r="Q39">
        <v>17.936609156500001</v>
      </c>
      <c r="R39">
        <v>22.770270270299999</v>
      </c>
      <c r="S39" s="83">
        <v>161.736487517</v>
      </c>
      <c r="T39" s="83">
        <v>0.33445945945900002</v>
      </c>
      <c r="U39" s="83">
        <v>0.16934654122699999</v>
      </c>
      <c r="V39" s="83">
        <v>0.35810810810799998</v>
      </c>
      <c r="W39" s="83">
        <v>0.87162162162199996</v>
      </c>
      <c r="X39" s="83">
        <v>0.29192654192700002</v>
      </c>
      <c r="Y39" s="83">
        <v>0.48715809493200002</v>
      </c>
      <c r="Z39" s="83">
        <v>0.452702702703</v>
      </c>
      <c r="AA39" s="83">
        <v>0.239864864865</v>
      </c>
      <c r="AB39" s="83">
        <v>0.239864864865</v>
      </c>
      <c r="AC39" s="83">
        <v>2.95484252711E-2</v>
      </c>
      <c r="AD39" s="83">
        <v>0.168771399244</v>
      </c>
      <c r="AE39" s="83">
        <v>0.62162162162199996</v>
      </c>
      <c r="AR39">
        <f t="shared" si="0"/>
        <v>1.6364186876402766E-2</v>
      </c>
    </row>
    <row r="40" spans="1:44" x14ac:dyDescent="0.25">
      <c r="A40" s="83">
        <v>4</v>
      </c>
      <c r="B40" s="83">
        <v>2</v>
      </c>
      <c r="C40" s="83">
        <v>488</v>
      </c>
      <c r="D40" s="83">
        <v>578</v>
      </c>
      <c r="E40" s="83">
        <v>157</v>
      </c>
      <c r="F40" s="83">
        <v>1.0028544516</v>
      </c>
      <c r="G40" s="83">
        <v>0.336201917332</v>
      </c>
      <c r="H40" s="83">
        <v>1</v>
      </c>
      <c r="I40" s="83">
        <v>0.81333333333299995</v>
      </c>
      <c r="J40" s="83">
        <v>0.92115884903699996</v>
      </c>
      <c r="K40" s="83">
        <v>25.7325358553</v>
      </c>
      <c r="L40" s="83">
        <v>24.2346431219</v>
      </c>
      <c r="M40" s="83">
        <v>-51.218580000899998</v>
      </c>
      <c r="N40" s="83">
        <v>81.591999999999999</v>
      </c>
      <c r="O40" s="83">
        <v>0.95686274509799996</v>
      </c>
      <c r="P40" s="83">
        <v>15.9943574813</v>
      </c>
      <c r="Q40" s="83">
        <v>18.614071025699999</v>
      </c>
      <c r="R40" s="83">
        <v>27.341216216199999</v>
      </c>
      <c r="S40" s="83">
        <v>201.08445945899999</v>
      </c>
      <c r="T40" s="83">
        <v>0.34121621621600001</v>
      </c>
      <c r="U40" s="83">
        <v>0.12868790329300001</v>
      </c>
      <c r="V40" s="83">
        <v>0.35472972973</v>
      </c>
      <c r="W40" s="83">
        <v>0.61824324324299995</v>
      </c>
      <c r="X40" s="83">
        <v>0.29086400229999998</v>
      </c>
      <c r="Y40" s="83">
        <v>0.41205831856399999</v>
      </c>
      <c r="Z40" s="83">
        <v>0.40878378378399999</v>
      </c>
      <c r="AA40" s="83">
        <v>0.23310810810800001</v>
      </c>
      <c r="AB40" s="83">
        <v>0.23310810810800001</v>
      </c>
      <c r="AC40" s="83">
        <v>2.5539827188700001E-2</v>
      </c>
      <c r="AD40" s="83">
        <v>9.0233321505999997E-2</v>
      </c>
      <c r="AE40" s="83">
        <v>0.48310810810799998</v>
      </c>
      <c r="AR40" t="e">
        <f>LOG(#REF!,10)</f>
        <v>#REF!</v>
      </c>
    </row>
    <row r="41" spans="1:44" x14ac:dyDescent="0.25">
      <c r="A41" s="83">
        <v>4</v>
      </c>
      <c r="B41" s="83">
        <v>3</v>
      </c>
      <c r="C41" s="83">
        <v>328</v>
      </c>
      <c r="D41" s="83">
        <v>484</v>
      </c>
      <c r="E41" s="83">
        <v>190</v>
      </c>
      <c r="F41" s="83">
        <v>1.0120342598200001</v>
      </c>
      <c r="G41" s="83">
        <v>0.437968277051</v>
      </c>
      <c r="H41" s="83">
        <v>1</v>
      </c>
      <c r="I41" s="83">
        <v>0.78095238095200004</v>
      </c>
      <c r="J41" s="83">
        <v>0.87785673747600002</v>
      </c>
      <c r="K41" s="83">
        <v>21.6670913711</v>
      </c>
      <c r="L41" s="83">
        <v>19.478507729099999</v>
      </c>
      <c r="M41" s="83">
        <v>-57.059503911299998</v>
      </c>
      <c r="N41" s="83">
        <v>68.522000000000006</v>
      </c>
      <c r="O41" s="83">
        <v>0.94252873563200001</v>
      </c>
      <c r="P41" s="83">
        <v>30.580549590499999</v>
      </c>
      <c r="Q41" s="83">
        <v>21.9806190742</v>
      </c>
      <c r="R41" s="83">
        <v>22.114864864899999</v>
      </c>
      <c r="S41" s="83">
        <v>132.55743243200001</v>
      </c>
      <c r="T41" s="83">
        <v>0.32094594594600001</v>
      </c>
      <c r="U41" s="83">
        <v>0.14022283365800001</v>
      </c>
      <c r="V41" s="83">
        <v>0.35810810810799998</v>
      </c>
      <c r="W41" s="83">
        <v>0.58445945945900002</v>
      </c>
      <c r="X41" s="83">
        <v>0.283523908524</v>
      </c>
      <c r="Y41" s="83">
        <v>0.40413851351399999</v>
      </c>
      <c r="Z41" s="83">
        <v>0.40540540540499997</v>
      </c>
      <c r="AA41" s="83">
        <v>0.22972972973</v>
      </c>
      <c r="AB41" s="83">
        <v>0.22972972973</v>
      </c>
      <c r="AC41" s="83">
        <v>2.6401331222600001E-2</v>
      </c>
      <c r="AD41" s="83">
        <v>9.6142168483299997E-2</v>
      </c>
      <c r="AE41" s="83">
        <v>0.48648648648600001</v>
      </c>
      <c r="AR41" t="e">
        <f>LOG(#REF!,10)</f>
        <v>#REF!</v>
      </c>
    </row>
    <row r="42" spans="1:44" x14ac:dyDescent="0.25">
      <c r="A42" s="83">
        <v>4</v>
      </c>
      <c r="B42" s="83">
        <v>4</v>
      </c>
      <c r="C42" s="83">
        <v>424</v>
      </c>
      <c r="D42" s="83">
        <v>1112</v>
      </c>
      <c r="E42" s="83">
        <v>207</v>
      </c>
      <c r="F42" s="83">
        <v>1.01941696477</v>
      </c>
      <c r="G42" s="83">
        <v>0.333770931878</v>
      </c>
      <c r="H42" s="83">
        <v>1</v>
      </c>
      <c r="I42" s="83">
        <v>0.70666666666699995</v>
      </c>
      <c r="J42" s="83">
        <v>0.83598780313400001</v>
      </c>
      <c r="K42" s="83">
        <v>24.178589078400002</v>
      </c>
      <c r="L42" s="83">
        <v>22.792048855899999</v>
      </c>
      <c r="M42" s="83">
        <v>18.950595702400001</v>
      </c>
      <c r="N42" s="83">
        <v>79.834000000000003</v>
      </c>
      <c r="O42" s="83">
        <v>0.93805309734499998</v>
      </c>
      <c r="P42" s="83">
        <v>4.3652884191799997</v>
      </c>
      <c r="Q42" s="83">
        <v>29.130002935499999</v>
      </c>
      <c r="R42" s="83">
        <v>30.0608108108</v>
      </c>
      <c r="S42" s="83">
        <v>186.93581081100001</v>
      </c>
      <c r="T42" s="83">
        <v>0.37162162162200002</v>
      </c>
      <c r="U42" s="83">
        <v>0.25896969716399998</v>
      </c>
      <c r="V42" s="83">
        <v>0.5</v>
      </c>
      <c r="W42" s="83">
        <v>0.61824324324299995</v>
      </c>
      <c r="X42" s="83">
        <v>0.31979585968899998</v>
      </c>
      <c r="Y42" s="83">
        <v>0.44088634625200002</v>
      </c>
      <c r="Z42" s="83">
        <v>0.452702702703</v>
      </c>
      <c r="AA42" s="83">
        <v>0.23648648648600001</v>
      </c>
      <c r="AB42" s="83">
        <v>0.23648648648600001</v>
      </c>
      <c r="AC42" s="83">
        <v>5.84478638152E-2</v>
      </c>
      <c r="AD42" s="83">
        <v>9.3095859333800005E-2</v>
      </c>
      <c r="AE42" s="83">
        <v>0.51689189189200002</v>
      </c>
      <c r="AR42" t="e">
        <f>LOG(#REF!,10)</f>
        <v>#REF!</v>
      </c>
    </row>
    <row r="43" spans="1:44" x14ac:dyDescent="0.25">
      <c r="A43" s="83">
        <v>4</v>
      </c>
      <c r="B43" s="83">
        <v>5</v>
      </c>
      <c r="C43" s="83">
        <v>340</v>
      </c>
      <c r="D43" s="83">
        <v>393</v>
      </c>
      <c r="E43" s="83">
        <v>227</v>
      </c>
      <c r="F43" s="83">
        <v>1.0353040897400001</v>
      </c>
      <c r="G43" s="83">
        <v>0.62800105499799996</v>
      </c>
      <c r="H43" s="83">
        <v>1</v>
      </c>
      <c r="I43" s="83">
        <v>0.77803203661300002</v>
      </c>
      <c r="J43" s="83">
        <v>0.86329768739500001</v>
      </c>
      <c r="K43" s="83">
        <v>23.673913498000001</v>
      </c>
      <c r="L43" s="83">
        <v>18.423335100300001</v>
      </c>
      <c r="M43" s="83">
        <v>-81.930421323100006</v>
      </c>
      <c r="N43" s="83">
        <v>70.349999999999994</v>
      </c>
      <c r="O43" s="83">
        <v>0.94313453536799996</v>
      </c>
      <c r="P43" s="83">
        <v>11.836590560699999</v>
      </c>
      <c r="Q43" s="83">
        <v>32.7099621873</v>
      </c>
      <c r="R43" s="83">
        <v>31.233108108100001</v>
      </c>
      <c r="S43" s="83">
        <v>161.46959459499999</v>
      </c>
      <c r="T43" s="83">
        <v>0.42567567567600001</v>
      </c>
      <c r="U43" s="83">
        <v>3.9624844449600002E-2</v>
      </c>
      <c r="V43" s="83">
        <v>0.46959459459500003</v>
      </c>
      <c r="W43" s="83">
        <v>0.61148648648600001</v>
      </c>
      <c r="X43" s="83">
        <v>0.39535579883700001</v>
      </c>
      <c r="Y43" s="83">
        <v>0.47491057233700001</v>
      </c>
      <c r="Z43" s="83">
        <v>0.48310810810799998</v>
      </c>
      <c r="AA43" s="83">
        <v>0.32432432432399999</v>
      </c>
      <c r="AB43" s="83">
        <v>0.32432432432399999</v>
      </c>
      <c r="AC43" s="83">
        <v>2.55145490515E-2</v>
      </c>
      <c r="AD43" s="83">
        <v>5.9479431039899999E-2</v>
      </c>
      <c r="AE43" s="83">
        <v>0.52364864864899996</v>
      </c>
      <c r="AR43" t="e">
        <f>LOG(#REF!,10)</f>
        <v>#REF!</v>
      </c>
    </row>
    <row r="44" spans="1:44" x14ac:dyDescent="0.25">
      <c r="A44" s="83">
        <v>4</v>
      </c>
      <c r="B44" s="83">
        <v>6</v>
      </c>
      <c r="C44" s="83">
        <v>251</v>
      </c>
      <c r="D44" s="83">
        <v>1101</v>
      </c>
      <c r="E44" s="83">
        <v>331</v>
      </c>
      <c r="F44" s="83">
        <v>1.05754426564</v>
      </c>
      <c r="G44" s="83">
        <v>0.61725190060099999</v>
      </c>
      <c r="H44" s="83">
        <v>1</v>
      </c>
      <c r="I44" s="83">
        <v>0.73823529411800004</v>
      </c>
      <c r="J44" s="83">
        <v>0.66372996610500001</v>
      </c>
      <c r="K44" s="83">
        <v>20.486787103200001</v>
      </c>
      <c r="L44" s="83">
        <v>16.118299111199999</v>
      </c>
      <c r="M44" s="83">
        <v>-18.049164964799999</v>
      </c>
      <c r="N44" s="83">
        <v>68.936000000000007</v>
      </c>
      <c r="O44" s="83">
        <v>0.89964157706100001</v>
      </c>
      <c r="P44" s="83">
        <v>12.5058218276</v>
      </c>
      <c r="Q44" s="83">
        <v>24.504092482800001</v>
      </c>
      <c r="R44" s="83">
        <v>30.523648648599998</v>
      </c>
      <c r="S44" s="83">
        <v>126.73648659</v>
      </c>
      <c r="T44" s="83">
        <v>0.43243243243200002</v>
      </c>
      <c r="U44" s="83">
        <v>0.36613583364399999</v>
      </c>
      <c r="V44" s="83">
        <v>0.53378378378400004</v>
      </c>
      <c r="W44" s="83">
        <v>0.73310815965700005</v>
      </c>
      <c r="X44" s="83">
        <v>0.39641102141099999</v>
      </c>
      <c r="Y44" s="83">
        <v>0.50492624139300002</v>
      </c>
      <c r="Z44" s="83">
        <v>0.50675675675700005</v>
      </c>
      <c r="AA44" s="83">
        <v>0.24662162162199999</v>
      </c>
      <c r="AB44" s="83">
        <v>0.24662162162199999</v>
      </c>
      <c r="AC44" s="83">
        <v>6.2620801429400005E-2</v>
      </c>
      <c r="AD44" s="83">
        <v>0.107056995339</v>
      </c>
      <c r="AE44" s="83">
        <v>0.58530405405399999</v>
      </c>
      <c r="AR44" t="e">
        <f>LOG(#REF!,10)</f>
        <v>#REF!</v>
      </c>
    </row>
    <row r="45" spans="1:44" x14ac:dyDescent="0.25">
      <c r="A45" s="83">
        <v>4</v>
      </c>
      <c r="B45" s="83">
        <v>7</v>
      </c>
      <c r="C45" s="83">
        <v>474</v>
      </c>
      <c r="D45" s="83">
        <v>913</v>
      </c>
      <c r="E45" s="83">
        <v>428</v>
      </c>
      <c r="F45" s="83">
        <v>1.05081371951</v>
      </c>
      <c r="G45" s="83">
        <v>0.64608468689999998</v>
      </c>
      <c r="H45" s="83">
        <v>1</v>
      </c>
      <c r="I45" s="83">
        <v>0.73148148148100001</v>
      </c>
      <c r="J45" s="83">
        <v>0.85948952596299999</v>
      </c>
      <c r="K45" s="83">
        <v>28.3450767617</v>
      </c>
      <c r="L45" s="83">
        <v>21.6348257577</v>
      </c>
      <c r="M45" s="83">
        <v>-32.053378578500002</v>
      </c>
      <c r="N45" s="83">
        <v>83.248000000000005</v>
      </c>
      <c r="O45" s="83">
        <v>0.94141012909599997</v>
      </c>
      <c r="P45" s="83">
        <v>13.164662142199999</v>
      </c>
      <c r="Q45" s="83">
        <v>24.933950385399999</v>
      </c>
      <c r="R45" s="83">
        <v>31.706081081099999</v>
      </c>
      <c r="S45" s="83">
        <v>265.90203079000003</v>
      </c>
      <c r="T45" s="83">
        <v>0.37837837837799998</v>
      </c>
      <c r="U45" s="83">
        <v>0.455200820231</v>
      </c>
      <c r="V45" s="83">
        <v>0.39189189189200002</v>
      </c>
      <c r="W45" s="83">
        <v>1</v>
      </c>
      <c r="X45" s="83">
        <v>0.32353143960300002</v>
      </c>
      <c r="Y45" s="83">
        <v>0.56097474850200002</v>
      </c>
      <c r="Z45" s="83">
        <v>0.51689189189200002</v>
      </c>
      <c r="AA45" s="83">
        <v>0.23648648648600001</v>
      </c>
      <c r="AB45" s="83">
        <v>0.23648648648600001</v>
      </c>
      <c r="AC45" s="83">
        <v>3.03432940264E-2</v>
      </c>
      <c r="AD45" s="83">
        <v>0.20788216684399999</v>
      </c>
      <c r="AE45" s="83">
        <v>0.74662167317100003</v>
      </c>
      <c r="AR45" t="e">
        <f>LOG(#REF!,10)</f>
        <v>#REF!</v>
      </c>
    </row>
    <row r="46" spans="1:44" x14ac:dyDescent="0.25">
      <c r="A46" s="83">
        <v>4</v>
      </c>
      <c r="B46" s="83">
        <v>8</v>
      </c>
      <c r="C46" s="83">
        <v>237</v>
      </c>
      <c r="D46" s="83">
        <v>1255</v>
      </c>
      <c r="E46" s="83">
        <v>495</v>
      </c>
      <c r="F46" s="83">
        <v>1.0645991959700001</v>
      </c>
      <c r="G46" s="83">
        <v>0.70148748588700005</v>
      </c>
      <c r="H46" s="83">
        <v>1</v>
      </c>
      <c r="I46" s="83">
        <v>0.79</v>
      </c>
      <c r="J46" s="83">
        <v>0.73809095473700004</v>
      </c>
      <c r="K46" s="83">
        <v>20.6981475756</v>
      </c>
      <c r="L46" s="83">
        <v>14.7511924768</v>
      </c>
      <c r="M46" s="83">
        <v>-1.7175573348299999</v>
      </c>
      <c r="N46" s="83">
        <v>63.521999999999998</v>
      </c>
      <c r="O46" s="83">
        <v>0.92038834951500004</v>
      </c>
      <c r="P46" s="83">
        <v>13.147635556499999</v>
      </c>
      <c r="Q46" s="83">
        <v>22.938455238500001</v>
      </c>
      <c r="R46" s="83">
        <v>26.300675675699999</v>
      </c>
      <c r="S46" s="83">
        <v>111.162162162</v>
      </c>
      <c r="T46" s="83">
        <v>0.41891891891900002</v>
      </c>
      <c r="U46" s="83">
        <v>0.39073072916700002</v>
      </c>
      <c r="V46" s="83">
        <v>0.48986486486500003</v>
      </c>
      <c r="W46" s="83">
        <v>0.65202702702699999</v>
      </c>
      <c r="X46" s="83">
        <v>0.38116921269100001</v>
      </c>
      <c r="Y46" s="83">
        <v>0.46903865891199997</v>
      </c>
      <c r="Z46" s="83">
        <v>0.47297297297300001</v>
      </c>
      <c r="AA46" s="83">
        <v>0.239864864865</v>
      </c>
      <c r="AB46" s="83">
        <v>0.239864864865</v>
      </c>
      <c r="AC46" s="83">
        <v>6.2870303689900001E-2</v>
      </c>
      <c r="AD46" s="83">
        <v>8.4337231170799998E-2</v>
      </c>
      <c r="AE46" s="83">
        <v>0.53378378378400004</v>
      </c>
      <c r="AR46" t="e">
        <f>LOG(#REF!,10)</f>
        <v>#REF!</v>
      </c>
    </row>
    <row r="47" spans="1:44" x14ac:dyDescent="0.25">
      <c r="A47" s="83">
        <v>4</v>
      </c>
      <c r="B47" s="83">
        <v>9</v>
      </c>
      <c r="C47" s="83">
        <v>355</v>
      </c>
      <c r="D47" s="83">
        <v>754</v>
      </c>
      <c r="E47" s="83">
        <v>757</v>
      </c>
      <c r="F47" s="83">
        <v>1.01364203087</v>
      </c>
      <c r="G47" s="83">
        <v>0.460361687322</v>
      </c>
      <c r="H47" s="83">
        <v>1</v>
      </c>
      <c r="I47" s="83">
        <v>0.73498964803300004</v>
      </c>
      <c r="J47" s="83">
        <v>0.87038064910299995</v>
      </c>
      <c r="K47" s="83">
        <v>22.681521296100001</v>
      </c>
      <c r="L47" s="83">
        <v>20.135099654600001</v>
      </c>
      <c r="M47" s="83">
        <v>-4.7485801175200004</v>
      </c>
      <c r="N47" s="83">
        <v>71.591999999999999</v>
      </c>
      <c r="O47" s="83">
        <v>0.93175853018400001</v>
      </c>
      <c r="P47" s="83">
        <v>12.869655120399999</v>
      </c>
      <c r="Q47" s="83">
        <v>20.893618760300001</v>
      </c>
      <c r="R47" s="83">
        <v>30.7804054054</v>
      </c>
      <c r="S47" s="83">
        <v>184.52027047600001</v>
      </c>
      <c r="T47" s="83">
        <v>0.41891891891900002</v>
      </c>
      <c r="U47" s="83">
        <v>0.13712224618999999</v>
      </c>
      <c r="V47" s="83">
        <v>0.43918918918900002</v>
      </c>
      <c r="W47" s="83">
        <v>0.77027027026999995</v>
      </c>
      <c r="X47" s="83">
        <v>0.36643339768299998</v>
      </c>
      <c r="Y47" s="83">
        <v>0.51977540979299997</v>
      </c>
      <c r="Z47" s="83">
        <v>0.52702702702699999</v>
      </c>
      <c r="AA47" s="83">
        <v>0.29391891891900002</v>
      </c>
      <c r="AB47" s="83">
        <v>0.29391891891900002</v>
      </c>
      <c r="AC47" s="83">
        <v>3.5682816951900002E-2</v>
      </c>
      <c r="AD47" s="83">
        <v>0.117041776566</v>
      </c>
      <c r="AE47" s="83">
        <v>0.625</v>
      </c>
      <c r="AR47" t="e">
        <f>LOG(#REF!,10)</f>
        <v>#REF!</v>
      </c>
    </row>
    <row r="48" spans="1:44" x14ac:dyDescent="0.25">
      <c r="A48" s="83">
        <v>4</v>
      </c>
      <c r="B48" s="83">
        <v>10</v>
      </c>
      <c r="C48" s="83">
        <v>371</v>
      </c>
      <c r="D48" s="83">
        <v>988</v>
      </c>
      <c r="E48" s="83">
        <v>1004</v>
      </c>
      <c r="F48" s="83">
        <v>1.0033997998299999</v>
      </c>
      <c r="G48" s="83">
        <v>0.351142296711</v>
      </c>
      <c r="H48" s="83">
        <v>1</v>
      </c>
      <c r="I48" s="83">
        <v>0.76811594202900002</v>
      </c>
      <c r="J48" s="83">
        <v>0.92468471201400004</v>
      </c>
      <c r="K48" s="83">
        <v>22.516675320299999</v>
      </c>
      <c r="L48" s="83">
        <v>21.082860871400001</v>
      </c>
      <c r="M48" s="83">
        <v>-84.112163852699993</v>
      </c>
      <c r="N48" s="83">
        <v>71.006</v>
      </c>
      <c r="O48" s="83">
        <v>0.94763729246499995</v>
      </c>
      <c r="P48" s="83">
        <v>12.956808394299999</v>
      </c>
      <c r="Q48" s="83">
        <v>20.119741122200001</v>
      </c>
      <c r="R48" s="83">
        <v>24.358108108100001</v>
      </c>
      <c r="S48" s="83">
        <v>163.902027027</v>
      </c>
      <c r="T48" s="83">
        <v>0.33445945945900002</v>
      </c>
      <c r="U48" s="83">
        <v>8.0155872212800003E-2</v>
      </c>
      <c r="V48" s="83">
        <v>0.36486486486500003</v>
      </c>
      <c r="W48" s="83">
        <v>0.70270270270299995</v>
      </c>
      <c r="X48" s="83">
        <v>0.28997747747699998</v>
      </c>
      <c r="Y48" s="83">
        <v>0.44178443942599999</v>
      </c>
      <c r="Z48" s="83">
        <v>0.43412162162200002</v>
      </c>
      <c r="AA48" s="83">
        <v>0.22972972973</v>
      </c>
      <c r="AB48" s="83">
        <v>0.22972972973</v>
      </c>
      <c r="AC48" s="83">
        <v>2.5199824324999998E-2</v>
      </c>
      <c r="AD48" s="83">
        <v>0.123598542863</v>
      </c>
      <c r="AE48" s="83">
        <v>0.54138513513499997</v>
      </c>
      <c r="AR48" t="e">
        <f>LOG(#REF!,10)</f>
        <v>#REF!</v>
      </c>
    </row>
    <row r="49" spans="1:44" x14ac:dyDescent="0.25">
      <c r="A49" s="83">
        <v>5</v>
      </c>
      <c r="B49" s="83">
        <v>1</v>
      </c>
      <c r="C49" s="83">
        <v>357</v>
      </c>
      <c r="D49" s="83">
        <v>488</v>
      </c>
      <c r="E49" s="83">
        <v>87</v>
      </c>
      <c r="F49" s="83">
        <v>1.0105010383699999</v>
      </c>
      <c r="G49" s="83">
        <v>0.47118852890399998</v>
      </c>
      <c r="H49" s="83">
        <v>1</v>
      </c>
      <c r="I49" s="83">
        <v>0.77272727272700004</v>
      </c>
      <c r="J49" s="83">
        <v>0.92631659486899998</v>
      </c>
      <c r="K49" s="83">
        <v>22.774230135100002</v>
      </c>
      <c r="L49" s="83">
        <v>20.087611647300001</v>
      </c>
      <c r="M49" s="83">
        <v>-35.667391669200001</v>
      </c>
      <c r="N49" s="83">
        <v>69.591999999999999</v>
      </c>
      <c r="O49" s="83">
        <v>0.94820717131499999</v>
      </c>
      <c r="P49" s="83">
        <v>39.968404810400003</v>
      </c>
      <c r="Q49" s="83">
        <v>24.313997371599999</v>
      </c>
      <c r="R49" s="83">
        <v>11.901673260200001</v>
      </c>
      <c r="S49" s="83">
        <v>75.817989211599993</v>
      </c>
      <c r="T49" s="83">
        <v>0.15899581082399999</v>
      </c>
      <c r="U49" s="83">
        <v>0.174565721831</v>
      </c>
      <c r="V49" s="83">
        <v>0.18200836239099999</v>
      </c>
      <c r="W49" s="83">
        <v>0.35983262449699999</v>
      </c>
      <c r="X49" s="83">
        <v>0.145142356832</v>
      </c>
      <c r="Y49" s="83">
        <v>0.21237531992</v>
      </c>
      <c r="Z49" s="83">
        <v>0.196652713388</v>
      </c>
      <c r="AA49" s="83">
        <v>0.108786607406</v>
      </c>
      <c r="AB49" s="83">
        <v>0.108786607406</v>
      </c>
      <c r="AC49" s="83">
        <v>1.4806156800199999E-2</v>
      </c>
      <c r="AD49" s="83">
        <v>6.2097478485899998E-2</v>
      </c>
      <c r="AE49" s="83">
        <v>0.26150626780300001</v>
      </c>
      <c r="AR49" t="e">
        <f>LOG(#REF!,10)</f>
        <v>#REF!</v>
      </c>
    </row>
    <row r="50" spans="1:44" x14ac:dyDescent="0.25">
      <c r="A50" s="83">
        <v>5</v>
      </c>
      <c r="B50" s="83">
        <v>2</v>
      </c>
      <c r="C50" s="83">
        <v>560</v>
      </c>
      <c r="D50" s="83">
        <v>454</v>
      </c>
      <c r="E50" s="83">
        <v>152</v>
      </c>
      <c r="F50" s="83">
        <v>1.0111083648600001</v>
      </c>
      <c r="G50" s="83">
        <v>0.451392586471</v>
      </c>
      <c r="H50" s="83">
        <v>1</v>
      </c>
      <c r="I50" s="83">
        <v>0.79772079772100002</v>
      </c>
      <c r="J50" s="83">
        <v>0.91216324507199997</v>
      </c>
      <c r="K50" s="83">
        <v>28.3614419697</v>
      </c>
      <c r="L50" s="83">
        <v>25.3076368523</v>
      </c>
      <c r="M50" s="83">
        <v>-34.616037761900003</v>
      </c>
      <c r="N50" s="83">
        <v>87.834000000000003</v>
      </c>
      <c r="O50" s="83">
        <v>0.96137339055799997</v>
      </c>
      <c r="P50" s="83">
        <v>37.778817904</v>
      </c>
      <c r="Q50" s="83">
        <v>26.134049367700001</v>
      </c>
      <c r="R50" s="83">
        <v>14.546024640300001</v>
      </c>
      <c r="S50" s="83">
        <v>131.960246834</v>
      </c>
      <c r="T50" s="83">
        <v>0.16527196125099999</v>
      </c>
      <c r="U50" s="83">
        <v>0.29297802104999998</v>
      </c>
      <c r="V50" s="83">
        <v>0.179916312248</v>
      </c>
      <c r="W50" s="83">
        <v>0.437238479766</v>
      </c>
      <c r="X50" s="83">
        <v>0.14260808470899999</v>
      </c>
      <c r="Y50" s="83">
        <v>0.23564329791700001</v>
      </c>
      <c r="Z50" s="83">
        <v>0.21757321481200001</v>
      </c>
      <c r="AA50" s="83">
        <v>0.110878657548</v>
      </c>
      <c r="AB50" s="83">
        <v>0.110878657548</v>
      </c>
      <c r="AC50" s="83">
        <v>1.41982955863E-2</v>
      </c>
      <c r="AD50" s="83">
        <v>8.2983455958499999E-2</v>
      </c>
      <c r="AE50" s="83">
        <v>0.30334727065099998</v>
      </c>
      <c r="AR50" t="e">
        <f>LOG(#REF!,10)</f>
        <v>#REF!</v>
      </c>
    </row>
    <row r="51" spans="1:44" x14ac:dyDescent="0.25">
      <c r="A51" s="83">
        <v>5</v>
      </c>
      <c r="B51" s="83">
        <v>3</v>
      </c>
      <c r="C51" s="83">
        <v>509</v>
      </c>
      <c r="D51" s="83">
        <v>992</v>
      </c>
      <c r="E51" s="83">
        <v>159</v>
      </c>
      <c r="F51" s="83">
        <v>1.0097918692300001</v>
      </c>
      <c r="G51" s="83">
        <v>0.42656710209499998</v>
      </c>
      <c r="H51" s="83">
        <v>1</v>
      </c>
      <c r="I51" s="83">
        <v>0.75407407407399996</v>
      </c>
      <c r="J51" s="83">
        <v>0.87166824839500001</v>
      </c>
      <c r="K51" s="83">
        <v>26.863822514900001</v>
      </c>
      <c r="L51" s="83">
        <v>24.297143250800001</v>
      </c>
      <c r="M51" s="83">
        <v>86.072946219900004</v>
      </c>
      <c r="N51" s="83">
        <v>85.662000000000006</v>
      </c>
      <c r="O51" s="83">
        <v>0.946096654275</v>
      </c>
      <c r="P51" s="83">
        <v>4.9902166857100001</v>
      </c>
      <c r="Q51" s="83">
        <v>29.223655543100001</v>
      </c>
      <c r="R51" s="83">
        <v>18.443514055600001</v>
      </c>
      <c r="S51" s="83">
        <v>122.75313415700001</v>
      </c>
      <c r="T51" s="83">
        <v>0.20083681367299999</v>
      </c>
      <c r="U51" s="83">
        <v>0.186380591702</v>
      </c>
      <c r="V51" s="83">
        <v>0.21966526495399999</v>
      </c>
      <c r="W51" s="83">
        <v>0.37866107577899999</v>
      </c>
      <c r="X51" s="83">
        <v>0.18629812177399999</v>
      </c>
      <c r="Y51" s="83">
        <v>0.241165293039</v>
      </c>
      <c r="Z51" s="83">
        <v>0.23221756580899999</v>
      </c>
      <c r="AA51" s="83">
        <v>0.16317991110899999</v>
      </c>
      <c r="AB51" s="83">
        <v>0.16317991110899999</v>
      </c>
      <c r="AC51" s="83">
        <v>1.27735513398E-2</v>
      </c>
      <c r="AD51" s="83">
        <v>4.8041587589799997E-2</v>
      </c>
      <c r="AE51" s="83">
        <v>0.28033471908500002</v>
      </c>
      <c r="AR51" t="e">
        <f>LOG(#REF!,10)</f>
        <v>#REF!</v>
      </c>
    </row>
    <row r="52" spans="1:44" x14ac:dyDescent="0.25">
      <c r="A52" s="83">
        <v>5</v>
      </c>
      <c r="B52" s="83">
        <v>4</v>
      </c>
      <c r="C52" s="83">
        <v>462</v>
      </c>
      <c r="D52" s="83">
        <v>699</v>
      </c>
      <c r="E52" s="83">
        <v>237</v>
      </c>
      <c r="F52" s="83">
        <v>1.0103852986799999</v>
      </c>
      <c r="G52" s="83">
        <v>0.46744268334599998</v>
      </c>
      <c r="H52" s="83">
        <v>1</v>
      </c>
      <c r="I52" s="83">
        <v>0.77257525083599998</v>
      </c>
      <c r="J52" s="83">
        <v>0.89768444957600002</v>
      </c>
      <c r="K52" s="83">
        <v>25.8669333094</v>
      </c>
      <c r="L52" s="83">
        <v>22.866973834900001</v>
      </c>
      <c r="M52" s="83">
        <v>-78.5927953817</v>
      </c>
      <c r="N52" s="83">
        <v>80.42</v>
      </c>
      <c r="O52" s="83">
        <v>0.94866529774099995</v>
      </c>
      <c r="P52" s="83">
        <v>15.536028376999999</v>
      </c>
      <c r="Q52" s="83">
        <v>22.033845315499999</v>
      </c>
      <c r="R52" s="83">
        <v>14.0146439041</v>
      </c>
      <c r="S52" s="83">
        <v>92.832633019900001</v>
      </c>
      <c r="T52" s="83">
        <v>0.16527196125099999</v>
      </c>
      <c r="U52" s="83">
        <v>0.143249336442</v>
      </c>
      <c r="V52" s="83">
        <v>0.177824262106</v>
      </c>
      <c r="W52" s="83">
        <v>0.29497907008199997</v>
      </c>
      <c r="X52" s="83">
        <v>0.14909195642699999</v>
      </c>
      <c r="Y52" s="83">
        <v>0.20093643510799999</v>
      </c>
      <c r="Z52" s="83">
        <v>0.19874476353000001</v>
      </c>
      <c r="AA52" s="83">
        <v>0.12552300854500001</v>
      </c>
      <c r="AB52" s="83">
        <v>0.12552300854500001</v>
      </c>
      <c r="AC52" s="83">
        <v>1.2384917038099999E-2</v>
      </c>
      <c r="AD52" s="83">
        <v>4.1643439078599999E-2</v>
      </c>
      <c r="AE52" s="83">
        <v>0.23640166609400001</v>
      </c>
      <c r="AR52" t="e">
        <f>LOG(#REF!,10)</f>
        <v>#REF!</v>
      </c>
    </row>
    <row r="53" spans="1:44" x14ac:dyDescent="0.25">
      <c r="A53" s="83">
        <v>5</v>
      </c>
      <c r="B53" s="83">
        <v>5</v>
      </c>
      <c r="C53" s="83">
        <v>498</v>
      </c>
      <c r="D53" s="83">
        <v>246</v>
      </c>
      <c r="E53" s="83">
        <v>269</v>
      </c>
      <c r="F53" s="83">
        <v>1.0025257114199999</v>
      </c>
      <c r="G53" s="83">
        <v>0.32556067642999997</v>
      </c>
      <c r="H53" s="83">
        <v>1</v>
      </c>
      <c r="I53" s="83">
        <v>0.76615384615399995</v>
      </c>
      <c r="J53" s="83">
        <v>0.89042804515899998</v>
      </c>
      <c r="K53" s="83">
        <v>25.941256153000001</v>
      </c>
      <c r="L53" s="83">
        <v>24.528006362100001</v>
      </c>
      <c r="M53" s="83">
        <v>-82.004621440999998</v>
      </c>
      <c r="N53" s="83">
        <v>83.834000000000003</v>
      </c>
      <c r="O53" s="83">
        <v>0.94676806083700005</v>
      </c>
      <c r="P53" s="83">
        <v>16.681489659</v>
      </c>
      <c r="Q53" s="83">
        <v>17.990026519600001</v>
      </c>
      <c r="R53" s="83">
        <v>17.0230120089</v>
      </c>
      <c r="S53" s="83">
        <v>142.25731872</v>
      </c>
      <c r="T53" s="83">
        <v>0.19874476353000001</v>
      </c>
      <c r="U53" s="83">
        <v>0.28718323327700002</v>
      </c>
      <c r="V53" s="83">
        <v>0.21757321481200001</v>
      </c>
      <c r="W53" s="83">
        <v>0.54184098688799998</v>
      </c>
      <c r="X53" s="83">
        <v>0.173704204172</v>
      </c>
      <c r="Y53" s="83">
        <v>0.28565726650599998</v>
      </c>
      <c r="Z53" s="83">
        <v>0.25941421766</v>
      </c>
      <c r="AA53" s="83">
        <v>0.14016735954199999</v>
      </c>
      <c r="AB53" s="83">
        <v>0.14016735954199999</v>
      </c>
      <c r="AC53" s="83">
        <v>1.6156522791000001E-2</v>
      </c>
      <c r="AD53" s="83">
        <v>0.102395065415</v>
      </c>
      <c r="AE53" s="83">
        <v>0.35983262449699999</v>
      </c>
      <c r="AR53" t="e">
        <f>LOG(#REF!,10)</f>
        <v>#REF!</v>
      </c>
    </row>
    <row r="54" spans="1:44" x14ac:dyDescent="0.25">
      <c r="A54" s="83">
        <v>5</v>
      </c>
      <c r="B54" s="83">
        <v>6</v>
      </c>
      <c r="C54" s="83">
        <v>560</v>
      </c>
      <c r="D54" s="83">
        <v>1167</v>
      </c>
      <c r="E54" s="83">
        <v>270</v>
      </c>
      <c r="F54" s="83">
        <v>1.05084124006</v>
      </c>
      <c r="G54" s="83">
        <v>0.58585238120799998</v>
      </c>
      <c r="H54" s="83">
        <v>1</v>
      </c>
      <c r="I54" s="83">
        <v>0.74666666666699999</v>
      </c>
      <c r="J54" s="83">
        <v>0.83005143081900001</v>
      </c>
      <c r="K54" s="83">
        <v>30.1032723209</v>
      </c>
      <c r="L54" s="83">
        <v>24.396227297700001</v>
      </c>
      <c r="M54" s="83">
        <v>-88.1460432346</v>
      </c>
      <c r="N54" s="83">
        <v>92.075999999999993</v>
      </c>
      <c r="O54" s="83">
        <v>0.93178036605699999</v>
      </c>
      <c r="P54" s="83">
        <v>9.9052905948200003</v>
      </c>
      <c r="Q54" s="83">
        <v>23.260039046700001</v>
      </c>
      <c r="R54" s="83">
        <v>22.066944902300001</v>
      </c>
      <c r="S54" s="83">
        <v>261.01673289000001</v>
      </c>
      <c r="T54" s="83">
        <v>0.244769866664</v>
      </c>
      <c r="U54" s="83">
        <v>1.0026317443299999</v>
      </c>
      <c r="V54" s="83">
        <v>0.27615061880000003</v>
      </c>
      <c r="W54" s="83">
        <v>1</v>
      </c>
      <c r="X54" s="83">
        <v>0.20432356391000001</v>
      </c>
      <c r="Y54" s="83">
        <v>0.46610130873200001</v>
      </c>
      <c r="Z54" s="83">
        <v>0.40376567748800002</v>
      </c>
      <c r="AA54" s="83">
        <v>0.16527196125099999</v>
      </c>
      <c r="AB54" s="83">
        <v>0.16527196125099999</v>
      </c>
      <c r="AC54" s="83">
        <v>2.39564524543E-2</v>
      </c>
      <c r="AD54" s="83">
        <v>0.243249129377</v>
      </c>
      <c r="AE54" s="83">
        <v>0.661087876927</v>
      </c>
      <c r="AR54" t="e">
        <f>LOG(#REF!,10)</f>
        <v>#REF!</v>
      </c>
    </row>
    <row r="55" spans="1:44" x14ac:dyDescent="0.25">
      <c r="A55" s="83">
        <v>5</v>
      </c>
      <c r="B55" s="83">
        <v>7</v>
      </c>
      <c r="C55" s="83">
        <v>274</v>
      </c>
      <c r="D55" s="83">
        <v>536</v>
      </c>
      <c r="E55" s="83">
        <v>335</v>
      </c>
      <c r="F55" s="83">
        <v>1.0118559223000001</v>
      </c>
      <c r="G55" s="83">
        <v>0.50840982261400003</v>
      </c>
      <c r="H55" s="83">
        <v>1</v>
      </c>
      <c r="I55" s="83">
        <v>0.75900277008299999</v>
      </c>
      <c r="J55" s="83">
        <v>0.93254053118299995</v>
      </c>
      <c r="K55" s="83">
        <v>20.185670712299999</v>
      </c>
      <c r="L55" s="83">
        <v>17.3821886297</v>
      </c>
      <c r="M55" s="83">
        <v>-49.477717755699999</v>
      </c>
      <c r="N55" s="83">
        <v>60.764000000000003</v>
      </c>
      <c r="O55" s="83">
        <v>0.94320137693600004</v>
      </c>
      <c r="P55" s="83">
        <v>11.960316582900001</v>
      </c>
      <c r="Q55" s="83">
        <v>18.2254354666</v>
      </c>
      <c r="R55" s="83">
        <v>23.435145695399999</v>
      </c>
      <c r="S55" s="83">
        <v>125.28033296300001</v>
      </c>
      <c r="T55" s="83">
        <v>0.35983262449699999</v>
      </c>
      <c r="U55" s="83">
        <v>3.6432777444800002E-2</v>
      </c>
      <c r="V55" s="83">
        <v>0.38912132649100001</v>
      </c>
      <c r="W55" s="83">
        <v>0.74476988262400001</v>
      </c>
      <c r="X55" s="83">
        <v>0.32548813465900001</v>
      </c>
      <c r="Y55" s="83">
        <v>0.45722749256700002</v>
      </c>
      <c r="Z55" s="83">
        <v>0.439330561831</v>
      </c>
      <c r="AA55" s="83">
        <v>0.27615061880000003</v>
      </c>
      <c r="AB55" s="83">
        <v>0.27615061880000003</v>
      </c>
      <c r="AC55" s="83">
        <v>2.59704383574E-2</v>
      </c>
      <c r="AD55" s="83">
        <v>0.116006196822</v>
      </c>
      <c r="AE55" s="83">
        <v>0.54602511909399998</v>
      </c>
      <c r="AR55" t="e">
        <f>LOG(#REF!,10)</f>
        <v>#REF!</v>
      </c>
    </row>
    <row r="56" spans="1:44" x14ac:dyDescent="0.25">
      <c r="A56" s="83">
        <v>5</v>
      </c>
      <c r="B56" s="83">
        <v>8</v>
      </c>
      <c r="C56" s="83">
        <v>485</v>
      </c>
      <c r="D56" s="83">
        <v>348</v>
      </c>
      <c r="E56" s="83">
        <v>368</v>
      </c>
      <c r="F56" s="83">
        <v>1.00595622987</v>
      </c>
      <c r="G56" s="83">
        <v>0.31401715411100001</v>
      </c>
      <c r="H56" s="83">
        <v>1</v>
      </c>
      <c r="I56" s="83">
        <v>0.77600000000000002</v>
      </c>
      <c r="J56" s="83">
        <v>0.897194044784</v>
      </c>
      <c r="K56" s="83">
        <v>25.595474765100001</v>
      </c>
      <c r="L56" s="83">
        <v>24.300786778100001</v>
      </c>
      <c r="M56" s="83">
        <v>-60.748871854299999</v>
      </c>
      <c r="N56" s="83">
        <v>82.42</v>
      </c>
      <c r="O56" s="83">
        <v>0.94541910331400003</v>
      </c>
      <c r="P56" s="83">
        <v>8.2885299798799998</v>
      </c>
      <c r="Q56" s="83">
        <v>25.289246066800001</v>
      </c>
      <c r="R56" s="83">
        <v>18.299162595799999</v>
      </c>
      <c r="S56" s="83">
        <v>156.66108462099999</v>
      </c>
      <c r="T56" s="83">
        <v>0.22594141538199999</v>
      </c>
      <c r="U56" s="83">
        <v>0.25449389417399998</v>
      </c>
      <c r="V56" s="83">
        <v>0.23849371623599999</v>
      </c>
      <c r="W56" s="83">
        <v>0.60878659144500002</v>
      </c>
      <c r="X56" s="83">
        <v>0.190616277039</v>
      </c>
      <c r="Y56" s="83">
        <v>0.32301254560999998</v>
      </c>
      <c r="Z56" s="83">
        <v>0.29916317036700002</v>
      </c>
      <c r="AA56" s="83">
        <v>0.148535560112</v>
      </c>
      <c r="AB56" s="83">
        <v>0.148535560112</v>
      </c>
      <c r="AC56" s="83">
        <v>1.85623276674E-2</v>
      </c>
      <c r="AD56" s="83">
        <v>0.11380352076</v>
      </c>
      <c r="AE56" s="83">
        <v>0.41422592819999998</v>
      </c>
      <c r="AR56" t="e">
        <f>LOG(#REF!,10)</f>
        <v>#REF!</v>
      </c>
    </row>
    <row r="57" spans="1:44" x14ac:dyDescent="0.25">
      <c r="A57" s="83">
        <v>5</v>
      </c>
      <c r="B57" s="83">
        <v>9</v>
      </c>
      <c r="C57" s="83">
        <v>429</v>
      </c>
      <c r="D57" s="83">
        <v>387</v>
      </c>
      <c r="E57" s="83">
        <v>544</v>
      </c>
      <c r="F57" s="83">
        <v>1.0087005655300001</v>
      </c>
      <c r="G57" s="83">
        <v>0.41784770976800001</v>
      </c>
      <c r="H57" s="83">
        <v>1</v>
      </c>
      <c r="I57" s="83">
        <v>0.74608695652199997</v>
      </c>
      <c r="J57" s="83">
        <v>0.90342617251699997</v>
      </c>
      <c r="K57" s="83">
        <v>24.607632803000001</v>
      </c>
      <c r="L57" s="83">
        <v>22.356454791899999</v>
      </c>
      <c r="M57" s="83">
        <v>0.69062208199700004</v>
      </c>
      <c r="N57" s="83">
        <v>77.248000000000005</v>
      </c>
      <c r="O57" s="83">
        <v>0.94389438943899995</v>
      </c>
      <c r="P57" s="83">
        <v>11.0736959799</v>
      </c>
      <c r="Q57" s="83">
        <v>28.446289984300002</v>
      </c>
      <c r="R57" s="83">
        <v>19.236401059599999</v>
      </c>
      <c r="S57" s="83">
        <v>138.884933827</v>
      </c>
      <c r="T57" s="83">
        <v>0.240585766379</v>
      </c>
      <c r="U57" s="83">
        <v>0.10404047464500001</v>
      </c>
      <c r="V57" s="83">
        <v>0.25732216751800002</v>
      </c>
      <c r="W57" s="83">
        <v>0.51255228489399995</v>
      </c>
      <c r="X57" s="83">
        <v>0.20909131586499999</v>
      </c>
      <c r="Y57" s="83">
        <v>0.32374110449100002</v>
      </c>
      <c r="Z57" s="83">
        <v>0.313807521363</v>
      </c>
      <c r="AA57" s="83">
        <v>0.16527196125099999</v>
      </c>
      <c r="AB57" s="83">
        <v>0.16527196125099999</v>
      </c>
      <c r="AC57" s="83">
        <v>1.89953888705E-2</v>
      </c>
      <c r="AD57" s="83">
        <v>9.1927371745399999E-2</v>
      </c>
      <c r="AE57" s="83">
        <v>0.40376567748800002</v>
      </c>
      <c r="AR57" t="e">
        <f>LOG(#REF!,10)</f>
        <v>#REF!</v>
      </c>
    </row>
    <row r="58" spans="1:44" x14ac:dyDescent="0.25">
      <c r="A58" s="83">
        <v>5</v>
      </c>
      <c r="B58" s="83">
        <v>10</v>
      </c>
      <c r="C58" s="83">
        <v>500</v>
      </c>
      <c r="D58" s="83">
        <v>667</v>
      </c>
      <c r="E58" s="83">
        <v>584</v>
      </c>
      <c r="F58" s="83">
        <v>1.00737003127</v>
      </c>
      <c r="G58" s="83">
        <v>0.37970623477400001</v>
      </c>
      <c r="H58" s="83">
        <v>1</v>
      </c>
      <c r="I58" s="83">
        <v>0.73964497041400001</v>
      </c>
      <c r="J58" s="83">
        <v>0.87660273407300005</v>
      </c>
      <c r="K58" s="83">
        <v>26.322259192499999</v>
      </c>
      <c r="L58" s="83">
        <v>24.3509092768</v>
      </c>
      <c r="M58" s="83">
        <v>37.180908889500003</v>
      </c>
      <c r="N58" s="83">
        <v>84.662000000000006</v>
      </c>
      <c r="O58" s="83">
        <v>0.94073377234199995</v>
      </c>
      <c r="P58" s="83">
        <v>13.700230825</v>
      </c>
      <c r="Q58" s="83">
        <v>38.4706126803</v>
      </c>
      <c r="R58" s="83">
        <v>14.673639699000001</v>
      </c>
      <c r="S58" s="83">
        <v>111.951879271</v>
      </c>
      <c r="T58" s="83">
        <v>0.17364016182100001</v>
      </c>
      <c r="U58" s="83">
        <v>0.15781317397399999</v>
      </c>
      <c r="V58" s="83">
        <v>0.190376562961</v>
      </c>
      <c r="W58" s="83">
        <v>0.387029276348</v>
      </c>
      <c r="X58" s="83">
        <v>0.14673639698999999</v>
      </c>
      <c r="Y58" s="83">
        <v>0.22390375854299999</v>
      </c>
      <c r="Z58" s="83">
        <v>0.21966526495399999</v>
      </c>
      <c r="AA58" s="83">
        <v>0.104602507121</v>
      </c>
      <c r="AB58" s="83">
        <v>0.104602507121</v>
      </c>
      <c r="AC58" s="83">
        <v>1.54500983698E-2</v>
      </c>
      <c r="AD58" s="83">
        <v>6.1022966244500002E-2</v>
      </c>
      <c r="AE58" s="83">
        <v>0.27196651851499998</v>
      </c>
      <c r="AR58" t="e">
        <f>LOG(#REF!,10)</f>
        <v>#REF!</v>
      </c>
    </row>
    <row r="59" spans="1:44" x14ac:dyDescent="0.25">
      <c r="A59" s="83">
        <v>5</v>
      </c>
      <c r="B59" s="83">
        <v>11</v>
      </c>
      <c r="C59" s="83">
        <v>571</v>
      </c>
      <c r="D59" s="83">
        <v>1181</v>
      </c>
      <c r="E59" s="83">
        <v>610</v>
      </c>
      <c r="F59" s="83">
        <v>1.0088965888000001</v>
      </c>
      <c r="G59" s="83">
        <v>0.46233313814900001</v>
      </c>
      <c r="H59" s="83">
        <v>1</v>
      </c>
      <c r="I59" s="83">
        <v>0.78434065934099995</v>
      </c>
      <c r="J59" s="83">
        <v>0.88912842931400005</v>
      </c>
      <c r="K59" s="83">
        <v>28.686346547700001</v>
      </c>
      <c r="L59" s="83">
        <v>25.436364319599999</v>
      </c>
      <c r="M59" s="83">
        <v>-74.042175215900002</v>
      </c>
      <c r="N59" s="83">
        <v>89.834000000000003</v>
      </c>
      <c r="O59" s="83">
        <v>0.94929343308400005</v>
      </c>
      <c r="P59" s="83">
        <v>9.16868160866</v>
      </c>
      <c r="Q59" s="83">
        <v>43.7472703173</v>
      </c>
      <c r="R59" s="83">
        <v>14.8263593594</v>
      </c>
      <c r="S59" s="83">
        <v>134.976983203</v>
      </c>
      <c r="T59" s="83">
        <v>0.16108786096700001</v>
      </c>
      <c r="U59" s="83">
        <v>0.312980162728</v>
      </c>
      <c r="V59" s="83">
        <v>0.171548111679</v>
      </c>
      <c r="W59" s="83">
        <v>0.44351466211500001</v>
      </c>
      <c r="X59" s="83">
        <v>0.14256114768600001</v>
      </c>
      <c r="Y59" s="83">
        <v>0.23638701086300001</v>
      </c>
      <c r="Z59" s="83">
        <v>0.21757321481200001</v>
      </c>
      <c r="AA59" s="83">
        <v>0.104602507121</v>
      </c>
      <c r="AB59" s="83">
        <v>0.104602507121</v>
      </c>
      <c r="AC59" s="83">
        <v>1.2496584551899999E-2</v>
      </c>
      <c r="AD59" s="83">
        <v>8.5645321876999997E-2</v>
      </c>
      <c r="AE59" s="83">
        <v>0.301255220509</v>
      </c>
      <c r="AR59" t="e">
        <f>LOG(#REF!,10)</f>
        <v>#REF!</v>
      </c>
    </row>
    <row r="60" spans="1:44" x14ac:dyDescent="0.25">
      <c r="A60" s="83">
        <v>5</v>
      </c>
      <c r="B60" s="83">
        <v>12</v>
      </c>
      <c r="C60" s="83">
        <v>476</v>
      </c>
      <c r="D60" s="83">
        <v>800</v>
      </c>
      <c r="E60" s="83">
        <v>637</v>
      </c>
      <c r="F60" s="83">
        <v>1.0328785923799999</v>
      </c>
      <c r="G60" s="83">
        <v>0.60054288044399995</v>
      </c>
      <c r="H60" s="83">
        <v>1</v>
      </c>
      <c r="I60" s="83">
        <v>0.76160000000000005</v>
      </c>
      <c r="J60" s="83">
        <v>0.85602684507500004</v>
      </c>
      <c r="K60" s="83">
        <v>27.670392458599999</v>
      </c>
      <c r="L60" s="83">
        <v>22.125039712700001</v>
      </c>
      <c r="M60" s="83">
        <v>45.2675923117</v>
      </c>
      <c r="N60" s="83">
        <v>83.591999999999999</v>
      </c>
      <c r="O60" s="83">
        <v>0.94071146245100001</v>
      </c>
      <c r="P60" s="83">
        <v>21.746735516800001</v>
      </c>
      <c r="Q60" s="83">
        <v>21.198426534799999</v>
      </c>
      <c r="R60" s="83">
        <v>14.012551854</v>
      </c>
      <c r="S60" s="83">
        <v>97.640164247200005</v>
      </c>
      <c r="T60" s="83">
        <v>0.15899581082399999</v>
      </c>
      <c r="U60" s="83">
        <v>0.65082746718700002</v>
      </c>
      <c r="V60" s="83">
        <v>0.17364016182100001</v>
      </c>
      <c r="W60" s="83">
        <v>0.38912132649100001</v>
      </c>
      <c r="X60" s="83">
        <v>0.14596408181199999</v>
      </c>
      <c r="Y60" s="83">
        <v>0.20512639547700001</v>
      </c>
      <c r="Z60" s="83">
        <v>0.18828451281799999</v>
      </c>
      <c r="AA60" s="83">
        <v>0.112970707691</v>
      </c>
      <c r="AB60" s="83">
        <v>0.112970707691</v>
      </c>
      <c r="AC60" s="83">
        <v>1.30734972483E-2</v>
      </c>
      <c r="AD60" s="83">
        <v>6.0081668574300001E-2</v>
      </c>
      <c r="AE60" s="83">
        <v>0.24267781652100001</v>
      </c>
      <c r="AR60" t="e">
        <f>LOG(#REF!,10)</f>
        <v>#REF!</v>
      </c>
    </row>
    <row r="61" spans="1:44" x14ac:dyDescent="0.25">
      <c r="A61" s="83">
        <v>5</v>
      </c>
      <c r="B61" s="83">
        <v>13</v>
      </c>
      <c r="C61" s="83">
        <v>606</v>
      </c>
      <c r="D61" s="83">
        <v>64</v>
      </c>
      <c r="E61" s="83">
        <v>655</v>
      </c>
      <c r="F61" s="83">
        <v>1.00300689529</v>
      </c>
      <c r="G61" s="83">
        <v>0.27058682522299998</v>
      </c>
      <c r="H61" s="83">
        <v>1</v>
      </c>
      <c r="I61" s="83">
        <v>0.80158730158699998</v>
      </c>
      <c r="J61" s="83">
        <v>0.91460965088099999</v>
      </c>
      <c r="K61" s="83">
        <v>28.3686614975</v>
      </c>
      <c r="L61" s="83">
        <v>27.3103848907</v>
      </c>
      <c r="M61" s="83">
        <v>-84.160807194</v>
      </c>
      <c r="N61" s="83">
        <v>91.248000000000005</v>
      </c>
      <c r="O61" s="83">
        <v>0.95357985837899994</v>
      </c>
      <c r="P61" s="83">
        <v>11.8495071454</v>
      </c>
      <c r="Q61" s="83">
        <v>29.649877420999999</v>
      </c>
      <c r="R61" s="83">
        <v>16.558576877299998</v>
      </c>
      <c r="S61" s="83">
        <v>176.190372158</v>
      </c>
      <c r="T61" s="83">
        <v>0.196652713388</v>
      </c>
      <c r="U61" s="83">
        <v>2.1369112946199999E-2</v>
      </c>
      <c r="V61" s="83">
        <v>0.196652713388</v>
      </c>
      <c r="W61" s="83">
        <v>0.49790796581800001</v>
      </c>
      <c r="X61" s="83">
        <v>0.15621298940799999</v>
      </c>
      <c r="Y61" s="83">
        <v>0.29074318837899998</v>
      </c>
      <c r="Z61" s="83">
        <v>0.28451881937000001</v>
      </c>
      <c r="AA61" s="83">
        <v>0.108786607406</v>
      </c>
      <c r="AB61" s="83">
        <v>0.108786607406</v>
      </c>
      <c r="AC61" s="83">
        <v>1.69782047819E-2</v>
      </c>
      <c r="AD61" s="83">
        <v>0.102660860932</v>
      </c>
      <c r="AE61" s="83">
        <v>0.37656902563599998</v>
      </c>
      <c r="AR61" t="e">
        <f>LOG(#REF!,10)</f>
        <v>#REF!</v>
      </c>
    </row>
    <row r="62" spans="1:44" x14ac:dyDescent="0.25">
      <c r="A62" s="83">
        <v>5</v>
      </c>
      <c r="B62" s="83">
        <v>14</v>
      </c>
      <c r="C62" s="83">
        <v>469</v>
      </c>
      <c r="D62" s="83">
        <v>1222</v>
      </c>
      <c r="E62" s="83">
        <v>712</v>
      </c>
      <c r="F62" s="83">
        <v>1.00139061439</v>
      </c>
      <c r="G62" s="83">
        <v>0.17245663439</v>
      </c>
      <c r="H62" s="83">
        <v>1</v>
      </c>
      <c r="I62" s="83">
        <v>0.78166666666700002</v>
      </c>
      <c r="J62" s="83">
        <v>0.92471292375000003</v>
      </c>
      <c r="K62" s="83">
        <v>24.671616236799998</v>
      </c>
      <c r="L62" s="83">
        <v>24.301964152899998</v>
      </c>
      <c r="M62" s="83">
        <v>81.819453175099994</v>
      </c>
      <c r="N62" s="83">
        <v>79.834000000000003</v>
      </c>
      <c r="O62" s="83">
        <v>0.950354609929</v>
      </c>
      <c r="P62" s="83">
        <v>6.36418517145</v>
      </c>
      <c r="Q62" s="83">
        <v>32.658876454999998</v>
      </c>
      <c r="R62" s="83">
        <v>17.133890666399999</v>
      </c>
      <c r="S62" s="83">
        <v>132.566941375</v>
      </c>
      <c r="T62" s="83">
        <v>0.221757315097</v>
      </c>
      <c r="U62" s="83">
        <v>0.11615519018999999</v>
      </c>
      <c r="V62" s="83">
        <v>0.234309615951</v>
      </c>
      <c r="W62" s="83">
        <v>0.41422592819999998</v>
      </c>
      <c r="X62" s="83">
        <v>0.18227543262199999</v>
      </c>
      <c r="Y62" s="83">
        <v>0.28265872361400002</v>
      </c>
      <c r="Z62" s="83">
        <v>0.29602509515300002</v>
      </c>
      <c r="AA62" s="83">
        <v>0.14435145982700001</v>
      </c>
      <c r="AB62" s="83">
        <v>0.14435145982700001</v>
      </c>
      <c r="AC62" s="83">
        <v>1.9437400846299999E-2</v>
      </c>
      <c r="AD62" s="83">
        <v>7.0067365469799997E-2</v>
      </c>
      <c r="AE62" s="83">
        <v>0.34518827349999998</v>
      </c>
      <c r="AR62" t="e">
        <f>LOG(#REF!,10)</f>
        <v>#REF!</v>
      </c>
    </row>
    <row r="63" spans="1:44" x14ac:dyDescent="0.25">
      <c r="A63" s="83">
        <v>5</v>
      </c>
      <c r="B63" s="83">
        <v>15</v>
      </c>
      <c r="C63" s="83">
        <v>578</v>
      </c>
      <c r="D63" s="83">
        <v>833</v>
      </c>
      <c r="E63" s="83">
        <v>935</v>
      </c>
      <c r="F63" s="83">
        <v>1.0145915786699999</v>
      </c>
      <c r="G63" s="83">
        <v>0.428846226075</v>
      </c>
      <c r="H63" s="83">
        <v>1</v>
      </c>
      <c r="I63" s="83">
        <v>0.64293659621800003</v>
      </c>
      <c r="J63" s="83">
        <v>0.72773279780300004</v>
      </c>
      <c r="K63" s="83">
        <v>28.703364325100001</v>
      </c>
      <c r="L63" s="83">
        <v>25.9299736149</v>
      </c>
      <c r="M63" s="83">
        <v>4.2910408924299999</v>
      </c>
      <c r="N63" s="83">
        <v>99.903999999999996</v>
      </c>
      <c r="O63" s="83">
        <v>0.91167192428999999</v>
      </c>
      <c r="P63" s="83">
        <v>8.2826223093200007</v>
      </c>
      <c r="Q63" s="83">
        <v>32.797375976700003</v>
      </c>
      <c r="R63" s="83">
        <v>25.368200027</v>
      </c>
      <c r="S63" s="83">
        <v>223.748950216</v>
      </c>
      <c r="T63" s="83">
        <v>0.24999999202000001</v>
      </c>
      <c r="U63" s="83">
        <v>1.4167455795299999</v>
      </c>
      <c r="V63" s="83">
        <v>0.39121337663299999</v>
      </c>
      <c r="W63" s="83">
        <v>0.69665269742699998</v>
      </c>
      <c r="X63" s="83">
        <v>0.218691379543</v>
      </c>
      <c r="Y63" s="83">
        <v>0.38710891040899997</v>
      </c>
      <c r="Z63" s="83">
        <v>0.38075312592100002</v>
      </c>
      <c r="AA63" s="83">
        <v>0.123430958403</v>
      </c>
      <c r="AB63" s="83">
        <v>0.123430958403</v>
      </c>
      <c r="AC63" s="83">
        <v>7.35022691527E-2</v>
      </c>
      <c r="AD63" s="83">
        <v>0.15381066129500001</v>
      </c>
      <c r="AE63" s="83">
        <v>0.52092048546299996</v>
      </c>
      <c r="AR63" t="e">
        <f>LOG(#REF!,10)</f>
        <v>#REF!</v>
      </c>
    </row>
    <row r="64" spans="1:44" x14ac:dyDescent="0.25">
      <c r="A64" s="83">
        <v>6</v>
      </c>
      <c r="B64" s="83">
        <v>1</v>
      </c>
      <c r="C64" s="83">
        <v>525</v>
      </c>
      <c r="D64" s="83">
        <v>610</v>
      </c>
      <c r="E64" s="83">
        <v>120</v>
      </c>
      <c r="F64" s="83">
        <v>1.0115992119499999</v>
      </c>
      <c r="G64" s="83">
        <v>0.432818806655</v>
      </c>
      <c r="H64" s="83">
        <v>1</v>
      </c>
      <c r="I64" s="83">
        <v>0.77777777777799995</v>
      </c>
      <c r="J64" s="83">
        <v>0.85988481944600004</v>
      </c>
      <c r="K64" s="83">
        <v>27.345966688400001</v>
      </c>
      <c r="L64" s="83">
        <v>24.651867685999999</v>
      </c>
      <c r="M64" s="83">
        <v>-27.329293501900001</v>
      </c>
      <c r="N64" s="83">
        <v>87.591999999999999</v>
      </c>
      <c r="O64" s="83">
        <v>0.94765342960300003</v>
      </c>
      <c r="P64" s="83">
        <v>6.3224485055299997</v>
      </c>
      <c r="Q64" s="83">
        <v>32.050171836300002</v>
      </c>
      <c r="R64" s="83">
        <v>27.442673825699998</v>
      </c>
      <c r="S64" s="83">
        <v>235.89170915700001</v>
      </c>
      <c r="T64" s="83">
        <v>0.33439488820899999</v>
      </c>
      <c r="U64" s="83">
        <v>7.7938137998800006E-2</v>
      </c>
      <c r="V64" s="83">
        <v>0.35031845431399999</v>
      </c>
      <c r="W64" s="83">
        <v>0.67515925145400002</v>
      </c>
      <c r="X64" s="83">
        <v>0.27442673825699998</v>
      </c>
      <c r="Y64" s="83">
        <v>0.44931754125099999</v>
      </c>
      <c r="Z64" s="83">
        <v>0.45063692077700002</v>
      </c>
      <c r="AA64" s="83">
        <v>0.21019107258799999</v>
      </c>
      <c r="AB64" s="83">
        <v>0.21019107258799999</v>
      </c>
      <c r="AC64" s="83">
        <v>2.95751853088E-2</v>
      </c>
      <c r="AD64" s="83">
        <v>0.128405336541</v>
      </c>
      <c r="AE64" s="83">
        <v>0.56687895334500005</v>
      </c>
      <c r="AR64" t="e">
        <f>LOG(#REF!,10)</f>
        <v>#REF!</v>
      </c>
    </row>
    <row r="65" spans="1:44" x14ac:dyDescent="0.25">
      <c r="A65" s="83">
        <v>6</v>
      </c>
      <c r="B65" s="83">
        <v>2</v>
      </c>
      <c r="C65" s="83">
        <v>338</v>
      </c>
      <c r="D65" s="83">
        <v>29</v>
      </c>
      <c r="E65" s="83">
        <v>121</v>
      </c>
      <c r="F65" s="83">
        <v>1.0027201050500001</v>
      </c>
      <c r="G65" s="83">
        <v>0.26196740742899999</v>
      </c>
      <c r="H65" s="83">
        <v>1</v>
      </c>
      <c r="I65" s="83">
        <v>0.76643990929700001</v>
      </c>
      <c r="J65" s="83">
        <v>0.92968531296800005</v>
      </c>
      <c r="K65" s="83">
        <v>21.1828463298</v>
      </c>
      <c r="L65" s="83">
        <v>20.443071877800001</v>
      </c>
      <c r="M65" s="83">
        <v>88.490656046200002</v>
      </c>
      <c r="N65" s="83">
        <v>67.591999999999999</v>
      </c>
      <c r="O65" s="83">
        <v>0.94810659186500001</v>
      </c>
      <c r="P65" s="83">
        <v>7.1035203922800001</v>
      </c>
      <c r="Q65" s="83">
        <v>17.2258788028</v>
      </c>
      <c r="R65" s="83">
        <v>27.821654699</v>
      </c>
      <c r="S65" s="83">
        <v>202.678338328</v>
      </c>
      <c r="T65" s="83">
        <v>0.407643292293</v>
      </c>
      <c r="U65" s="83">
        <v>0.244317805134</v>
      </c>
      <c r="V65" s="83">
        <v>0.44904456416600003</v>
      </c>
      <c r="W65" s="83">
        <v>1</v>
      </c>
      <c r="X65" s="83">
        <v>0.34777068373699999</v>
      </c>
      <c r="Y65" s="83">
        <v>0.59964005422400002</v>
      </c>
      <c r="Z65" s="83">
        <v>0.60509551199699996</v>
      </c>
      <c r="AA65" s="83">
        <v>0.26114648412500002</v>
      </c>
      <c r="AB65" s="83">
        <v>0.26114648412500002</v>
      </c>
      <c r="AC65" s="83">
        <v>3.9637847074399997E-2</v>
      </c>
      <c r="AD65" s="83">
        <v>0.199660877884</v>
      </c>
      <c r="AE65" s="83">
        <v>0.76433122164300005</v>
      </c>
      <c r="AR65" t="e">
        <f>LOG(#REF!,10)</f>
        <v>#REF!</v>
      </c>
    </row>
    <row r="66" spans="1:44" x14ac:dyDescent="0.25">
      <c r="A66" s="83">
        <v>6</v>
      </c>
      <c r="B66" s="83">
        <v>3</v>
      </c>
      <c r="C66" s="83">
        <v>468</v>
      </c>
      <c r="D66" s="83">
        <v>301</v>
      </c>
      <c r="E66" s="83">
        <v>240</v>
      </c>
      <c r="F66" s="83">
        <v>1.03760566711</v>
      </c>
      <c r="G66" s="83">
        <v>0.59463300290400001</v>
      </c>
      <c r="H66" s="83">
        <v>1</v>
      </c>
      <c r="I66" s="83">
        <v>0.72222222222200005</v>
      </c>
      <c r="J66" s="83">
        <v>0.86068433680800005</v>
      </c>
      <c r="K66" s="83">
        <v>27.4412161415</v>
      </c>
      <c r="L66" s="83">
        <v>22.062662550799999</v>
      </c>
      <c r="M66" s="83">
        <v>-58.2980230087</v>
      </c>
      <c r="N66" s="83">
        <v>82.662000000000006</v>
      </c>
      <c r="O66" s="83">
        <v>0.94354838709699995</v>
      </c>
      <c r="P66" s="83">
        <v>5.3799874927399998</v>
      </c>
      <c r="Q66" s="83">
        <v>27.484158650600001</v>
      </c>
      <c r="R66" s="83">
        <v>33.334393284599997</v>
      </c>
      <c r="S66" s="83">
        <v>253.55731601799999</v>
      </c>
      <c r="T66" s="83">
        <v>0.404458579072</v>
      </c>
      <c r="U66" s="83">
        <v>0.34452363968100003</v>
      </c>
      <c r="V66" s="83">
        <v>0.47452226993500002</v>
      </c>
      <c r="W66" s="83">
        <v>0.86305728290100003</v>
      </c>
      <c r="X66" s="83">
        <v>0.34014687025099999</v>
      </c>
      <c r="Y66" s="83">
        <v>0.54178913679100005</v>
      </c>
      <c r="Z66" s="83">
        <v>0.53821653435500005</v>
      </c>
      <c r="AA66" s="83">
        <v>0.28343947667199998</v>
      </c>
      <c r="AB66" s="83">
        <v>0.28343947667199998</v>
      </c>
      <c r="AC66" s="83">
        <v>3.6061518150900002E-2</v>
      </c>
      <c r="AD66" s="83">
        <v>0.15631806918400001</v>
      </c>
      <c r="AE66" s="83">
        <v>0.67515925145400002</v>
      </c>
      <c r="AR66" t="e">
        <f>LOG(#REF!,10)</f>
        <v>#REF!</v>
      </c>
    </row>
    <row r="67" spans="1:44" x14ac:dyDescent="0.25">
      <c r="A67" s="83">
        <v>6</v>
      </c>
      <c r="B67" s="83">
        <v>4</v>
      </c>
      <c r="C67" s="83">
        <v>488</v>
      </c>
      <c r="D67" s="83">
        <v>871</v>
      </c>
      <c r="E67" s="83">
        <v>256</v>
      </c>
      <c r="F67" s="83">
        <v>1.0318035110899999</v>
      </c>
      <c r="G67" s="83">
        <v>0.58426189903000003</v>
      </c>
      <c r="H67" s="83">
        <v>1</v>
      </c>
      <c r="I67" s="83">
        <v>0.73163418290899995</v>
      </c>
      <c r="J67" s="83">
        <v>0.86753219923799996</v>
      </c>
      <c r="K67" s="83">
        <v>27.8379518496</v>
      </c>
      <c r="L67" s="83">
        <v>22.5923122656</v>
      </c>
      <c r="M67" s="83">
        <v>88.820221682699994</v>
      </c>
      <c r="N67" s="83">
        <v>84.075999999999993</v>
      </c>
      <c r="O67" s="83">
        <v>0.93936477382100003</v>
      </c>
      <c r="P67" s="83">
        <v>5.5073119144899998</v>
      </c>
      <c r="Q67" s="83">
        <v>24.409702916699999</v>
      </c>
      <c r="R67" s="83">
        <v>23.302546638300001</v>
      </c>
      <c r="S67" s="83">
        <v>194.18788884700001</v>
      </c>
      <c r="T67" s="83">
        <v>0.27388533700899997</v>
      </c>
      <c r="U67" s="83">
        <v>0.26956200180500001</v>
      </c>
      <c r="V67" s="83">
        <v>0.30573246922000002</v>
      </c>
      <c r="W67" s="83">
        <v>0.69745219540699999</v>
      </c>
      <c r="X67" s="83">
        <v>0.23302546638300001</v>
      </c>
      <c r="Y67" s="83">
        <v>0.39792600173600001</v>
      </c>
      <c r="Z67" s="83">
        <v>0.37261144686100001</v>
      </c>
      <c r="AA67" s="83">
        <v>0.187898080041</v>
      </c>
      <c r="AB67" s="83">
        <v>0.187898080041</v>
      </c>
      <c r="AC67" s="83">
        <v>2.4031631568700002E-2</v>
      </c>
      <c r="AD67" s="83">
        <v>0.13686871665</v>
      </c>
      <c r="AE67" s="83">
        <v>0.51910825502900004</v>
      </c>
      <c r="AR67" t="e">
        <f>LOG(#REF!,10)</f>
        <v>#REF!</v>
      </c>
    </row>
    <row r="68" spans="1:44" x14ac:dyDescent="0.25">
      <c r="A68" s="83">
        <v>6</v>
      </c>
      <c r="B68" s="83">
        <v>5</v>
      </c>
      <c r="C68" s="83">
        <v>369</v>
      </c>
      <c r="D68" s="83">
        <v>1047</v>
      </c>
      <c r="E68" s="83">
        <v>262</v>
      </c>
      <c r="F68" s="83">
        <v>1.0032733249200001</v>
      </c>
      <c r="G68" s="83">
        <v>0.33358770472299998</v>
      </c>
      <c r="H68" s="83">
        <v>1</v>
      </c>
      <c r="I68" s="83">
        <v>0.76397515528000004</v>
      </c>
      <c r="J68" s="83">
        <v>0.93507014001900002</v>
      </c>
      <c r="K68" s="83">
        <v>22.3832001406</v>
      </c>
      <c r="L68" s="83">
        <v>21.101069600199999</v>
      </c>
      <c r="M68" s="83">
        <v>4.8933975726899996</v>
      </c>
      <c r="N68" s="83">
        <v>70.42</v>
      </c>
      <c r="O68" s="83">
        <v>0.94980694980699998</v>
      </c>
      <c r="P68" s="83">
        <v>15.7723096217</v>
      </c>
      <c r="Q68" s="83">
        <v>19.719260566799999</v>
      </c>
      <c r="R68" s="83">
        <v>28.656049562900002</v>
      </c>
      <c r="S68" s="83">
        <v>217.681522312</v>
      </c>
      <c r="T68" s="83">
        <v>0.41719743195600001</v>
      </c>
      <c r="U68" s="83">
        <v>5.92709324477E-2</v>
      </c>
      <c r="V68" s="83">
        <v>0.42675157161900001</v>
      </c>
      <c r="W68" s="83">
        <v>0.96178344134799998</v>
      </c>
      <c r="X68" s="83">
        <v>0.34114344717700001</v>
      </c>
      <c r="Y68" s="83">
        <v>0.58992282469400004</v>
      </c>
      <c r="Z68" s="83">
        <v>0.58917194589199995</v>
      </c>
      <c r="AA68" s="83">
        <v>0.26751591056700003</v>
      </c>
      <c r="AB68" s="83">
        <v>0.26751591056700003</v>
      </c>
      <c r="AC68" s="83">
        <v>4.0200993437699999E-2</v>
      </c>
      <c r="AD68" s="83">
        <v>0.192804523654</v>
      </c>
      <c r="AE68" s="83">
        <v>0.76353503118900001</v>
      </c>
      <c r="AR68" t="e">
        <f>LOG(#REF!,10)</f>
        <v>#REF!</v>
      </c>
    </row>
    <row r="69" spans="1:44" x14ac:dyDescent="0.25">
      <c r="A69" s="83">
        <v>6</v>
      </c>
      <c r="B69" s="83">
        <v>6</v>
      </c>
      <c r="C69" s="83">
        <v>263</v>
      </c>
      <c r="D69" s="83">
        <v>31</v>
      </c>
      <c r="E69" s="83">
        <v>322</v>
      </c>
      <c r="F69" s="83">
        <v>1.0002194235499999</v>
      </c>
      <c r="G69" s="83">
        <v>0.181310083925</v>
      </c>
      <c r="H69" s="83">
        <v>1</v>
      </c>
      <c r="I69" s="83">
        <v>0.81172839506200001</v>
      </c>
      <c r="J69" s="83">
        <v>0.94596067653799998</v>
      </c>
      <c r="K69" s="83">
        <v>18.503181480399999</v>
      </c>
      <c r="L69" s="83">
        <v>18.1965093365</v>
      </c>
      <c r="M69" s="83">
        <v>56.190067526</v>
      </c>
      <c r="N69" s="83">
        <v>59.107999999999997</v>
      </c>
      <c r="O69" s="83">
        <v>0.94945848375499997</v>
      </c>
      <c r="P69" s="83">
        <v>7.8866602656399998</v>
      </c>
      <c r="Q69" s="83">
        <v>16.468196818599999</v>
      </c>
      <c r="R69" s="83">
        <v>21.821654990599999</v>
      </c>
      <c r="S69" s="83">
        <v>111.496809869</v>
      </c>
      <c r="T69" s="83">
        <v>0.34394902787199999</v>
      </c>
      <c r="U69" s="83">
        <v>2.78384989087E-2</v>
      </c>
      <c r="V69" s="83">
        <v>0.37579616008200001</v>
      </c>
      <c r="W69" s="83">
        <v>0.63694264420799995</v>
      </c>
      <c r="X69" s="83">
        <v>0.32090669103800001</v>
      </c>
      <c r="Y69" s="83">
        <v>0.42394224284600002</v>
      </c>
      <c r="Z69" s="83">
        <v>0.407643292293</v>
      </c>
      <c r="AA69" s="83">
        <v>0.26433119734600002</v>
      </c>
      <c r="AB69" s="83">
        <v>0.26433119734600002</v>
      </c>
      <c r="AC69" s="83">
        <v>2.34226283861E-2</v>
      </c>
      <c r="AD69" s="83">
        <v>9.4038809454099995E-2</v>
      </c>
      <c r="AE69" s="83">
        <v>0.49681526248199998</v>
      </c>
      <c r="AR69" t="e">
        <f>LOG(#REF!,10)</f>
        <v>#REF!</v>
      </c>
    </row>
    <row r="70" spans="1:44" x14ac:dyDescent="0.25">
      <c r="A70" s="83">
        <v>6</v>
      </c>
      <c r="B70" s="83">
        <v>7</v>
      </c>
      <c r="C70" s="83">
        <v>540</v>
      </c>
      <c r="D70" s="83">
        <v>467</v>
      </c>
      <c r="E70" s="83">
        <v>350</v>
      </c>
      <c r="F70" s="83">
        <v>1.0131029791899999</v>
      </c>
      <c r="G70" s="83">
        <v>0.479368724385</v>
      </c>
      <c r="H70" s="83">
        <v>1</v>
      </c>
      <c r="I70" s="83">
        <v>0.77142857142900001</v>
      </c>
      <c r="J70" s="83">
        <v>0.891441120009</v>
      </c>
      <c r="K70" s="83">
        <v>28.083796051299998</v>
      </c>
      <c r="L70" s="83">
        <v>24.646721277099999</v>
      </c>
      <c r="M70" s="83">
        <v>-80.465048516899998</v>
      </c>
      <c r="N70" s="83">
        <v>87.248000000000005</v>
      </c>
      <c r="O70" s="83">
        <v>0.94986807387899996</v>
      </c>
      <c r="P70" s="83">
        <v>18.178182491899999</v>
      </c>
      <c r="Q70" s="83">
        <v>26.013469261000001</v>
      </c>
      <c r="R70" s="83">
        <v>25.0573236231</v>
      </c>
      <c r="S70" s="83">
        <v>229.77387486500001</v>
      </c>
      <c r="T70" s="83">
        <v>0.30254775599900002</v>
      </c>
      <c r="U70" s="83">
        <v>0.517316941187</v>
      </c>
      <c r="V70" s="83">
        <v>0.31528660888299997</v>
      </c>
      <c r="W70" s="83">
        <v>0.72929932761799998</v>
      </c>
      <c r="X70" s="83">
        <v>0.24566003552099999</v>
      </c>
      <c r="Y70" s="83">
        <v>0.42550717567599999</v>
      </c>
      <c r="Z70" s="83">
        <v>0.42356685839800001</v>
      </c>
      <c r="AA70" s="83">
        <v>0.187898080041</v>
      </c>
      <c r="AB70" s="83">
        <v>0.187898080041</v>
      </c>
      <c r="AC70" s="83">
        <v>2.4861566392599999E-2</v>
      </c>
      <c r="AD70" s="83">
        <v>0.136680493736</v>
      </c>
      <c r="AE70" s="83">
        <v>0.53184710791300005</v>
      </c>
      <c r="AR70" t="e">
        <f>LOG(#REF!,10)</f>
        <v>#REF!</v>
      </c>
    </row>
    <row r="71" spans="1:44" x14ac:dyDescent="0.25">
      <c r="A71" s="83">
        <v>6</v>
      </c>
      <c r="B71" s="83">
        <v>8</v>
      </c>
      <c r="C71" s="83">
        <v>370</v>
      </c>
      <c r="D71" s="83">
        <v>389</v>
      </c>
      <c r="E71" s="83">
        <v>573</v>
      </c>
      <c r="F71" s="83">
        <v>1.0058194687399999</v>
      </c>
      <c r="G71" s="83">
        <v>0.24470847437900001</v>
      </c>
      <c r="H71" s="83">
        <v>1</v>
      </c>
      <c r="I71" s="83">
        <v>0.764462809917</v>
      </c>
      <c r="J71" s="83">
        <v>0.85054968043000001</v>
      </c>
      <c r="K71" s="83">
        <v>22.142443081100001</v>
      </c>
      <c r="L71" s="83">
        <v>21.469239763200001</v>
      </c>
      <c r="M71" s="83">
        <v>-56.321276651600002</v>
      </c>
      <c r="N71" s="83">
        <v>73.936000000000007</v>
      </c>
      <c r="O71" s="83">
        <v>0.93670886075899995</v>
      </c>
      <c r="P71" s="83">
        <v>12.491120181399999</v>
      </c>
      <c r="Q71" s="83">
        <v>19.525236053699999</v>
      </c>
      <c r="R71" s="83">
        <v>11.9426745789</v>
      </c>
      <c r="S71" s="83">
        <v>68.493627244899997</v>
      </c>
      <c r="T71" s="83">
        <v>0.15127387799899999</v>
      </c>
      <c r="U71" s="83">
        <v>0.22609096770100001</v>
      </c>
      <c r="V71" s="83">
        <v>0.178343940378</v>
      </c>
      <c r="W71" s="83">
        <v>0.29299361633499998</v>
      </c>
      <c r="X71" s="83">
        <v>0.14217469736800001</v>
      </c>
      <c r="Y71" s="83">
        <v>0.185117911473</v>
      </c>
      <c r="Z71" s="83">
        <v>0.178343940378</v>
      </c>
      <c r="AA71" s="83">
        <v>9.8726109852199997E-2</v>
      </c>
      <c r="AB71" s="83">
        <v>9.8726109852199997E-2</v>
      </c>
      <c r="AC71" s="83">
        <v>1.5396515411100001E-2</v>
      </c>
      <c r="AD71" s="83">
        <v>4.0265082754000002E-2</v>
      </c>
      <c r="AE71" s="83">
        <v>0.216560499031</v>
      </c>
      <c r="AR71" t="e">
        <f>LOG(#REF!,10)</f>
        <v>#REF!</v>
      </c>
    </row>
    <row r="72" spans="1:44" x14ac:dyDescent="0.25">
      <c r="A72" s="83">
        <v>6</v>
      </c>
      <c r="B72" s="83">
        <v>9</v>
      </c>
      <c r="C72" s="83">
        <v>440</v>
      </c>
      <c r="D72" s="83">
        <v>179</v>
      </c>
      <c r="E72" s="83">
        <v>656</v>
      </c>
      <c r="F72" s="83">
        <v>1.1100132999700001</v>
      </c>
      <c r="G72" s="83">
        <v>0.76413280513899995</v>
      </c>
      <c r="H72" s="83">
        <v>1</v>
      </c>
      <c r="I72" s="83">
        <v>0.75862068965499996</v>
      </c>
      <c r="J72" s="83">
        <v>0.76644135819400006</v>
      </c>
      <c r="K72" s="83">
        <v>29.6718366122</v>
      </c>
      <c r="L72" s="83">
        <v>19.1400839338</v>
      </c>
      <c r="M72" s="83">
        <v>88.669973804799994</v>
      </c>
      <c r="N72" s="83">
        <v>84.936000000000007</v>
      </c>
      <c r="O72" s="83">
        <v>0.93418259023399997</v>
      </c>
      <c r="P72" s="83">
        <v>18.313265164499999</v>
      </c>
      <c r="Q72" s="83">
        <v>20.656323572000002</v>
      </c>
      <c r="R72" s="83">
        <v>14.3535024872</v>
      </c>
      <c r="S72" s="83">
        <v>116.111459326</v>
      </c>
      <c r="T72" s="83">
        <v>0.178343940378</v>
      </c>
      <c r="U72" s="83">
        <v>0.20417483006600001</v>
      </c>
      <c r="V72" s="83">
        <v>0.20700635936699999</v>
      </c>
      <c r="W72" s="83">
        <v>0.48407640959800002</v>
      </c>
      <c r="X72" s="83">
        <v>0.15433873642199999</v>
      </c>
      <c r="Y72" s="83">
        <v>0.26388968028600002</v>
      </c>
      <c r="Z72" s="83">
        <v>0.24840763124099999</v>
      </c>
      <c r="AA72" s="83">
        <v>0.111464962736</v>
      </c>
      <c r="AB72" s="83">
        <v>0.111464962736</v>
      </c>
      <c r="AC72" s="83">
        <v>1.8596665399000002E-2</v>
      </c>
      <c r="AD72" s="83">
        <v>9.5982203590099999E-2</v>
      </c>
      <c r="AE72" s="83">
        <v>0.34076431465099999</v>
      </c>
      <c r="AR72" t="e">
        <f>LOG(#REF!,10)</f>
        <v>#REF!</v>
      </c>
    </row>
    <row r="73" spans="1:44" x14ac:dyDescent="0.25">
      <c r="A73" s="83">
        <v>6</v>
      </c>
      <c r="B73" s="83">
        <v>10</v>
      </c>
      <c r="C73" s="83">
        <v>277</v>
      </c>
      <c r="D73" s="83">
        <v>723</v>
      </c>
      <c r="E73" s="83">
        <v>681</v>
      </c>
      <c r="F73" s="83">
        <v>1.03391213269</v>
      </c>
      <c r="G73" s="83">
        <v>0.54462651801799999</v>
      </c>
      <c r="H73" s="83">
        <v>1</v>
      </c>
      <c r="I73" s="83">
        <v>0.694235588972</v>
      </c>
      <c r="J73" s="83">
        <v>0.75420548778499996</v>
      </c>
      <c r="K73" s="83">
        <v>20.742493718399999</v>
      </c>
      <c r="L73" s="83">
        <v>17.3962875928</v>
      </c>
      <c r="M73" s="83">
        <v>-39.739785356399999</v>
      </c>
      <c r="N73" s="83">
        <v>67.936000000000007</v>
      </c>
      <c r="O73" s="83">
        <v>0.90522875817000004</v>
      </c>
      <c r="P73" s="83">
        <v>6.1709165068200003</v>
      </c>
      <c r="Q73" s="83">
        <v>20.968350931900002</v>
      </c>
      <c r="R73" s="83">
        <v>10.3694262477</v>
      </c>
      <c r="S73" s="83">
        <v>41.375794167700001</v>
      </c>
      <c r="T73" s="83">
        <v>0.133757955284</v>
      </c>
      <c r="U73" s="83">
        <v>5.2502299377699999E-2</v>
      </c>
      <c r="V73" s="83">
        <v>0.171974513936</v>
      </c>
      <c r="W73" s="83">
        <v>0.20063693292500001</v>
      </c>
      <c r="X73" s="83">
        <v>0.13294136214999999</v>
      </c>
      <c r="Y73" s="83">
        <v>0.149371098078</v>
      </c>
      <c r="Z73" s="83">
        <v>0.14968152138900001</v>
      </c>
      <c r="AA73" s="83">
        <v>9.8726109852199997E-2</v>
      </c>
      <c r="AB73" s="83">
        <v>9.8726109852199997E-2</v>
      </c>
      <c r="AC73" s="83">
        <v>1.51917051741E-2</v>
      </c>
      <c r="AD73" s="83">
        <v>2.0552516296800001E-2</v>
      </c>
      <c r="AE73" s="83">
        <v>0.16560508749399999</v>
      </c>
      <c r="AR73" t="e">
        <f>LOG(#REF!,10)</f>
        <v>#REF!</v>
      </c>
    </row>
    <row r="74" spans="1:44" x14ac:dyDescent="0.25">
      <c r="A74" s="83">
        <v>6</v>
      </c>
      <c r="B74" s="83">
        <v>11</v>
      </c>
      <c r="C74" s="83">
        <v>392</v>
      </c>
      <c r="D74" s="83">
        <v>174</v>
      </c>
      <c r="E74" s="83">
        <v>722</v>
      </c>
      <c r="F74" s="83">
        <v>1.02496228569</v>
      </c>
      <c r="G74" s="83">
        <v>0.53918742067199998</v>
      </c>
      <c r="H74" s="83">
        <v>1</v>
      </c>
      <c r="I74" s="83">
        <v>0.74666666666699999</v>
      </c>
      <c r="J74" s="83">
        <v>0.78714568907600002</v>
      </c>
      <c r="K74" s="83">
        <v>24.507099392099999</v>
      </c>
      <c r="L74" s="83">
        <v>20.639531160499999</v>
      </c>
      <c r="M74" s="83">
        <v>-82.035579018600004</v>
      </c>
      <c r="N74" s="83">
        <v>79.108000000000004</v>
      </c>
      <c r="O74" s="83">
        <v>0.92671394799100004</v>
      </c>
      <c r="P74" s="83">
        <v>14.7655271712</v>
      </c>
      <c r="Q74" s="83">
        <v>16.9631298517</v>
      </c>
      <c r="R74" s="83">
        <v>15.098725380899999</v>
      </c>
      <c r="S74" s="83">
        <v>100.130568383</v>
      </c>
      <c r="T74" s="83">
        <v>0.181528653599</v>
      </c>
      <c r="U74" s="83">
        <v>0.93458633946299996</v>
      </c>
      <c r="V74" s="83">
        <v>0.28025476345099998</v>
      </c>
      <c r="W74" s="83">
        <v>0.46815284349300001</v>
      </c>
      <c r="X74" s="83">
        <v>0.171576424783</v>
      </c>
      <c r="Y74" s="83">
        <v>0.25543512342500002</v>
      </c>
      <c r="Z74" s="83">
        <v>0.24203820479900001</v>
      </c>
      <c r="AA74" s="83">
        <v>0.108280249515</v>
      </c>
      <c r="AB74" s="83">
        <v>0.108280249515</v>
      </c>
      <c r="AC74" s="83">
        <v>3.9993238094899998E-2</v>
      </c>
      <c r="AD74" s="83">
        <v>8.6144823121600003E-2</v>
      </c>
      <c r="AE74" s="83">
        <v>0.32484074854599998</v>
      </c>
      <c r="AR74" t="e">
        <f>LOG(#REF!,10)</f>
        <v>#REF!</v>
      </c>
    </row>
    <row r="75" spans="1:44" x14ac:dyDescent="0.25">
      <c r="A75" s="83">
        <v>6</v>
      </c>
      <c r="B75" s="83">
        <v>12</v>
      </c>
      <c r="C75" s="83">
        <v>371</v>
      </c>
      <c r="D75" s="83">
        <v>683</v>
      </c>
      <c r="E75" s="83">
        <v>805</v>
      </c>
      <c r="F75" s="83">
        <v>1.0081519800200001</v>
      </c>
      <c r="G75" s="83">
        <v>0.29949002214800002</v>
      </c>
      <c r="H75" s="83">
        <v>1</v>
      </c>
      <c r="I75" s="83">
        <v>0.73320158102800004</v>
      </c>
      <c r="J75" s="83">
        <v>0.79977107081099996</v>
      </c>
      <c r="K75" s="83">
        <v>22.3703195171</v>
      </c>
      <c r="L75" s="83">
        <v>21.343509150599999</v>
      </c>
      <c r="M75" s="83">
        <v>-25.596937938100002</v>
      </c>
      <c r="N75" s="83">
        <v>76.349999999999994</v>
      </c>
      <c r="O75" s="83">
        <v>0.93333333333299995</v>
      </c>
      <c r="P75" s="83">
        <v>6.3734824894899997</v>
      </c>
      <c r="Q75" s="83">
        <v>29.527965419000001</v>
      </c>
      <c r="R75" s="83">
        <v>13.0987254781</v>
      </c>
      <c r="S75" s="83">
        <v>75.729295683100005</v>
      </c>
      <c r="T75" s="83">
        <v>0.16799362240999999</v>
      </c>
      <c r="U75" s="83">
        <v>0.17340551040999999</v>
      </c>
      <c r="V75" s="83">
        <v>0.20700635936699999</v>
      </c>
      <c r="W75" s="83">
        <v>0.30891718244100003</v>
      </c>
      <c r="X75" s="83">
        <v>0.154102652684</v>
      </c>
      <c r="Y75" s="83">
        <v>0.20412209078999999</v>
      </c>
      <c r="Z75" s="83">
        <v>0.20063693292500001</v>
      </c>
      <c r="AA75" s="83">
        <v>0.10509553629399999</v>
      </c>
      <c r="AB75" s="83">
        <v>0.10509553629399999</v>
      </c>
      <c r="AC75" s="83">
        <v>1.93014710353E-2</v>
      </c>
      <c r="AD75" s="83">
        <v>4.4159551863099999E-2</v>
      </c>
      <c r="AE75" s="83">
        <v>0.23964966988299999</v>
      </c>
      <c r="AR75" t="e">
        <f>LOG(#REF!,10)</f>
        <v>#REF!</v>
      </c>
    </row>
    <row r="76" spans="1:44" x14ac:dyDescent="0.25">
      <c r="A76" s="83">
        <v>6</v>
      </c>
      <c r="B76" s="83">
        <v>13</v>
      </c>
      <c r="C76" s="83">
        <v>619</v>
      </c>
      <c r="D76" s="83">
        <v>510</v>
      </c>
      <c r="E76" s="83">
        <v>832</v>
      </c>
      <c r="F76" s="83">
        <v>1.0455679170100001</v>
      </c>
      <c r="G76" s="83">
        <v>0.62146707438399995</v>
      </c>
      <c r="H76" s="83">
        <v>1</v>
      </c>
      <c r="I76" s="83">
        <v>0.69084821428599996</v>
      </c>
      <c r="J76" s="83">
        <v>0.77293466036400005</v>
      </c>
      <c r="K76" s="83">
        <v>31.982350752599999</v>
      </c>
      <c r="L76" s="83">
        <v>25.0562618925</v>
      </c>
      <c r="M76" s="83">
        <v>-82.649556430499999</v>
      </c>
      <c r="N76" s="83">
        <v>100.318</v>
      </c>
      <c r="O76" s="83">
        <v>0.91839762611300002</v>
      </c>
      <c r="P76" s="83">
        <v>1.9808923711099999</v>
      </c>
      <c r="Q76" s="83">
        <v>31.212084245700002</v>
      </c>
      <c r="R76" s="83">
        <v>23.579616688600002</v>
      </c>
      <c r="S76" s="83">
        <v>186.98406734700001</v>
      </c>
      <c r="T76" s="83">
        <v>0.19108279326200001</v>
      </c>
      <c r="U76" s="83">
        <v>1.9599598416799999</v>
      </c>
      <c r="V76" s="83">
        <v>0.30573246922000002</v>
      </c>
      <c r="W76" s="83">
        <v>0.55732481368200004</v>
      </c>
      <c r="X76" s="83">
        <v>0.199827260073</v>
      </c>
      <c r="Y76" s="83">
        <v>0.30207442220800002</v>
      </c>
      <c r="Z76" s="83">
        <v>0.28980890311399998</v>
      </c>
      <c r="AA76" s="83">
        <v>0.108280249515</v>
      </c>
      <c r="AB76" s="83">
        <v>0.108280249515</v>
      </c>
      <c r="AC76" s="83">
        <v>5.56559902707E-2</v>
      </c>
      <c r="AD76" s="83">
        <v>0.11715240338500001</v>
      </c>
      <c r="AE76" s="83">
        <v>0.407643292293</v>
      </c>
      <c r="AR76" t="e">
        <f>LOG(#REF!,10)</f>
        <v>#REF!</v>
      </c>
    </row>
    <row r="77" spans="1:44" x14ac:dyDescent="0.25">
      <c r="A77" s="83">
        <v>6</v>
      </c>
      <c r="B77" s="83">
        <v>14</v>
      </c>
      <c r="C77" s="83">
        <v>476</v>
      </c>
      <c r="D77" s="83">
        <v>716</v>
      </c>
      <c r="E77" s="83">
        <v>893</v>
      </c>
      <c r="F77" s="83">
        <v>1.0143649855000001</v>
      </c>
      <c r="G77" s="83">
        <v>0.35165409889900001</v>
      </c>
      <c r="H77" s="83">
        <v>1</v>
      </c>
      <c r="I77" s="83">
        <v>0.79333333333300005</v>
      </c>
      <c r="J77" s="83">
        <v>0.86100487100199996</v>
      </c>
      <c r="K77" s="83">
        <v>25.632556773499999</v>
      </c>
      <c r="L77" s="83">
        <v>23.995405616500001</v>
      </c>
      <c r="M77" s="83">
        <v>-15.910824763700001</v>
      </c>
      <c r="N77" s="83">
        <v>83.35</v>
      </c>
      <c r="O77" s="83">
        <v>0.94257425742599998</v>
      </c>
      <c r="P77" s="83">
        <v>9.3620556389599994</v>
      </c>
      <c r="Q77" s="83">
        <v>27.827246876699999</v>
      </c>
      <c r="R77" s="83">
        <v>27.257960458900001</v>
      </c>
      <c r="S77" s="83">
        <v>209.92992620199999</v>
      </c>
      <c r="T77" s="83">
        <v>0.33439488820899999</v>
      </c>
      <c r="U77" s="83">
        <v>9.14479723794E-2</v>
      </c>
      <c r="V77" s="83">
        <v>0.366242020419</v>
      </c>
      <c r="W77" s="83">
        <v>0.65605097212800001</v>
      </c>
      <c r="X77" s="83">
        <v>0.28997830275399999</v>
      </c>
      <c r="Y77" s="83">
        <v>0.44102925672600002</v>
      </c>
      <c r="Z77" s="83">
        <v>0.45541399060799997</v>
      </c>
      <c r="AA77" s="83">
        <v>0.219745212252</v>
      </c>
      <c r="AB77" s="83">
        <v>0.219745212252</v>
      </c>
      <c r="AC77" s="83">
        <v>2.7128261419700001E-2</v>
      </c>
      <c r="AD77" s="83">
        <v>0.11047348991</v>
      </c>
      <c r="AE77" s="83">
        <v>0.53503182113400005</v>
      </c>
      <c r="AR77" t="e">
        <f>LOG(#REF!,10)</f>
        <v>#REF!</v>
      </c>
    </row>
    <row r="78" spans="1:44" x14ac:dyDescent="0.25">
      <c r="A78" s="83">
        <v>7</v>
      </c>
      <c r="B78" s="83">
        <v>1</v>
      </c>
      <c r="C78" s="83">
        <v>361</v>
      </c>
      <c r="D78" s="83">
        <v>750</v>
      </c>
      <c r="E78" s="83">
        <v>123</v>
      </c>
      <c r="F78" s="83">
        <v>1.02078687546</v>
      </c>
      <c r="G78" s="83">
        <v>0.40202190925100001</v>
      </c>
      <c r="H78" s="83">
        <v>1</v>
      </c>
      <c r="I78" s="83">
        <v>0.78138528138499996</v>
      </c>
      <c r="J78" s="83">
        <v>0.89110547299300003</v>
      </c>
      <c r="K78" s="83">
        <v>22.6355009386</v>
      </c>
      <c r="L78" s="83">
        <v>20.7257448069</v>
      </c>
      <c r="M78" s="83">
        <v>80.127745407099994</v>
      </c>
      <c r="N78" s="83">
        <v>71.349999999999994</v>
      </c>
      <c r="O78" s="83">
        <v>0.94750656168000003</v>
      </c>
      <c r="P78" s="83">
        <v>4.3265188307900004</v>
      </c>
      <c r="Q78" s="83">
        <v>14.275157437200001</v>
      </c>
      <c r="R78" s="83">
        <v>6.95196483389</v>
      </c>
      <c r="S78" s="83">
        <v>36.982531518999998</v>
      </c>
      <c r="T78" s="83">
        <v>8.7336241631799996E-2</v>
      </c>
      <c r="U78" s="83">
        <v>7.4988292085400005E-2</v>
      </c>
      <c r="V78" s="83">
        <v>0.113537114121</v>
      </c>
      <c r="W78" s="83">
        <v>0.15283842285599999</v>
      </c>
      <c r="X78" s="83">
        <v>8.4780058949899997E-2</v>
      </c>
      <c r="Y78" s="83">
        <v>0.10244468564799999</v>
      </c>
      <c r="Z78" s="83">
        <v>0.100436677877</v>
      </c>
      <c r="AA78" s="83">
        <v>6.5502181223900002E-2</v>
      </c>
      <c r="AB78" s="83">
        <v>6.5502181223900002E-2</v>
      </c>
      <c r="AC78" s="83">
        <v>9.7514102402700004E-3</v>
      </c>
      <c r="AD78" s="83">
        <v>1.9379186853699999E-2</v>
      </c>
      <c r="AE78" s="83">
        <v>0.117903926203</v>
      </c>
      <c r="AR78" t="e">
        <f>LOG(#REF!,10)</f>
        <v>#REF!</v>
      </c>
    </row>
    <row r="79" spans="1:44" x14ac:dyDescent="0.25">
      <c r="A79" s="83">
        <v>7</v>
      </c>
      <c r="B79" s="83">
        <v>2</v>
      </c>
      <c r="C79" s="83">
        <v>267</v>
      </c>
      <c r="D79" s="83">
        <v>574</v>
      </c>
      <c r="E79" s="83">
        <v>198</v>
      </c>
      <c r="F79" s="83">
        <v>1.0109200095699999</v>
      </c>
      <c r="G79" s="83">
        <v>0.48672912263700002</v>
      </c>
      <c r="H79" s="83">
        <v>1</v>
      </c>
      <c r="I79" s="83">
        <v>0.78070175438599998</v>
      </c>
      <c r="J79" s="83">
        <v>0.91599812135600001</v>
      </c>
      <c r="K79" s="83">
        <v>19.796094616200001</v>
      </c>
      <c r="L79" s="83">
        <v>17.292936904000001</v>
      </c>
      <c r="M79" s="83">
        <v>-29.948602578199999</v>
      </c>
      <c r="N79" s="83">
        <v>60.521999999999998</v>
      </c>
      <c r="O79" s="83">
        <v>0.94014084506999995</v>
      </c>
      <c r="P79" s="83">
        <v>10.147503603900001</v>
      </c>
      <c r="Q79" s="83">
        <v>20.165151910399999</v>
      </c>
      <c r="R79" s="83">
        <v>8.4541481899599997</v>
      </c>
      <c r="S79" s="83">
        <v>44.126636084499999</v>
      </c>
      <c r="T79" s="83">
        <v>0.13482532301899999</v>
      </c>
      <c r="U79" s="83">
        <v>3.1882162403500003E-2</v>
      </c>
      <c r="V79" s="83">
        <v>0.16375545306</v>
      </c>
      <c r="W79" s="83">
        <v>0.25109169469100001</v>
      </c>
      <c r="X79" s="83">
        <v>0.12077354557099999</v>
      </c>
      <c r="Y79" s="83">
        <v>0.16526829994200001</v>
      </c>
      <c r="Z79" s="83">
        <v>0.16375545306</v>
      </c>
      <c r="AA79" s="83">
        <v>9.6069865795000001E-2</v>
      </c>
      <c r="AB79" s="83">
        <v>9.6069865795000001E-2</v>
      </c>
      <c r="AC79" s="83">
        <v>1.4036736195700001E-2</v>
      </c>
      <c r="AD79" s="83">
        <v>3.7460218233599997E-2</v>
      </c>
      <c r="AE79" s="83">
        <v>0.19868994971199999</v>
      </c>
      <c r="AR79" t="e">
        <f>LOG(#REF!,10)</f>
        <v>#REF!</v>
      </c>
    </row>
    <row r="80" spans="1:44" x14ac:dyDescent="0.25">
      <c r="A80" s="83">
        <v>7</v>
      </c>
      <c r="B80" s="83">
        <v>3</v>
      </c>
      <c r="C80" s="83">
        <v>917</v>
      </c>
      <c r="D80" s="83">
        <v>699</v>
      </c>
      <c r="E80" s="83">
        <v>219</v>
      </c>
      <c r="F80" s="83">
        <v>1.1213647209399999</v>
      </c>
      <c r="G80" s="83">
        <v>0.770051089094</v>
      </c>
      <c r="H80" s="83">
        <v>1</v>
      </c>
      <c r="I80" s="83">
        <v>0.65781922525100001</v>
      </c>
      <c r="J80" s="83">
        <v>0.68832128578399998</v>
      </c>
      <c r="K80" s="83">
        <v>43.142508257700001</v>
      </c>
      <c r="L80" s="83">
        <v>27.524153436300001</v>
      </c>
      <c r="M80" s="83">
        <v>-66.290893837699997</v>
      </c>
      <c r="N80" s="83">
        <v>129.38800000000001</v>
      </c>
      <c r="O80" s="83">
        <v>0.91153081510900003</v>
      </c>
      <c r="P80" s="83">
        <v>15.229543446799999</v>
      </c>
      <c r="Q80" s="83">
        <v>29.6928463548</v>
      </c>
      <c r="R80" s="83">
        <v>16.639737436899999</v>
      </c>
      <c r="S80" s="83">
        <v>213.43012546</v>
      </c>
      <c r="T80" s="83">
        <v>0.128820956407</v>
      </c>
      <c r="U80" s="83">
        <v>2.1024450079900001</v>
      </c>
      <c r="V80" s="83">
        <v>0.18558951346800001</v>
      </c>
      <c r="W80" s="83">
        <v>0.54585154351499998</v>
      </c>
      <c r="X80" s="83">
        <v>0.11319549276800001</v>
      </c>
      <c r="Y80" s="83">
        <v>0.232748228418</v>
      </c>
      <c r="Z80" s="83">
        <v>0.19432313763100001</v>
      </c>
      <c r="AA80" s="83">
        <v>6.3318775183100001E-2</v>
      </c>
      <c r="AB80" s="83">
        <v>6.3318775183100001E-2</v>
      </c>
      <c r="AC80" s="83">
        <v>3.01400007182E-2</v>
      </c>
      <c r="AD80" s="83">
        <v>0.12542655766499999</v>
      </c>
      <c r="AE80" s="83">
        <v>0.32041483648699998</v>
      </c>
      <c r="AR80" t="e">
        <f>LOG(#REF!,10)</f>
        <v>#REF!</v>
      </c>
    </row>
    <row r="81" spans="1:44" x14ac:dyDescent="0.25">
      <c r="A81" s="83">
        <v>7</v>
      </c>
      <c r="B81" s="83">
        <v>4</v>
      </c>
      <c r="C81" s="83">
        <v>745</v>
      </c>
      <c r="D81" s="83">
        <v>1012</v>
      </c>
      <c r="E81" s="83">
        <v>283</v>
      </c>
      <c r="F81" s="83">
        <v>1.1010213442300001</v>
      </c>
      <c r="G81" s="83">
        <v>0.74407854709999999</v>
      </c>
      <c r="H81" s="83">
        <v>1</v>
      </c>
      <c r="I81" s="83">
        <v>0.66756272401399996</v>
      </c>
      <c r="J81" s="83">
        <v>0.79084683242300002</v>
      </c>
      <c r="K81" s="83">
        <v>38.016845257200004</v>
      </c>
      <c r="L81" s="83">
        <v>25.3987557377</v>
      </c>
      <c r="M81" s="83">
        <v>51.388421624899998</v>
      </c>
      <c r="N81" s="83">
        <v>108.80200000000001</v>
      </c>
      <c r="O81" s="83">
        <v>0.94303797468399997</v>
      </c>
      <c r="P81" s="83">
        <v>13.7705433206</v>
      </c>
      <c r="Q81" s="83">
        <v>33.835494449700001</v>
      </c>
      <c r="R81" s="83">
        <v>18.572051782999999</v>
      </c>
      <c r="S81" s="83">
        <v>163.60261463699999</v>
      </c>
      <c r="T81" s="83">
        <v>0.16812226514100001</v>
      </c>
      <c r="U81" s="83">
        <v>0.17231401129099999</v>
      </c>
      <c r="V81" s="83">
        <v>0.17467248326400001</v>
      </c>
      <c r="W81" s="83">
        <v>0.34279474840500002</v>
      </c>
      <c r="X81" s="83">
        <v>0.14286193679199999</v>
      </c>
      <c r="Y81" s="83">
        <v>0.21960082501600001</v>
      </c>
      <c r="Z81" s="83">
        <v>0.21615719803899999</v>
      </c>
      <c r="AA81" s="83">
        <v>0.100436677877</v>
      </c>
      <c r="AB81" s="83">
        <v>0.100436677877</v>
      </c>
      <c r="AC81" s="83">
        <v>1.29056686969E-2</v>
      </c>
      <c r="AD81" s="83">
        <v>5.7721384070700002E-2</v>
      </c>
      <c r="AE81" s="83">
        <v>0.27074234905900002</v>
      </c>
      <c r="AR81" t="e">
        <f>LOG(#REF!,10)</f>
        <v>#REF!</v>
      </c>
    </row>
    <row r="82" spans="1:44" x14ac:dyDescent="0.25">
      <c r="A82" s="83">
        <v>7</v>
      </c>
      <c r="B82" s="83">
        <v>5</v>
      </c>
      <c r="C82" s="83">
        <v>472</v>
      </c>
      <c r="D82" s="83">
        <v>1104</v>
      </c>
      <c r="E82" s="83">
        <v>339</v>
      </c>
      <c r="F82" s="83">
        <v>1.01925385904</v>
      </c>
      <c r="G82" s="83">
        <v>0.34351303880700002</v>
      </c>
      <c r="H82" s="83">
        <v>1</v>
      </c>
      <c r="I82" s="83">
        <v>0.75641025641000004</v>
      </c>
      <c r="J82" s="83">
        <v>0.69183882862099999</v>
      </c>
      <c r="K82" s="83">
        <v>25.547749010499999</v>
      </c>
      <c r="L82" s="83">
        <v>23.9931150247</v>
      </c>
      <c r="M82" s="83">
        <v>-57.092065757999997</v>
      </c>
      <c r="N82" s="83">
        <v>92.591999999999999</v>
      </c>
      <c r="O82" s="83">
        <v>0.92367906066500005</v>
      </c>
      <c r="P82" s="83">
        <v>15.5637861017</v>
      </c>
      <c r="Q82" s="83">
        <v>20.346945056199999</v>
      </c>
      <c r="R82" s="83">
        <v>7.1135368809099999</v>
      </c>
      <c r="S82" s="83">
        <v>40.622269389000003</v>
      </c>
      <c r="T82" s="83">
        <v>7.2052399346300006E-2</v>
      </c>
      <c r="U82" s="83">
        <v>0.21347462676500001</v>
      </c>
      <c r="V82" s="83">
        <v>9.1703053713399998E-2</v>
      </c>
      <c r="W82" s="83">
        <v>0.13973798661100001</v>
      </c>
      <c r="X82" s="83">
        <v>6.9063464863200003E-2</v>
      </c>
      <c r="Y82" s="83">
        <v>8.6064130061399999E-2</v>
      </c>
      <c r="Z82" s="83">
        <v>8.2969429550199994E-2</v>
      </c>
      <c r="AA82" s="83">
        <v>4.80349328975E-2</v>
      </c>
      <c r="AB82" s="83">
        <v>4.80349328975E-2</v>
      </c>
      <c r="AC82" s="83">
        <v>8.69639666485E-3</v>
      </c>
      <c r="AD82" s="83">
        <v>1.81018316901E-2</v>
      </c>
      <c r="AE82" s="83">
        <v>9.8253271835800002E-2</v>
      </c>
      <c r="AR82" t="e">
        <f>LOG(#REF!,10)</f>
        <v>#REF!</v>
      </c>
    </row>
    <row r="83" spans="1:44" x14ac:dyDescent="0.25">
      <c r="A83" s="83">
        <v>7</v>
      </c>
      <c r="B83" s="83">
        <v>6</v>
      </c>
      <c r="C83" s="83">
        <v>471</v>
      </c>
      <c r="D83" s="83">
        <v>881</v>
      </c>
      <c r="E83" s="83">
        <v>445</v>
      </c>
      <c r="F83" s="83">
        <v>1.08788030149</v>
      </c>
      <c r="G83" s="83">
        <v>0.74457311201700005</v>
      </c>
      <c r="H83" s="83">
        <v>1</v>
      </c>
      <c r="I83" s="83">
        <v>0.747619047619</v>
      </c>
      <c r="J83" s="83">
        <v>0.807912675897</v>
      </c>
      <c r="K83" s="83">
        <v>30.077611432699999</v>
      </c>
      <c r="L83" s="83">
        <v>20.078036429400001</v>
      </c>
      <c r="M83" s="83">
        <v>-17.753506503000001</v>
      </c>
      <c r="N83" s="83">
        <v>85.591999999999999</v>
      </c>
      <c r="O83" s="83">
        <v>0.94673366834200001</v>
      </c>
      <c r="P83" s="83">
        <v>4.1102548419099998</v>
      </c>
      <c r="Q83" s="83">
        <v>34.160981156200002</v>
      </c>
      <c r="R83" s="83">
        <v>11.9716153217</v>
      </c>
      <c r="S83" s="83">
        <v>77.847158978500005</v>
      </c>
      <c r="T83" s="83">
        <v>0.13755458057</v>
      </c>
      <c r="U83" s="83">
        <v>0.16639860675400001</v>
      </c>
      <c r="V83" s="83">
        <v>0.157205234937</v>
      </c>
      <c r="W83" s="83">
        <v>0.24890828865100001</v>
      </c>
      <c r="X83" s="83">
        <v>0.122159340017</v>
      </c>
      <c r="Y83" s="83">
        <v>0.16528059231100001</v>
      </c>
      <c r="Z83" s="83">
        <v>0.1659388591</v>
      </c>
      <c r="AA83" s="83">
        <v>9.1703053713399998E-2</v>
      </c>
      <c r="AB83" s="83">
        <v>9.1703053713399998E-2</v>
      </c>
      <c r="AC83" s="83">
        <v>1.2679158767099999E-2</v>
      </c>
      <c r="AD83" s="83">
        <v>3.3836129402099999E-2</v>
      </c>
      <c r="AE83" s="83">
        <v>0.19213973159</v>
      </c>
      <c r="AR83" t="e">
        <f>LOG(#REF!,10)</f>
        <v>#REF!</v>
      </c>
    </row>
    <row r="84" spans="1:44" x14ac:dyDescent="0.25">
      <c r="A84" s="83">
        <v>7</v>
      </c>
      <c r="B84" s="83">
        <v>7</v>
      </c>
      <c r="C84" s="83">
        <v>495</v>
      </c>
      <c r="D84" s="83">
        <v>252</v>
      </c>
      <c r="E84" s="83">
        <v>520</v>
      </c>
      <c r="F84" s="83">
        <v>1.0303336276299999</v>
      </c>
      <c r="G84" s="83">
        <v>0.53566308338099999</v>
      </c>
      <c r="H84" s="83">
        <v>1</v>
      </c>
      <c r="I84" s="83">
        <v>0.6875</v>
      </c>
      <c r="J84" s="83">
        <v>0.75106065316199999</v>
      </c>
      <c r="K84" s="83">
        <v>27.567787521500001</v>
      </c>
      <c r="L84" s="83">
        <v>23.279116377600001</v>
      </c>
      <c r="M84" s="83">
        <v>-13.3579854625</v>
      </c>
      <c r="N84" s="83">
        <v>91.006</v>
      </c>
      <c r="O84" s="83">
        <v>0.92093023255799999</v>
      </c>
      <c r="P84" s="83">
        <v>11.976705279600001</v>
      </c>
      <c r="Q84" s="83">
        <v>23.079184789199999</v>
      </c>
      <c r="R84" s="83">
        <v>10.862445053</v>
      </c>
      <c r="S84" s="83">
        <v>77.061132803800007</v>
      </c>
      <c r="T84" s="83">
        <v>0.11080785657</v>
      </c>
      <c r="U84" s="83">
        <v>1.16594288202</v>
      </c>
      <c r="V84" s="83">
        <v>0.172489077223</v>
      </c>
      <c r="W84" s="83">
        <v>0.26855894301799998</v>
      </c>
      <c r="X84" s="83">
        <v>0.10649455934300001</v>
      </c>
      <c r="Y84" s="83">
        <v>0.15567905616899999</v>
      </c>
      <c r="Z84" s="83">
        <v>0.16157204701899999</v>
      </c>
      <c r="AA84" s="83">
        <v>5.0218338938300001E-2</v>
      </c>
      <c r="AB84" s="83">
        <v>5.0218338938300001E-2</v>
      </c>
      <c r="AC84" s="83">
        <v>3.45820720973E-2</v>
      </c>
      <c r="AD84" s="83">
        <v>5.1773293494999997E-2</v>
      </c>
      <c r="AE84" s="83">
        <v>0.19650654367199999</v>
      </c>
      <c r="AR84" t="e">
        <f>LOG(#REF!,10)</f>
        <v>#REF!</v>
      </c>
    </row>
    <row r="85" spans="1:44" x14ac:dyDescent="0.25">
      <c r="A85" s="83">
        <v>7</v>
      </c>
      <c r="B85" s="83">
        <v>8</v>
      </c>
      <c r="C85" s="83">
        <v>310</v>
      </c>
      <c r="D85" s="83">
        <v>501</v>
      </c>
      <c r="E85" s="83">
        <v>666</v>
      </c>
      <c r="F85" s="83">
        <v>1.01340116687</v>
      </c>
      <c r="G85" s="83">
        <v>0.45027769354800001</v>
      </c>
      <c r="H85" s="83">
        <v>1</v>
      </c>
      <c r="I85" s="83">
        <v>0.77694235589000005</v>
      </c>
      <c r="J85" s="83">
        <v>0.86501366077800002</v>
      </c>
      <c r="K85" s="83">
        <v>21.1451191168</v>
      </c>
      <c r="L85" s="83">
        <v>18.880235173700001</v>
      </c>
      <c r="M85" s="83">
        <v>72.050851856500003</v>
      </c>
      <c r="N85" s="83">
        <v>67.108000000000004</v>
      </c>
      <c r="O85" s="83">
        <v>0.93514328808400005</v>
      </c>
      <c r="P85" s="83">
        <v>4.8411670511000002</v>
      </c>
      <c r="Q85" s="83">
        <v>24.150685686900001</v>
      </c>
      <c r="R85" s="83">
        <v>6.5960696492400004</v>
      </c>
      <c r="S85" s="83">
        <v>35.552400562300001</v>
      </c>
      <c r="T85" s="83">
        <v>9.7161568815400001E-2</v>
      </c>
      <c r="U85" s="83">
        <v>8.0613836984100004E-2</v>
      </c>
      <c r="V85" s="83">
        <v>0.11135370808099999</v>
      </c>
      <c r="W85" s="83">
        <v>0.17030567118199999</v>
      </c>
      <c r="X85" s="83">
        <v>8.6790390121600003E-2</v>
      </c>
      <c r="Y85" s="83">
        <v>0.114685163104</v>
      </c>
      <c r="Z85" s="83">
        <v>0.113537114121</v>
      </c>
      <c r="AA85" s="83">
        <v>5.6768557060699998E-2</v>
      </c>
      <c r="AB85" s="83">
        <v>5.6768557060699998E-2</v>
      </c>
      <c r="AC85" s="83">
        <v>1.21573353121E-2</v>
      </c>
      <c r="AD85" s="83">
        <v>2.4772447435100001E-2</v>
      </c>
      <c r="AE85" s="83">
        <v>0.13318776848899999</v>
      </c>
      <c r="AR85" t="e">
        <f>LOG(#REF!,10)</f>
        <v>#REF!</v>
      </c>
    </row>
    <row r="86" spans="1:44" x14ac:dyDescent="0.25">
      <c r="A86" s="83">
        <v>7</v>
      </c>
      <c r="B86" s="83">
        <v>9</v>
      </c>
      <c r="C86" s="83">
        <v>453</v>
      </c>
      <c r="D86" s="83">
        <v>936</v>
      </c>
      <c r="E86" s="83">
        <v>698</v>
      </c>
      <c r="F86" s="83">
        <v>1.01416573228</v>
      </c>
      <c r="G86" s="83">
        <v>0.39764443682599998</v>
      </c>
      <c r="H86" s="83">
        <v>1</v>
      </c>
      <c r="I86" s="83">
        <v>0.72596153846199996</v>
      </c>
      <c r="J86" s="83">
        <v>0.81466420340099999</v>
      </c>
      <c r="K86" s="83">
        <v>25.238364782200001</v>
      </c>
      <c r="L86" s="83">
        <v>23.1571989109</v>
      </c>
      <c r="M86" s="83">
        <v>-27.381696468000001</v>
      </c>
      <c r="N86" s="83">
        <v>83.591999999999999</v>
      </c>
      <c r="O86" s="83">
        <v>0.92638036809799995</v>
      </c>
      <c r="P86" s="83">
        <v>9.20220568505</v>
      </c>
      <c r="Q86" s="83">
        <v>27.953182243600001</v>
      </c>
      <c r="R86" s="83">
        <v>7.4694320655600004</v>
      </c>
      <c r="S86" s="83">
        <v>47.220522444300002</v>
      </c>
      <c r="T86" s="83">
        <v>8.7336241631799996E-2</v>
      </c>
      <c r="U86" s="83">
        <v>8.7564973467200005E-2</v>
      </c>
      <c r="V86" s="83">
        <v>0.102620083917</v>
      </c>
      <c r="W86" s="83">
        <v>0.15938864097800001</v>
      </c>
      <c r="X86" s="83">
        <v>7.7806584016300001E-2</v>
      </c>
      <c r="Y86" s="83">
        <v>0.104239563895</v>
      </c>
      <c r="Z86" s="83">
        <v>0.104803489958</v>
      </c>
      <c r="AA86" s="83">
        <v>5.0218338938300001E-2</v>
      </c>
      <c r="AB86" s="83">
        <v>5.0218338938300001E-2</v>
      </c>
      <c r="AC86" s="83">
        <v>1.01833120661E-2</v>
      </c>
      <c r="AD86" s="83">
        <v>2.15113416806E-2</v>
      </c>
      <c r="AE86" s="83">
        <v>0.12008733224400001</v>
      </c>
      <c r="AR86" t="e">
        <f>LOG(#REF!,10)</f>
        <v>#REF!</v>
      </c>
    </row>
    <row r="87" spans="1:44" x14ac:dyDescent="0.25">
      <c r="A87" s="83">
        <v>7</v>
      </c>
      <c r="B87" s="83">
        <v>10</v>
      </c>
      <c r="C87" s="83">
        <v>318</v>
      </c>
      <c r="D87" s="83">
        <v>178</v>
      </c>
      <c r="E87" s="83">
        <v>816</v>
      </c>
      <c r="F87" s="83">
        <v>1.0700355102300001</v>
      </c>
      <c r="G87" s="83">
        <v>0.62201498813699996</v>
      </c>
      <c r="H87" s="83">
        <v>1</v>
      </c>
      <c r="I87" s="83">
        <v>0.66249999999999998</v>
      </c>
      <c r="J87" s="83">
        <v>0.66200614614599995</v>
      </c>
      <c r="K87" s="83">
        <v>23.223804936200001</v>
      </c>
      <c r="L87" s="83">
        <v>18.184363162499999</v>
      </c>
      <c r="M87" s="83">
        <v>-84.971622985699995</v>
      </c>
      <c r="N87" s="83">
        <v>77.694000000000003</v>
      </c>
      <c r="O87" s="83">
        <v>0.86885245901599995</v>
      </c>
      <c r="P87" s="83">
        <v>12.0147167132</v>
      </c>
      <c r="Q87" s="83">
        <v>20.492016938300001</v>
      </c>
      <c r="R87" s="83">
        <v>5.1462880381599998</v>
      </c>
      <c r="S87" s="83">
        <v>21.475981817299999</v>
      </c>
      <c r="T87" s="83">
        <v>5.8951963101499999E-2</v>
      </c>
      <c r="U87" s="83">
        <v>3.7314009385399999E-2</v>
      </c>
      <c r="V87" s="83">
        <v>7.8602617468600006E-2</v>
      </c>
      <c r="W87" s="83">
        <v>0.102620083917</v>
      </c>
      <c r="X87" s="83">
        <v>5.9840558583199997E-2</v>
      </c>
      <c r="Y87" s="83">
        <v>6.7534534016600006E-2</v>
      </c>
      <c r="Z87" s="83">
        <v>6.7685587264700003E-2</v>
      </c>
      <c r="AA87" s="83">
        <v>4.3668120815899998E-2</v>
      </c>
      <c r="AB87" s="83">
        <v>3.2751090611899999E-2</v>
      </c>
      <c r="AC87" s="83">
        <v>8.3133484278099991E-3</v>
      </c>
      <c r="AD87" s="83">
        <v>1.20342839685E-2</v>
      </c>
      <c r="AE87" s="83">
        <v>7.6419211427800005E-2</v>
      </c>
      <c r="AR87" t="e">
        <f>LOG(#REF!,10)</f>
        <v>#REF!</v>
      </c>
    </row>
    <row r="88" spans="1:44" x14ac:dyDescent="0.25">
      <c r="A88" s="83">
        <v>7</v>
      </c>
      <c r="B88" s="83">
        <v>11</v>
      </c>
      <c r="C88" s="83">
        <v>491</v>
      </c>
      <c r="D88" s="83">
        <v>855</v>
      </c>
      <c r="E88" s="83">
        <v>992</v>
      </c>
      <c r="F88" s="83">
        <v>1.0376605781099999</v>
      </c>
      <c r="G88" s="83">
        <v>0.52336398836499998</v>
      </c>
      <c r="H88" s="83">
        <v>1</v>
      </c>
      <c r="I88" s="83">
        <v>0.67445054945100003</v>
      </c>
      <c r="J88" s="83">
        <v>0.83947051247500004</v>
      </c>
      <c r="K88" s="83">
        <v>27.449560533900002</v>
      </c>
      <c r="L88" s="83">
        <v>23.3900238232</v>
      </c>
      <c r="M88" s="83">
        <v>56.169324679500001</v>
      </c>
      <c r="N88" s="83">
        <v>85.731999999999999</v>
      </c>
      <c r="O88" s="83">
        <v>0.93612964728299997</v>
      </c>
      <c r="P88" s="83">
        <v>2.5638313957999999</v>
      </c>
      <c r="Q88" s="83">
        <v>40.118149329799998</v>
      </c>
      <c r="R88" s="83">
        <v>13.4999995502</v>
      </c>
      <c r="S88" s="83">
        <v>87.338425037899995</v>
      </c>
      <c r="T88" s="83">
        <v>0.144104798693</v>
      </c>
      <c r="U88" s="83">
        <v>0.32799510371500001</v>
      </c>
      <c r="V88" s="83">
        <v>0.16157204701899999</v>
      </c>
      <c r="W88" s="83">
        <v>0.27510916114</v>
      </c>
      <c r="X88" s="83">
        <v>0.12980768798299999</v>
      </c>
      <c r="Y88" s="83">
        <v>0.177878666065</v>
      </c>
      <c r="Z88" s="83">
        <v>0.17794759232499999</v>
      </c>
      <c r="AA88" s="83">
        <v>9.8253271835800002E-2</v>
      </c>
      <c r="AB88" s="83">
        <v>9.8253271835800002E-2</v>
      </c>
      <c r="AC88" s="83">
        <v>1.2171311086400001E-2</v>
      </c>
      <c r="AD88" s="83">
        <v>3.8609195750500001E-2</v>
      </c>
      <c r="AE88" s="83">
        <v>0.20742357387599999</v>
      </c>
      <c r="AR88" t="e">
        <f>LOG(#REF!,10)</f>
        <v>#REF!</v>
      </c>
    </row>
    <row r="89" spans="1:44" x14ac:dyDescent="0.25">
      <c r="A89" s="83">
        <v>9</v>
      </c>
      <c r="B89" s="83">
        <v>1</v>
      </c>
      <c r="C89" s="83">
        <v>268</v>
      </c>
      <c r="D89" s="83">
        <v>1233</v>
      </c>
      <c r="E89" s="83">
        <v>620</v>
      </c>
      <c r="F89" s="83">
        <v>1.04331816968</v>
      </c>
      <c r="G89" s="83">
        <v>0.58919569946600003</v>
      </c>
      <c r="H89" s="83">
        <v>1</v>
      </c>
      <c r="I89" s="83">
        <v>0.75070028011199996</v>
      </c>
      <c r="J89" s="83">
        <v>0.75713117321000001</v>
      </c>
      <c r="K89" s="83">
        <v>20.807340605499999</v>
      </c>
      <c r="L89" s="83">
        <v>16.812130702200001</v>
      </c>
      <c r="M89" s="83">
        <v>-84.421199663400003</v>
      </c>
      <c r="N89" s="83">
        <v>66.694000000000003</v>
      </c>
      <c r="O89" s="83">
        <v>0.91311754684799995</v>
      </c>
      <c r="P89" s="83">
        <v>17.358482983199998</v>
      </c>
      <c r="Q89" s="83">
        <v>18.9019148426</v>
      </c>
      <c r="R89" s="83">
        <v>19.214953270999999</v>
      </c>
      <c r="S89" s="83">
        <v>78.953271028000003</v>
      </c>
      <c r="T89" s="83">
        <v>0.26168224299100001</v>
      </c>
      <c r="U89" s="83">
        <v>9.6893767678499998E-2</v>
      </c>
      <c r="V89" s="83">
        <v>0.35514018691600002</v>
      </c>
      <c r="W89" s="83">
        <v>0.42990654205599999</v>
      </c>
      <c r="X89" s="83">
        <v>0.26321853795900002</v>
      </c>
      <c r="Y89" s="83">
        <v>0.29460175756700002</v>
      </c>
      <c r="Z89" s="83">
        <v>0.28971962616800001</v>
      </c>
      <c r="AA89" s="83">
        <v>0.20560747663599999</v>
      </c>
      <c r="AB89" s="83">
        <v>0.17757009345800001</v>
      </c>
      <c r="AC89" s="83">
        <v>4.0457793162000003E-2</v>
      </c>
      <c r="AD89" s="83">
        <v>5.0026182200199998E-2</v>
      </c>
      <c r="AE89" s="83">
        <v>0.32710280373799999</v>
      </c>
      <c r="AR89" t="e">
        <f>LOG(#REF!,10)</f>
        <v>#REF!</v>
      </c>
    </row>
    <row r="90" spans="1:44" x14ac:dyDescent="0.25">
      <c r="A90" s="83">
        <v>10</v>
      </c>
      <c r="B90" s="83">
        <v>1</v>
      </c>
      <c r="C90" s="83">
        <v>701</v>
      </c>
      <c r="D90" s="83">
        <v>740</v>
      </c>
      <c r="E90" s="83">
        <v>347</v>
      </c>
      <c r="F90" s="83">
        <v>1.0265201875600001</v>
      </c>
      <c r="G90" s="83">
        <v>0.550690786095</v>
      </c>
      <c r="H90" s="83">
        <v>1</v>
      </c>
      <c r="I90" s="83">
        <v>0.71095334685599998</v>
      </c>
      <c r="J90" s="83">
        <v>0.86694108309600004</v>
      </c>
      <c r="K90" s="83">
        <v>32.883415211100001</v>
      </c>
      <c r="L90" s="83">
        <v>27.448093331700001</v>
      </c>
      <c r="M90" s="83">
        <v>89.471495748300001</v>
      </c>
      <c r="N90" s="83">
        <v>100.80200000000001</v>
      </c>
      <c r="O90" s="83">
        <v>0.948579161028</v>
      </c>
      <c r="P90" s="83">
        <v>8.74429856177</v>
      </c>
      <c r="Q90" s="83">
        <v>36.5491283534</v>
      </c>
      <c r="R90" s="83">
        <v>26.515476703699999</v>
      </c>
      <c r="S90" s="83">
        <v>330.12112151100001</v>
      </c>
      <c r="T90" s="83">
        <v>0.267833098017</v>
      </c>
      <c r="U90" s="83">
        <v>0.615679796467</v>
      </c>
      <c r="V90" s="83">
        <v>0.259757728227</v>
      </c>
      <c r="W90" s="83">
        <v>1</v>
      </c>
      <c r="X90" s="83">
        <v>0.217339972981</v>
      </c>
      <c r="Y90" s="83">
        <v>0.470928846663</v>
      </c>
      <c r="Z90" s="83">
        <v>0.40915206933199999</v>
      </c>
      <c r="AA90" s="83">
        <v>0.17765813536799999</v>
      </c>
      <c r="AB90" s="83">
        <v>0.17765813536799999</v>
      </c>
      <c r="AC90" s="83">
        <v>1.9312025231899999E-2</v>
      </c>
      <c r="AD90" s="83">
        <v>0.22882113646800001</v>
      </c>
      <c r="AE90" s="83">
        <v>0.64636605176299999</v>
      </c>
      <c r="AR90" t="e">
        <f>LOG(#REF!,10)</f>
        <v>#REF!</v>
      </c>
    </row>
    <row r="91" spans="1:44" x14ac:dyDescent="0.25">
      <c r="A91" s="83">
        <v>10</v>
      </c>
      <c r="B91" s="83">
        <v>2</v>
      </c>
      <c r="C91" s="83">
        <v>451</v>
      </c>
      <c r="D91" s="83">
        <v>261</v>
      </c>
      <c r="E91" s="83">
        <v>408</v>
      </c>
      <c r="F91" s="83">
        <v>1.0104876203399999</v>
      </c>
      <c r="G91" s="83">
        <v>0.31591919117799999</v>
      </c>
      <c r="H91" s="83">
        <v>1</v>
      </c>
      <c r="I91" s="83">
        <v>0.75166666666699999</v>
      </c>
      <c r="J91" s="83">
        <v>0.83921892895399997</v>
      </c>
      <c r="K91" s="83">
        <v>24.748604930700001</v>
      </c>
      <c r="L91" s="83">
        <v>23.481132366800001</v>
      </c>
      <c r="M91" s="83">
        <v>-74.242004463100002</v>
      </c>
      <c r="N91" s="83">
        <v>82.177999999999997</v>
      </c>
      <c r="O91" s="83">
        <v>0.93568464730300005</v>
      </c>
      <c r="P91" s="83">
        <v>16.1172512254</v>
      </c>
      <c r="Q91" s="83">
        <v>27.276575449999999</v>
      </c>
      <c r="R91" s="83">
        <v>9.3580076910100001</v>
      </c>
      <c r="S91" s="83">
        <v>81.647372849500002</v>
      </c>
      <c r="T91" s="83">
        <v>0.11440107201700001</v>
      </c>
      <c r="U91" s="83">
        <v>0.274400151531</v>
      </c>
      <c r="V91" s="83">
        <v>0.13324360152600001</v>
      </c>
      <c r="W91" s="83">
        <v>0.32570660204399998</v>
      </c>
      <c r="X91" s="83">
        <v>9.9553273308600004E-2</v>
      </c>
      <c r="Y91" s="83">
        <v>0.181036303436</v>
      </c>
      <c r="Z91" s="83">
        <v>0.16958276557800001</v>
      </c>
      <c r="AA91" s="83">
        <v>8.0753697894500001E-2</v>
      </c>
      <c r="AB91" s="83">
        <v>8.0753697894500001E-2</v>
      </c>
      <c r="AC91" s="83">
        <v>1.1283562744200001E-2</v>
      </c>
      <c r="AD91" s="83">
        <v>7.1025119903800005E-2</v>
      </c>
      <c r="AE91" s="83">
        <v>0.248990568508</v>
      </c>
      <c r="AR91" t="e">
        <f>LOG(#REF!,10)</f>
        <v>#REF!</v>
      </c>
    </row>
    <row r="92" spans="1:44" x14ac:dyDescent="0.25">
      <c r="A92" s="83">
        <v>10</v>
      </c>
      <c r="B92" s="83">
        <v>3</v>
      </c>
      <c r="C92" s="83">
        <v>461</v>
      </c>
      <c r="D92" s="83">
        <v>388</v>
      </c>
      <c r="E92" s="83">
        <v>731</v>
      </c>
      <c r="F92" s="83">
        <v>1.01985056976</v>
      </c>
      <c r="G92" s="83">
        <v>0.518685340055</v>
      </c>
      <c r="H92" s="83">
        <v>1</v>
      </c>
      <c r="I92" s="83">
        <v>0.77609427609399995</v>
      </c>
      <c r="J92" s="83">
        <v>0.87019309304600001</v>
      </c>
      <c r="K92" s="83">
        <v>26.335379766100001</v>
      </c>
      <c r="L92" s="83">
        <v>22.515833610800001</v>
      </c>
      <c r="M92" s="83">
        <v>8.8714586957399995</v>
      </c>
      <c r="N92" s="83">
        <v>81.591999999999999</v>
      </c>
      <c r="O92" s="83">
        <v>0.940816326531</v>
      </c>
      <c r="P92" s="83">
        <v>10.531562921600001</v>
      </c>
      <c r="Q92" s="83">
        <v>24.8279464015</v>
      </c>
      <c r="R92" s="83">
        <v>18.876176882799999</v>
      </c>
      <c r="S92" s="83">
        <v>159.30013129100001</v>
      </c>
      <c r="T92" s="83">
        <v>0.240915198719</v>
      </c>
      <c r="U92" s="83">
        <v>0.42380556214600001</v>
      </c>
      <c r="V92" s="83">
        <v>0.27187078291200001</v>
      </c>
      <c r="W92" s="83">
        <v>0.56258411586799995</v>
      </c>
      <c r="X92" s="83">
        <v>0.20296964390200001</v>
      </c>
      <c r="Y92" s="83">
        <v>0.34555343013299999</v>
      </c>
      <c r="Z92" s="83">
        <v>0.33647376176400001</v>
      </c>
      <c r="AA92" s="83">
        <v>0.157469710894</v>
      </c>
      <c r="AB92" s="83">
        <v>0.157469710894</v>
      </c>
      <c r="AC92" s="83">
        <v>2.57925192076E-2</v>
      </c>
      <c r="AD92" s="83">
        <v>0.111894052609</v>
      </c>
      <c r="AE92" s="83">
        <v>0.45087481324399997</v>
      </c>
      <c r="AR92" t="e">
        <f>LOG(#REF!,10)</f>
        <v>#REF!</v>
      </c>
    </row>
    <row r="93" spans="1:44" x14ac:dyDescent="0.25">
      <c r="A93" s="83">
        <v>11</v>
      </c>
      <c r="B93" s="83">
        <v>1</v>
      </c>
      <c r="C93" s="83">
        <v>295</v>
      </c>
      <c r="D93" s="83">
        <v>325</v>
      </c>
      <c r="E93" s="83">
        <v>251</v>
      </c>
      <c r="F93" s="83">
        <v>1.0288898504999999</v>
      </c>
      <c r="G93" s="83">
        <v>0.48268904986</v>
      </c>
      <c r="H93" s="83">
        <v>1</v>
      </c>
      <c r="I93" s="83">
        <v>0.74494949494899998</v>
      </c>
      <c r="J93" s="83">
        <v>0.81309498942799996</v>
      </c>
      <c r="K93" s="83">
        <v>20.962982239599999</v>
      </c>
      <c r="L93" s="83">
        <v>18.359207999199999</v>
      </c>
      <c r="M93" s="83">
        <v>86.885148051399995</v>
      </c>
      <c r="N93" s="83">
        <v>67.522000000000006</v>
      </c>
      <c r="O93" s="83">
        <v>0.92621664050200003</v>
      </c>
      <c r="P93" s="83">
        <v>12.3224035839</v>
      </c>
      <c r="Q93" s="83">
        <v>18.873926359799999</v>
      </c>
      <c r="R93" s="83">
        <v>28.530526894000001</v>
      </c>
      <c r="S93" s="83">
        <v>123.050528532</v>
      </c>
      <c r="T93" s="83">
        <v>0.389210530331</v>
      </c>
      <c r="U93" s="83">
        <v>8.0466219583100004E-2</v>
      </c>
      <c r="V93" s="83">
        <v>0.41368422658800003</v>
      </c>
      <c r="W93" s="83">
        <v>0.51578947368399997</v>
      </c>
      <c r="X93" s="83">
        <v>0.38040702525300002</v>
      </c>
      <c r="Y93" s="83">
        <v>0.417120435703</v>
      </c>
      <c r="Z93" s="83">
        <v>0.41263157894699998</v>
      </c>
      <c r="AA93" s="83">
        <v>0.33263157894700002</v>
      </c>
      <c r="AB93" s="83">
        <v>0.33263157894700002</v>
      </c>
      <c r="AC93" s="83">
        <v>1.4473736162500001E-2</v>
      </c>
      <c r="AD93" s="83">
        <v>3.4863035236599997E-2</v>
      </c>
      <c r="AE93" s="83">
        <v>0.44447368822599997</v>
      </c>
      <c r="AR93" t="e">
        <f>LOG(#REF!,10)</f>
        <v>#REF!</v>
      </c>
    </row>
    <row r="94" spans="1:44" x14ac:dyDescent="0.25">
      <c r="A94" s="83">
        <v>11</v>
      </c>
      <c r="B94" s="83">
        <v>2</v>
      </c>
      <c r="C94" s="83">
        <v>721</v>
      </c>
      <c r="D94" s="83">
        <v>891</v>
      </c>
      <c r="E94" s="83">
        <v>289</v>
      </c>
      <c r="F94" s="83">
        <v>1.0253087057100001</v>
      </c>
      <c r="G94" s="83">
        <v>0.57641008830499996</v>
      </c>
      <c r="H94" s="83">
        <v>1</v>
      </c>
      <c r="I94" s="83">
        <v>0.75735294117600005</v>
      </c>
      <c r="J94" s="83">
        <v>0.86544812997800002</v>
      </c>
      <c r="K94" s="83">
        <v>33.616428257999999</v>
      </c>
      <c r="L94" s="83">
        <v>27.470019942699999</v>
      </c>
      <c r="M94" s="83">
        <v>75.301867321100005</v>
      </c>
      <c r="N94" s="83">
        <v>102.318</v>
      </c>
      <c r="O94" s="83">
        <v>0.95118733509200004</v>
      </c>
      <c r="P94" s="83">
        <v>4.7668827136100003</v>
      </c>
      <c r="Q94" s="83">
        <v>22.655712165000001</v>
      </c>
      <c r="R94" s="83">
        <v>46.985264185799998</v>
      </c>
      <c r="S94" s="83">
        <v>388.205268988</v>
      </c>
      <c r="T94" s="83">
        <v>0.41789475290400002</v>
      </c>
      <c r="U94" s="83">
        <v>0.60515497704999999</v>
      </c>
      <c r="V94" s="83">
        <v>0.43789473684199998</v>
      </c>
      <c r="W94" s="83">
        <v>1</v>
      </c>
      <c r="X94" s="83">
        <v>0.39154386821499998</v>
      </c>
      <c r="Y94" s="83">
        <v>0.53842617057999997</v>
      </c>
      <c r="Z94" s="83">
        <v>0.486315789474</v>
      </c>
      <c r="AA94" s="83">
        <v>0.33684210526300001</v>
      </c>
      <c r="AB94" s="83">
        <v>0.33684210526300001</v>
      </c>
      <c r="AC94" s="83">
        <v>1.96215044238E-2</v>
      </c>
      <c r="AD94" s="83">
        <v>0.15349016440400001</v>
      </c>
      <c r="AE94" s="83">
        <v>0.62184209321700001</v>
      </c>
      <c r="AR94" t="e">
        <f>LOG(#REF!,10)</f>
        <v>#REF!</v>
      </c>
    </row>
    <row r="95" spans="1:44" x14ac:dyDescent="0.25">
      <c r="A95" s="83">
        <v>11</v>
      </c>
      <c r="B95" s="83">
        <v>3</v>
      </c>
      <c r="C95" s="83">
        <v>602</v>
      </c>
      <c r="D95" s="83">
        <v>80</v>
      </c>
      <c r="E95" s="83">
        <v>483</v>
      </c>
      <c r="F95" s="83">
        <v>1.0125554557600001</v>
      </c>
      <c r="G95" s="83">
        <v>0.50456128678400003</v>
      </c>
      <c r="H95" s="83">
        <v>1</v>
      </c>
      <c r="I95" s="83">
        <v>0.77179487179499995</v>
      </c>
      <c r="J95" s="83">
        <v>0.91546209717500004</v>
      </c>
      <c r="K95" s="83">
        <v>29.8482637587</v>
      </c>
      <c r="L95" s="83">
        <v>25.7702709496</v>
      </c>
      <c r="M95" s="83">
        <v>1.5439214455900001</v>
      </c>
      <c r="N95" s="83">
        <v>90.903999999999996</v>
      </c>
      <c r="O95" s="83">
        <v>0.95555555555600002</v>
      </c>
      <c r="P95" s="83">
        <v>1.6206741902299999</v>
      </c>
      <c r="Q95" s="83">
        <v>30.0186662182</v>
      </c>
      <c r="R95" s="83">
        <v>38.283158713900001</v>
      </c>
      <c r="S95" s="83">
        <v>336.54842595100001</v>
      </c>
      <c r="T95" s="83">
        <v>0.40842105263200001</v>
      </c>
      <c r="U95" s="83">
        <v>0.22454902440499999</v>
      </c>
      <c r="V95" s="83">
        <v>0.40526317395599998</v>
      </c>
      <c r="W95" s="83">
        <v>0.90421051025400001</v>
      </c>
      <c r="X95" s="83">
        <v>0.35447369179499999</v>
      </c>
      <c r="Y95" s="83">
        <v>0.55905054144800004</v>
      </c>
      <c r="Z95" s="83">
        <v>0.53789472078</v>
      </c>
      <c r="AA95" s="83">
        <v>0.32210526315799998</v>
      </c>
      <c r="AB95" s="83">
        <v>0.32210526315799998</v>
      </c>
      <c r="AC95" s="83">
        <v>2.02858036576E-2</v>
      </c>
      <c r="AD95" s="83">
        <v>0.16442798370299999</v>
      </c>
      <c r="AE95" s="83">
        <v>0.70526315789500005</v>
      </c>
      <c r="AR95" t="e">
        <f>LOG(#REF!,10)</f>
        <v>#REF!</v>
      </c>
    </row>
    <row r="96" spans="1:44" x14ac:dyDescent="0.25">
      <c r="A96" s="83">
        <v>13</v>
      </c>
      <c r="B96" s="83">
        <v>1</v>
      </c>
      <c r="C96" s="83">
        <v>418</v>
      </c>
      <c r="D96" s="83">
        <v>708</v>
      </c>
      <c r="E96" s="83">
        <v>445</v>
      </c>
      <c r="F96" s="83">
        <v>1.000478784</v>
      </c>
      <c r="G96" s="83">
        <v>0.16609728973400001</v>
      </c>
      <c r="H96" s="83">
        <v>1</v>
      </c>
      <c r="I96" s="83">
        <v>0.790170132325</v>
      </c>
      <c r="J96" s="83">
        <v>0.93367156955999997</v>
      </c>
      <c r="K96" s="83">
        <v>23.2736758301</v>
      </c>
      <c r="L96" s="83">
        <v>22.950389819200002</v>
      </c>
      <c r="M96" s="83">
        <v>-43.880688926200001</v>
      </c>
      <c r="N96" s="83">
        <v>75.006</v>
      </c>
      <c r="O96" s="83">
        <v>0.95433789954299997</v>
      </c>
      <c r="P96" s="83">
        <v>15.4720509726</v>
      </c>
      <c r="Q96" s="83">
        <v>23.084745973699999</v>
      </c>
      <c r="R96" s="83">
        <v>26.3045822102</v>
      </c>
      <c r="S96" s="83">
        <v>187.12668640499999</v>
      </c>
      <c r="T96" s="83">
        <v>0.35579514824800001</v>
      </c>
      <c r="U96" s="83">
        <v>0.21008922444899999</v>
      </c>
      <c r="V96" s="83">
        <v>0.36657681940699999</v>
      </c>
      <c r="W96" s="83">
        <v>0.65229114624899998</v>
      </c>
      <c r="X96" s="83">
        <v>0.29891570693500003</v>
      </c>
      <c r="Y96" s="83">
        <v>0.44767149857600003</v>
      </c>
      <c r="Z96" s="83">
        <v>0.450134770889</v>
      </c>
      <c r="AA96" s="83">
        <v>0.24258760107800001</v>
      </c>
      <c r="AB96" s="83">
        <v>0.24258760107800001</v>
      </c>
      <c r="AC96" s="83">
        <v>2.9039181568800001E-2</v>
      </c>
      <c r="AD96" s="83">
        <v>0.106975380511</v>
      </c>
      <c r="AE96" s="83">
        <v>0.54177897574099998</v>
      </c>
      <c r="AR96" t="e">
        <f>LOG(#REF!,10)</f>
        <v>#REF!</v>
      </c>
    </row>
    <row r="97" spans="1:44" x14ac:dyDescent="0.25">
      <c r="A97" s="83">
        <v>13</v>
      </c>
      <c r="B97" s="83">
        <v>2</v>
      </c>
      <c r="C97" s="83">
        <v>340</v>
      </c>
      <c r="D97" s="83">
        <v>469</v>
      </c>
      <c r="E97" s="83">
        <v>513</v>
      </c>
      <c r="F97" s="83">
        <v>1.0154675506499999</v>
      </c>
      <c r="G97" s="83">
        <v>0.47136124819699998</v>
      </c>
      <c r="H97" s="83">
        <v>1</v>
      </c>
      <c r="I97" s="83">
        <v>0.77097505668900002</v>
      </c>
      <c r="J97" s="83">
        <v>0.80162577516300004</v>
      </c>
      <c r="K97" s="83">
        <v>22.283126071000002</v>
      </c>
      <c r="L97" s="83">
        <v>19.652385387799999</v>
      </c>
      <c r="M97" s="83">
        <v>-59.880603869600002</v>
      </c>
      <c r="N97" s="83">
        <v>73.006</v>
      </c>
      <c r="O97" s="83">
        <v>0.93278463648800003</v>
      </c>
      <c r="P97" s="83">
        <v>12.3321240145</v>
      </c>
      <c r="Q97" s="83">
        <v>21.436713406199999</v>
      </c>
      <c r="R97" s="83">
        <v>31.967654986500001</v>
      </c>
      <c r="S97" s="83">
        <v>214.123993455</v>
      </c>
      <c r="T97" s="83">
        <v>0.45552560646899998</v>
      </c>
      <c r="U97" s="83">
        <v>0.34646882978999999</v>
      </c>
      <c r="V97" s="83">
        <v>0.55256064689999995</v>
      </c>
      <c r="W97" s="83">
        <v>1</v>
      </c>
      <c r="X97" s="83">
        <v>0.38984945105500002</v>
      </c>
      <c r="Y97" s="83">
        <v>0.629776451337</v>
      </c>
      <c r="Z97" s="83">
        <v>0.62264150943399998</v>
      </c>
      <c r="AA97" s="83">
        <v>0.23719676549900001</v>
      </c>
      <c r="AB97" s="83">
        <v>0.23719676549900001</v>
      </c>
      <c r="AC97" s="83">
        <v>7.7454892640399994E-2</v>
      </c>
      <c r="AD97" s="83">
        <v>0.20236149402100001</v>
      </c>
      <c r="AE97" s="83">
        <v>0.79784370689600004</v>
      </c>
      <c r="AR97" t="e">
        <f>LOG(#REF!,10)</f>
        <v>#REF!</v>
      </c>
    </row>
    <row r="98" spans="1:44" x14ac:dyDescent="0.25">
      <c r="A98" s="83">
        <v>14</v>
      </c>
      <c r="B98" s="83">
        <v>1</v>
      </c>
      <c r="C98" s="83">
        <v>504</v>
      </c>
      <c r="D98" s="83">
        <v>607</v>
      </c>
      <c r="E98" s="83">
        <v>118</v>
      </c>
      <c r="F98" s="83">
        <v>1.0181479928599999</v>
      </c>
      <c r="G98" s="83">
        <v>0.47945627205500002</v>
      </c>
      <c r="H98" s="83">
        <v>1</v>
      </c>
      <c r="I98" s="83">
        <v>0.77538461538500003</v>
      </c>
      <c r="J98" s="83">
        <v>0.81904353579800004</v>
      </c>
      <c r="K98" s="83">
        <v>27.202814411599999</v>
      </c>
      <c r="L98" s="83">
        <v>23.872258814199999</v>
      </c>
      <c r="M98" s="83">
        <v>-37.496489921299997</v>
      </c>
      <c r="N98" s="83">
        <v>87.936000000000007</v>
      </c>
      <c r="O98" s="83">
        <v>0.93854748603399996</v>
      </c>
      <c r="P98" s="83">
        <v>6.1686761896800002</v>
      </c>
      <c r="Q98" s="83">
        <v>31.915576031899999</v>
      </c>
      <c r="R98" s="83">
        <v>22.911392405099999</v>
      </c>
      <c r="S98" s="83">
        <v>154.594936709</v>
      </c>
      <c r="T98" s="83">
        <v>0.25949367088600001</v>
      </c>
      <c r="U98" s="83">
        <v>3.7824156222199999E-2</v>
      </c>
      <c r="V98" s="83">
        <v>0.33544303797500002</v>
      </c>
      <c r="W98" s="83">
        <v>0.48101265822799999</v>
      </c>
      <c r="X98" s="83">
        <v>0.23378971841900001</v>
      </c>
      <c r="Y98" s="83">
        <v>0.30673598553300002</v>
      </c>
      <c r="Z98" s="83">
        <v>0.30379746835400001</v>
      </c>
      <c r="AA98" s="83">
        <v>0.15189873417700001</v>
      </c>
      <c r="AB98" s="83">
        <v>0.15189873417700001</v>
      </c>
      <c r="AC98" s="83">
        <v>2.9071441472100001E-2</v>
      </c>
      <c r="AD98" s="83">
        <v>6.1778280416699999E-2</v>
      </c>
      <c r="AE98" s="83">
        <v>0.35443037974699998</v>
      </c>
      <c r="AR98" t="e">
        <f>LOG(#REF!,10)</f>
        <v>#REF!</v>
      </c>
    </row>
    <row r="99" spans="1:44" x14ac:dyDescent="0.25">
      <c r="A99" s="83">
        <v>14</v>
      </c>
      <c r="B99" s="83">
        <v>2</v>
      </c>
      <c r="C99" s="83">
        <v>277</v>
      </c>
      <c r="D99" s="83">
        <v>27</v>
      </c>
      <c r="E99" s="83">
        <v>119</v>
      </c>
      <c r="F99" s="83">
        <v>1.0027261030500001</v>
      </c>
      <c r="G99" s="83">
        <v>0.29753840952499999</v>
      </c>
      <c r="H99" s="83">
        <v>1</v>
      </c>
      <c r="I99" s="83">
        <v>0.76731301939100005</v>
      </c>
      <c r="J99" s="83">
        <v>0.874018850367</v>
      </c>
      <c r="K99" s="83">
        <v>19.285168802600001</v>
      </c>
      <c r="L99" s="83">
        <v>18.411740586200001</v>
      </c>
      <c r="M99" s="83">
        <v>17.401442641999999</v>
      </c>
      <c r="N99" s="83">
        <v>63.107999999999997</v>
      </c>
      <c r="O99" s="83">
        <v>0.93739424703899998</v>
      </c>
      <c r="P99" s="83">
        <v>6.8095696840000004</v>
      </c>
      <c r="Q99" s="83">
        <v>17.8700594391</v>
      </c>
      <c r="R99" s="83">
        <v>30.056962025299999</v>
      </c>
      <c r="S99" s="83">
        <v>162.05696202499999</v>
      </c>
      <c r="T99" s="83">
        <v>0.46202531645599998</v>
      </c>
      <c r="U99" s="83">
        <v>0.20341138434100001</v>
      </c>
      <c r="V99" s="83">
        <v>0.52531645569600005</v>
      </c>
      <c r="W99" s="83">
        <v>0.892405063291</v>
      </c>
      <c r="X99" s="83">
        <v>0.41745780590699999</v>
      </c>
      <c r="Y99" s="83">
        <v>0.58504318420699997</v>
      </c>
      <c r="Z99" s="83">
        <v>0.58860759493699999</v>
      </c>
      <c r="AA99" s="83">
        <v>0.31645569620300001</v>
      </c>
      <c r="AB99" s="83">
        <v>0.31645569620300001</v>
      </c>
      <c r="AC99" s="83">
        <v>4.6978692200599997E-2</v>
      </c>
      <c r="AD99" s="83">
        <v>0.140105112271</v>
      </c>
      <c r="AE99" s="83">
        <v>0.69620253164599999</v>
      </c>
      <c r="AR99" t="e">
        <f>LOG(#REF!,10)</f>
        <v>#REF!</v>
      </c>
    </row>
    <row r="100" spans="1:44" x14ac:dyDescent="0.25">
      <c r="A100" s="83">
        <v>14</v>
      </c>
      <c r="B100" s="83">
        <v>3</v>
      </c>
      <c r="C100" s="83">
        <v>376</v>
      </c>
      <c r="D100" s="83">
        <v>300</v>
      </c>
      <c r="E100" s="83">
        <v>236</v>
      </c>
      <c r="F100" s="83">
        <v>1.0107325137600001</v>
      </c>
      <c r="G100" s="83">
        <v>0.455126085924</v>
      </c>
      <c r="H100" s="83">
        <v>1</v>
      </c>
      <c r="I100" s="83">
        <v>0.77846790890299999</v>
      </c>
      <c r="J100" s="83">
        <v>0.90695976508200005</v>
      </c>
      <c r="K100" s="83">
        <v>23.275278031799999</v>
      </c>
      <c r="L100" s="83">
        <v>20.724936038900001</v>
      </c>
      <c r="M100" s="83">
        <v>-78.7415744125</v>
      </c>
      <c r="N100" s="83">
        <v>72.177999999999997</v>
      </c>
      <c r="O100" s="83">
        <v>0.94353826850699996</v>
      </c>
      <c r="P100" s="83">
        <v>3.2474995612300002</v>
      </c>
      <c r="Q100" s="83">
        <v>28.549454190900001</v>
      </c>
      <c r="R100" s="83">
        <v>33.689873417699999</v>
      </c>
      <c r="S100" s="83">
        <v>207.044303797</v>
      </c>
      <c r="T100" s="83">
        <v>0.44936708860800001</v>
      </c>
      <c r="U100" s="83">
        <v>0.14958072228700001</v>
      </c>
      <c r="V100" s="83">
        <v>0.49367088607600002</v>
      </c>
      <c r="W100" s="83">
        <v>0.77848101265799996</v>
      </c>
      <c r="X100" s="83">
        <v>0.40106992163999999</v>
      </c>
      <c r="Y100" s="83">
        <v>0.55064974414199996</v>
      </c>
      <c r="Z100" s="83">
        <v>0.56329113924100005</v>
      </c>
      <c r="AA100" s="83">
        <v>0.310126582278</v>
      </c>
      <c r="AB100" s="83">
        <v>0.310126582278</v>
      </c>
      <c r="AC100" s="83">
        <v>4.1718001528200002E-2</v>
      </c>
      <c r="AD100" s="83">
        <v>0.11377947655200001</v>
      </c>
      <c r="AE100" s="83">
        <v>0.65189873417699995</v>
      </c>
      <c r="AR100" t="e">
        <f>LOG(#REF!,10)</f>
        <v>#REF!</v>
      </c>
    </row>
    <row r="101" spans="1:44" x14ac:dyDescent="0.25">
      <c r="A101" s="83">
        <v>14</v>
      </c>
      <c r="B101" s="83">
        <v>4</v>
      </c>
      <c r="C101" s="83">
        <v>497</v>
      </c>
      <c r="D101" s="83">
        <v>864</v>
      </c>
      <c r="E101" s="83">
        <v>252</v>
      </c>
      <c r="F101" s="83">
        <v>1.01729334062</v>
      </c>
      <c r="G101" s="83">
        <v>0.45378202258299999</v>
      </c>
      <c r="H101" s="83">
        <v>1</v>
      </c>
      <c r="I101" s="83">
        <v>0.764615384615</v>
      </c>
      <c r="J101" s="83">
        <v>0.81083677054100001</v>
      </c>
      <c r="K101" s="83">
        <v>26.8217784749</v>
      </c>
      <c r="L101" s="83">
        <v>23.901227915300002</v>
      </c>
      <c r="M101" s="83">
        <v>-64.101530425700005</v>
      </c>
      <c r="N101" s="83">
        <v>87.763999999999996</v>
      </c>
      <c r="O101" s="83">
        <v>0.93421052631599999</v>
      </c>
      <c r="P101" s="83">
        <v>2.0625135164100001</v>
      </c>
      <c r="Q101" s="83">
        <v>31.419996730600001</v>
      </c>
      <c r="R101" s="83">
        <v>29.056962025299999</v>
      </c>
      <c r="S101" s="83">
        <v>213.17721519</v>
      </c>
      <c r="T101" s="83">
        <v>0.33544303797500002</v>
      </c>
      <c r="U101" s="83">
        <v>0.14201815733600001</v>
      </c>
      <c r="V101" s="83">
        <v>0.41139240506300001</v>
      </c>
      <c r="W101" s="83">
        <v>0.73417721519000001</v>
      </c>
      <c r="X101" s="83">
        <v>0.29955630953899998</v>
      </c>
      <c r="Y101" s="83">
        <v>0.42892799837000001</v>
      </c>
      <c r="Z101" s="83">
        <v>0.417721518987</v>
      </c>
      <c r="AA101" s="83">
        <v>0.22151898734200001</v>
      </c>
      <c r="AB101" s="83">
        <v>0.22151898734200001</v>
      </c>
      <c r="AC101" s="83">
        <v>3.4231083177099997E-2</v>
      </c>
      <c r="AD101" s="83">
        <v>0.10950718536700001</v>
      </c>
      <c r="AE101" s="83">
        <v>0.51898734177200001</v>
      </c>
      <c r="AR101" t="e">
        <f>LOG(#REF!,10)</f>
        <v>#REF!</v>
      </c>
    </row>
    <row r="102" spans="1:44" x14ac:dyDescent="0.25">
      <c r="A102" s="83">
        <v>14</v>
      </c>
      <c r="B102" s="83">
        <v>5</v>
      </c>
      <c r="C102" s="83">
        <v>356</v>
      </c>
      <c r="D102" s="83">
        <v>1047</v>
      </c>
      <c r="E102" s="83">
        <v>261</v>
      </c>
      <c r="F102" s="83">
        <v>1.00607968514</v>
      </c>
      <c r="G102" s="83">
        <v>0.42307863100900001</v>
      </c>
      <c r="H102" s="83">
        <v>1</v>
      </c>
      <c r="I102" s="83">
        <v>0.77056277056300004</v>
      </c>
      <c r="J102" s="83">
        <v>0.86450456631600003</v>
      </c>
      <c r="K102" s="83">
        <v>22.423265237100001</v>
      </c>
      <c r="L102" s="83">
        <v>20.317563016899999</v>
      </c>
      <c r="M102" s="83">
        <v>-20.354248036200001</v>
      </c>
      <c r="N102" s="83">
        <v>71.936000000000007</v>
      </c>
      <c r="O102" s="83">
        <v>0.94179894179900003</v>
      </c>
      <c r="P102" s="83">
        <v>16.8682959048</v>
      </c>
      <c r="Q102" s="83">
        <v>18.751082954899999</v>
      </c>
      <c r="R102" s="83">
        <v>30.841772151899999</v>
      </c>
      <c r="S102" s="83">
        <v>205.67721519</v>
      </c>
      <c r="T102" s="83">
        <v>0.43037974683500002</v>
      </c>
      <c r="U102" s="83">
        <v>3.5171954247400002E-2</v>
      </c>
      <c r="V102" s="83">
        <v>0.49367088607600002</v>
      </c>
      <c r="W102" s="83">
        <v>0.93670886075899995</v>
      </c>
      <c r="X102" s="83">
        <v>0.37611917258400002</v>
      </c>
      <c r="Y102" s="83">
        <v>0.57774498648799999</v>
      </c>
      <c r="Z102" s="83">
        <v>0.57594936708900002</v>
      </c>
      <c r="AA102" s="83">
        <v>0.29113924050599999</v>
      </c>
      <c r="AB102" s="83">
        <v>0.29113924050599999</v>
      </c>
      <c r="AC102" s="83">
        <v>3.9992575056599998E-2</v>
      </c>
      <c r="AD102" s="83">
        <v>0.16242143852400001</v>
      </c>
      <c r="AE102" s="83">
        <v>0.72784810126599997</v>
      </c>
      <c r="AR102" t="e">
        <f>LOG(#REF!,10)</f>
        <v>#REF!</v>
      </c>
    </row>
    <row r="103" spans="1:44" x14ac:dyDescent="0.25">
      <c r="A103" s="83">
        <v>14</v>
      </c>
      <c r="B103" s="83">
        <v>6</v>
      </c>
      <c r="C103" s="83">
        <v>551</v>
      </c>
      <c r="D103" s="83">
        <v>462</v>
      </c>
      <c r="E103" s="83">
        <v>345</v>
      </c>
      <c r="F103" s="83">
        <v>1.05467394177</v>
      </c>
      <c r="G103" s="83">
        <v>0.67599037280600005</v>
      </c>
      <c r="H103" s="83">
        <v>1</v>
      </c>
      <c r="I103" s="83">
        <v>0.73466666666699998</v>
      </c>
      <c r="J103" s="83">
        <v>0.80045980651500004</v>
      </c>
      <c r="K103" s="83">
        <v>30.997770417400002</v>
      </c>
      <c r="L103" s="83">
        <v>22.842581043100001</v>
      </c>
      <c r="M103" s="83">
        <v>-64.7448246095</v>
      </c>
      <c r="N103" s="83">
        <v>93.006</v>
      </c>
      <c r="O103" s="83">
        <v>0.93389830508500005</v>
      </c>
      <c r="P103" s="83">
        <v>20.1636869258</v>
      </c>
      <c r="Q103" s="83">
        <v>22.017588132499998</v>
      </c>
      <c r="R103" s="83">
        <v>29.905063291099999</v>
      </c>
      <c r="S103" s="83">
        <v>224.37974683499999</v>
      </c>
      <c r="T103" s="83">
        <v>0.31645569620300001</v>
      </c>
      <c r="U103" s="83">
        <v>0.29271588998600001</v>
      </c>
      <c r="V103" s="83">
        <v>0.35443037974699998</v>
      </c>
      <c r="W103" s="83">
        <v>0.65822784810099999</v>
      </c>
      <c r="X103" s="83">
        <v>0.28212323859600003</v>
      </c>
      <c r="Y103" s="83">
        <v>0.40722277102600002</v>
      </c>
      <c r="Z103" s="83">
        <v>0.39873417721499999</v>
      </c>
      <c r="AA103" s="83">
        <v>0.19620253164599999</v>
      </c>
      <c r="AB103" s="83">
        <v>0.19620253164599999</v>
      </c>
      <c r="AC103" s="83">
        <v>2.77375309039E-2</v>
      </c>
      <c r="AD103" s="83">
        <v>0.10180278121399999</v>
      </c>
      <c r="AE103" s="83">
        <v>0.48734177215199997</v>
      </c>
      <c r="AR103" t="e">
        <f>LOG(#REF!,10)</f>
        <v>#REF!</v>
      </c>
    </row>
    <row r="104" spans="1:44" x14ac:dyDescent="0.25">
      <c r="A104" s="83">
        <v>14</v>
      </c>
      <c r="B104" s="83">
        <v>7</v>
      </c>
      <c r="C104" s="83">
        <v>372</v>
      </c>
      <c r="D104" s="83">
        <v>384</v>
      </c>
      <c r="E104" s="83">
        <v>574</v>
      </c>
      <c r="F104" s="83">
        <v>1.0182080820599999</v>
      </c>
      <c r="G104" s="83">
        <v>0.37037423443099998</v>
      </c>
      <c r="H104" s="83">
        <v>1</v>
      </c>
      <c r="I104" s="83">
        <v>0.73517786561300003</v>
      </c>
      <c r="J104" s="83">
        <v>0.76287111263100005</v>
      </c>
      <c r="K104" s="83">
        <v>22.796333209499998</v>
      </c>
      <c r="L104" s="83">
        <v>21.175117776099999</v>
      </c>
      <c r="M104" s="83">
        <v>-44.097946896700002</v>
      </c>
      <c r="N104" s="83">
        <v>78.28</v>
      </c>
      <c r="O104" s="83">
        <v>0.90291262135899997</v>
      </c>
      <c r="P104" s="83">
        <v>12.498517571900001</v>
      </c>
      <c r="Q104" s="83">
        <v>18.332830772299999</v>
      </c>
      <c r="R104" s="83">
        <v>18.0443037975</v>
      </c>
      <c r="S104" s="83">
        <v>93.075949367099994</v>
      </c>
      <c r="T104" s="83">
        <v>0.215189873418</v>
      </c>
      <c r="U104" s="83">
        <v>0.167047255965</v>
      </c>
      <c r="V104" s="83">
        <v>0.32911392405099998</v>
      </c>
      <c r="W104" s="83">
        <v>0.38607594936700002</v>
      </c>
      <c r="X104" s="83">
        <v>0.21228592702900001</v>
      </c>
      <c r="Y104" s="83">
        <v>0.25020416496499998</v>
      </c>
      <c r="Z104" s="83">
        <v>0.24683544303800001</v>
      </c>
      <c r="AA104" s="83">
        <v>0.120253164557</v>
      </c>
      <c r="AB104" s="83">
        <v>0.120253164557</v>
      </c>
      <c r="AC104" s="83">
        <v>3.6975600853299997E-2</v>
      </c>
      <c r="AD104" s="83">
        <v>4.8089951361300003E-2</v>
      </c>
      <c r="AE104" s="83">
        <v>0.284810126582</v>
      </c>
      <c r="AR104" t="e">
        <f>LOG(#REF!,10)</f>
        <v>#REF!</v>
      </c>
    </row>
    <row r="105" spans="1:44" x14ac:dyDescent="0.25">
      <c r="A105" s="83">
        <v>14</v>
      </c>
      <c r="B105" s="83">
        <v>8</v>
      </c>
      <c r="C105" s="83">
        <v>383</v>
      </c>
      <c r="D105" s="83">
        <v>177</v>
      </c>
      <c r="E105" s="83">
        <v>657</v>
      </c>
      <c r="F105" s="83">
        <v>1.17683888183</v>
      </c>
      <c r="G105" s="83">
        <v>0.81731152308499999</v>
      </c>
      <c r="H105" s="83">
        <v>1</v>
      </c>
      <c r="I105" s="83">
        <v>0.776876267748</v>
      </c>
      <c r="J105" s="83">
        <v>0.73161272907499997</v>
      </c>
      <c r="K105" s="83">
        <v>29.393571222599999</v>
      </c>
      <c r="L105" s="83">
        <v>16.936459281800001</v>
      </c>
      <c r="M105" s="83">
        <v>86.838122654700001</v>
      </c>
      <c r="N105" s="83">
        <v>81.108000000000004</v>
      </c>
      <c r="O105" s="83">
        <v>0.91626794258400002</v>
      </c>
      <c r="P105" s="83">
        <v>18.3177581303</v>
      </c>
      <c r="Q105" s="83">
        <v>20.217562783599998</v>
      </c>
      <c r="R105" s="83">
        <v>17.012658227799999</v>
      </c>
      <c r="S105" s="83">
        <v>92.518987341799999</v>
      </c>
      <c r="T105" s="83">
        <v>0.20253164557</v>
      </c>
      <c r="U105" s="83">
        <v>0.36939227059500002</v>
      </c>
      <c r="V105" s="83">
        <v>0.27848101265800002</v>
      </c>
      <c r="W105" s="83">
        <v>0.41139240506300001</v>
      </c>
      <c r="X105" s="83">
        <v>0.18902953586499999</v>
      </c>
      <c r="Y105" s="83">
        <v>0.24156393561799999</v>
      </c>
      <c r="Z105" s="83">
        <v>0.23417721519000001</v>
      </c>
      <c r="AA105" s="83">
        <v>0.120253164557</v>
      </c>
      <c r="AB105" s="83">
        <v>0.120253164557</v>
      </c>
      <c r="AC105" s="83">
        <v>3.0297591681000002E-2</v>
      </c>
      <c r="AD105" s="83">
        <v>5.6577256663400001E-2</v>
      </c>
      <c r="AE105" s="83">
        <v>0.27848101265800002</v>
      </c>
      <c r="AR105" t="e">
        <f>LOG(#REF!,10)</f>
        <v>#REF!</v>
      </c>
    </row>
    <row r="106" spans="1:44" x14ac:dyDescent="0.25">
      <c r="A106" s="83">
        <v>14</v>
      </c>
      <c r="B106" s="83">
        <v>9</v>
      </c>
      <c r="C106" s="83">
        <v>379</v>
      </c>
      <c r="D106" s="83">
        <v>173</v>
      </c>
      <c r="E106" s="83">
        <v>721</v>
      </c>
      <c r="F106" s="83">
        <v>1.0805389620700001</v>
      </c>
      <c r="G106" s="83">
        <v>0.64643925748800002</v>
      </c>
      <c r="H106" s="83">
        <v>1</v>
      </c>
      <c r="I106" s="83">
        <v>0.66258741258700005</v>
      </c>
      <c r="J106" s="83">
        <v>0.67212781419900003</v>
      </c>
      <c r="K106" s="83">
        <v>25.715501710000002</v>
      </c>
      <c r="L106" s="83">
        <v>19.620039477199999</v>
      </c>
      <c r="M106" s="83">
        <v>-75.837310896600002</v>
      </c>
      <c r="N106" s="83">
        <v>84.177999999999997</v>
      </c>
      <c r="O106" s="83">
        <v>0.863325740319</v>
      </c>
      <c r="P106" s="83">
        <v>14.439598348400001</v>
      </c>
      <c r="Q106" s="83">
        <v>15.944627923800001</v>
      </c>
      <c r="R106" s="83">
        <v>17.981012658200001</v>
      </c>
      <c r="S106" s="83">
        <v>89.164556962000006</v>
      </c>
      <c r="T106" s="83">
        <v>0.19620253164599999</v>
      </c>
      <c r="U106" s="83">
        <v>6.36302332936E-2</v>
      </c>
      <c r="V106" s="83">
        <v>0.24683544303800001</v>
      </c>
      <c r="W106" s="83">
        <v>0.392405063291</v>
      </c>
      <c r="X106" s="83">
        <v>0.18730221519000001</v>
      </c>
      <c r="Y106" s="83">
        <v>0.23526268327700001</v>
      </c>
      <c r="Z106" s="83">
        <v>0.227848101266</v>
      </c>
      <c r="AA106" s="83">
        <v>0.107594936709</v>
      </c>
      <c r="AB106" s="83">
        <v>0.107594936709</v>
      </c>
      <c r="AC106" s="83">
        <v>3.1013978447000001E-2</v>
      </c>
      <c r="AD106" s="83">
        <v>5.6243921636500001E-2</v>
      </c>
      <c r="AE106" s="83">
        <v>0.27215189873399998</v>
      </c>
      <c r="AR106" t="e">
        <f>LOG(#REF!,10)</f>
        <v>#REF!</v>
      </c>
    </row>
    <row r="107" spans="1:44" x14ac:dyDescent="0.25">
      <c r="A107" s="83">
        <v>14</v>
      </c>
      <c r="B107" s="83">
        <v>10</v>
      </c>
      <c r="C107" s="83">
        <v>345</v>
      </c>
      <c r="D107" s="83">
        <v>680</v>
      </c>
      <c r="E107" s="83">
        <v>804</v>
      </c>
      <c r="F107" s="83">
        <v>1.0090660685899999</v>
      </c>
      <c r="G107" s="83">
        <v>0.31492563242600002</v>
      </c>
      <c r="H107" s="83">
        <v>1</v>
      </c>
      <c r="I107" s="83">
        <v>0.78231292516999995</v>
      </c>
      <c r="J107" s="83">
        <v>0.85741688468599997</v>
      </c>
      <c r="K107" s="83">
        <v>21.6391943625</v>
      </c>
      <c r="L107" s="83">
        <v>20.538113172599999</v>
      </c>
      <c r="M107" s="83">
        <v>-68.482207646600003</v>
      </c>
      <c r="N107" s="83">
        <v>71.108000000000004</v>
      </c>
      <c r="O107" s="83">
        <v>0.92991913746599997</v>
      </c>
      <c r="P107" s="83">
        <v>4.8937825156999999</v>
      </c>
      <c r="Q107" s="83">
        <v>30.357141822799999</v>
      </c>
      <c r="R107" s="83">
        <v>17.303797468399999</v>
      </c>
      <c r="S107" s="83">
        <v>92.525316455699993</v>
      </c>
      <c r="T107" s="83">
        <v>0.227848101266</v>
      </c>
      <c r="U107" s="83">
        <v>9.4450503441400005E-2</v>
      </c>
      <c r="V107" s="83">
        <v>0.29113924050599999</v>
      </c>
      <c r="W107" s="83">
        <v>0.44936708860800001</v>
      </c>
      <c r="X107" s="83">
        <v>0.21629746835399999</v>
      </c>
      <c r="Y107" s="83">
        <v>0.26818932305999998</v>
      </c>
      <c r="Z107" s="83">
        <v>0.26582278480999999</v>
      </c>
      <c r="AA107" s="83">
        <v>0.14556962025299999</v>
      </c>
      <c r="AB107" s="83">
        <v>0.13924050632900001</v>
      </c>
      <c r="AC107" s="83">
        <v>3.1673642611400002E-2</v>
      </c>
      <c r="AD107" s="83">
        <v>5.4319945754800002E-2</v>
      </c>
      <c r="AE107" s="83">
        <v>0.30379746835400001</v>
      </c>
      <c r="AR107" t="e">
        <f>LOG(#REF!,10)</f>
        <v>#REF!</v>
      </c>
    </row>
    <row r="108" spans="1:44" x14ac:dyDescent="0.25">
      <c r="A108" s="83">
        <v>14</v>
      </c>
      <c r="B108" s="83">
        <v>11</v>
      </c>
      <c r="C108" s="83">
        <v>362</v>
      </c>
      <c r="D108" s="83">
        <v>509</v>
      </c>
      <c r="E108" s="83">
        <v>821</v>
      </c>
      <c r="F108" s="83">
        <v>1.0547498442000001</v>
      </c>
      <c r="G108" s="83">
        <v>0.62403893991699999</v>
      </c>
      <c r="H108" s="83">
        <v>1</v>
      </c>
      <c r="I108" s="83">
        <v>0.75416666666700005</v>
      </c>
      <c r="J108" s="83">
        <v>0.80639168202599998</v>
      </c>
      <c r="K108" s="83">
        <v>24.613838629699998</v>
      </c>
      <c r="L108" s="83">
        <v>19.233087209400001</v>
      </c>
      <c r="M108" s="83">
        <v>-25.4469445965</v>
      </c>
      <c r="N108" s="83">
        <v>75.108000000000004</v>
      </c>
      <c r="O108" s="83">
        <v>0.932989690722</v>
      </c>
      <c r="P108" s="83">
        <v>8.5535356375900005</v>
      </c>
      <c r="Q108" s="83">
        <v>28.865511185999999</v>
      </c>
      <c r="R108" s="83">
        <v>22.1518987342</v>
      </c>
      <c r="S108" s="83">
        <v>116.455696203</v>
      </c>
      <c r="T108" s="83">
        <v>0.28164556961999998</v>
      </c>
      <c r="U108" s="83">
        <v>0.13782960701899999</v>
      </c>
      <c r="V108" s="83">
        <v>0.37974683544299997</v>
      </c>
      <c r="W108" s="83">
        <v>0.46835443038000002</v>
      </c>
      <c r="X108" s="83">
        <v>0.26371308016900002</v>
      </c>
      <c r="Y108" s="83">
        <v>0.32170081823899999</v>
      </c>
      <c r="Z108" s="83">
        <v>0.322784810127</v>
      </c>
      <c r="AA108" s="83">
        <v>0.177215189873</v>
      </c>
      <c r="AB108" s="83">
        <v>0.177215189873</v>
      </c>
      <c r="AC108" s="83">
        <v>3.05309011745E-2</v>
      </c>
      <c r="AD108" s="83">
        <v>5.4032349704399997E-2</v>
      </c>
      <c r="AE108" s="83">
        <v>0.36075949367100002</v>
      </c>
      <c r="AR108" t="e">
        <f>LOG(#REF!,10)</f>
        <v>#REF!</v>
      </c>
    </row>
    <row r="109" spans="1:44" x14ac:dyDescent="0.25">
      <c r="A109" s="83">
        <v>14</v>
      </c>
      <c r="B109" s="83">
        <v>12</v>
      </c>
      <c r="C109" s="83">
        <v>446</v>
      </c>
      <c r="D109" s="83">
        <v>711</v>
      </c>
      <c r="E109" s="83">
        <v>889</v>
      </c>
      <c r="F109" s="83">
        <v>1.0156191808899999</v>
      </c>
      <c r="G109" s="83">
        <v>0.33721044584100002</v>
      </c>
      <c r="H109" s="83">
        <v>1</v>
      </c>
      <c r="I109" s="83">
        <v>0.80797101449300002</v>
      </c>
      <c r="J109" s="83">
        <v>0.89012471669500004</v>
      </c>
      <c r="K109" s="83">
        <v>24.764514176700001</v>
      </c>
      <c r="L109" s="83">
        <v>23.3140390925</v>
      </c>
      <c r="M109" s="83">
        <v>64.881814572099998</v>
      </c>
      <c r="N109" s="83">
        <v>79.349999999999994</v>
      </c>
      <c r="O109" s="83">
        <v>0.95605573419099998</v>
      </c>
      <c r="P109" s="83">
        <v>4.9252327999499999</v>
      </c>
      <c r="Q109" s="83">
        <v>30.7947805859</v>
      </c>
      <c r="R109" s="83">
        <v>29.9303797468</v>
      </c>
      <c r="S109" s="83">
        <v>201.791139241</v>
      </c>
      <c r="T109" s="83">
        <v>0.37658227848100001</v>
      </c>
      <c r="U109" s="83">
        <v>3.4441507271000003E-2</v>
      </c>
      <c r="V109" s="83">
        <v>0.45569620253199999</v>
      </c>
      <c r="W109" s="83">
        <v>0.68354430379700004</v>
      </c>
      <c r="X109" s="83">
        <v>0.332559774965</v>
      </c>
      <c r="Y109" s="83">
        <v>0.45244650053899998</v>
      </c>
      <c r="Z109" s="83">
        <v>0.46202531645599998</v>
      </c>
      <c r="AA109" s="83">
        <v>0.227848101266</v>
      </c>
      <c r="AB109" s="83">
        <v>0.227848101266</v>
      </c>
      <c r="AC109" s="83">
        <v>4.1643679084399997E-2</v>
      </c>
      <c r="AD109" s="83">
        <v>9.3488326794500004E-2</v>
      </c>
      <c r="AE109" s="83">
        <v>0.52531645569600005</v>
      </c>
      <c r="AR109" t="e">
        <f>LOG(#REF!,10)</f>
        <v>#REF!</v>
      </c>
    </row>
    <row r="110" spans="1:44" x14ac:dyDescent="0.25">
      <c r="A110" s="83">
        <v>14</v>
      </c>
      <c r="B110" s="83">
        <v>13</v>
      </c>
      <c r="C110" s="83">
        <v>221</v>
      </c>
      <c r="D110" s="83">
        <v>1097</v>
      </c>
      <c r="E110" s="83">
        <v>985</v>
      </c>
      <c r="F110" s="83">
        <v>1.0224831184800001</v>
      </c>
      <c r="G110" s="83">
        <v>0.54623262319200006</v>
      </c>
      <c r="H110" s="83">
        <v>1</v>
      </c>
      <c r="I110" s="83">
        <v>0.86666666666699999</v>
      </c>
      <c r="J110" s="83">
        <v>0.82158420784399999</v>
      </c>
      <c r="K110" s="83">
        <v>18.4457701322</v>
      </c>
      <c r="L110" s="83">
        <v>15.450795447899999</v>
      </c>
      <c r="M110" s="83">
        <v>-67.685629354100001</v>
      </c>
      <c r="N110" s="83">
        <v>58.14</v>
      </c>
      <c r="O110" s="83">
        <v>0.95053763440899997</v>
      </c>
      <c r="P110" s="83">
        <v>5.8062798201600003</v>
      </c>
      <c r="Q110" s="83">
        <v>17.8364801964</v>
      </c>
      <c r="R110" s="83">
        <v>14.7215189873</v>
      </c>
      <c r="S110" s="83">
        <v>63.702531645599997</v>
      </c>
      <c r="T110" s="83">
        <v>0.24841772151899999</v>
      </c>
      <c r="U110" s="83">
        <v>5.6543064052399998E-2</v>
      </c>
      <c r="V110" s="83">
        <v>0.34177215189900001</v>
      </c>
      <c r="W110" s="83">
        <v>0.43037974683500002</v>
      </c>
      <c r="X110" s="83">
        <v>0.24535864978899999</v>
      </c>
      <c r="Y110" s="83">
        <v>0.28824674952700002</v>
      </c>
      <c r="Z110" s="83">
        <v>0.27848101265800002</v>
      </c>
      <c r="AA110" s="83">
        <v>0.164556962025</v>
      </c>
      <c r="AB110" s="83">
        <v>0.164556962025</v>
      </c>
      <c r="AC110" s="83">
        <v>3.4168749276999998E-2</v>
      </c>
      <c r="AD110" s="83">
        <v>5.2022224707900001E-2</v>
      </c>
      <c r="AE110" s="83">
        <v>0.31645569620300001</v>
      </c>
      <c r="AR110" t="e">
        <f>LOG(#REF!,10)</f>
        <v>#REF!</v>
      </c>
    </row>
    <row r="111" spans="1:44" x14ac:dyDescent="0.25">
      <c r="A111" s="83">
        <v>15</v>
      </c>
      <c r="B111" s="83">
        <v>1</v>
      </c>
      <c r="C111" s="83">
        <v>525</v>
      </c>
      <c r="D111" s="83">
        <v>610</v>
      </c>
      <c r="E111" s="83">
        <v>120</v>
      </c>
      <c r="F111" s="83">
        <v>1.0115992119499999</v>
      </c>
      <c r="G111" s="83">
        <v>0.432818806655</v>
      </c>
      <c r="H111" s="83">
        <v>1</v>
      </c>
      <c r="I111" s="83">
        <v>0.77777777777799995</v>
      </c>
      <c r="J111" s="83">
        <v>0.85988481944600004</v>
      </c>
      <c r="K111" s="83">
        <v>27.345966688400001</v>
      </c>
      <c r="L111" s="83">
        <v>24.651867685999999</v>
      </c>
      <c r="M111" s="83">
        <v>-27.329293501900001</v>
      </c>
      <c r="N111" s="83">
        <v>87.591999999999999</v>
      </c>
      <c r="O111" s="83">
        <v>0.94765342960300003</v>
      </c>
      <c r="P111" s="83">
        <v>6.3224485055299997</v>
      </c>
      <c r="Q111" s="83">
        <v>32.050171836300002</v>
      </c>
      <c r="R111" s="83">
        <v>27.442673825699998</v>
      </c>
      <c r="S111" s="83">
        <v>235.89170915700001</v>
      </c>
      <c r="T111" s="83">
        <v>0.33439488820899999</v>
      </c>
      <c r="U111" s="83">
        <v>7.7938137998800006E-2</v>
      </c>
      <c r="V111" s="83">
        <v>0.35031845431399999</v>
      </c>
      <c r="W111" s="83">
        <v>0.67515925145400002</v>
      </c>
      <c r="X111" s="83">
        <v>0.27442673825699998</v>
      </c>
      <c r="Y111" s="83">
        <v>0.44931754125099999</v>
      </c>
      <c r="Z111" s="83">
        <v>0.45063692077700002</v>
      </c>
      <c r="AA111" s="83">
        <v>0.21019107258799999</v>
      </c>
      <c r="AB111" s="83">
        <v>0.21019107258799999</v>
      </c>
      <c r="AC111" s="83">
        <v>2.95751853088E-2</v>
      </c>
      <c r="AD111" s="83">
        <v>0.128405336541</v>
      </c>
      <c r="AE111" s="83">
        <v>0.56687895334500005</v>
      </c>
      <c r="AR111" t="e">
        <f>LOG(#REF!,10)</f>
        <v>#REF!</v>
      </c>
    </row>
    <row r="112" spans="1:44" x14ac:dyDescent="0.25">
      <c r="A112" s="83">
        <v>15</v>
      </c>
      <c r="B112" s="83">
        <v>2</v>
      </c>
      <c r="C112" s="83">
        <v>338</v>
      </c>
      <c r="D112" s="83">
        <v>29</v>
      </c>
      <c r="E112" s="83">
        <v>121</v>
      </c>
      <c r="F112" s="83">
        <v>1.0027201050500001</v>
      </c>
      <c r="G112" s="83">
        <v>0.26196740742899999</v>
      </c>
      <c r="H112" s="83">
        <v>1</v>
      </c>
      <c r="I112" s="83">
        <v>0.76643990929700001</v>
      </c>
      <c r="J112" s="83">
        <v>0.92968531296800005</v>
      </c>
      <c r="K112" s="83">
        <v>21.1828463298</v>
      </c>
      <c r="L112" s="83">
        <v>20.443071877800001</v>
      </c>
      <c r="M112" s="83">
        <v>88.490656046200002</v>
      </c>
      <c r="N112" s="83">
        <v>67.591999999999999</v>
      </c>
      <c r="O112" s="83">
        <v>0.94810659186500001</v>
      </c>
      <c r="P112" s="83">
        <v>7.1035203922800001</v>
      </c>
      <c r="Q112" s="83">
        <v>17.2258788028</v>
      </c>
      <c r="R112" s="83">
        <v>27.821654699</v>
      </c>
      <c r="S112" s="83">
        <v>202.678338328</v>
      </c>
      <c r="T112" s="83">
        <v>0.407643292293</v>
      </c>
      <c r="U112" s="83">
        <v>0.244317805134</v>
      </c>
      <c r="V112" s="83">
        <v>0.44904456416600003</v>
      </c>
      <c r="W112" s="83">
        <v>1</v>
      </c>
      <c r="X112" s="83">
        <v>0.34777068373699999</v>
      </c>
      <c r="Y112" s="83">
        <v>0.59964005422400002</v>
      </c>
      <c r="Z112" s="83">
        <v>0.60509551199699996</v>
      </c>
      <c r="AA112" s="83">
        <v>0.26114648412500002</v>
      </c>
      <c r="AB112" s="83">
        <v>0.26114648412500002</v>
      </c>
      <c r="AC112" s="83">
        <v>3.9637847074399997E-2</v>
      </c>
      <c r="AD112" s="83">
        <v>0.199660877884</v>
      </c>
      <c r="AE112" s="83">
        <v>0.76433122164300005</v>
      </c>
      <c r="AR112" t="e">
        <f>LOG(#REF!,10)</f>
        <v>#REF!</v>
      </c>
    </row>
    <row r="113" spans="1:44" x14ac:dyDescent="0.25">
      <c r="A113" s="83">
        <v>15</v>
      </c>
      <c r="B113" s="83">
        <v>3</v>
      </c>
      <c r="C113" s="83">
        <v>468</v>
      </c>
      <c r="D113" s="83">
        <v>301</v>
      </c>
      <c r="E113" s="83">
        <v>240</v>
      </c>
      <c r="F113" s="83">
        <v>1.03760566711</v>
      </c>
      <c r="G113" s="83">
        <v>0.59463300290400001</v>
      </c>
      <c r="H113" s="83">
        <v>1</v>
      </c>
      <c r="I113" s="83">
        <v>0.72222222222200005</v>
      </c>
      <c r="J113" s="83">
        <v>0.86068433680800005</v>
      </c>
      <c r="K113" s="83">
        <v>27.4412161415</v>
      </c>
      <c r="L113" s="83">
        <v>22.062662550799999</v>
      </c>
      <c r="M113" s="83">
        <v>-58.2980230087</v>
      </c>
      <c r="N113" s="83">
        <v>82.662000000000006</v>
      </c>
      <c r="O113" s="83">
        <v>0.94354838709699995</v>
      </c>
      <c r="P113" s="83">
        <v>5.3799874927399998</v>
      </c>
      <c r="Q113" s="83">
        <v>27.484158650600001</v>
      </c>
      <c r="R113" s="83">
        <v>33.334393284599997</v>
      </c>
      <c r="S113" s="83">
        <v>253.55731601799999</v>
      </c>
      <c r="T113" s="83">
        <v>0.404458579072</v>
      </c>
      <c r="U113" s="83">
        <v>0.34452363968100003</v>
      </c>
      <c r="V113" s="83">
        <v>0.47452226993500002</v>
      </c>
      <c r="W113" s="83">
        <v>0.86305728290100003</v>
      </c>
      <c r="X113" s="83">
        <v>0.34014687025099999</v>
      </c>
      <c r="Y113" s="83">
        <v>0.54178913679100005</v>
      </c>
      <c r="Z113" s="83">
        <v>0.53821653435500005</v>
      </c>
      <c r="AA113" s="83">
        <v>0.28343947667199998</v>
      </c>
      <c r="AB113" s="83">
        <v>0.28343947667199998</v>
      </c>
      <c r="AC113" s="83">
        <v>3.6061518150900002E-2</v>
      </c>
      <c r="AD113" s="83">
        <v>0.15631806918400001</v>
      </c>
      <c r="AE113" s="83">
        <v>0.67515925145400002</v>
      </c>
      <c r="AR113" t="e">
        <f>LOG(#REF!,10)</f>
        <v>#REF!</v>
      </c>
    </row>
    <row r="114" spans="1:44" x14ac:dyDescent="0.25">
      <c r="A114" s="83">
        <v>15</v>
      </c>
      <c r="B114" s="83">
        <v>4</v>
      </c>
      <c r="C114" s="83">
        <v>488</v>
      </c>
      <c r="D114" s="83">
        <v>871</v>
      </c>
      <c r="E114" s="83">
        <v>256</v>
      </c>
      <c r="F114" s="83">
        <v>1.0318035110899999</v>
      </c>
      <c r="G114" s="83">
        <v>0.58426189903000003</v>
      </c>
      <c r="H114" s="83">
        <v>1</v>
      </c>
      <c r="I114" s="83">
        <v>0.73163418290899995</v>
      </c>
      <c r="J114" s="83">
        <v>0.86753219923799996</v>
      </c>
      <c r="K114" s="83">
        <v>27.8379518496</v>
      </c>
      <c r="L114" s="83">
        <v>22.5923122656</v>
      </c>
      <c r="M114" s="83">
        <v>88.820221682699994</v>
      </c>
      <c r="N114" s="83">
        <v>84.075999999999993</v>
      </c>
      <c r="O114" s="83">
        <v>0.93936477382100003</v>
      </c>
      <c r="P114" s="83">
        <v>5.5073119144899998</v>
      </c>
      <c r="Q114" s="83">
        <v>24.409702916699999</v>
      </c>
      <c r="R114" s="83">
        <v>23.302546638300001</v>
      </c>
      <c r="S114" s="83">
        <v>194.18788884700001</v>
      </c>
      <c r="T114" s="83">
        <v>0.27388533700899997</v>
      </c>
      <c r="U114" s="83">
        <v>0.26956200180500001</v>
      </c>
      <c r="V114" s="83">
        <v>0.30573246922000002</v>
      </c>
      <c r="W114" s="83">
        <v>0.69745219540699999</v>
      </c>
      <c r="X114" s="83">
        <v>0.23302546638300001</v>
      </c>
      <c r="Y114" s="83">
        <v>0.39792600173600001</v>
      </c>
      <c r="Z114" s="83">
        <v>0.37261144686100001</v>
      </c>
      <c r="AA114" s="83">
        <v>0.187898080041</v>
      </c>
      <c r="AB114" s="83">
        <v>0.187898080041</v>
      </c>
      <c r="AC114" s="83">
        <v>2.4031631568700002E-2</v>
      </c>
      <c r="AD114" s="83">
        <v>0.13686871665</v>
      </c>
      <c r="AE114" s="83">
        <v>0.51910825502900004</v>
      </c>
      <c r="AR114" t="e">
        <f>LOG(#REF!,10)</f>
        <v>#REF!</v>
      </c>
    </row>
    <row r="115" spans="1:44" x14ac:dyDescent="0.25">
      <c r="A115" s="83">
        <v>15</v>
      </c>
      <c r="B115" s="83">
        <v>5</v>
      </c>
      <c r="C115" s="83">
        <v>369</v>
      </c>
      <c r="D115" s="83">
        <v>1047</v>
      </c>
      <c r="E115" s="83">
        <v>262</v>
      </c>
      <c r="F115" s="83">
        <v>1.0032733249200001</v>
      </c>
      <c r="G115" s="83">
        <v>0.33358770472299998</v>
      </c>
      <c r="H115" s="83">
        <v>1</v>
      </c>
      <c r="I115" s="83">
        <v>0.76397515528000004</v>
      </c>
      <c r="J115" s="83">
        <v>0.93507014001900002</v>
      </c>
      <c r="K115" s="83">
        <v>22.3832001406</v>
      </c>
      <c r="L115" s="83">
        <v>21.101069600199999</v>
      </c>
      <c r="M115" s="83">
        <v>4.8933975726899996</v>
      </c>
      <c r="N115" s="83">
        <v>70.42</v>
      </c>
      <c r="O115" s="83">
        <v>0.94980694980699998</v>
      </c>
      <c r="P115" s="83">
        <v>15.7723096217</v>
      </c>
      <c r="Q115" s="83">
        <v>19.719260566799999</v>
      </c>
      <c r="R115" s="83">
        <v>28.656049562900002</v>
      </c>
      <c r="S115" s="83">
        <v>217.681522312</v>
      </c>
      <c r="T115" s="83">
        <v>0.41719743195600001</v>
      </c>
      <c r="U115" s="83">
        <v>5.92709324477E-2</v>
      </c>
      <c r="V115" s="83">
        <v>0.42675157161900001</v>
      </c>
      <c r="W115" s="83">
        <v>0.96178344134799998</v>
      </c>
      <c r="X115" s="83">
        <v>0.34114344717700001</v>
      </c>
      <c r="Y115" s="83">
        <v>0.58992282469400004</v>
      </c>
      <c r="Z115" s="83">
        <v>0.58917194589199995</v>
      </c>
      <c r="AA115" s="83">
        <v>0.26751591056700003</v>
      </c>
      <c r="AB115" s="83">
        <v>0.26751591056700003</v>
      </c>
      <c r="AC115" s="83">
        <v>4.0200993437699999E-2</v>
      </c>
      <c r="AD115" s="83">
        <v>0.192804523654</v>
      </c>
      <c r="AE115" s="83">
        <v>0.76353503118900001</v>
      </c>
      <c r="AR115" t="e">
        <f>LOG(#REF!,10)</f>
        <v>#REF!</v>
      </c>
    </row>
    <row r="116" spans="1:44" x14ac:dyDescent="0.25">
      <c r="A116" s="83">
        <v>15</v>
      </c>
      <c r="B116" s="83">
        <v>6</v>
      </c>
      <c r="C116" s="83">
        <v>263</v>
      </c>
      <c r="D116" s="83">
        <v>31</v>
      </c>
      <c r="E116" s="83">
        <v>322</v>
      </c>
      <c r="F116" s="83">
        <v>1.0002194235499999</v>
      </c>
      <c r="G116" s="83">
        <v>0.181310083925</v>
      </c>
      <c r="H116" s="83">
        <v>1</v>
      </c>
      <c r="I116" s="83">
        <v>0.81172839506200001</v>
      </c>
      <c r="J116" s="83">
        <v>0.94596067653799998</v>
      </c>
      <c r="K116" s="83">
        <v>18.503181480399999</v>
      </c>
      <c r="L116" s="83">
        <v>18.1965093365</v>
      </c>
      <c r="M116" s="83">
        <v>56.190067526</v>
      </c>
      <c r="N116" s="83">
        <v>59.107999999999997</v>
      </c>
      <c r="O116" s="83">
        <v>0.94945848375499997</v>
      </c>
      <c r="P116" s="83">
        <v>7.8866602656399998</v>
      </c>
      <c r="Q116" s="83">
        <v>16.468196818599999</v>
      </c>
      <c r="R116" s="83">
        <v>21.821654990599999</v>
      </c>
      <c r="S116" s="83">
        <v>111.496809869</v>
      </c>
      <c r="T116" s="83">
        <v>0.34394902787199999</v>
      </c>
      <c r="U116" s="83">
        <v>2.78384989087E-2</v>
      </c>
      <c r="V116" s="83">
        <v>0.37579616008200001</v>
      </c>
      <c r="W116" s="83">
        <v>0.63694264420799995</v>
      </c>
      <c r="X116" s="83">
        <v>0.32090669103800001</v>
      </c>
      <c r="Y116" s="83">
        <v>0.42394224284600002</v>
      </c>
      <c r="Z116" s="83">
        <v>0.407643292293</v>
      </c>
      <c r="AA116" s="83">
        <v>0.26433119734600002</v>
      </c>
      <c r="AB116" s="83">
        <v>0.26433119734600002</v>
      </c>
      <c r="AC116" s="83">
        <v>2.34226283861E-2</v>
      </c>
      <c r="AD116" s="83">
        <v>9.4038809454099995E-2</v>
      </c>
      <c r="AE116" s="83">
        <v>0.49681526248199998</v>
      </c>
      <c r="AR116" t="e">
        <f>LOG(#REF!,10)</f>
        <v>#REF!</v>
      </c>
    </row>
    <row r="117" spans="1:44" x14ac:dyDescent="0.25">
      <c r="A117" s="83">
        <v>15</v>
      </c>
      <c r="B117" s="83">
        <v>7</v>
      </c>
      <c r="C117" s="83">
        <v>540</v>
      </c>
      <c r="D117" s="83">
        <v>467</v>
      </c>
      <c r="E117" s="83">
        <v>350</v>
      </c>
      <c r="F117" s="83">
        <v>1.0131029791899999</v>
      </c>
      <c r="G117" s="83">
        <v>0.479368724385</v>
      </c>
      <c r="H117" s="83">
        <v>1</v>
      </c>
      <c r="I117" s="83">
        <v>0.77142857142900001</v>
      </c>
      <c r="J117" s="83">
        <v>0.891441120009</v>
      </c>
      <c r="K117" s="83">
        <v>28.083796051299998</v>
      </c>
      <c r="L117" s="83">
        <v>24.646721277099999</v>
      </c>
      <c r="M117" s="83">
        <v>-80.465048516899998</v>
      </c>
      <c r="N117" s="83">
        <v>87.248000000000005</v>
      </c>
      <c r="O117" s="83">
        <v>0.94986807387899996</v>
      </c>
      <c r="P117" s="83">
        <v>18.178182491899999</v>
      </c>
      <c r="Q117" s="83">
        <v>26.013469261000001</v>
      </c>
      <c r="R117" s="83">
        <v>25.0573236231</v>
      </c>
      <c r="S117" s="83">
        <v>229.77387486500001</v>
      </c>
      <c r="T117" s="83">
        <v>0.30254775599900002</v>
      </c>
      <c r="U117" s="83">
        <v>0.517316941187</v>
      </c>
      <c r="V117" s="83">
        <v>0.31528660888299997</v>
      </c>
      <c r="W117" s="83">
        <v>0.72929932761799998</v>
      </c>
      <c r="X117" s="83">
        <v>0.24566003552099999</v>
      </c>
      <c r="Y117" s="83">
        <v>0.42550717567599999</v>
      </c>
      <c r="Z117" s="83">
        <v>0.42356685839800001</v>
      </c>
      <c r="AA117" s="83">
        <v>0.187898080041</v>
      </c>
      <c r="AB117" s="83">
        <v>0.187898080041</v>
      </c>
      <c r="AC117" s="83">
        <v>2.4861566392599999E-2</v>
      </c>
      <c r="AD117" s="83">
        <v>0.136680493736</v>
      </c>
      <c r="AE117" s="83">
        <v>0.53184710791300005</v>
      </c>
      <c r="AR117" t="e">
        <f>LOG(#REF!,10)</f>
        <v>#REF!</v>
      </c>
    </row>
    <row r="118" spans="1:44" x14ac:dyDescent="0.25">
      <c r="A118" s="83">
        <v>15</v>
      </c>
      <c r="B118" s="83">
        <v>8</v>
      </c>
      <c r="C118" s="83">
        <v>370</v>
      </c>
      <c r="D118" s="83">
        <v>389</v>
      </c>
      <c r="E118" s="83">
        <v>573</v>
      </c>
      <c r="F118" s="83">
        <v>1.0058194687399999</v>
      </c>
      <c r="G118" s="83">
        <v>0.24470847437900001</v>
      </c>
      <c r="H118" s="83">
        <v>1</v>
      </c>
      <c r="I118" s="83">
        <v>0.764462809917</v>
      </c>
      <c r="J118" s="83">
        <v>0.85054968043000001</v>
      </c>
      <c r="K118" s="83">
        <v>22.142443081100001</v>
      </c>
      <c r="L118" s="83">
        <v>21.469239763200001</v>
      </c>
      <c r="M118" s="83">
        <v>-56.321276651600002</v>
      </c>
      <c r="N118" s="83">
        <v>73.936000000000007</v>
      </c>
      <c r="O118" s="83">
        <v>0.93670886075899995</v>
      </c>
      <c r="P118" s="83">
        <v>12.491120181399999</v>
      </c>
      <c r="Q118" s="83">
        <v>19.525236053699999</v>
      </c>
      <c r="R118" s="83">
        <v>11.9426745789</v>
      </c>
      <c r="S118" s="83">
        <v>68.493627244899997</v>
      </c>
      <c r="T118" s="83">
        <v>0.15127387799899999</v>
      </c>
      <c r="U118" s="83">
        <v>0.22609096770100001</v>
      </c>
      <c r="V118" s="83">
        <v>0.178343940378</v>
      </c>
      <c r="W118" s="83">
        <v>0.29299361633499998</v>
      </c>
      <c r="X118" s="83">
        <v>0.14217469736800001</v>
      </c>
      <c r="Y118" s="83">
        <v>0.185117911473</v>
      </c>
      <c r="Z118" s="83">
        <v>0.178343940378</v>
      </c>
      <c r="AA118" s="83">
        <v>9.8726109852199997E-2</v>
      </c>
      <c r="AB118" s="83">
        <v>9.8726109852199997E-2</v>
      </c>
      <c r="AC118" s="83">
        <v>1.5396515411100001E-2</v>
      </c>
      <c r="AD118" s="83">
        <v>4.0265082754000002E-2</v>
      </c>
      <c r="AE118" s="83">
        <v>0.216560499031</v>
      </c>
      <c r="AR118" t="e">
        <f>LOG(#REF!,10)</f>
        <v>#REF!</v>
      </c>
    </row>
    <row r="119" spans="1:44" x14ac:dyDescent="0.25">
      <c r="A119" s="83">
        <v>15</v>
      </c>
      <c r="B119" s="83">
        <v>9</v>
      </c>
      <c r="C119" s="83">
        <v>440</v>
      </c>
      <c r="D119" s="83">
        <v>179</v>
      </c>
      <c r="E119" s="83">
        <v>656</v>
      </c>
      <c r="F119" s="83">
        <v>1.1100132999700001</v>
      </c>
      <c r="G119" s="83">
        <v>0.76413280513899995</v>
      </c>
      <c r="H119" s="83">
        <v>1</v>
      </c>
      <c r="I119" s="83">
        <v>0.75862068965499996</v>
      </c>
      <c r="J119" s="83">
        <v>0.76644135819400006</v>
      </c>
      <c r="K119" s="83">
        <v>29.6718366122</v>
      </c>
      <c r="L119" s="83">
        <v>19.1400839338</v>
      </c>
      <c r="M119" s="83">
        <v>88.669973804799994</v>
      </c>
      <c r="N119" s="83">
        <v>84.936000000000007</v>
      </c>
      <c r="O119" s="83">
        <v>0.93418259023399997</v>
      </c>
      <c r="P119" s="83">
        <v>18.313265164499999</v>
      </c>
      <c r="Q119" s="83">
        <v>20.656323572000002</v>
      </c>
      <c r="R119" s="83">
        <v>14.3535024872</v>
      </c>
      <c r="S119" s="83">
        <v>116.111459326</v>
      </c>
      <c r="T119" s="83">
        <v>0.178343940378</v>
      </c>
      <c r="U119" s="83">
        <v>0.20417483006600001</v>
      </c>
      <c r="V119" s="83">
        <v>0.20700635936699999</v>
      </c>
      <c r="W119" s="83">
        <v>0.48407640959800002</v>
      </c>
      <c r="X119" s="83">
        <v>0.15433873642199999</v>
      </c>
      <c r="Y119" s="83">
        <v>0.26388968028600002</v>
      </c>
      <c r="Z119" s="83">
        <v>0.24840763124099999</v>
      </c>
      <c r="AA119" s="83">
        <v>0.111464962736</v>
      </c>
      <c r="AB119" s="83">
        <v>0.111464962736</v>
      </c>
      <c r="AC119" s="83">
        <v>1.8596665399000002E-2</v>
      </c>
      <c r="AD119" s="83">
        <v>9.5982203590099999E-2</v>
      </c>
      <c r="AE119" s="83">
        <v>0.34076431465099999</v>
      </c>
      <c r="AR119" t="e">
        <f>LOG(#REF!,10)</f>
        <v>#REF!</v>
      </c>
    </row>
    <row r="120" spans="1:44" x14ac:dyDescent="0.25">
      <c r="A120" s="83">
        <v>15</v>
      </c>
      <c r="B120" s="83">
        <v>10</v>
      </c>
      <c r="C120" s="83">
        <v>277</v>
      </c>
      <c r="D120" s="83">
        <v>723</v>
      </c>
      <c r="E120" s="83">
        <v>681</v>
      </c>
      <c r="F120" s="83">
        <v>1.03391213269</v>
      </c>
      <c r="G120" s="83">
        <v>0.54462651801799999</v>
      </c>
      <c r="H120" s="83">
        <v>1</v>
      </c>
      <c r="I120" s="83">
        <v>0.694235588972</v>
      </c>
      <c r="J120" s="83">
        <v>0.75420548778499996</v>
      </c>
      <c r="K120" s="83">
        <v>20.742493718399999</v>
      </c>
      <c r="L120" s="83">
        <v>17.3962875928</v>
      </c>
      <c r="M120" s="83">
        <v>-39.739785356399999</v>
      </c>
      <c r="N120" s="83">
        <v>67.936000000000007</v>
      </c>
      <c r="O120" s="83">
        <v>0.90522875817000004</v>
      </c>
      <c r="P120" s="83">
        <v>6.1709165068200003</v>
      </c>
      <c r="Q120" s="83">
        <v>20.968350931900002</v>
      </c>
      <c r="R120" s="83">
        <v>10.3694262477</v>
      </c>
      <c r="S120" s="83">
        <v>41.375794167700001</v>
      </c>
      <c r="T120" s="83">
        <v>0.133757955284</v>
      </c>
      <c r="U120" s="83">
        <v>5.2502299377699999E-2</v>
      </c>
      <c r="V120" s="83">
        <v>0.171974513936</v>
      </c>
      <c r="W120" s="83">
        <v>0.20063693292500001</v>
      </c>
      <c r="X120" s="83">
        <v>0.13294136214999999</v>
      </c>
      <c r="Y120" s="83">
        <v>0.149371098078</v>
      </c>
      <c r="Z120" s="83">
        <v>0.14968152138900001</v>
      </c>
      <c r="AA120" s="83">
        <v>9.8726109852199997E-2</v>
      </c>
      <c r="AB120" s="83">
        <v>9.8726109852199997E-2</v>
      </c>
      <c r="AC120" s="83">
        <v>1.51917051741E-2</v>
      </c>
      <c r="AD120" s="83">
        <v>2.0552516296800001E-2</v>
      </c>
      <c r="AE120" s="83">
        <v>0.16560508749399999</v>
      </c>
      <c r="AR120" t="e">
        <f>LOG(#REF!,10)</f>
        <v>#REF!</v>
      </c>
    </row>
    <row r="121" spans="1:44" x14ac:dyDescent="0.25">
      <c r="A121" s="83">
        <v>15</v>
      </c>
      <c r="B121" s="83">
        <v>11</v>
      </c>
      <c r="C121" s="83">
        <v>392</v>
      </c>
      <c r="D121" s="83">
        <v>174</v>
      </c>
      <c r="E121" s="83">
        <v>722</v>
      </c>
      <c r="F121" s="83">
        <v>1.02496228569</v>
      </c>
      <c r="G121" s="83">
        <v>0.53918742067199998</v>
      </c>
      <c r="H121" s="83">
        <v>1</v>
      </c>
      <c r="I121" s="83">
        <v>0.74666666666699999</v>
      </c>
      <c r="J121" s="83">
        <v>0.78714568907600002</v>
      </c>
      <c r="K121" s="83">
        <v>24.507099392099999</v>
      </c>
      <c r="L121" s="83">
        <v>20.639531160499999</v>
      </c>
      <c r="M121" s="83">
        <v>-82.035579018600004</v>
      </c>
      <c r="N121" s="83">
        <v>79.108000000000004</v>
      </c>
      <c r="O121" s="83">
        <v>0.92671394799100004</v>
      </c>
      <c r="P121" s="83">
        <v>14.7655271712</v>
      </c>
      <c r="Q121" s="83">
        <v>16.9631298517</v>
      </c>
      <c r="R121" s="83">
        <v>15.098725380899999</v>
      </c>
      <c r="S121" s="83">
        <v>100.130568383</v>
      </c>
      <c r="T121" s="83">
        <v>0.181528653599</v>
      </c>
      <c r="U121" s="83">
        <v>0.93458633946299996</v>
      </c>
      <c r="V121" s="83">
        <v>0.28025476345099998</v>
      </c>
      <c r="W121" s="83">
        <v>0.46815284349300001</v>
      </c>
      <c r="X121" s="83">
        <v>0.171576424783</v>
      </c>
      <c r="Y121" s="83">
        <v>0.25543512342500002</v>
      </c>
      <c r="Z121" s="83">
        <v>0.24203820479900001</v>
      </c>
      <c r="AA121" s="83">
        <v>0.108280249515</v>
      </c>
      <c r="AB121" s="83">
        <v>0.108280249515</v>
      </c>
      <c r="AC121" s="83">
        <v>3.9993238094899998E-2</v>
      </c>
      <c r="AD121" s="83">
        <v>8.6144823121600003E-2</v>
      </c>
      <c r="AE121" s="83">
        <v>0.32484074854599998</v>
      </c>
      <c r="AR121" t="e">
        <f>LOG(#REF!,10)</f>
        <v>#REF!</v>
      </c>
    </row>
    <row r="122" spans="1:44" x14ac:dyDescent="0.25">
      <c r="A122" s="83">
        <v>15</v>
      </c>
      <c r="B122" s="83">
        <v>12</v>
      </c>
      <c r="C122" s="83">
        <v>371</v>
      </c>
      <c r="D122" s="83">
        <v>683</v>
      </c>
      <c r="E122" s="83">
        <v>805</v>
      </c>
      <c r="F122" s="83">
        <v>1.0081519800200001</v>
      </c>
      <c r="G122" s="83">
        <v>0.29949002214800002</v>
      </c>
      <c r="H122" s="83">
        <v>1</v>
      </c>
      <c r="I122" s="83">
        <v>0.73320158102800004</v>
      </c>
      <c r="J122" s="83">
        <v>0.79977107081099996</v>
      </c>
      <c r="K122" s="83">
        <v>22.3703195171</v>
      </c>
      <c r="L122" s="83">
        <v>21.343509150599999</v>
      </c>
      <c r="M122" s="83">
        <v>-25.596937938100002</v>
      </c>
      <c r="N122" s="83">
        <v>76.349999999999994</v>
      </c>
      <c r="O122" s="83">
        <v>0.93333333333299995</v>
      </c>
      <c r="P122" s="83">
        <v>6.3734824894899997</v>
      </c>
      <c r="Q122" s="83">
        <v>29.527965419000001</v>
      </c>
      <c r="R122" s="83">
        <v>13.0987254781</v>
      </c>
      <c r="S122" s="83">
        <v>75.729295683100005</v>
      </c>
      <c r="T122" s="83">
        <v>0.16799362240999999</v>
      </c>
      <c r="U122" s="83">
        <v>0.17340551040999999</v>
      </c>
      <c r="V122" s="83">
        <v>0.20700635936699999</v>
      </c>
      <c r="W122" s="83">
        <v>0.30891718244100003</v>
      </c>
      <c r="X122" s="83">
        <v>0.154102652684</v>
      </c>
      <c r="Y122" s="83">
        <v>0.20412209078999999</v>
      </c>
      <c r="Z122" s="83">
        <v>0.20063693292500001</v>
      </c>
      <c r="AA122" s="83">
        <v>0.10509553629399999</v>
      </c>
      <c r="AB122" s="83">
        <v>0.10509553629399999</v>
      </c>
      <c r="AC122" s="83">
        <v>1.93014710353E-2</v>
      </c>
      <c r="AD122" s="83">
        <v>4.4159551863099999E-2</v>
      </c>
      <c r="AE122" s="83">
        <v>0.23964966988299999</v>
      </c>
      <c r="AR122" t="e">
        <f>LOG(#REF!,10)</f>
        <v>#REF!</v>
      </c>
    </row>
    <row r="123" spans="1:44" x14ac:dyDescent="0.25">
      <c r="A123" s="83">
        <v>15</v>
      </c>
      <c r="B123" s="83">
        <v>13</v>
      </c>
      <c r="C123" s="83">
        <v>619</v>
      </c>
      <c r="D123" s="83">
        <v>510</v>
      </c>
      <c r="E123" s="83">
        <v>832</v>
      </c>
      <c r="F123" s="83">
        <v>1.0455679170100001</v>
      </c>
      <c r="G123" s="83">
        <v>0.62146707438399995</v>
      </c>
      <c r="H123" s="83">
        <v>1</v>
      </c>
      <c r="I123" s="83">
        <v>0.69084821428599996</v>
      </c>
      <c r="J123" s="83">
        <v>0.77293466036400005</v>
      </c>
      <c r="K123" s="83">
        <v>31.982350752599999</v>
      </c>
      <c r="L123" s="83">
        <v>25.0562618925</v>
      </c>
      <c r="M123" s="83">
        <v>-82.649556430499999</v>
      </c>
      <c r="N123" s="83">
        <v>100.318</v>
      </c>
      <c r="O123" s="83">
        <v>0.91839762611300002</v>
      </c>
      <c r="P123" s="83">
        <v>1.9808923711099999</v>
      </c>
      <c r="Q123" s="83">
        <v>31.212084245700002</v>
      </c>
      <c r="R123" s="83">
        <v>23.579616688600002</v>
      </c>
      <c r="S123" s="83">
        <v>186.98406734700001</v>
      </c>
      <c r="T123" s="83">
        <v>0.19108279326200001</v>
      </c>
      <c r="U123" s="83">
        <v>1.9599598416799999</v>
      </c>
      <c r="V123" s="83">
        <v>0.30573246922000002</v>
      </c>
      <c r="W123" s="83">
        <v>0.55732481368200004</v>
      </c>
      <c r="X123" s="83">
        <v>0.199827260073</v>
      </c>
      <c r="Y123" s="83">
        <v>0.30207442220800002</v>
      </c>
      <c r="Z123" s="83">
        <v>0.28980890311399998</v>
      </c>
      <c r="AA123" s="83">
        <v>0.108280249515</v>
      </c>
      <c r="AB123" s="83">
        <v>0.108280249515</v>
      </c>
      <c r="AC123" s="83">
        <v>5.56559902707E-2</v>
      </c>
      <c r="AD123" s="83">
        <v>0.11715240338500001</v>
      </c>
      <c r="AE123" s="83">
        <v>0.407643292293</v>
      </c>
      <c r="AR123" t="e">
        <f>LOG(#REF!,10)</f>
        <v>#REF!</v>
      </c>
    </row>
    <row r="124" spans="1:44" x14ac:dyDescent="0.25">
      <c r="A124" s="83">
        <v>15</v>
      </c>
      <c r="B124" s="83">
        <v>14</v>
      </c>
      <c r="C124" s="83">
        <v>476</v>
      </c>
      <c r="D124" s="83">
        <v>716</v>
      </c>
      <c r="E124" s="83">
        <v>893</v>
      </c>
      <c r="F124" s="83">
        <v>1.0143649855000001</v>
      </c>
      <c r="G124" s="83">
        <v>0.35165409889900001</v>
      </c>
      <c r="H124" s="83">
        <v>1</v>
      </c>
      <c r="I124" s="83">
        <v>0.79333333333300005</v>
      </c>
      <c r="J124" s="83">
        <v>0.86100487100199996</v>
      </c>
      <c r="K124" s="83">
        <v>25.632556773499999</v>
      </c>
      <c r="L124" s="83">
        <v>23.995405616500001</v>
      </c>
      <c r="M124" s="83">
        <v>-15.910824763700001</v>
      </c>
      <c r="N124" s="83">
        <v>83.35</v>
      </c>
      <c r="O124" s="83">
        <v>0.94257425742599998</v>
      </c>
      <c r="P124" s="83">
        <v>9.3620556389599994</v>
      </c>
      <c r="Q124" s="83">
        <v>27.827246876699999</v>
      </c>
      <c r="R124" s="83">
        <v>27.257960458900001</v>
      </c>
      <c r="S124" s="83">
        <v>209.92992620199999</v>
      </c>
      <c r="T124" s="83">
        <v>0.33439488820899999</v>
      </c>
      <c r="U124" s="83">
        <v>9.14479723794E-2</v>
      </c>
      <c r="V124" s="83">
        <v>0.366242020419</v>
      </c>
      <c r="W124" s="83">
        <v>0.65605097212800001</v>
      </c>
      <c r="X124" s="83">
        <v>0.28997830275399999</v>
      </c>
      <c r="Y124" s="83">
        <v>0.44102925672600002</v>
      </c>
      <c r="Z124" s="83">
        <v>0.45541399060799997</v>
      </c>
      <c r="AA124" s="83">
        <v>0.219745212252</v>
      </c>
      <c r="AB124" s="83">
        <v>0.219745212252</v>
      </c>
      <c r="AC124" s="83">
        <v>2.7128261419700001E-2</v>
      </c>
      <c r="AD124" s="83">
        <v>0.11047348991</v>
      </c>
      <c r="AE124" s="83">
        <v>0.53503182113400005</v>
      </c>
      <c r="AR124" t="e">
        <f>LOG(#REF!,10)</f>
        <v>#REF!</v>
      </c>
    </row>
    <row r="125" spans="1:44" x14ac:dyDescent="0.25">
      <c r="A125" s="83">
        <v>16</v>
      </c>
      <c r="B125" s="83">
        <v>1</v>
      </c>
      <c r="C125" s="83">
        <v>309</v>
      </c>
      <c r="D125" s="83">
        <v>761</v>
      </c>
      <c r="E125" s="83">
        <v>79</v>
      </c>
      <c r="F125" s="83">
        <v>1.0477266581</v>
      </c>
      <c r="G125" s="83">
        <v>0.65469603967000001</v>
      </c>
      <c r="H125" s="83">
        <v>1</v>
      </c>
      <c r="I125" s="83">
        <v>0.73571428571399999</v>
      </c>
      <c r="J125" s="83">
        <v>0.86042734352000005</v>
      </c>
      <c r="K125" s="83">
        <v>22.954063930899999</v>
      </c>
      <c r="L125" s="83">
        <v>17.3507990622</v>
      </c>
      <c r="M125" s="83">
        <v>-54.940215972600001</v>
      </c>
      <c r="N125" s="83">
        <v>67.177999999999997</v>
      </c>
      <c r="O125" s="83">
        <v>0.94640122511500002</v>
      </c>
      <c r="P125" s="83">
        <v>5.2186951086700004</v>
      </c>
      <c r="Q125" s="83">
        <v>20.239221395000001</v>
      </c>
      <c r="R125" s="83">
        <v>10.839436619700001</v>
      </c>
      <c r="S125" s="83">
        <v>73.810330028199999</v>
      </c>
      <c r="T125" s="83">
        <v>0.16830985915499999</v>
      </c>
      <c r="U125" s="83">
        <v>7.82958653049E-2</v>
      </c>
      <c r="V125" s="83">
        <v>0.17558685446</v>
      </c>
      <c r="W125" s="83">
        <v>0.36619719742599999</v>
      </c>
      <c r="X125" s="83">
        <v>0.140771904152</v>
      </c>
      <c r="Y125" s="83">
        <v>0.238868381968</v>
      </c>
      <c r="Z125" s="83">
        <v>0.23098591549299999</v>
      </c>
      <c r="AA125" s="83">
        <v>0.11455399061</v>
      </c>
      <c r="AB125" s="83">
        <v>0.11455399061</v>
      </c>
      <c r="AC125" s="83">
        <v>1.54486555905E-2</v>
      </c>
      <c r="AD125" s="83">
        <v>7.8861192147700002E-2</v>
      </c>
      <c r="AE125" s="83">
        <v>0.31549297207400001</v>
      </c>
      <c r="AR125" t="e">
        <f>LOG(#REF!,10)</f>
        <v>#REF!</v>
      </c>
    </row>
    <row r="126" spans="1:44" x14ac:dyDescent="0.25">
      <c r="A126" s="83">
        <v>16</v>
      </c>
      <c r="B126" s="83">
        <v>2</v>
      </c>
      <c r="C126" s="83">
        <v>643</v>
      </c>
      <c r="D126" s="83">
        <v>218</v>
      </c>
      <c r="E126" s="83">
        <v>160</v>
      </c>
      <c r="F126" s="83">
        <v>1.01531515867</v>
      </c>
      <c r="G126" s="83">
        <v>0.50569268405400003</v>
      </c>
      <c r="H126" s="83">
        <v>1</v>
      </c>
      <c r="I126" s="83">
        <v>0.76547619047600002</v>
      </c>
      <c r="J126" s="83">
        <v>0.86478726097900005</v>
      </c>
      <c r="K126" s="83">
        <v>30.896535374199999</v>
      </c>
      <c r="L126" s="83">
        <v>26.654864011899999</v>
      </c>
      <c r="M126" s="83">
        <v>-55.825203025699999</v>
      </c>
      <c r="N126" s="83">
        <v>96.662000000000006</v>
      </c>
      <c r="O126" s="83">
        <v>0.94907749077500003</v>
      </c>
      <c r="P126" s="83">
        <v>21.8339282144</v>
      </c>
      <c r="Q126" s="83">
        <v>29.940344339900001</v>
      </c>
      <c r="R126" s="83">
        <v>11.365258216000001</v>
      </c>
      <c r="S126" s="83">
        <v>214.38122304999999</v>
      </c>
      <c r="T126" s="83">
        <v>0.123943661972</v>
      </c>
      <c r="U126" s="83">
        <v>0.51750458614299999</v>
      </c>
      <c r="V126" s="83">
        <v>0.123943661972</v>
      </c>
      <c r="W126" s="83">
        <v>0.89014085939800003</v>
      </c>
      <c r="X126" s="83">
        <v>0.101475519785</v>
      </c>
      <c r="Y126" s="83">
        <v>0.33340781189699997</v>
      </c>
      <c r="Z126" s="83">
        <v>0.22910798122100001</v>
      </c>
      <c r="AA126" s="83">
        <v>8.5446009389699998E-2</v>
      </c>
      <c r="AB126" s="83">
        <v>8.5446009389699998E-2</v>
      </c>
      <c r="AC126" s="83">
        <v>8.2601230413599999E-3</v>
      </c>
      <c r="AD126" s="83">
        <v>0.24207466544</v>
      </c>
      <c r="AE126" s="83">
        <v>0.52863848332499996</v>
      </c>
      <c r="AR126" t="e">
        <f>LOG(#REF!,10)</f>
        <v>#REF!</v>
      </c>
    </row>
    <row r="127" spans="1:44" x14ac:dyDescent="0.25">
      <c r="A127" s="83">
        <v>16</v>
      </c>
      <c r="B127" s="83">
        <v>3</v>
      </c>
      <c r="C127" s="83">
        <v>331</v>
      </c>
      <c r="D127" s="83">
        <v>330</v>
      </c>
      <c r="E127" s="83">
        <v>252</v>
      </c>
      <c r="F127" s="83">
        <v>1.00414213276</v>
      </c>
      <c r="G127" s="83">
        <v>0.233285835542</v>
      </c>
      <c r="H127" s="83">
        <v>1</v>
      </c>
      <c r="I127" s="83">
        <v>0.78809523809500004</v>
      </c>
      <c r="J127" s="83">
        <v>0.89035011676200004</v>
      </c>
      <c r="K127" s="83">
        <v>20.901431794000001</v>
      </c>
      <c r="L127" s="83">
        <v>20.324723791899999</v>
      </c>
      <c r="M127" s="83">
        <v>-85.471146563900007</v>
      </c>
      <c r="N127" s="83">
        <v>68.349999999999994</v>
      </c>
      <c r="O127" s="83">
        <v>0.94571428571399996</v>
      </c>
      <c r="P127" s="83">
        <v>4.2816963328200002</v>
      </c>
      <c r="Q127" s="83">
        <v>22.550219094999999</v>
      </c>
      <c r="R127" s="83">
        <v>7.3230046948399998</v>
      </c>
      <c r="S127" s="83">
        <v>48.9248831162</v>
      </c>
      <c r="T127" s="83">
        <v>0.10586854460099999</v>
      </c>
      <c r="U127" s="83">
        <v>0.36387400199100001</v>
      </c>
      <c r="V127" s="83">
        <v>0.113615023474</v>
      </c>
      <c r="W127" s="83">
        <v>0.28169015517200002</v>
      </c>
      <c r="X127" s="83">
        <v>9.5103957075799994E-2</v>
      </c>
      <c r="Y127" s="83">
        <v>0.14780931455099999</v>
      </c>
      <c r="Z127" s="83">
        <v>0.136150234742</v>
      </c>
      <c r="AA127" s="83">
        <v>7.6056338028199999E-2</v>
      </c>
      <c r="AB127" s="83">
        <v>7.6056338028199999E-2</v>
      </c>
      <c r="AC127" s="83">
        <v>7.8367834726000007E-3</v>
      </c>
      <c r="AD127" s="83">
        <v>5.1034957095700002E-2</v>
      </c>
      <c r="AE127" s="83">
        <v>0.18427230046900001</v>
      </c>
      <c r="AR127" t="e">
        <f>LOG(#REF!,10)</f>
        <v>#REF!</v>
      </c>
    </row>
    <row r="128" spans="1:44" x14ac:dyDescent="0.25">
      <c r="A128" s="83">
        <v>16</v>
      </c>
      <c r="B128" s="83">
        <v>4</v>
      </c>
      <c r="C128" s="83">
        <v>467</v>
      </c>
      <c r="D128" s="83">
        <v>910</v>
      </c>
      <c r="E128" s="83">
        <v>275</v>
      </c>
      <c r="F128" s="83">
        <v>1.0022219569299999</v>
      </c>
      <c r="G128" s="83">
        <v>0.31868803827699999</v>
      </c>
      <c r="H128" s="83">
        <v>1</v>
      </c>
      <c r="I128" s="83">
        <v>0.77833333333300003</v>
      </c>
      <c r="J128" s="83">
        <v>0.92076958505600004</v>
      </c>
      <c r="K128" s="83">
        <v>25.090862447500001</v>
      </c>
      <c r="L128" s="83">
        <v>23.782616338</v>
      </c>
      <c r="M128" s="83">
        <v>-0.208568125031</v>
      </c>
      <c r="N128" s="83">
        <v>79.834000000000003</v>
      </c>
      <c r="O128" s="83">
        <v>0.95112016293299995</v>
      </c>
      <c r="P128" s="83">
        <v>12.954172532099999</v>
      </c>
      <c r="Q128" s="83">
        <v>21.7417159699</v>
      </c>
      <c r="R128" s="83">
        <v>11.703286385</v>
      </c>
      <c r="S128" s="83">
        <v>95.770893265300003</v>
      </c>
      <c r="T128" s="83">
        <v>0.143427230047</v>
      </c>
      <c r="U128" s="83">
        <v>0.18066078332999999</v>
      </c>
      <c r="V128" s="83">
        <v>0.147417840376</v>
      </c>
      <c r="W128" s="83">
        <v>0.40187794859999998</v>
      </c>
      <c r="X128" s="83">
        <v>0.124503046649</v>
      </c>
      <c r="Y128" s="83">
        <v>0.20507685923999999</v>
      </c>
      <c r="Z128" s="83">
        <v>0.18356807511699999</v>
      </c>
      <c r="AA128" s="83">
        <v>0.10516431924899999</v>
      </c>
      <c r="AB128" s="83">
        <v>0.10516431924899999</v>
      </c>
      <c r="AC128" s="83">
        <v>8.1585466424399997E-3</v>
      </c>
      <c r="AD128" s="83">
        <v>7.6085175346600004E-2</v>
      </c>
      <c r="AE128" s="83">
        <v>0.25751174783500003</v>
      </c>
      <c r="AR128" t="e">
        <f>LOG(#REF!,10)</f>
        <v>#REF!</v>
      </c>
    </row>
    <row r="129" spans="1:44" x14ac:dyDescent="0.25">
      <c r="A129" s="83">
        <v>16</v>
      </c>
      <c r="B129" s="83">
        <v>5</v>
      </c>
      <c r="C129" s="83">
        <v>239</v>
      </c>
      <c r="D129" s="83">
        <v>174</v>
      </c>
      <c r="E129" s="83">
        <v>394</v>
      </c>
      <c r="F129" s="83">
        <v>1.0083430851799999</v>
      </c>
      <c r="G129" s="83">
        <v>0.458347610292</v>
      </c>
      <c r="H129" s="83">
        <v>1</v>
      </c>
      <c r="I129" s="83">
        <v>0.826989619377</v>
      </c>
      <c r="J129" s="83">
        <v>0.90990795381699996</v>
      </c>
      <c r="K129" s="83">
        <v>18.570359609600001</v>
      </c>
      <c r="L129" s="83">
        <v>16.504834457499999</v>
      </c>
      <c r="M129" s="83">
        <v>-36.412675690100002</v>
      </c>
      <c r="N129" s="83">
        <v>57.451999999999998</v>
      </c>
      <c r="O129" s="83">
        <v>0.95029821073599996</v>
      </c>
      <c r="P129" s="83">
        <v>10.770475102800001</v>
      </c>
      <c r="Q129" s="83">
        <v>14.1134172729</v>
      </c>
      <c r="R129" s="83">
        <v>10.331455441999999</v>
      </c>
      <c r="S129" s="83">
        <v>95.938029458499997</v>
      </c>
      <c r="T129" s="83">
        <v>0.19248826291099999</v>
      </c>
      <c r="U129" s="83">
        <v>0.34100873231099998</v>
      </c>
      <c r="V129" s="83">
        <v>0.23004694835699999</v>
      </c>
      <c r="W129" s="83">
        <v>1</v>
      </c>
      <c r="X129" s="83">
        <v>0.161428991282</v>
      </c>
      <c r="Y129" s="83">
        <v>0.40141434919899999</v>
      </c>
      <c r="Z129" s="83">
        <v>0.33802818334099999</v>
      </c>
      <c r="AA129" s="83">
        <v>0.112676056338</v>
      </c>
      <c r="AB129" s="83">
        <v>0.112676056338</v>
      </c>
      <c r="AC129" s="83">
        <v>2.53913726826E-2</v>
      </c>
      <c r="AD129" s="83">
        <v>0.23984801991400001</v>
      </c>
      <c r="AE129" s="83">
        <v>0.55352113392400004</v>
      </c>
      <c r="AR129" t="e">
        <f>LOG(#REF!,10)</f>
        <v>#REF!</v>
      </c>
    </row>
    <row r="130" spans="1:44" x14ac:dyDescent="0.25">
      <c r="A130" s="83">
        <v>16</v>
      </c>
      <c r="B130" s="83">
        <v>6</v>
      </c>
      <c r="C130" s="83">
        <v>289</v>
      </c>
      <c r="D130" s="83">
        <v>1122</v>
      </c>
      <c r="E130" s="83">
        <v>402</v>
      </c>
      <c r="F130" s="83">
        <v>1.02991830953</v>
      </c>
      <c r="G130" s="83">
        <v>0.603431956125</v>
      </c>
      <c r="H130" s="83">
        <v>1</v>
      </c>
      <c r="I130" s="83">
        <v>0.80952380952400005</v>
      </c>
      <c r="J130" s="83">
        <v>0.89518059570099995</v>
      </c>
      <c r="K130" s="83">
        <v>21.575705611099998</v>
      </c>
      <c r="L130" s="83">
        <v>17.204780360200001</v>
      </c>
      <c r="M130" s="83">
        <v>-83.924882766799996</v>
      </c>
      <c r="N130" s="83">
        <v>63.694000000000003</v>
      </c>
      <c r="O130" s="83">
        <v>0.94754098360700001</v>
      </c>
      <c r="P130" s="83">
        <v>16.3510983231</v>
      </c>
      <c r="Q130" s="83">
        <v>12.8096960588</v>
      </c>
      <c r="R130" s="83">
        <v>9.2910798122100005</v>
      </c>
      <c r="S130" s="83">
        <v>59.180282750400004</v>
      </c>
      <c r="T130" s="83">
        <v>0.146478873239</v>
      </c>
      <c r="U130" s="83">
        <v>0.15702248969499999</v>
      </c>
      <c r="V130" s="83">
        <v>0.156807511737</v>
      </c>
      <c r="W130" s="83">
        <v>0.34835680751199999</v>
      </c>
      <c r="X130" s="83">
        <v>0.12904277517000001</v>
      </c>
      <c r="Y130" s="83">
        <v>0.20477606488</v>
      </c>
      <c r="Z130" s="83">
        <v>0.19061032863800001</v>
      </c>
      <c r="AA130" s="83">
        <v>0.10234741784</v>
      </c>
      <c r="AB130" s="83">
        <v>0.10234741784</v>
      </c>
      <c r="AC130" s="83">
        <v>1.2175260176E-2</v>
      </c>
      <c r="AD130" s="83">
        <v>6.6406419324800001E-2</v>
      </c>
      <c r="AE130" s="83">
        <v>0.257042264267</v>
      </c>
      <c r="AR130" t="e">
        <f>LOG(#REF!,10)</f>
        <v>#REF!</v>
      </c>
    </row>
    <row r="131" spans="1:44" x14ac:dyDescent="0.25">
      <c r="A131" s="83">
        <v>16</v>
      </c>
      <c r="B131" s="83">
        <v>7</v>
      </c>
      <c r="C131" s="83">
        <v>521</v>
      </c>
      <c r="D131" s="83">
        <v>927</v>
      </c>
      <c r="E131" s="83">
        <v>424</v>
      </c>
      <c r="F131" s="83">
        <v>1.0491990413600001</v>
      </c>
      <c r="G131" s="83">
        <v>0.58627251019100002</v>
      </c>
      <c r="H131" s="83">
        <v>1</v>
      </c>
      <c r="I131" s="83">
        <v>0.71565934065900005</v>
      </c>
      <c r="J131" s="83">
        <v>0.67258589836100002</v>
      </c>
      <c r="K131" s="83">
        <v>29.021490771300002</v>
      </c>
      <c r="L131" s="83">
        <v>23.510713302199999</v>
      </c>
      <c r="M131" s="83">
        <v>-86.342837595000006</v>
      </c>
      <c r="N131" s="83">
        <v>98.662000000000006</v>
      </c>
      <c r="O131" s="83">
        <v>0.89518900343600005</v>
      </c>
      <c r="P131" s="83">
        <v>10.888757522500001</v>
      </c>
      <c r="Q131" s="83">
        <v>19.836876350499999</v>
      </c>
      <c r="R131" s="83">
        <v>13.4488262911</v>
      </c>
      <c r="S131" s="83">
        <v>112.65915672</v>
      </c>
      <c r="T131" s="83">
        <v>0.137089201878</v>
      </c>
      <c r="U131" s="83">
        <v>1.6513496384299999</v>
      </c>
      <c r="V131" s="83">
        <v>0.18309859154899999</v>
      </c>
      <c r="W131" s="83">
        <v>0.42535211267599998</v>
      </c>
      <c r="X131" s="83">
        <v>0.117972160448</v>
      </c>
      <c r="Y131" s="83">
        <v>0.21623638526</v>
      </c>
      <c r="Z131" s="83">
        <v>0.20093898146299999</v>
      </c>
      <c r="AA131" s="83">
        <v>5.6338028169E-2</v>
      </c>
      <c r="AB131" s="83">
        <v>5.6338028169E-2</v>
      </c>
      <c r="AC131" s="83">
        <v>4.0767341322800001E-2</v>
      </c>
      <c r="AD131" s="83">
        <v>0.10293765252500001</v>
      </c>
      <c r="AE131" s="83">
        <v>0.29859156362299999</v>
      </c>
      <c r="AR131" t="e">
        <f>LOG(#REF!,10)</f>
        <v>#REF!</v>
      </c>
    </row>
    <row r="132" spans="1:44" x14ac:dyDescent="0.25">
      <c r="A132" s="83">
        <v>16</v>
      </c>
      <c r="B132" s="83">
        <v>8</v>
      </c>
      <c r="C132" s="83">
        <v>398</v>
      </c>
      <c r="D132" s="83">
        <v>814</v>
      </c>
      <c r="E132" s="83">
        <v>516</v>
      </c>
      <c r="F132" s="83">
        <v>1.0701996630599999</v>
      </c>
      <c r="G132" s="83">
        <v>0.68271360113000001</v>
      </c>
      <c r="H132" s="83">
        <v>1</v>
      </c>
      <c r="I132" s="83">
        <v>0.69580419580399999</v>
      </c>
      <c r="J132" s="83">
        <v>0.75256373167699997</v>
      </c>
      <c r="K132" s="83">
        <v>26.632346175799999</v>
      </c>
      <c r="L132" s="83">
        <v>19.4598844703</v>
      </c>
      <c r="M132" s="83">
        <v>-88.8555247603</v>
      </c>
      <c r="N132" s="83">
        <v>81.522000000000006</v>
      </c>
      <c r="O132" s="83">
        <v>0.90971428571400004</v>
      </c>
      <c r="P132" s="83">
        <v>4.0088217155399999</v>
      </c>
      <c r="Q132" s="83">
        <v>29.153097534899999</v>
      </c>
      <c r="R132" s="83">
        <v>10.7690140845</v>
      </c>
      <c r="S132" s="83">
        <v>69.902348349099995</v>
      </c>
      <c r="T132" s="83">
        <v>0.13239436619700001</v>
      </c>
      <c r="U132" s="83">
        <v>1.16100043985</v>
      </c>
      <c r="V132" s="83">
        <v>0.17558685446</v>
      </c>
      <c r="W132" s="83">
        <v>0.30892018779300001</v>
      </c>
      <c r="X132" s="83">
        <v>0.118340814115</v>
      </c>
      <c r="Y132" s="83">
        <v>0.17563404107800001</v>
      </c>
      <c r="Z132" s="83">
        <v>0.176525821596</v>
      </c>
      <c r="AA132" s="83">
        <v>7.7934272300499999E-2</v>
      </c>
      <c r="AB132" s="83">
        <v>7.7934272300499999E-2</v>
      </c>
      <c r="AC132" s="83">
        <v>3.04080002798E-2</v>
      </c>
      <c r="AD132" s="83">
        <v>5.5915978917600001E-2</v>
      </c>
      <c r="AE132" s="83">
        <v>0.22018780059099999</v>
      </c>
      <c r="AR132" t="e">
        <f>LOG(#REF!,10)</f>
        <v>#REF!</v>
      </c>
    </row>
    <row r="133" spans="1:44" x14ac:dyDescent="0.25">
      <c r="A133" s="83">
        <v>16</v>
      </c>
      <c r="B133" s="83">
        <v>9</v>
      </c>
      <c r="C133" s="83">
        <v>481</v>
      </c>
      <c r="D133" s="83">
        <v>383</v>
      </c>
      <c r="E133" s="83">
        <v>577</v>
      </c>
      <c r="F133" s="83">
        <v>1.0162186874700001</v>
      </c>
      <c r="G133" s="83">
        <v>0.53074488498500005</v>
      </c>
      <c r="H133" s="83">
        <v>1</v>
      </c>
      <c r="I133" s="83">
        <v>0.77455716586199996</v>
      </c>
      <c r="J133" s="83">
        <v>0.91565017344800004</v>
      </c>
      <c r="K133" s="83">
        <v>26.949302645900001</v>
      </c>
      <c r="L133" s="83">
        <v>22.840386449899999</v>
      </c>
      <c r="M133" s="83">
        <v>-80.282372325500006</v>
      </c>
      <c r="N133" s="83">
        <v>81.248000000000005</v>
      </c>
      <c r="O133" s="83">
        <v>0.95153313550899998</v>
      </c>
      <c r="P133" s="83">
        <v>10.666083459499999</v>
      </c>
      <c r="Q133" s="83">
        <v>23.6529193101</v>
      </c>
      <c r="R133" s="83">
        <v>8.4553990610300005</v>
      </c>
      <c r="S133" s="83">
        <v>64.849765774000005</v>
      </c>
      <c r="T133" s="83">
        <v>9.8591549295799996E-2</v>
      </c>
      <c r="U133" s="83">
        <v>0.33674510667399998</v>
      </c>
      <c r="V133" s="83">
        <v>0.10516431924899999</v>
      </c>
      <c r="W133" s="83">
        <v>0.23849766690900001</v>
      </c>
      <c r="X133" s="83">
        <v>8.8077073552400006E-2</v>
      </c>
      <c r="Y133" s="83">
        <v>0.13482279786699999</v>
      </c>
      <c r="Z133" s="83">
        <v>0.123943661972</v>
      </c>
      <c r="AA133" s="83">
        <v>7.5117370892000004E-2</v>
      </c>
      <c r="AB133" s="83">
        <v>7.5117370892000004E-2</v>
      </c>
      <c r="AC133" s="83">
        <v>6.7337482673599999E-3</v>
      </c>
      <c r="AD133" s="83">
        <v>4.2711515958399997E-2</v>
      </c>
      <c r="AE133" s="83">
        <v>0.166197183099</v>
      </c>
      <c r="AR133" t="e">
        <f>LOG(#REF!,10)</f>
        <v>#REF!</v>
      </c>
    </row>
    <row r="134" spans="1:44" x14ac:dyDescent="0.25">
      <c r="A134" s="83">
        <v>16</v>
      </c>
      <c r="B134" s="83">
        <v>10</v>
      </c>
      <c r="C134" s="83">
        <v>239</v>
      </c>
      <c r="D134" s="83">
        <v>553</v>
      </c>
      <c r="E134" s="83">
        <v>624</v>
      </c>
      <c r="F134" s="83">
        <v>1.0446534106100001</v>
      </c>
      <c r="G134" s="83">
        <v>0.631356860548</v>
      </c>
      <c r="H134" s="83">
        <v>1</v>
      </c>
      <c r="I134" s="83">
        <v>0.70294117647099996</v>
      </c>
      <c r="J134" s="83">
        <v>0.80428806666200003</v>
      </c>
      <c r="K134" s="83">
        <v>19.9808975716</v>
      </c>
      <c r="L134" s="83">
        <v>15.495034884200001</v>
      </c>
      <c r="M134" s="83">
        <v>-33.503142482800001</v>
      </c>
      <c r="N134" s="83">
        <v>61.107999999999997</v>
      </c>
      <c r="O134" s="83">
        <v>0.91746641074900004</v>
      </c>
      <c r="P134" s="83">
        <v>16.021611098499999</v>
      </c>
      <c r="Q134" s="83">
        <v>10.988385337</v>
      </c>
      <c r="R134" s="83">
        <v>5.7718309859200003</v>
      </c>
      <c r="S134" s="83">
        <v>32.231925140500003</v>
      </c>
      <c r="T134" s="83">
        <v>8.1690140845099998E-2</v>
      </c>
      <c r="U134" s="83">
        <v>0.59994436011200003</v>
      </c>
      <c r="V134" s="83">
        <v>0.14178403755899999</v>
      </c>
      <c r="W134" s="83">
        <v>0.26572769953100001</v>
      </c>
      <c r="X134" s="83">
        <v>8.2454728370200001E-2</v>
      </c>
      <c r="Y134" s="83">
        <v>0.13486161146699999</v>
      </c>
      <c r="Z134" s="83">
        <v>0.12441314554000001</v>
      </c>
      <c r="AA134" s="83">
        <v>5.44600938967E-2</v>
      </c>
      <c r="AB134" s="83">
        <v>5.44600938967E-2</v>
      </c>
      <c r="AC134" s="83">
        <v>2.2597885603099999E-2</v>
      </c>
      <c r="AD134" s="83">
        <v>5.7212067119800002E-2</v>
      </c>
      <c r="AE134" s="83">
        <v>0.18403755868499999</v>
      </c>
      <c r="AR134" t="e">
        <f>LOG(#REF!,10)</f>
        <v>#REF!</v>
      </c>
    </row>
    <row r="135" spans="1:44" x14ac:dyDescent="0.25">
      <c r="A135" s="83">
        <v>16</v>
      </c>
      <c r="B135" s="83">
        <v>11</v>
      </c>
      <c r="C135" s="83">
        <v>336</v>
      </c>
      <c r="D135" s="83">
        <v>858</v>
      </c>
      <c r="E135" s="83">
        <v>651</v>
      </c>
      <c r="F135" s="83">
        <v>1.00439036052</v>
      </c>
      <c r="G135" s="83">
        <v>0.40685217449400002</v>
      </c>
      <c r="H135" s="83">
        <v>1</v>
      </c>
      <c r="I135" s="83">
        <v>0.8</v>
      </c>
      <c r="J135" s="83">
        <v>0.91484853391999998</v>
      </c>
      <c r="K135" s="83">
        <v>21.688881228500001</v>
      </c>
      <c r="L135" s="83">
        <v>19.812663107300001</v>
      </c>
      <c r="M135" s="83">
        <v>-60.940792615600003</v>
      </c>
      <c r="N135" s="83">
        <v>67.936000000000007</v>
      </c>
      <c r="O135" s="83">
        <v>0.95049504950499997</v>
      </c>
      <c r="P135" s="83">
        <v>15.984915431099999</v>
      </c>
      <c r="Q135" s="83">
        <v>22.377587489300002</v>
      </c>
      <c r="R135" s="83">
        <v>7.6103286385000004</v>
      </c>
      <c r="S135" s="83">
        <v>68.547418771599993</v>
      </c>
      <c r="T135" s="83">
        <v>0.111737089202</v>
      </c>
      <c r="U135" s="83">
        <v>0.29771619344</v>
      </c>
      <c r="V135" s="83">
        <v>0.1220657277</v>
      </c>
      <c r="W135" s="83">
        <v>0.58779341290300002</v>
      </c>
      <c r="X135" s="83">
        <v>9.7568315878200002E-2</v>
      </c>
      <c r="Y135" s="83">
        <v>0.20401017491599999</v>
      </c>
      <c r="Z135" s="83">
        <v>0.156807511737</v>
      </c>
      <c r="AA135" s="83">
        <v>7.6056338028199999E-2</v>
      </c>
      <c r="AB135" s="83">
        <v>7.6056338028199999E-2</v>
      </c>
      <c r="AC135" s="83">
        <v>9.2149212391200008E-3</v>
      </c>
      <c r="AD135" s="83">
        <v>0.120802859771</v>
      </c>
      <c r="AE135" s="83">
        <v>0.26384976525800002</v>
      </c>
      <c r="AR135" t="e">
        <f>LOG(#REF!,10)</f>
        <v>#REF!</v>
      </c>
    </row>
    <row r="136" spans="1:44" x14ac:dyDescent="0.25">
      <c r="A136" s="83">
        <v>16</v>
      </c>
      <c r="B136" s="83">
        <v>12</v>
      </c>
      <c r="C136" s="83">
        <v>386</v>
      </c>
      <c r="D136" s="83">
        <v>562</v>
      </c>
      <c r="E136" s="83">
        <v>682</v>
      </c>
      <c r="F136" s="83">
        <v>1.05235014036</v>
      </c>
      <c r="G136" s="83">
        <v>0.487039245131</v>
      </c>
      <c r="H136" s="83">
        <v>1</v>
      </c>
      <c r="I136" s="83">
        <v>0.79752066115700004</v>
      </c>
      <c r="J136" s="83">
        <v>0.69248204833299998</v>
      </c>
      <c r="K136" s="83">
        <v>24.264251482500001</v>
      </c>
      <c r="L136" s="83">
        <v>21.1919140338</v>
      </c>
      <c r="M136" s="83">
        <v>7.9253709707900004</v>
      </c>
      <c r="N136" s="83">
        <v>83.694000000000003</v>
      </c>
      <c r="O136" s="83">
        <v>0.90186915887899999</v>
      </c>
      <c r="P136" s="83">
        <v>10.455683648000001</v>
      </c>
      <c r="Q136" s="83">
        <v>25.0547663171</v>
      </c>
      <c r="R136" s="83">
        <v>8.8572769953100003</v>
      </c>
      <c r="S136" s="83">
        <v>63.928639385899999</v>
      </c>
      <c r="T136" s="83">
        <v>0.111737089202</v>
      </c>
      <c r="U136" s="83">
        <v>1.12139014101</v>
      </c>
      <c r="V136" s="83">
        <v>0.15117370892000001</v>
      </c>
      <c r="W136" s="83">
        <v>0.321126774891</v>
      </c>
      <c r="X136" s="83">
        <v>9.7332714234100004E-2</v>
      </c>
      <c r="Y136" s="83">
        <v>0.16561823675099999</v>
      </c>
      <c r="Z136" s="83">
        <v>0.157746478873</v>
      </c>
      <c r="AA136" s="83">
        <v>5.44600938967E-2</v>
      </c>
      <c r="AB136" s="83">
        <v>5.44600938967E-2</v>
      </c>
      <c r="AC136" s="83">
        <v>2.43758996535E-2</v>
      </c>
      <c r="AD136" s="83">
        <v>6.6131918832799994E-2</v>
      </c>
      <c r="AE136" s="83">
        <v>0.21971832418600001</v>
      </c>
      <c r="AR136" t="e">
        <f>LOG(#REF!,10)</f>
        <v>#REF!</v>
      </c>
    </row>
    <row r="137" spans="1:44" x14ac:dyDescent="0.25">
      <c r="A137" s="83">
        <v>16</v>
      </c>
      <c r="B137" s="83">
        <v>13</v>
      </c>
      <c r="C137" s="83">
        <v>794</v>
      </c>
      <c r="D137" s="83">
        <v>1104</v>
      </c>
      <c r="E137" s="83">
        <v>725</v>
      </c>
      <c r="F137" s="83">
        <v>1.04833708203</v>
      </c>
      <c r="G137" s="83">
        <v>0.53408761158200002</v>
      </c>
      <c r="H137" s="83">
        <v>1</v>
      </c>
      <c r="I137" s="83">
        <v>0.70766488413499995</v>
      </c>
      <c r="J137" s="83">
        <v>0.71775014365599998</v>
      </c>
      <c r="K137" s="83">
        <v>35.172841304800002</v>
      </c>
      <c r="L137" s="83">
        <v>29.7361448174</v>
      </c>
      <c r="M137" s="83">
        <v>44.406176452099999</v>
      </c>
      <c r="N137" s="83">
        <v>117.904</v>
      </c>
      <c r="O137" s="83">
        <v>0.89768230638799995</v>
      </c>
      <c r="P137" s="83">
        <v>19.0439376062</v>
      </c>
      <c r="Q137" s="83">
        <v>30.9069864083</v>
      </c>
      <c r="R137" s="83">
        <v>14.0779342723</v>
      </c>
      <c r="S137" s="83">
        <v>186.52864129100001</v>
      </c>
      <c r="T137" s="83">
        <v>0.13192488262900001</v>
      </c>
      <c r="U137" s="83">
        <v>0.84725148278999995</v>
      </c>
      <c r="V137" s="83">
        <v>0.155868544601</v>
      </c>
      <c r="W137" s="83">
        <v>0.50140843637700006</v>
      </c>
      <c r="X137" s="83">
        <v>0.10428099461</v>
      </c>
      <c r="Y137" s="83">
        <v>0.23492272203</v>
      </c>
      <c r="Z137" s="83">
        <v>0.20187793427199999</v>
      </c>
      <c r="AA137" s="83">
        <v>6.1032863849800001E-2</v>
      </c>
      <c r="AB137" s="83">
        <v>6.1032863849800001E-2</v>
      </c>
      <c r="AC137" s="83">
        <v>2.14494608722E-2</v>
      </c>
      <c r="AD137" s="83">
        <v>0.12228711551099999</v>
      </c>
      <c r="AE137" s="83">
        <v>0.32769953051599998</v>
      </c>
      <c r="AR137" t="e">
        <f>LOG(#REF!,10)</f>
        <v>#REF!</v>
      </c>
    </row>
    <row r="138" spans="1:44" x14ac:dyDescent="0.25">
      <c r="A138" s="83">
        <v>16</v>
      </c>
      <c r="B138" s="83">
        <v>14</v>
      </c>
      <c r="C138" s="83">
        <v>434</v>
      </c>
      <c r="D138" s="83">
        <v>1251</v>
      </c>
      <c r="E138" s="83">
        <v>753</v>
      </c>
      <c r="F138" s="83">
        <v>1.0171986635700001</v>
      </c>
      <c r="G138" s="83">
        <v>0.50470459264</v>
      </c>
      <c r="H138" s="83">
        <v>1</v>
      </c>
      <c r="I138" s="83">
        <v>0.75874125874099996</v>
      </c>
      <c r="J138" s="83">
        <v>0.82410866212099998</v>
      </c>
      <c r="K138" s="83">
        <v>25.417650952500001</v>
      </c>
      <c r="L138" s="83">
        <v>21.942857624799998</v>
      </c>
      <c r="M138" s="83">
        <v>-85.710070008100004</v>
      </c>
      <c r="N138" s="83">
        <v>81.349999999999994</v>
      </c>
      <c r="O138" s="83">
        <v>0.93133047210300002</v>
      </c>
      <c r="P138" s="83">
        <v>10.732177982</v>
      </c>
      <c r="Q138" s="83">
        <v>24.860330291699999</v>
      </c>
      <c r="R138" s="83">
        <v>7.4892018779300003</v>
      </c>
      <c r="S138" s="83">
        <v>69.418780159400001</v>
      </c>
      <c r="T138" s="83">
        <v>9.5774647887300002E-2</v>
      </c>
      <c r="U138" s="83">
        <v>0.35058711377200003</v>
      </c>
      <c r="V138" s="83">
        <v>0.10516431924899999</v>
      </c>
      <c r="W138" s="83">
        <v>0.41971830985899999</v>
      </c>
      <c r="X138" s="83">
        <v>8.1404368238399999E-2</v>
      </c>
      <c r="Y138" s="83">
        <v>0.159951106358</v>
      </c>
      <c r="Z138" s="83">
        <v>0.13333333333299999</v>
      </c>
      <c r="AA138" s="83">
        <v>6.47887323944E-2</v>
      </c>
      <c r="AB138" s="83">
        <v>6.47887323944E-2</v>
      </c>
      <c r="AC138" s="83">
        <v>9.6083328498100008E-3</v>
      </c>
      <c r="AD138" s="83">
        <v>8.4970073069899996E-2</v>
      </c>
      <c r="AE138" s="83">
        <v>0.203755882872</v>
      </c>
      <c r="AR138" t="e">
        <f>LOG(#REF!,10)</f>
        <v>#REF!</v>
      </c>
    </row>
    <row r="139" spans="1:44" x14ac:dyDescent="0.25">
      <c r="A139" s="83">
        <v>16</v>
      </c>
      <c r="B139" s="83">
        <v>15</v>
      </c>
      <c r="C139" s="83">
        <v>352</v>
      </c>
      <c r="D139" s="83">
        <v>730</v>
      </c>
      <c r="E139" s="83">
        <v>798</v>
      </c>
      <c r="F139" s="83">
        <v>1.0243509664999999</v>
      </c>
      <c r="G139" s="83">
        <v>0.57126117023800005</v>
      </c>
      <c r="H139" s="83">
        <v>1</v>
      </c>
      <c r="I139" s="83">
        <v>0.798185941043</v>
      </c>
      <c r="J139" s="83">
        <v>0.88941261864800003</v>
      </c>
      <c r="K139" s="83">
        <v>23.467228475799999</v>
      </c>
      <c r="L139" s="83">
        <v>19.261158266799999</v>
      </c>
      <c r="M139" s="83">
        <v>-40.509225665099997</v>
      </c>
      <c r="N139" s="83">
        <v>70.522000000000006</v>
      </c>
      <c r="O139" s="83">
        <v>0.95135135135100002</v>
      </c>
      <c r="P139" s="83">
        <v>14.579162782999999</v>
      </c>
      <c r="Q139" s="83">
        <v>16.344903507600002</v>
      </c>
      <c r="R139" s="83">
        <v>7.2769953051599998</v>
      </c>
      <c r="S139" s="83">
        <v>81.675118545700002</v>
      </c>
      <c r="T139" s="83">
        <v>0.113615023474</v>
      </c>
      <c r="U139" s="83">
        <v>0.21733391017500001</v>
      </c>
      <c r="V139" s="83">
        <v>0.12112676056299999</v>
      </c>
      <c r="W139" s="83">
        <v>0.56431924882600004</v>
      </c>
      <c r="X139" s="83">
        <v>9.0962441314600004E-2</v>
      </c>
      <c r="Y139" s="83">
        <v>0.23203158677800001</v>
      </c>
      <c r="Z139" s="83">
        <v>0.18309859154899999</v>
      </c>
      <c r="AA139" s="83">
        <v>7.1361502347400005E-2</v>
      </c>
      <c r="AB139" s="83">
        <v>7.1361502347400005E-2</v>
      </c>
      <c r="AC139" s="83">
        <v>1.0956558625099999E-2</v>
      </c>
      <c r="AD139" s="83">
        <v>0.139178356807</v>
      </c>
      <c r="AE139" s="83">
        <v>0.33896713615000001</v>
      </c>
      <c r="AR139">
        <f>LOG(F141,10)</f>
        <v>1.7056222871539115E-3</v>
      </c>
    </row>
    <row r="140" spans="1:44" x14ac:dyDescent="0.25">
      <c r="A140" s="83">
        <v>16</v>
      </c>
      <c r="B140" s="83">
        <v>16</v>
      </c>
      <c r="C140" s="83">
        <v>251</v>
      </c>
      <c r="D140" s="83">
        <v>668</v>
      </c>
      <c r="E140" s="83">
        <v>965</v>
      </c>
      <c r="F140" s="83">
        <v>1.04666995425</v>
      </c>
      <c r="G140" s="83">
        <v>0.657859471335</v>
      </c>
      <c r="H140" s="83">
        <v>1</v>
      </c>
      <c r="I140" s="83">
        <v>0.774691358025</v>
      </c>
      <c r="J140" s="83">
        <v>0.86803472321700004</v>
      </c>
      <c r="K140" s="83">
        <v>20.715391246999999</v>
      </c>
      <c r="L140" s="83">
        <v>15.601604291799999</v>
      </c>
      <c r="M140" s="83">
        <v>-44.773274968099997</v>
      </c>
      <c r="N140" s="83">
        <v>60.28</v>
      </c>
      <c r="O140" s="83">
        <v>0.94538606403000003</v>
      </c>
      <c r="P140" s="83">
        <v>12.146871942600001</v>
      </c>
      <c r="Q140" s="83">
        <v>17.588832420599999</v>
      </c>
      <c r="R140" s="83">
        <v>8.9455399061000005</v>
      </c>
      <c r="S140" s="83">
        <v>47.003756656500002</v>
      </c>
      <c r="T140" s="83">
        <v>0.14436619718300001</v>
      </c>
      <c r="U140" s="83">
        <v>0.26966022415399998</v>
      </c>
      <c r="V140" s="83">
        <v>0.16338028168999999</v>
      </c>
      <c r="W140" s="83">
        <v>0.28826291079799998</v>
      </c>
      <c r="X140" s="83">
        <v>0.131552057443</v>
      </c>
      <c r="Y140" s="83">
        <v>0.18726596277499999</v>
      </c>
      <c r="Z140" s="83">
        <v>0.18544600939</v>
      </c>
      <c r="AA140" s="83">
        <v>0.107981220657</v>
      </c>
      <c r="AB140" s="83">
        <v>0.107981220657</v>
      </c>
      <c r="AC140" s="83">
        <v>1.3013838730099999E-2</v>
      </c>
      <c r="AD140" s="83">
        <v>4.7348569233200001E-2</v>
      </c>
      <c r="AE140" s="83">
        <v>0.22652582517799999</v>
      </c>
    </row>
    <row r="141" spans="1:44" x14ac:dyDescent="0.25">
      <c r="A141" s="83">
        <v>16</v>
      </c>
      <c r="B141" s="83">
        <v>17</v>
      </c>
      <c r="C141" s="83">
        <v>487</v>
      </c>
      <c r="D141" s="83">
        <v>1007</v>
      </c>
      <c r="E141" s="83">
        <v>1011</v>
      </c>
      <c r="F141" s="83">
        <v>1.0039350625600001</v>
      </c>
      <c r="G141" s="83">
        <v>0.36111138962900002</v>
      </c>
      <c r="H141" s="83">
        <v>1</v>
      </c>
      <c r="I141" s="83">
        <v>0.74923076923099996</v>
      </c>
      <c r="J141" s="83">
        <v>0.895626649627</v>
      </c>
      <c r="K141" s="83">
        <v>25.839236003300002</v>
      </c>
      <c r="L141" s="83">
        <v>24.095673822599998</v>
      </c>
      <c r="M141" s="83">
        <v>-52.045600101200002</v>
      </c>
      <c r="N141" s="83">
        <v>82.662000000000006</v>
      </c>
      <c r="O141" s="83">
        <v>0.94563106796100005</v>
      </c>
      <c r="P141" s="83">
        <v>12.7036523456</v>
      </c>
      <c r="Q141" s="83">
        <v>27.689420288000001</v>
      </c>
      <c r="R141" s="83">
        <v>9.6985915492999997</v>
      </c>
      <c r="S141" s="83">
        <v>96.3079829399</v>
      </c>
      <c r="T141" s="83">
        <v>0.123943661972</v>
      </c>
      <c r="U141" s="83">
        <v>0.17798012948700001</v>
      </c>
      <c r="V141" s="83">
        <v>0.12488262910800001</v>
      </c>
      <c r="W141" s="83">
        <v>0.35117372324700002</v>
      </c>
      <c r="X141" s="83">
        <v>9.8965219890799996E-2</v>
      </c>
      <c r="Y141" s="83">
        <v>0.19775766517400001</v>
      </c>
      <c r="Z141" s="83">
        <v>0.18403755868499999</v>
      </c>
      <c r="AA141" s="83">
        <v>7.8873239436600004E-2</v>
      </c>
      <c r="AB141" s="83">
        <v>7.8873239436600004E-2</v>
      </c>
      <c r="AC141" s="83">
        <v>1.0645821649300001E-2</v>
      </c>
      <c r="AD141" s="83">
        <v>8.1062448820999999E-2</v>
      </c>
      <c r="AE141" s="83">
        <v>0.27183098591499999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32:T101"/>
  <sheetViews>
    <sheetView tabSelected="1" topLeftCell="A22" zoomScale="40" zoomScaleNormal="40" workbookViewId="0">
      <selection activeCell="AQ74" sqref="AQ74"/>
    </sheetView>
  </sheetViews>
  <sheetFormatPr defaultRowHeight="15" x14ac:dyDescent="0.25"/>
  <cols>
    <col min="11" max="11" width="35" bestFit="1" customWidth="1"/>
  </cols>
  <sheetData>
    <row r="32" spans="20:20" x14ac:dyDescent="0.25">
      <c r="T32" t="s">
        <v>68</v>
      </c>
    </row>
    <row r="36" spans="11:13" x14ac:dyDescent="0.25">
      <c r="K36" s="83"/>
      <c r="L36" s="83" t="s">
        <v>99</v>
      </c>
      <c r="M36" s="83" t="s">
        <v>98</v>
      </c>
    </row>
    <row r="37" spans="11:13" x14ac:dyDescent="0.25">
      <c r="K37" s="83" t="s">
        <v>113</v>
      </c>
      <c r="L37" s="83">
        <v>0</v>
      </c>
      <c r="M37" s="83">
        <v>39</v>
      </c>
    </row>
    <row r="38" spans="11:13" x14ac:dyDescent="0.25">
      <c r="K38" s="83" t="s">
        <v>114</v>
      </c>
      <c r="L38" s="83">
        <v>157</v>
      </c>
      <c r="M38" s="83">
        <v>140</v>
      </c>
    </row>
    <row r="39" spans="11:13" x14ac:dyDescent="0.25">
      <c r="K39" s="83" t="s">
        <v>115</v>
      </c>
      <c r="L39" s="83">
        <v>53</v>
      </c>
      <c r="M39" s="83">
        <v>59</v>
      </c>
    </row>
    <row r="53" spans="10:17" x14ac:dyDescent="0.25">
      <c r="K53" s="83"/>
      <c r="L53" t="s">
        <v>103</v>
      </c>
      <c r="M53" t="s">
        <v>98</v>
      </c>
    </row>
    <row r="54" spans="10:17" x14ac:dyDescent="0.25">
      <c r="J54" s="84" t="s">
        <v>104</v>
      </c>
      <c r="K54" s="83" t="s">
        <v>102</v>
      </c>
      <c r="L54">
        <v>0</v>
      </c>
      <c r="M54">
        <v>5</v>
      </c>
    </row>
    <row r="55" spans="10:17" x14ac:dyDescent="0.25">
      <c r="J55" s="84"/>
      <c r="K55" s="83" t="s">
        <v>101</v>
      </c>
      <c r="L55">
        <v>11</v>
      </c>
      <c r="M55">
        <v>10</v>
      </c>
    </row>
    <row r="56" spans="10:17" x14ac:dyDescent="0.25">
      <c r="J56" s="84"/>
      <c r="K56" s="83" t="s">
        <v>100</v>
      </c>
      <c r="L56">
        <v>7</v>
      </c>
      <c r="M56">
        <v>6</v>
      </c>
    </row>
    <row r="57" spans="10:17" x14ac:dyDescent="0.25">
      <c r="J57" s="84" t="s">
        <v>105</v>
      </c>
      <c r="K57" s="83" t="s">
        <v>102</v>
      </c>
      <c r="L57">
        <v>0</v>
      </c>
      <c r="M57">
        <v>6</v>
      </c>
    </row>
    <row r="58" spans="10:17" x14ac:dyDescent="0.25">
      <c r="J58" s="84"/>
      <c r="K58" s="83" t="s">
        <v>101</v>
      </c>
      <c r="L58">
        <v>16</v>
      </c>
      <c r="M58">
        <v>15</v>
      </c>
    </row>
    <row r="59" spans="10:17" x14ac:dyDescent="0.25">
      <c r="J59" s="84"/>
      <c r="K59" s="83" t="s">
        <v>100</v>
      </c>
      <c r="L59">
        <v>9</v>
      </c>
      <c r="M59">
        <v>8</v>
      </c>
    </row>
    <row r="60" spans="10:17" x14ac:dyDescent="0.25">
      <c r="J60" s="84" t="s">
        <v>106</v>
      </c>
      <c r="K60" s="83" t="s">
        <v>102</v>
      </c>
      <c r="L60">
        <v>0</v>
      </c>
      <c r="M60">
        <v>6</v>
      </c>
      <c r="Q60" s="83"/>
    </row>
    <row r="61" spans="10:17" x14ac:dyDescent="0.25">
      <c r="J61" s="84"/>
      <c r="K61" s="83" t="s">
        <v>101</v>
      </c>
      <c r="L61">
        <v>13</v>
      </c>
      <c r="M61">
        <v>12</v>
      </c>
    </row>
    <row r="62" spans="10:17" x14ac:dyDescent="0.25">
      <c r="J62" s="84"/>
      <c r="K62" s="83" t="s">
        <v>100</v>
      </c>
      <c r="L62">
        <v>7</v>
      </c>
      <c r="M62">
        <v>7</v>
      </c>
    </row>
    <row r="63" spans="10:17" x14ac:dyDescent="0.25">
      <c r="J63" s="84" t="s">
        <v>107</v>
      </c>
      <c r="K63" s="83" t="s">
        <v>102</v>
      </c>
      <c r="L63">
        <v>0</v>
      </c>
      <c r="M63">
        <v>3</v>
      </c>
    </row>
    <row r="64" spans="10:17" x14ac:dyDescent="0.25">
      <c r="J64" s="84"/>
      <c r="K64" s="83" t="s">
        <v>101</v>
      </c>
      <c r="L64">
        <v>11</v>
      </c>
      <c r="M64">
        <v>10</v>
      </c>
      <c r="O64" s="83"/>
    </row>
    <row r="65" spans="4:13" x14ac:dyDescent="0.25">
      <c r="J65" s="84"/>
      <c r="K65" s="83" t="s">
        <v>100</v>
      </c>
      <c r="L65">
        <v>15</v>
      </c>
      <c r="M65">
        <v>14</v>
      </c>
    </row>
    <row r="66" spans="4:13" x14ac:dyDescent="0.25">
      <c r="D66" t="s">
        <v>117</v>
      </c>
      <c r="E66" t="s">
        <v>120</v>
      </c>
      <c r="F66" t="s">
        <v>118</v>
      </c>
      <c r="G66" t="s">
        <v>119</v>
      </c>
      <c r="J66" s="84" t="s">
        <v>108</v>
      </c>
      <c r="K66" s="83" t="s">
        <v>102</v>
      </c>
      <c r="L66">
        <v>0</v>
      </c>
      <c r="M66">
        <v>7</v>
      </c>
    </row>
    <row r="67" spans="4:13" x14ac:dyDescent="0.25">
      <c r="D67" s="83">
        <f>AVERAGE('Filtered Green'!I8:I67)</f>
        <v>0.76523121540003303</v>
      </c>
      <c r="E67" s="83">
        <v>0.58425183146433901</v>
      </c>
      <c r="F67">
        <v>0.48476000855925222</v>
      </c>
      <c r="G67">
        <v>0.68333139228881334</v>
      </c>
      <c r="J67" s="84"/>
      <c r="K67" s="83" t="s">
        <v>101</v>
      </c>
      <c r="L67">
        <v>16</v>
      </c>
      <c r="M67">
        <v>15</v>
      </c>
    </row>
    <row r="68" spans="4:13" x14ac:dyDescent="0.25">
      <c r="J68" s="84"/>
      <c r="K68" s="83" t="s">
        <v>100</v>
      </c>
      <c r="L68">
        <v>6</v>
      </c>
      <c r="M68">
        <v>7</v>
      </c>
    </row>
    <row r="69" spans="4:13" x14ac:dyDescent="0.25">
      <c r="J69" s="84" t="s">
        <v>109</v>
      </c>
      <c r="K69" s="83" t="s">
        <v>102</v>
      </c>
      <c r="L69">
        <v>0</v>
      </c>
      <c r="M69">
        <v>0</v>
      </c>
    </row>
    <row r="70" spans="4:13" x14ac:dyDescent="0.25">
      <c r="J70" s="84"/>
      <c r="K70" s="83" t="s">
        <v>101</v>
      </c>
      <c r="L70">
        <v>16</v>
      </c>
      <c r="M70">
        <v>14</v>
      </c>
    </row>
    <row r="71" spans="4:13" x14ac:dyDescent="0.25">
      <c r="J71" s="84"/>
      <c r="K71" s="83" t="s">
        <v>100</v>
      </c>
      <c r="L71">
        <v>0</v>
      </c>
      <c r="M71">
        <v>3</v>
      </c>
    </row>
    <row r="72" spans="4:13" x14ac:dyDescent="0.25">
      <c r="J72" s="84" t="s">
        <v>110</v>
      </c>
      <c r="K72" s="83" t="s">
        <v>102</v>
      </c>
      <c r="L72">
        <v>0</v>
      </c>
      <c r="M72">
        <v>1</v>
      </c>
    </row>
    <row r="73" spans="4:13" x14ac:dyDescent="0.25">
      <c r="J73" s="84"/>
      <c r="K73" s="83" t="s">
        <v>101</v>
      </c>
      <c r="L73">
        <v>13</v>
      </c>
      <c r="M73">
        <v>11</v>
      </c>
    </row>
    <row r="74" spans="4:13" x14ac:dyDescent="0.25">
      <c r="J74" s="84"/>
      <c r="K74" s="83" t="s">
        <v>100</v>
      </c>
      <c r="L74">
        <v>0</v>
      </c>
      <c r="M74">
        <v>0</v>
      </c>
    </row>
    <row r="75" spans="4:13" x14ac:dyDescent="0.25">
      <c r="J75" s="84" t="s">
        <v>111</v>
      </c>
      <c r="K75" s="83" t="s">
        <v>102</v>
      </c>
      <c r="L75">
        <v>0</v>
      </c>
      <c r="M75">
        <v>0</v>
      </c>
    </row>
    <row r="76" spans="4:13" x14ac:dyDescent="0.25">
      <c r="J76" s="84"/>
      <c r="K76" s="83" t="s">
        <v>101</v>
      </c>
      <c r="L76">
        <v>0</v>
      </c>
      <c r="M76">
        <v>0</v>
      </c>
    </row>
    <row r="77" spans="4:13" x14ac:dyDescent="0.25">
      <c r="J77" s="84"/>
      <c r="K77" s="83" t="s">
        <v>100</v>
      </c>
      <c r="L77">
        <v>0</v>
      </c>
      <c r="M77">
        <v>0</v>
      </c>
    </row>
    <row r="78" spans="4:13" x14ac:dyDescent="0.25">
      <c r="J78" s="84" t="s">
        <v>112</v>
      </c>
      <c r="K78" s="83" t="s">
        <v>102</v>
      </c>
      <c r="L78">
        <v>0</v>
      </c>
      <c r="M78">
        <v>3</v>
      </c>
    </row>
    <row r="79" spans="4:13" x14ac:dyDescent="0.25">
      <c r="J79" s="84"/>
      <c r="K79" s="83" t="s">
        <v>101</v>
      </c>
      <c r="L79">
        <v>0</v>
      </c>
      <c r="M79">
        <v>1</v>
      </c>
    </row>
    <row r="80" spans="4:13" x14ac:dyDescent="0.25">
      <c r="J80" s="84"/>
      <c r="K80" s="83" t="s">
        <v>100</v>
      </c>
      <c r="L80">
        <v>4</v>
      </c>
      <c r="M80">
        <v>4</v>
      </c>
    </row>
    <row r="81" spans="10:13" x14ac:dyDescent="0.25">
      <c r="J81" s="84" t="s">
        <v>121</v>
      </c>
      <c r="K81" s="83" t="s">
        <v>102</v>
      </c>
      <c r="L81">
        <v>0</v>
      </c>
      <c r="M81">
        <v>3</v>
      </c>
    </row>
    <row r="82" spans="10:13" x14ac:dyDescent="0.25">
      <c r="J82" s="84"/>
      <c r="K82" s="83" t="s">
        <v>101</v>
      </c>
      <c r="L82">
        <v>4</v>
      </c>
      <c r="M82">
        <v>3</v>
      </c>
    </row>
    <row r="83" spans="10:13" x14ac:dyDescent="0.25">
      <c r="J83" s="84"/>
      <c r="K83" s="83" t="s">
        <v>100</v>
      </c>
      <c r="L83">
        <v>0</v>
      </c>
      <c r="M83">
        <v>0</v>
      </c>
    </row>
    <row r="84" spans="10:13" x14ac:dyDescent="0.25">
      <c r="J84" s="84" t="s">
        <v>122</v>
      </c>
      <c r="K84" s="83" t="s">
        <v>102</v>
      </c>
      <c r="L84">
        <v>0</v>
      </c>
      <c r="M84">
        <v>0</v>
      </c>
    </row>
    <row r="85" spans="10:13" x14ac:dyDescent="0.25">
      <c r="J85" s="84"/>
      <c r="K85" s="83" t="s">
        <v>101</v>
      </c>
      <c r="L85">
        <v>4</v>
      </c>
      <c r="M85">
        <v>3</v>
      </c>
    </row>
    <row r="86" spans="10:13" x14ac:dyDescent="0.25">
      <c r="J86" s="84"/>
      <c r="K86" s="83" t="s">
        <v>100</v>
      </c>
      <c r="L86">
        <v>0</v>
      </c>
      <c r="M86">
        <v>0</v>
      </c>
    </row>
    <row r="87" spans="10:13" x14ac:dyDescent="0.25">
      <c r="J87" s="84" t="s">
        <v>123</v>
      </c>
      <c r="K87" s="83" t="s">
        <v>102</v>
      </c>
      <c r="L87">
        <v>0</v>
      </c>
      <c r="M87">
        <v>0</v>
      </c>
    </row>
    <row r="88" spans="10:13" x14ac:dyDescent="0.25">
      <c r="J88" s="84"/>
      <c r="K88" s="83" t="s">
        <v>101</v>
      </c>
      <c r="L88">
        <v>0</v>
      </c>
      <c r="M88">
        <v>0</v>
      </c>
    </row>
    <row r="89" spans="10:13" x14ac:dyDescent="0.25">
      <c r="J89" s="84"/>
      <c r="K89" s="83" t="s">
        <v>100</v>
      </c>
      <c r="L89">
        <v>3</v>
      </c>
      <c r="M89">
        <v>1</v>
      </c>
    </row>
    <row r="90" spans="10:13" x14ac:dyDescent="0.25">
      <c r="J90" s="84" t="s">
        <v>124</v>
      </c>
      <c r="K90" s="83" t="s">
        <v>102</v>
      </c>
      <c r="L90">
        <v>0</v>
      </c>
      <c r="M90">
        <v>0</v>
      </c>
    </row>
    <row r="91" spans="10:13" x14ac:dyDescent="0.25">
      <c r="J91" s="84"/>
      <c r="K91" s="83" t="s">
        <v>101</v>
      </c>
      <c r="L91">
        <v>2</v>
      </c>
      <c r="M91">
        <v>2</v>
      </c>
    </row>
    <row r="92" spans="10:13" x14ac:dyDescent="0.25">
      <c r="J92" s="84"/>
      <c r="K92" s="83" t="s">
        <v>100</v>
      </c>
      <c r="L92">
        <v>2</v>
      </c>
      <c r="M92">
        <v>3</v>
      </c>
    </row>
    <row r="93" spans="10:13" x14ac:dyDescent="0.25">
      <c r="J93" s="84" t="s">
        <v>125</v>
      </c>
      <c r="K93" s="83" t="s">
        <v>102</v>
      </c>
      <c r="L93">
        <v>0</v>
      </c>
      <c r="M93">
        <v>0</v>
      </c>
    </row>
    <row r="94" spans="10:13" x14ac:dyDescent="0.25">
      <c r="J94" s="84"/>
      <c r="K94" s="83" t="s">
        <v>101</v>
      </c>
      <c r="L94">
        <v>16</v>
      </c>
      <c r="M94">
        <v>13</v>
      </c>
    </row>
    <row r="95" spans="10:13" x14ac:dyDescent="0.25">
      <c r="J95" s="84"/>
      <c r="K95" s="83" t="s">
        <v>100</v>
      </c>
      <c r="L95">
        <v>0</v>
      </c>
      <c r="M95">
        <v>3</v>
      </c>
    </row>
    <row r="96" spans="10:13" x14ac:dyDescent="0.25">
      <c r="J96" s="84" t="s">
        <v>126</v>
      </c>
      <c r="K96" s="83" t="s">
        <v>102</v>
      </c>
      <c r="L96">
        <v>0</v>
      </c>
      <c r="M96">
        <v>0</v>
      </c>
    </row>
    <row r="97" spans="10:13" x14ac:dyDescent="0.25">
      <c r="J97" s="84"/>
      <c r="K97" s="83" t="s">
        <v>101</v>
      </c>
      <c r="L97">
        <v>16</v>
      </c>
      <c r="M97">
        <v>14</v>
      </c>
    </row>
    <row r="98" spans="10:13" x14ac:dyDescent="0.25">
      <c r="J98" s="84"/>
      <c r="K98" s="83" t="s">
        <v>100</v>
      </c>
      <c r="L98">
        <v>0</v>
      </c>
      <c r="M98">
        <v>3</v>
      </c>
    </row>
    <row r="99" spans="10:13" x14ac:dyDescent="0.25">
      <c r="J99" s="84" t="s">
        <v>127</v>
      </c>
      <c r="K99" s="83" t="s">
        <v>102</v>
      </c>
      <c r="L99">
        <v>0</v>
      </c>
      <c r="M99">
        <v>5</v>
      </c>
    </row>
    <row r="100" spans="10:13" x14ac:dyDescent="0.25">
      <c r="J100" s="84"/>
      <c r="K100" s="83" t="s">
        <v>101</v>
      </c>
      <c r="L100">
        <v>19</v>
      </c>
      <c r="M100">
        <v>17</v>
      </c>
    </row>
    <row r="101" spans="10:13" x14ac:dyDescent="0.25">
      <c r="J101" s="84"/>
      <c r="K101" s="83" t="s">
        <v>100</v>
      </c>
      <c r="L101">
        <v>0</v>
      </c>
      <c r="M101">
        <v>0</v>
      </c>
    </row>
  </sheetData>
  <mergeCells count="16">
    <mergeCell ref="J90:J92"/>
    <mergeCell ref="J93:J95"/>
    <mergeCell ref="J96:J98"/>
    <mergeCell ref="J99:J101"/>
    <mergeCell ref="J72:J74"/>
    <mergeCell ref="J75:J77"/>
    <mergeCell ref="J78:J80"/>
    <mergeCell ref="J81:J83"/>
    <mergeCell ref="J84:J86"/>
    <mergeCell ref="J87:J89"/>
    <mergeCell ref="J69:J71"/>
    <mergeCell ref="J54:J56"/>
    <mergeCell ref="J57:J59"/>
    <mergeCell ref="J60:J62"/>
    <mergeCell ref="J63:J65"/>
    <mergeCell ref="J66:J68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103"/>
  <sheetViews>
    <sheetView workbookViewId="0">
      <selection activeCell="D18" sqref="D18"/>
    </sheetView>
  </sheetViews>
  <sheetFormatPr defaultRowHeight="15" x14ac:dyDescent="0.25"/>
  <cols>
    <col min="1" max="1" width="13.85546875" bestFit="1" customWidth="1"/>
    <col min="2" max="2" width="14.28515625" bestFit="1" customWidth="1"/>
    <col min="3" max="3" width="15.85546875" bestFit="1" customWidth="1"/>
    <col min="4" max="4" width="20" bestFit="1" customWidth="1"/>
    <col min="5" max="5" width="19.85546875" bestFit="1" customWidth="1"/>
    <col min="6" max="6" width="23.7109375" bestFit="1" customWidth="1"/>
    <col min="7" max="7" width="22.140625" bestFit="1" customWidth="1"/>
    <col min="8" max="8" width="23.85546875" bestFit="1" customWidth="1"/>
    <col min="9" max="9" width="17.5703125" bestFit="1" customWidth="1"/>
    <col min="10" max="10" width="22" bestFit="1" customWidth="1"/>
    <col min="11" max="11" width="27" bestFit="1" customWidth="1"/>
    <col min="12" max="12" width="27.140625" bestFit="1" customWidth="1"/>
    <col min="13" max="13" width="22.28515625" bestFit="1" customWidth="1"/>
    <col min="14" max="14" width="20.85546875" bestFit="1" customWidth="1"/>
    <col min="15" max="15" width="18.5703125" bestFit="1" customWidth="1"/>
    <col min="16" max="16" width="17.85546875" bestFit="1" customWidth="1"/>
    <col min="17" max="17" width="17.7109375" bestFit="1" customWidth="1"/>
    <col min="18" max="18" width="23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93</v>
      </c>
      <c r="Q1" t="s">
        <v>94</v>
      </c>
      <c r="R1" t="s">
        <v>95</v>
      </c>
    </row>
    <row r="2" spans="1:18" x14ac:dyDescent="0.25">
      <c r="A2" s="83">
        <v>1</v>
      </c>
      <c r="B2" s="83">
        <v>1</v>
      </c>
      <c r="C2" s="83">
        <v>8</v>
      </c>
      <c r="D2" s="83">
        <v>202</v>
      </c>
      <c r="E2" s="83">
        <v>25</v>
      </c>
      <c r="F2" s="83">
        <v>0.957204011641</v>
      </c>
      <c r="G2" s="83">
        <v>0.60506878744500003</v>
      </c>
      <c r="H2" s="83">
        <v>1</v>
      </c>
      <c r="I2" s="83">
        <v>0.88888888888899997</v>
      </c>
      <c r="J2" s="83">
        <v>0.85743924406500005</v>
      </c>
      <c r="K2" s="83">
        <v>3.5504413610999999</v>
      </c>
      <c r="L2" s="83">
        <v>2.8267662555599999</v>
      </c>
      <c r="M2" s="83">
        <v>-45</v>
      </c>
      <c r="N2" s="83">
        <v>10.827999999999999</v>
      </c>
      <c r="O2" s="83">
        <v>1.1428571428600001</v>
      </c>
      <c r="P2" s="83">
        <v>202.125</v>
      </c>
      <c r="Q2" s="83">
        <v>25.125</v>
      </c>
      <c r="R2" s="83">
        <v>1</v>
      </c>
    </row>
    <row r="3" spans="1:18" x14ac:dyDescent="0.25">
      <c r="A3" s="83">
        <v>1</v>
      </c>
      <c r="B3" s="83">
        <v>2</v>
      </c>
      <c r="C3" s="83">
        <v>138</v>
      </c>
      <c r="D3" s="83">
        <v>227</v>
      </c>
      <c r="E3" s="83">
        <v>29</v>
      </c>
      <c r="F3" s="83">
        <v>1.52986589092</v>
      </c>
      <c r="G3" s="83">
        <v>0.90356427093900005</v>
      </c>
      <c r="H3" s="83">
        <v>1</v>
      </c>
      <c r="I3" s="83">
        <v>0.54761904761900004</v>
      </c>
      <c r="J3" s="83">
        <v>0.62864640990800003</v>
      </c>
      <c r="K3" s="83">
        <v>21.374050694899999</v>
      </c>
      <c r="L3" s="83">
        <v>9.1577670398999995</v>
      </c>
      <c r="M3" s="83">
        <v>-28.2555311379</v>
      </c>
      <c r="N3" s="83">
        <v>52.521999999999998</v>
      </c>
      <c r="O3" s="83">
        <v>0.85185185185199996</v>
      </c>
      <c r="P3" s="83">
        <v>223.876811594</v>
      </c>
      <c r="Q3" s="83">
        <v>30.775362318799999</v>
      </c>
      <c r="R3" s="83">
        <v>2</v>
      </c>
    </row>
    <row r="4" spans="1:18" x14ac:dyDescent="0.25">
      <c r="A4" s="83">
        <v>1</v>
      </c>
      <c r="B4" s="83">
        <v>3</v>
      </c>
      <c r="C4" s="83">
        <v>19</v>
      </c>
      <c r="D4" s="83">
        <v>248</v>
      </c>
      <c r="E4" s="83">
        <v>46</v>
      </c>
      <c r="F4" s="83">
        <v>1.047960926</v>
      </c>
      <c r="G4" s="83">
        <v>0.67170041185700002</v>
      </c>
      <c r="H4" s="83">
        <v>1</v>
      </c>
      <c r="I4" s="83">
        <v>0.76</v>
      </c>
      <c r="J4" s="83">
        <v>0.94466642410799995</v>
      </c>
      <c r="K4" s="83">
        <v>5.81407237198</v>
      </c>
      <c r="L4" s="83">
        <v>4.3071979065599999</v>
      </c>
      <c r="M4" s="83">
        <v>-50.092016598000001</v>
      </c>
      <c r="N4" s="83">
        <v>15.898</v>
      </c>
      <c r="O4" s="83">
        <v>0.90476190476200002</v>
      </c>
      <c r="P4" s="83">
        <v>248.15789473699999</v>
      </c>
      <c r="Q4" s="83">
        <v>46.263157894700001</v>
      </c>
      <c r="R4" s="83">
        <v>3</v>
      </c>
    </row>
    <row r="5" spans="1:18" x14ac:dyDescent="0.25">
      <c r="A5" s="83">
        <v>1</v>
      </c>
      <c r="B5" s="83">
        <v>4</v>
      </c>
      <c r="C5" s="83">
        <v>52</v>
      </c>
      <c r="D5" s="83">
        <v>484</v>
      </c>
      <c r="E5" s="83">
        <v>53</v>
      </c>
      <c r="F5" s="83">
        <v>1.0480614772600001</v>
      </c>
      <c r="G5" s="83">
        <v>0.684138773127</v>
      </c>
      <c r="H5" s="83">
        <v>1</v>
      </c>
      <c r="I5" s="83">
        <v>0.72222222222200005</v>
      </c>
      <c r="J5" s="83">
        <v>0.83539214186699995</v>
      </c>
      <c r="K5" s="83">
        <v>9.6013552946799994</v>
      </c>
      <c r="L5" s="83">
        <v>7.0027663652000003</v>
      </c>
      <c r="M5" s="83">
        <v>-48.5203270222</v>
      </c>
      <c r="N5" s="83">
        <v>27.968</v>
      </c>
      <c r="O5" s="83">
        <v>0.912280701754</v>
      </c>
      <c r="P5" s="83">
        <v>483.48076923100001</v>
      </c>
      <c r="Q5" s="83">
        <v>53.365384615400004</v>
      </c>
      <c r="R5" s="83">
        <v>4</v>
      </c>
    </row>
    <row r="6" spans="1:18" x14ac:dyDescent="0.25">
      <c r="A6" s="83">
        <v>1</v>
      </c>
      <c r="B6" s="83">
        <v>5</v>
      </c>
      <c r="C6" s="83">
        <v>41</v>
      </c>
      <c r="D6" s="83">
        <v>194</v>
      </c>
      <c r="E6" s="83">
        <v>58</v>
      </c>
      <c r="F6" s="83">
        <v>1.0285239133999999</v>
      </c>
      <c r="G6" s="83">
        <v>0.58872778631400002</v>
      </c>
      <c r="H6" s="83">
        <v>1</v>
      </c>
      <c r="I6" s="83">
        <v>0.73214285714299998</v>
      </c>
      <c r="J6" s="83">
        <v>0.97666890682499996</v>
      </c>
      <c r="K6" s="83">
        <v>8.1427305155699994</v>
      </c>
      <c r="L6" s="83">
        <v>6.5820244622999997</v>
      </c>
      <c r="M6" s="83">
        <v>-62.0374321679</v>
      </c>
      <c r="N6" s="83">
        <v>22.968</v>
      </c>
      <c r="O6" s="83">
        <v>0.90109890109900004</v>
      </c>
      <c r="P6" s="83">
        <v>193.65853658500001</v>
      </c>
      <c r="Q6" s="83">
        <v>58.414634146300003</v>
      </c>
      <c r="R6" s="83">
        <v>5</v>
      </c>
    </row>
    <row r="7" spans="1:18" x14ac:dyDescent="0.25">
      <c r="A7" s="83">
        <v>1</v>
      </c>
      <c r="B7" s="83">
        <v>6</v>
      </c>
      <c r="C7" s="83">
        <v>32</v>
      </c>
      <c r="D7" s="83">
        <v>247</v>
      </c>
      <c r="E7" s="83">
        <v>60</v>
      </c>
      <c r="F7" s="83">
        <v>1.0415729549699999</v>
      </c>
      <c r="G7" s="83">
        <v>0.67488566822600005</v>
      </c>
      <c r="H7" s="83">
        <v>1</v>
      </c>
      <c r="I7" s="83">
        <v>0.76190476190500001</v>
      </c>
      <c r="J7" s="83">
        <v>0.99138172726200002</v>
      </c>
      <c r="K7" s="83">
        <v>7.5013077931999996</v>
      </c>
      <c r="L7" s="83">
        <v>5.5353823708599998</v>
      </c>
      <c r="M7" s="83">
        <v>-57.840853034600002</v>
      </c>
      <c r="N7" s="83">
        <v>20.14</v>
      </c>
      <c r="O7" s="83">
        <v>0.901408450704</v>
      </c>
      <c r="P7" s="83">
        <v>246.5625</v>
      </c>
      <c r="Q7" s="83">
        <v>59.9375</v>
      </c>
      <c r="R7" s="83">
        <v>6</v>
      </c>
    </row>
    <row r="8" spans="1:18" x14ac:dyDescent="0.25">
      <c r="A8" s="83">
        <v>1</v>
      </c>
      <c r="B8" s="83">
        <v>7</v>
      </c>
      <c r="C8" s="83">
        <v>62</v>
      </c>
      <c r="D8" s="83">
        <v>208</v>
      </c>
      <c r="E8" s="83">
        <v>61</v>
      </c>
      <c r="F8" s="83">
        <v>1.0169497081300001</v>
      </c>
      <c r="G8" s="83">
        <v>0.41204435195799999</v>
      </c>
      <c r="H8" s="83">
        <v>1</v>
      </c>
      <c r="I8" s="83">
        <v>0.76543209876499996</v>
      </c>
      <c r="J8" s="83">
        <v>0.96719838368599997</v>
      </c>
      <c r="K8" s="83">
        <v>9.4419984243399995</v>
      </c>
      <c r="L8" s="83">
        <v>8.6032070685199997</v>
      </c>
      <c r="M8" s="83">
        <v>-39.677519560999997</v>
      </c>
      <c r="N8" s="83">
        <v>28.382000000000001</v>
      </c>
      <c r="O8" s="83">
        <v>0.91176470588199998</v>
      </c>
      <c r="P8" s="83">
        <v>207.629032258</v>
      </c>
      <c r="Q8" s="83">
        <v>61.145161290300003</v>
      </c>
      <c r="R8" s="83">
        <v>7</v>
      </c>
    </row>
    <row r="9" spans="1:18" x14ac:dyDescent="0.25">
      <c r="A9" s="83">
        <v>1</v>
      </c>
      <c r="B9" s="83">
        <v>8</v>
      </c>
      <c r="C9" s="83">
        <v>40</v>
      </c>
      <c r="D9" s="83">
        <v>471</v>
      </c>
      <c r="E9" s="83">
        <v>68</v>
      </c>
      <c r="F9" s="83">
        <v>1.0813950962300001</v>
      </c>
      <c r="G9" s="83">
        <v>0.59007603362299998</v>
      </c>
      <c r="H9" s="83">
        <v>1</v>
      </c>
      <c r="I9" s="83">
        <v>0.63492063492100004</v>
      </c>
      <c r="J9" s="83">
        <v>0.81753546196899995</v>
      </c>
      <c r="K9" s="83">
        <v>8.2495752300599996</v>
      </c>
      <c r="L9" s="83">
        <v>6.66027541348</v>
      </c>
      <c r="M9" s="83">
        <v>-80.878853032400002</v>
      </c>
      <c r="N9" s="83">
        <v>24.795999999999999</v>
      </c>
      <c r="O9" s="83">
        <v>0.90909090909099999</v>
      </c>
      <c r="P9" s="83">
        <v>470.57499999999999</v>
      </c>
      <c r="Q9" s="83">
        <v>67.400000000000006</v>
      </c>
      <c r="R9" s="83">
        <v>8</v>
      </c>
    </row>
    <row r="10" spans="1:18" x14ac:dyDescent="0.25">
      <c r="A10" s="83">
        <v>1</v>
      </c>
      <c r="B10" s="83">
        <v>9</v>
      </c>
      <c r="C10" s="83">
        <v>131</v>
      </c>
      <c r="D10" s="83">
        <v>481</v>
      </c>
      <c r="E10" s="83">
        <v>68</v>
      </c>
      <c r="F10" s="83">
        <v>1.2077257853700001</v>
      </c>
      <c r="G10" s="83">
        <v>0.74314311301799996</v>
      </c>
      <c r="H10" s="83">
        <v>1</v>
      </c>
      <c r="I10" s="83">
        <v>0.58222222222200004</v>
      </c>
      <c r="J10" s="83">
        <v>0.558729345233</v>
      </c>
      <c r="K10" s="83">
        <v>16.749683093400002</v>
      </c>
      <c r="L10" s="83">
        <v>11.2077574604</v>
      </c>
      <c r="M10" s="83">
        <v>-49.272948892599999</v>
      </c>
      <c r="N10" s="83">
        <v>54.28</v>
      </c>
      <c r="O10" s="83">
        <v>0.834394904459</v>
      </c>
      <c r="P10" s="83">
        <v>482.66412213699999</v>
      </c>
      <c r="Q10" s="83">
        <v>68.702290076300002</v>
      </c>
      <c r="R10" s="83">
        <v>9</v>
      </c>
    </row>
    <row r="11" spans="1:18" x14ac:dyDescent="0.25">
      <c r="A11" s="83">
        <v>1</v>
      </c>
      <c r="B11" s="83">
        <v>10</v>
      </c>
      <c r="C11" s="83">
        <v>12</v>
      </c>
      <c r="D11" s="83">
        <v>503</v>
      </c>
      <c r="E11" s="83">
        <v>68</v>
      </c>
      <c r="F11" s="83">
        <v>1.1017390903199999</v>
      </c>
      <c r="G11" s="83">
        <v>0.75216537890599999</v>
      </c>
      <c r="H11" s="83">
        <v>1</v>
      </c>
      <c r="I11" s="83">
        <v>0.75</v>
      </c>
      <c r="J11" s="83">
        <v>0.85997127087799996</v>
      </c>
      <c r="K11" s="83">
        <v>4.9426561211599997</v>
      </c>
      <c r="L11" s="83">
        <v>3.2570837877900001</v>
      </c>
      <c r="M11" s="83">
        <v>-58.912048192100002</v>
      </c>
      <c r="N11" s="83">
        <v>13.242000000000001</v>
      </c>
      <c r="O11" s="83">
        <v>0.88888888888899997</v>
      </c>
      <c r="P11" s="83">
        <v>502.75</v>
      </c>
      <c r="Q11" s="83">
        <v>68.5</v>
      </c>
      <c r="R11" s="83">
        <v>10</v>
      </c>
    </row>
    <row r="12" spans="1:18" x14ac:dyDescent="0.25">
      <c r="A12" s="83">
        <v>1</v>
      </c>
      <c r="B12" s="83">
        <v>11</v>
      </c>
      <c r="C12" s="83">
        <v>32</v>
      </c>
      <c r="D12" s="83">
        <v>1268</v>
      </c>
      <c r="E12" s="83">
        <v>89</v>
      </c>
      <c r="F12" s="83">
        <v>1.08529140743</v>
      </c>
      <c r="G12" s="83">
        <v>0.75376102463500005</v>
      </c>
      <c r="H12" s="83">
        <v>1</v>
      </c>
      <c r="I12" s="83">
        <v>0.8</v>
      </c>
      <c r="J12" s="83">
        <v>0.99138172726200002</v>
      </c>
      <c r="K12" s="83">
        <v>7.9493228543300001</v>
      </c>
      <c r="L12" s="83">
        <v>5.22388659793</v>
      </c>
      <c r="M12" s="83">
        <v>0</v>
      </c>
      <c r="N12" s="83">
        <v>20.14</v>
      </c>
      <c r="O12" s="83">
        <v>0.91428571428600003</v>
      </c>
      <c r="P12" s="83">
        <v>1268.5</v>
      </c>
      <c r="Q12" s="83">
        <v>89.1875</v>
      </c>
      <c r="R12" s="83">
        <v>11</v>
      </c>
    </row>
    <row r="13" spans="1:18" x14ac:dyDescent="0.25">
      <c r="A13" s="83">
        <v>1</v>
      </c>
      <c r="B13" s="83">
        <v>12</v>
      </c>
      <c r="C13" s="83">
        <v>31</v>
      </c>
      <c r="D13" s="83">
        <v>505</v>
      </c>
      <c r="E13" s="83">
        <v>106</v>
      </c>
      <c r="F13" s="83">
        <v>1.0073006286199999</v>
      </c>
      <c r="G13" s="83">
        <v>0.55245613337999999</v>
      </c>
      <c r="H13" s="83">
        <v>1</v>
      </c>
      <c r="I13" s="83">
        <v>0.86111111111100003</v>
      </c>
      <c r="J13" s="83">
        <v>0.98390395157699995</v>
      </c>
      <c r="K13" s="83">
        <v>6.9353574825899997</v>
      </c>
      <c r="L13" s="83">
        <v>5.7809115592499998</v>
      </c>
      <c r="M13" s="83">
        <v>-43.686797180900001</v>
      </c>
      <c r="N13" s="83">
        <v>19.898</v>
      </c>
      <c r="O13" s="83">
        <v>0.93939393939399995</v>
      </c>
      <c r="P13" s="83">
        <v>504.54838709699999</v>
      </c>
      <c r="Q13" s="83">
        <v>106.709677419</v>
      </c>
      <c r="R13" s="83">
        <v>12</v>
      </c>
    </row>
    <row r="14" spans="1:18" x14ac:dyDescent="0.25">
      <c r="A14" s="83">
        <v>1</v>
      </c>
      <c r="B14" s="83">
        <v>13</v>
      </c>
      <c r="C14" s="83">
        <v>146</v>
      </c>
      <c r="D14" s="83">
        <v>1300</v>
      </c>
      <c r="E14" s="83">
        <v>113</v>
      </c>
      <c r="F14" s="83">
        <v>1.6527487408199999</v>
      </c>
      <c r="G14" s="83">
        <v>0.91119659211600001</v>
      </c>
      <c r="H14" s="83">
        <v>1</v>
      </c>
      <c r="I14" s="83">
        <v>0.55303030303</v>
      </c>
      <c r="J14" s="83">
        <v>0.39551819315600001</v>
      </c>
      <c r="K14" s="83">
        <v>22.977018831199999</v>
      </c>
      <c r="L14" s="83">
        <v>9.4658839883500008</v>
      </c>
      <c r="M14" s="83">
        <v>-75.651752619800007</v>
      </c>
      <c r="N14" s="83">
        <v>68.108000000000004</v>
      </c>
      <c r="O14" s="83">
        <v>0.78494623655899998</v>
      </c>
      <c r="P14" s="83">
        <v>1299.6095890399999</v>
      </c>
      <c r="Q14" s="83">
        <v>112.623287671</v>
      </c>
      <c r="R14" s="83">
        <v>13</v>
      </c>
    </row>
    <row r="15" spans="1:18" x14ac:dyDescent="0.25">
      <c r="A15" s="83">
        <v>1</v>
      </c>
      <c r="B15" s="83">
        <v>14</v>
      </c>
      <c r="C15" s="83">
        <v>13</v>
      </c>
      <c r="D15" s="83">
        <v>1266</v>
      </c>
      <c r="E15" s="83">
        <v>129</v>
      </c>
      <c r="F15" s="83">
        <v>1.1153583385500001</v>
      </c>
      <c r="G15" s="83">
        <v>0.83091030589199999</v>
      </c>
      <c r="H15" s="83">
        <v>1</v>
      </c>
      <c r="I15" s="83">
        <v>0.86666666666699999</v>
      </c>
      <c r="J15" s="83">
        <v>0.87600422363700003</v>
      </c>
      <c r="K15" s="83">
        <v>5.4093741912400004</v>
      </c>
      <c r="L15" s="83">
        <v>3.0098103305700001</v>
      </c>
      <c r="M15" s="83">
        <v>-75.127559351499997</v>
      </c>
      <c r="N15" s="83">
        <v>13.656000000000001</v>
      </c>
      <c r="O15" s="83">
        <v>0.96296296296299999</v>
      </c>
      <c r="P15" s="83">
        <v>1266</v>
      </c>
      <c r="Q15" s="83">
        <v>129</v>
      </c>
      <c r="R15" s="83">
        <v>14</v>
      </c>
    </row>
    <row r="16" spans="1:18" x14ac:dyDescent="0.25">
      <c r="A16" s="83">
        <v>1</v>
      </c>
      <c r="B16" s="83">
        <v>15</v>
      </c>
      <c r="C16" s="83">
        <v>120</v>
      </c>
      <c r="D16" s="83">
        <v>697</v>
      </c>
      <c r="E16" s="83">
        <v>179</v>
      </c>
      <c r="F16" s="83">
        <v>1.41432392325</v>
      </c>
      <c r="G16" s="83">
        <v>0.87194753446399997</v>
      </c>
      <c r="H16" s="83">
        <v>1</v>
      </c>
      <c r="I16" s="83">
        <v>0.64171122994700003</v>
      </c>
      <c r="J16" s="83">
        <v>0.64692895150899998</v>
      </c>
      <c r="K16" s="83">
        <v>18.738771010899999</v>
      </c>
      <c r="L16" s="83">
        <v>9.1744896019300004</v>
      </c>
      <c r="M16" s="83">
        <v>16.569595470300001</v>
      </c>
      <c r="N16" s="83">
        <v>48.28</v>
      </c>
      <c r="O16" s="83">
        <v>0.84210526315800005</v>
      </c>
      <c r="P16" s="83">
        <v>694.76666666699998</v>
      </c>
      <c r="Q16" s="83">
        <v>177.72499999999999</v>
      </c>
      <c r="R16" s="83">
        <v>15</v>
      </c>
    </row>
    <row r="17" spans="1:18" x14ac:dyDescent="0.25">
      <c r="A17" s="83">
        <v>1</v>
      </c>
      <c r="B17" s="83">
        <v>16</v>
      </c>
      <c r="C17" s="83">
        <v>153</v>
      </c>
      <c r="D17" s="83">
        <v>683</v>
      </c>
      <c r="E17" s="83">
        <v>194</v>
      </c>
      <c r="F17" s="83">
        <v>1.03213594916</v>
      </c>
      <c r="G17" s="83">
        <v>0.59838845355500003</v>
      </c>
      <c r="H17" s="83">
        <v>1</v>
      </c>
      <c r="I17" s="83">
        <v>0.78461538461500002</v>
      </c>
      <c r="J17" s="83">
        <v>0.89766562407200001</v>
      </c>
      <c r="K17" s="83">
        <v>15.714812929300001</v>
      </c>
      <c r="L17" s="83">
        <v>12.590804410600001</v>
      </c>
      <c r="M17" s="83">
        <v>63.014012859399998</v>
      </c>
      <c r="N17" s="83">
        <v>46.28</v>
      </c>
      <c r="O17" s="83">
        <v>0.93009118541000002</v>
      </c>
      <c r="P17" s="83">
        <v>683.22222222200003</v>
      </c>
      <c r="Q17" s="83">
        <v>194.01960784299999</v>
      </c>
      <c r="R17" s="83">
        <v>16</v>
      </c>
    </row>
    <row r="18" spans="1:18" x14ac:dyDescent="0.25">
      <c r="A18" s="83">
        <v>1</v>
      </c>
      <c r="B18" s="83">
        <v>17</v>
      </c>
      <c r="C18" s="83">
        <v>177</v>
      </c>
      <c r="D18" s="83">
        <v>611</v>
      </c>
      <c r="E18" s="83">
        <v>202</v>
      </c>
      <c r="F18" s="83">
        <v>1.7032302800500001</v>
      </c>
      <c r="G18" s="83">
        <v>0.93106215537000003</v>
      </c>
      <c r="H18" s="83">
        <v>1</v>
      </c>
      <c r="I18" s="83">
        <v>0.54968944099399997</v>
      </c>
      <c r="J18" s="83">
        <v>0.50157861663799996</v>
      </c>
      <c r="K18" s="83">
        <v>26.078140946600001</v>
      </c>
      <c r="L18" s="83">
        <v>9.5148863458699999</v>
      </c>
      <c r="M18" s="83">
        <v>-71.922732848600006</v>
      </c>
      <c r="N18" s="83">
        <v>66.591999999999999</v>
      </c>
      <c r="O18" s="83">
        <v>0.82517482517499996</v>
      </c>
      <c r="P18" s="83">
        <v>611.31638418099999</v>
      </c>
      <c r="Q18" s="83">
        <v>199.28813559299999</v>
      </c>
      <c r="R18" s="83">
        <v>17</v>
      </c>
    </row>
    <row r="19" spans="1:18" x14ac:dyDescent="0.25">
      <c r="A19" s="83">
        <v>1</v>
      </c>
      <c r="B19" s="83">
        <v>18</v>
      </c>
      <c r="C19" s="83">
        <v>20</v>
      </c>
      <c r="D19" s="83">
        <v>576</v>
      </c>
      <c r="E19" s="83">
        <v>212</v>
      </c>
      <c r="F19" s="83">
        <v>1.0163052234400001</v>
      </c>
      <c r="G19" s="83">
        <v>0.63357903951299999</v>
      </c>
      <c r="H19" s="83">
        <v>1</v>
      </c>
      <c r="I19" s="83">
        <v>0.8</v>
      </c>
      <c r="J19" s="83">
        <v>0.99438570958700001</v>
      </c>
      <c r="K19" s="83">
        <v>5.7814002213400002</v>
      </c>
      <c r="L19" s="83">
        <v>4.4729419848600003</v>
      </c>
      <c r="M19" s="83">
        <v>-47.079821146900002</v>
      </c>
      <c r="N19" s="83">
        <v>15.898</v>
      </c>
      <c r="O19" s="83">
        <v>0.90909090909099999</v>
      </c>
      <c r="P19" s="83">
        <v>575.75</v>
      </c>
      <c r="Q19" s="83">
        <v>211.95</v>
      </c>
      <c r="R19" s="83">
        <v>18</v>
      </c>
    </row>
    <row r="20" spans="1:18" x14ac:dyDescent="0.25">
      <c r="A20" s="83">
        <v>1</v>
      </c>
      <c r="B20" s="83">
        <v>19</v>
      </c>
      <c r="C20" s="83">
        <v>86</v>
      </c>
      <c r="D20" s="83">
        <v>590</v>
      </c>
      <c r="E20" s="83">
        <v>217</v>
      </c>
      <c r="F20" s="83">
        <v>1.10492334977</v>
      </c>
      <c r="G20" s="83">
        <v>0.74140041757700004</v>
      </c>
      <c r="H20" s="83">
        <v>1</v>
      </c>
      <c r="I20" s="83">
        <v>0.710743801653</v>
      </c>
      <c r="J20" s="83">
        <v>0.81646049551300004</v>
      </c>
      <c r="K20" s="83">
        <v>12.993880428800001</v>
      </c>
      <c r="L20" s="83">
        <v>8.7197111317899996</v>
      </c>
      <c r="M20" s="83">
        <v>-41.329407487399997</v>
      </c>
      <c r="N20" s="83">
        <v>36.381999999999998</v>
      </c>
      <c r="O20" s="83">
        <v>0.905263157895</v>
      </c>
      <c r="P20" s="83">
        <v>590.10465116299997</v>
      </c>
      <c r="Q20" s="83">
        <v>216.604651163</v>
      </c>
      <c r="R20" s="83">
        <v>19</v>
      </c>
    </row>
    <row r="21" spans="1:18" x14ac:dyDescent="0.25">
      <c r="A21" s="83">
        <v>1</v>
      </c>
      <c r="B21" s="83">
        <v>20</v>
      </c>
      <c r="C21" s="83">
        <v>131</v>
      </c>
      <c r="D21" s="83">
        <v>635</v>
      </c>
      <c r="E21" s="83">
        <v>219</v>
      </c>
      <c r="F21" s="83">
        <v>1.9514425850399999</v>
      </c>
      <c r="G21" s="83">
        <v>0.95585583068199997</v>
      </c>
      <c r="H21" s="83">
        <v>1</v>
      </c>
      <c r="I21" s="83">
        <v>0.43666666666699999</v>
      </c>
      <c r="J21" s="83">
        <v>0.51843381278</v>
      </c>
      <c r="K21" s="83">
        <v>24.531269654300001</v>
      </c>
      <c r="L21" s="83">
        <v>7.2081716551900001</v>
      </c>
      <c r="M21" s="83">
        <v>-33.389658598700002</v>
      </c>
      <c r="N21" s="83">
        <v>56.35</v>
      </c>
      <c r="O21" s="83">
        <v>0.92907801418400005</v>
      </c>
      <c r="P21" s="83">
        <v>636.93893129799994</v>
      </c>
      <c r="Q21" s="83">
        <v>218.06870229</v>
      </c>
      <c r="R21" s="83">
        <v>20</v>
      </c>
    </row>
    <row r="22" spans="1:18" x14ac:dyDescent="0.25">
      <c r="A22" s="83">
        <v>1</v>
      </c>
      <c r="B22" s="83">
        <v>21</v>
      </c>
      <c r="C22" s="83">
        <v>20</v>
      </c>
      <c r="D22" s="83">
        <v>1351</v>
      </c>
      <c r="E22" s="83">
        <v>221</v>
      </c>
      <c r="F22" s="83">
        <v>1.0163052234400001</v>
      </c>
      <c r="G22" s="83">
        <v>0.63357903951299999</v>
      </c>
      <c r="H22" s="83">
        <v>1</v>
      </c>
      <c r="I22" s="83">
        <v>0.8</v>
      </c>
      <c r="J22" s="83">
        <v>0.99438570958700001</v>
      </c>
      <c r="K22" s="83">
        <v>5.7814002213400002</v>
      </c>
      <c r="L22" s="83">
        <v>4.4729419848600003</v>
      </c>
      <c r="M22" s="83">
        <v>-42.920178853099998</v>
      </c>
      <c r="N22" s="83">
        <v>15.898</v>
      </c>
      <c r="O22" s="83">
        <v>0.95238095238099996</v>
      </c>
      <c r="P22" s="83">
        <v>1351.05</v>
      </c>
      <c r="Q22" s="83">
        <v>221.25</v>
      </c>
      <c r="R22" s="83">
        <v>21</v>
      </c>
    </row>
    <row r="23" spans="1:18" x14ac:dyDescent="0.25">
      <c r="A23" s="83">
        <v>1</v>
      </c>
      <c r="B23" s="83">
        <v>22</v>
      </c>
      <c r="C23" s="83">
        <v>116</v>
      </c>
      <c r="D23" s="83">
        <v>1302</v>
      </c>
      <c r="E23" s="83">
        <v>227</v>
      </c>
      <c r="F23" s="83">
        <v>1.06043565423</v>
      </c>
      <c r="G23" s="83">
        <v>0.69578808668000003</v>
      </c>
      <c r="H23" s="83">
        <v>1</v>
      </c>
      <c r="I23" s="83">
        <v>0.77333333333300003</v>
      </c>
      <c r="J23" s="83">
        <v>0.88328831700599997</v>
      </c>
      <c r="K23" s="83">
        <v>14.4467703293</v>
      </c>
      <c r="L23" s="83">
        <v>10.376351313500001</v>
      </c>
      <c r="M23" s="83">
        <v>-88.501814516799996</v>
      </c>
      <c r="N23" s="83">
        <v>40.624000000000002</v>
      </c>
      <c r="O23" s="83">
        <v>0.93172690763099997</v>
      </c>
      <c r="P23" s="83">
        <v>1302.2327586199999</v>
      </c>
      <c r="Q23" s="83">
        <v>229.077586207</v>
      </c>
      <c r="R23" s="83">
        <v>22</v>
      </c>
    </row>
    <row r="24" spans="1:18" x14ac:dyDescent="0.25">
      <c r="A24" s="83">
        <v>1</v>
      </c>
      <c r="B24" s="83">
        <v>23</v>
      </c>
      <c r="C24" s="83">
        <v>35</v>
      </c>
      <c r="D24" s="83">
        <v>568</v>
      </c>
      <c r="E24" s="83">
        <v>234</v>
      </c>
      <c r="F24" s="83">
        <v>1.03139494325</v>
      </c>
      <c r="G24" s="83">
        <v>0.611614389471</v>
      </c>
      <c r="H24" s="83">
        <v>1</v>
      </c>
      <c r="I24" s="83">
        <v>0.71428571428599996</v>
      </c>
      <c r="J24" s="83">
        <v>1.00037744763</v>
      </c>
      <c r="K24" s="83">
        <v>7.6049477556099996</v>
      </c>
      <c r="L24" s="83">
        <v>6.0167001535000004</v>
      </c>
      <c r="M24" s="83">
        <v>-48.675072977299997</v>
      </c>
      <c r="N24" s="83">
        <v>20.968</v>
      </c>
      <c r="O24" s="83">
        <v>0.92105263157899997</v>
      </c>
      <c r="P24" s="83">
        <v>567.11428571399995</v>
      </c>
      <c r="Q24" s="83">
        <v>234.31428571399999</v>
      </c>
      <c r="R24" s="83">
        <v>23</v>
      </c>
    </row>
    <row r="25" spans="1:18" x14ac:dyDescent="0.25">
      <c r="A25" s="83">
        <v>1</v>
      </c>
      <c r="B25" s="83">
        <v>24</v>
      </c>
      <c r="C25" s="83">
        <v>73</v>
      </c>
      <c r="D25" s="83">
        <v>696</v>
      </c>
      <c r="E25" s="83">
        <v>247</v>
      </c>
      <c r="F25" s="83">
        <v>2.7818273705199998</v>
      </c>
      <c r="G25" s="83">
        <v>0.97997383495599999</v>
      </c>
      <c r="H25" s="83">
        <v>1</v>
      </c>
      <c r="I25" s="83">
        <v>0.91249999999999998</v>
      </c>
      <c r="J25" s="83">
        <v>0.36341168370400001</v>
      </c>
      <c r="K25" s="83">
        <v>22.356153705299999</v>
      </c>
      <c r="L25" s="83">
        <v>4.4516981386600003</v>
      </c>
      <c r="M25" s="83">
        <v>89.417760729199998</v>
      </c>
      <c r="N25" s="83">
        <v>50.241999999999997</v>
      </c>
      <c r="O25" s="83">
        <v>0.92993630573200003</v>
      </c>
      <c r="P25" s="83">
        <v>695.383561644</v>
      </c>
      <c r="Q25" s="83">
        <v>240.67123287699999</v>
      </c>
      <c r="R25" s="83">
        <v>24</v>
      </c>
    </row>
    <row r="26" spans="1:18" x14ac:dyDescent="0.25">
      <c r="A26" s="83">
        <v>1</v>
      </c>
      <c r="B26" s="83">
        <v>25</v>
      </c>
      <c r="C26" s="83">
        <v>203</v>
      </c>
      <c r="D26" s="83">
        <v>683</v>
      </c>
      <c r="E26" s="83">
        <v>240</v>
      </c>
      <c r="F26" s="83">
        <v>1.0250840960700001</v>
      </c>
      <c r="G26" s="83">
        <v>0.51855552141700001</v>
      </c>
      <c r="H26" s="83">
        <v>1</v>
      </c>
      <c r="I26" s="83">
        <v>0.79607843137300005</v>
      </c>
      <c r="J26" s="83">
        <v>0.793654902326</v>
      </c>
      <c r="K26" s="83">
        <v>17.553977812700001</v>
      </c>
      <c r="L26" s="83">
        <v>15.0094226788</v>
      </c>
      <c r="M26" s="83">
        <v>64.9248386294</v>
      </c>
      <c r="N26" s="83">
        <v>56.694000000000003</v>
      </c>
      <c r="O26" s="83">
        <v>0.91855203619900005</v>
      </c>
      <c r="P26" s="83">
        <v>683.93103448299996</v>
      </c>
      <c r="Q26" s="83">
        <v>240.72906403900001</v>
      </c>
      <c r="R26" s="83">
        <v>25</v>
      </c>
    </row>
    <row r="27" spans="1:18" x14ac:dyDescent="0.25">
      <c r="A27" s="83">
        <v>1</v>
      </c>
      <c r="B27" s="83">
        <v>26</v>
      </c>
      <c r="C27" s="83">
        <v>53</v>
      </c>
      <c r="D27" s="83">
        <v>1283</v>
      </c>
      <c r="E27" s="83">
        <v>243</v>
      </c>
      <c r="F27" s="83">
        <v>1.0043676588099999</v>
      </c>
      <c r="G27" s="83">
        <v>0.32918884367000001</v>
      </c>
      <c r="H27" s="83">
        <v>1</v>
      </c>
      <c r="I27" s="83">
        <v>0.73611111111100003</v>
      </c>
      <c r="J27" s="83">
        <v>0.85145737536400001</v>
      </c>
      <c r="K27" s="83">
        <v>8.5416503214099997</v>
      </c>
      <c r="L27" s="83">
        <v>8.0655738195400009</v>
      </c>
      <c r="M27" s="83">
        <v>-25.442993916500001</v>
      </c>
      <c r="N27" s="83">
        <v>27.968</v>
      </c>
      <c r="O27" s="83">
        <v>0.89830508474600002</v>
      </c>
      <c r="P27" s="83">
        <v>1283.20754717</v>
      </c>
      <c r="Q27" s="83">
        <v>242.735849057</v>
      </c>
      <c r="R27" s="83">
        <v>26</v>
      </c>
    </row>
    <row r="28" spans="1:18" x14ac:dyDescent="0.25">
      <c r="A28" s="83">
        <v>1</v>
      </c>
      <c r="B28" s="83">
        <v>27</v>
      </c>
      <c r="C28" s="83">
        <v>11</v>
      </c>
      <c r="D28" s="83">
        <v>573</v>
      </c>
      <c r="E28" s="83">
        <v>245</v>
      </c>
      <c r="F28" s="83">
        <v>1.0102191252699999</v>
      </c>
      <c r="G28" s="83">
        <v>0.702101752819</v>
      </c>
      <c r="H28" s="83">
        <v>1</v>
      </c>
      <c r="I28" s="83">
        <v>0.91666666666700003</v>
      </c>
      <c r="J28" s="83">
        <v>0.84001036839499998</v>
      </c>
      <c r="K28" s="83">
        <v>4.4302646591799997</v>
      </c>
      <c r="L28" s="83">
        <v>3.15468793379</v>
      </c>
      <c r="M28" s="83">
        <v>74.929307223999999</v>
      </c>
      <c r="N28" s="83">
        <v>12.827999999999999</v>
      </c>
      <c r="O28" s="83">
        <v>0.95652173913000005</v>
      </c>
      <c r="P28" s="83">
        <v>572.90909090900004</v>
      </c>
      <c r="Q28" s="83">
        <v>244.636363636</v>
      </c>
      <c r="R28" s="83">
        <v>27</v>
      </c>
    </row>
    <row r="29" spans="1:18" x14ac:dyDescent="0.25">
      <c r="A29" s="83">
        <v>1</v>
      </c>
      <c r="B29" s="83">
        <v>28</v>
      </c>
      <c r="C29" s="83">
        <v>20</v>
      </c>
      <c r="D29" s="83">
        <v>1267</v>
      </c>
      <c r="E29" s="83">
        <v>243</v>
      </c>
      <c r="F29" s="83">
        <v>1.0163052234400001</v>
      </c>
      <c r="G29" s="83">
        <v>0.63357903951299999</v>
      </c>
      <c r="H29" s="83">
        <v>1</v>
      </c>
      <c r="I29" s="83">
        <v>0.8</v>
      </c>
      <c r="J29" s="83">
        <v>0.99438570958700001</v>
      </c>
      <c r="K29" s="83">
        <v>5.7814002213400002</v>
      </c>
      <c r="L29" s="83">
        <v>4.4729419848600003</v>
      </c>
      <c r="M29" s="83">
        <v>-42.920178853099998</v>
      </c>
      <c r="N29" s="83">
        <v>15.898</v>
      </c>
      <c r="O29" s="83">
        <v>0.95238095238099996</v>
      </c>
      <c r="P29" s="83">
        <v>1267.05</v>
      </c>
      <c r="Q29" s="83">
        <v>243.25</v>
      </c>
      <c r="R29" s="83">
        <v>28</v>
      </c>
    </row>
    <row r="30" spans="1:18" x14ac:dyDescent="0.25">
      <c r="A30" s="83">
        <v>1</v>
      </c>
      <c r="B30" s="83">
        <v>29</v>
      </c>
      <c r="C30" s="83">
        <v>41</v>
      </c>
      <c r="D30" s="83">
        <v>580</v>
      </c>
      <c r="E30" s="83">
        <v>246</v>
      </c>
      <c r="F30" s="83">
        <v>1.0301648840099999</v>
      </c>
      <c r="G30" s="83">
        <v>0.64184058562400004</v>
      </c>
      <c r="H30" s="83">
        <v>1</v>
      </c>
      <c r="I30" s="83">
        <v>0.83673469387800004</v>
      </c>
      <c r="J30" s="83">
        <v>0.94805744247799995</v>
      </c>
      <c r="K30" s="83">
        <v>8.3148202108600007</v>
      </c>
      <c r="L30" s="83">
        <v>6.3761208837299996</v>
      </c>
      <c r="M30" s="83">
        <v>-48.016626503099999</v>
      </c>
      <c r="N30" s="83">
        <v>23.312000000000001</v>
      </c>
      <c r="O30" s="83">
        <v>0.94252873563200001</v>
      </c>
      <c r="P30" s="83">
        <v>580</v>
      </c>
      <c r="Q30" s="83">
        <v>246.09756097600001</v>
      </c>
      <c r="R30" s="83">
        <v>29</v>
      </c>
    </row>
    <row r="31" spans="1:18" x14ac:dyDescent="0.25">
      <c r="A31" s="83">
        <v>1</v>
      </c>
      <c r="B31" s="83">
        <v>30</v>
      </c>
      <c r="C31" s="83">
        <v>30</v>
      </c>
      <c r="D31" s="83">
        <v>729</v>
      </c>
      <c r="E31" s="83">
        <v>272</v>
      </c>
      <c r="F31" s="83">
        <v>1.0397508130499999</v>
      </c>
      <c r="G31" s="83">
        <v>0.65149723535000004</v>
      </c>
      <c r="H31" s="83">
        <v>1</v>
      </c>
      <c r="I31" s="83">
        <v>0.71428571428599996</v>
      </c>
      <c r="J31" s="83">
        <v>0.75727586587200002</v>
      </c>
      <c r="K31" s="83">
        <v>7.1886126798600003</v>
      </c>
      <c r="L31" s="83">
        <v>5.4536482575500003</v>
      </c>
      <c r="M31" s="83">
        <v>-40.762453192499997</v>
      </c>
      <c r="N31" s="83">
        <v>22.312000000000001</v>
      </c>
      <c r="O31" s="83">
        <v>0.88235294117600005</v>
      </c>
      <c r="P31" s="83">
        <v>728.866666667</v>
      </c>
      <c r="Q31" s="83">
        <v>272.46666666700003</v>
      </c>
      <c r="R31" s="83">
        <v>30</v>
      </c>
    </row>
    <row r="32" spans="1:18" x14ac:dyDescent="0.25">
      <c r="A32" s="83">
        <v>1</v>
      </c>
      <c r="B32" s="83">
        <v>31</v>
      </c>
      <c r="C32" s="83">
        <v>60</v>
      </c>
      <c r="D32" s="83">
        <v>1324</v>
      </c>
      <c r="E32" s="83">
        <v>274</v>
      </c>
      <c r="F32" s="83">
        <v>1.05345164768</v>
      </c>
      <c r="G32" s="83">
        <v>0.67195019496599995</v>
      </c>
      <c r="H32" s="83">
        <v>1</v>
      </c>
      <c r="I32" s="83">
        <v>0.75</v>
      </c>
      <c r="J32" s="83">
        <v>0.898512432651</v>
      </c>
      <c r="K32" s="83">
        <v>10.2765800065</v>
      </c>
      <c r="L32" s="83">
        <v>7.61079751736</v>
      </c>
      <c r="M32" s="83">
        <v>-71.176736422100007</v>
      </c>
      <c r="N32" s="83">
        <v>28.968</v>
      </c>
      <c r="O32" s="83">
        <v>0.944881889764</v>
      </c>
      <c r="P32" s="83">
        <v>1324.1</v>
      </c>
      <c r="Q32" s="83">
        <v>273.883333333</v>
      </c>
      <c r="R32" s="83">
        <v>31</v>
      </c>
    </row>
    <row r="33" spans="1:18" x14ac:dyDescent="0.25">
      <c r="A33" s="83">
        <v>1</v>
      </c>
      <c r="B33" s="83">
        <v>32</v>
      </c>
      <c r="C33" s="83">
        <v>29</v>
      </c>
      <c r="D33" s="83">
        <v>708</v>
      </c>
      <c r="E33" s="83">
        <v>283</v>
      </c>
      <c r="F33" s="83">
        <v>1.0315254405700001</v>
      </c>
      <c r="G33" s="83">
        <v>0.67956424519799996</v>
      </c>
      <c r="H33" s="83">
        <v>1</v>
      </c>
      <c r="I33" s="83">
        <v>0.805555555556</v>
      </c>
      <c r="J33" s="83">
        <v>0.977132270508</v>
      </c>
      <c r="K33" s="83">
        <v>7.1267186252899997</v>
      </c>
      <c r="L33" s="83">
        <v>5.2282748167999999</v>
      </c>
      <c r="M33" s="83">
        <v>-45</v>
      </c>
      <c r="N33" s="83">
        <v>19.312000000000001</v>
      </c>
      <c r="O33" s="83">
        <v>0.92063492063499996</v>
      </c>
      <c r="P33" s="83">
        <v>707.41379310299999</v>
      </c>
      <c r="Q33" s="83">
        <v>283.58620689700001</v>
      </c>
      <c r="R33" s="83">
        <v>32</v>
      </c>
    </row>
    <row r="34" spans="1:18" x14ac:dyDescent="0.25">
      <c r="A34" s="83">
        <v>1</v>
      </c>
      <c r="B34" s="83">
        <v>33</v>
      </c>
      <c r="C34" s="83">
        <v>30</v>
      </c>
      <c r="D34" s="83">
        <v>1296</v>
      </c>
      <c r="E34" s="83">
        <v>295</v>
      </c>
      <c r="F34" s="83">
        <v>1.0225302311</v>
      </c>
      <c r="G34" s="83">
        <v>0.61946252443799998</v>
      </c>
      <c r="H34" s="83">
        <v>1</v>
      </c>
      <c r="I34" s="83">
        <v>0.83333333333299997</v>
      </c>
      <c r="J34" s="83">
        <v>0.89846587039699999</v>
      </c>
      <c r="K34" s="83">
        <v>7.0395685958399996</v>
      </c>
      <c r="L34" s="83">
        <v>5.5262459912699997</v>
      </c>
      <c r="M34" s="83">
        <v>-41.3099598879</v>
      </c>
      <c r="N34" s="83">
        <v>20.484000000000002</v>
      </c>
      <c r="O34" s="83">
        <v>0.92307692307699996</v>
      </c>
      <c r="P34" s="83">
        <v>1296.5</v>
      </c>
      <c r="Q34" s="83">
        <v>294.633333333</v>
      </c>
      <c r="R34" s="83">
        <v>33</v>
      </c>
    </row>
    <row r="35" spans="1:18" x14ac:dyDescent="0.25">
      <c r="A35" s="83">
        <v>1</v>
      </c>
      <c r="B35" s="83">
        <v>34</v>
      </c>
      <c r="C35" s="83">
        <v>14</v>
      </c>
      <c r="D35" s="83">
        <v>1092</v>
      </c>
      <c r="E35" s="83">
        <v>372</v>
      </c>
      <c r="F35" s="83">
        <v>1.0120874292199999</v>
      </c>
      <c r="G35" s="83">
        <v>0.62383287195699999</v>
      </c>
      <c r="H35" s="83">
        <v>1</v>
      </c>
      <c r="I35" s="83">
        <v>0.7</v>
      </c>
      <c r="J35" s="83">
        <v>0.93379148757099995</v>
      </c>
      <c r="K35" s="83">
        <v>4.8260162369300001</v>
      </c>
      <c r="L35" s="83">
        <v>3.7718104881699999</v>
      </c>
      <c r="M35" s="83">
        <v>-24.357644552699998</v>
      </c>
      <c r="N35" s="83">
        <v>13.726000000000001</v>
      </c>
      <c r="O35" s="83">
        <v>0.90322580645200001</v>
      </c>
      <c r="P35" s="83">
        <v>1091.78571429</v>
      </c>
      <c r="Q35" s="83">
        <v>372.35714285699999</v>
      </c>
      <c r="R35" s="83">
        <v>34</v>
      </c>
    </row>
    <row r="36" spans="1:18" x14ac:dyDescent="0.25">
      <c r="A36" s="83">
        <v>1</v>
      </c>
      <c r="B36" s="83">
        <v>35</v>
      </c>
      <c r="C36" s="83">
        <v>71</v>
      </c>
      <c r="D36" s="83">
        <v>1119</v>
      </c>
      <c r="E36" s="83">
        <v>373</v>
      </c>
      <c r="F36" s="83">
        <v>1.0877177891500001</v>
      </c>
      <c r="G36" s="83">
        <v>0.73693554151399998</v>
      </c>
      <c r="H36" s="83">
        <v>1</v>
      </c>
      <c r="I36" s="83">
        <v>0.80681818181800002</v>
      </c>
      <c r="J36" s="83">
        <v>0.86372694448099996</v>
      </c>
      <c r="K36" s="83">
        <v>11.698411070300001</v>
      </c>
      <c r="L36" s="83">
        <v>7.9076933043600004</v>
      </c>
      <c r="M36" s="83">
        <v>7.3425001112099997</v>
      </c>
      <c r="N36" s="83">
        <v>32.14</v>
      </c>
      <c r="O36" s="83">
        <v>0.91612903225800002</v>
      </c>
      <c r="P36" s="83">
        <v>1117.88732394</v>
      </c>
      <c r="Q36" s="83">
        <v>372.45070422499998</v>
      </c>
      <c r="R36" s="83">
        <v>35</v>
      </c>
    </row>
    <row r="37" spans="1:18" x14ac:dyDescent="0.25">
      <c r="A37" s="83">
        <v>1</v>
      </c>
      <c r="B37" s="83">
        <v>36</v>
      </c>
      <c r="C37" s="83">
        <v>29</v>
      </c>
      <c r="D37" s="83">
        <v>1112</v>
      </c>
      <c r="E37" s="83">
        <v>389</v>
      </c>
      <c r="F37" s="83">
        <v>1.08408068279</v>
      </c>
      <c r="G37" s="83">
        <v>0.689620306884</v>
      </c>
      <c r="H37" s="83">
        <v>1</v>
      </c>
      <c r="I37" s="83">
        <v>0.69047619047599995</v>
      </c>
      <c r="J37" s="83">
        <v>0.72087623538099999</v>
      </c>
      <c r="K37" s="83">
        <v>7.33612249875</v>
      </c>
      <c r="L37" s="83">
        <v>5.3126081542200003</v>
      </c>
      <c r="M37" s="83">
        <v>-36.530875008400002</v>
      </c>
      <c r="N37" s="83">
        <v>22.484000000000002</v>
      </c>
      <c r="O37" s="83">
        <v>0.87878787878800002</v>
      </c>
      <c r="P37" s="83">
        <v>1111.4827586199999</v>
      </c>
      <c r="Q37" s="83">
        <v>389.06896551699998</v>
      </c>
      <c r="R37" s="83">
        <v>36</v>
      </c>
    </row>
    <row r="38" spans="1:18" x14ac:dyDescent="0.25">
      <c r="A38" s="83">
        <v>1</v>
      </c>
      <c r="B38" s="83">
        <v>37</v>
      </c>
      <c r="C38" s="83">
        <v>35</v>
      </c>
      <c r="D38" s="83">
        <v>1095</v>
      </c>
      <c r="E38" s="83">
        <v>396</v>
      </c>
      <c r="F38" s="83">
        <v>1.00003397169</v>
      </c>
      <c r="G38" s="83">
        <v>0.39821133750100002</v>
      </c>
      <c r="H38" s="83">
        <v>1</v>
      </c>
      <c r="I38" s="83">
        <v>0.71428571428599996</v>
      </c>
      <c r="J38" s="83">
        <v>0.91137449078099997</v>
      </c>
      <c r="K38" s="83">
        <v>7.0387137037800001</v>
      </c>
      <c r="L38" s="83">
        <v>6.4565677313099998</v>
      </c>
      <c r="M38" s="83">
        <v>0</v>
      </c>
      <c r="N38" s="83">
        <v>21.968</v>
      </c>
      <c r="O38" s="83">
        <v>0.88607594936699996</v>
      </c>
      <c r="P38" s="83">
        <v>1095</v>
      </c>
      <c r="Q38" s="83">
        <v>395.82857142900002</v>
      </c>
      <c r="R38" s="83">
        <v>37</v>
      </c>
    </row>
    <row r="39" spans="1:18" x14ac:dyDescent="0.25">
      <c r="A39" s="83">
        <v>1</v>
      </c>
      <c r="B39" s="83">
        <v>38</v>
      </c>
      <c r="C39" s="83">
        <v>196</v>
      </c>
      <c r="D39" s="83">
        <v>1371</v>
      </c>
      <c r="E39" s="83">
        <v>405</v>
      </c>
      <c r="F39" s="83">
        <v>1.4523505678899999</v>
      </c>
      <c r="G39" s="83">
        <v>0.91003914017499998</v>
      </c>
      <c r="H39" s="83">
        <v>1</v>
      </c>
      <c r="I39" s="83">
        <v>0.74242424242399996</v>
      </c>
      <c r="J39" s="83">
        <v>0.64206593281900004</v>
      </c>
      <c r="K39" s="83">
        <v>24.923937669200001</v>
      </c>
      <c r="L39" s="83">
        <v>10.331528753900001</v>
      </c>
      <c r="M39" s="83">
        <v>-89.822366700900005</v>
      </c>
      <c r="N39" s="83">
        <v>61.936</v>
      </c>
      <c r="O39" s="83">
        <v>0.88288288288299999</v>
      </c>
      <c r="P39" s="83">
        <v>1370.93367347</v>
      </c>
      <c r="Q39" s="83">
        <v>403.95918367299998</v>
      </c>
      <c r="R39" s="83">
        <v>38</v>
      </c>
    </row>
    <row r="40" spans="1:18" x14ac:dyDescent="0.25">
      <c r="A40" s="83">
        <v>1</v>
      </c>
      <c r="B40" s="83">
        <v>39</v>
      </c>
      <c r="C40" s="83">
        <v>176</v>
      </c>
      <c r="D40" s="83">
        <v>1107</v>
      </c>
      <c r="E40" s="83">
        <v>408</v>
      </c>
      <c r="F40" s="83">
        <v>1.3667745769999999</v>
      </c>
      <c r="G40" s="83">
        <v>0.81042494093100004</v>
      </c>
      <c r="H40" s="83">
        <v>0</v>
      </c>
      <c r="I40" s="83">
        <v>0.51764705882399997</v>
      </c>
      <c r="J40" s="83">
        <v>0.34762314324999999</v>
      </c>
      <c r="K40" s="83">
        <v>21.413903483399999</v>
      </c>
      <c r="L40" s="83">
        <v>12.5451743916</v>
      </c>
      <c r="M40" s="83">
        <v>64.240019192899993</v>
      </c>
      <c r="N40" s="83">
        <v>79.763999999999996</v>
      </c>
      <c r="O40" s="83">
        <v>0.77362637362599995</v>
      </c>
      <c r="P40" s="83">
        <v>1108.6306818200001</v>
      </c>
      <c r="Q40" s="83">
        <v>411.56818181800003</v>
      </c>
      <c r="R40" s="83">
        <v>39</v>
      </c>
    </row>
    <row r="41" spans="1:18" x14ac:dyDescent="0.25">
      <c r="A41" s="83">
        <v>1</v>
      </c>
      <c r="B41" s="83">
        <v>40</v>
      </c>
      <c r="C41" s="83">
        <v>9</v>
      </c>
      <c r="D41" s="83">
        <v>1376</v>
      </c>
      <c r="E41" s="83">
        <v>428</v>
      </c>
      <c r="F41" s="83">
        <v>1.1721717445499999</v>
      </c>
      <c r="G41" s="83">
        <v>0.85471882843799996</v>
      </c>
      <c r="H41" s="83">
        <v>1</v>
      </c>
      <c r="I41" s="83">
        <v>0.75</v>
      </c>
      <c r="J41" s="83">
        <v>0.75465355654099997</v>
      </c>
      <c r="K41" s="83">
        <v>4.7022551481299999</v>
      </c>
      <c r="L41" s="83">
        <v>2.4408994958100001</v>
      </c>
      <c r="M41" s="83">
        <v>-63.434948822899997</v>
      </c>
      <c r="N41" s="83">
        <v>12.242000000000001</v>
      </c>
      <c r="O41" s="83">
        <v>1.0588235294099999</v>
      </c>
      <c r="P41" s="83">
        <v>1376.1111111099999</v>
      </c>
      <c r="Q41" s="83">
        <v>427.555555556</v>
      </c>
      <c r="R41" s="83">
        <v>40</v>
      </c>
    </row>
    <row r="42" spans="1:18" x14ac:dyDescent="0.25">
      <c r="A42" s="83">
        <v>1</v>
      </c>
      <c r="B42" s="83">
        <v>41</v>
      </c>
      <c r="C42" s="83">
        <v>60</v>
      </c>
      <c r="D42" s="83">
        <v>1358</v>
      </c>
      <c r="E42" s="83">
        <v>429</v>
      </c>
      <c r="F42" s="83">
        <v>1.0216866552999999</v>
      </c>
      <c r="G42" s="83">
        <v>0.56632777883300001</v>
      </c>
      <c r="H42" s="83">
        <v>1</v>
      </c>
      <c r="I42" s="83">
        <v>0.75</v>
      </c>
      <c r="J42" s="83">
        <v>0.97588020418800003</v>
      </c>
      <c r="K42" s="83">
        <v>9.7205734103400001</v>
      </c>
      <c r="L42" s="83">
        <v>8.0115032225099991</v>
      </c>
      <c r="M42" s="83">
        <v>-85.211179173399998</v>
      </c>
      <c r="N42" s="83">
        <v>27.795999999999999</v>
      </c>
      <c r="O42" s="83">
        <v>0.91603053435100001</v>
      </c>
      <c r="P42" s="83">
        <v>1358.1833333300001</v>
      </c>
      <c r="Q42" s="83">
        <v>428.4</v>
      </c>
      <c r="R42" s="83">
        <v>41</v>
      </c>
    </row>
    <row r="43" spans="1:18" x14ac:dyDescent="0.25">
      <c r="A43" s="83">
        <v>1</v>
      </c>
      <c r="B43" s="83">
        <v>42</v>
      </c>
      <c r="C43" s="83">
        <v>19</v>
      </c>
      <c r="D43" s="83">
        <v>406</v>
      </c>
      <c r="E43" s="83">
        <v>431</v>
      </c>
      <c r="F43" s="83">
        <v>1.07544241881</v>
      </c>
      <c r="G43" s="83">
        <v>0.62674932913199999</v>
      </c>
      <c r="H43" s="83">
        <v>1</v>
      </c>
      <c r="I43" s="83">
        <v>0.63333333333300001</v>
      </c>
      <c r="J43" s="83">
        <v>0.85345235295499999</v>
      </c>
      <c r="K43" s="83">
        <v>5.7808662118000003</v>
      </c>
      <c r="L43" s="83">
        <v>4.5045720224799997</v>
      </c>
      <c r="M43" s="83">
        <v>-45.980708833900003</v>
      </c>
      <c r="N43" s="83">
        <v>16.725999999999999</v>
      </c>
      <c r="O43" s="83">
        <v>0.88372093023300002</v>
      </c>
      <c r="P43" s="83">
        <v>405.421052632</v>
      </c>
      <c r="Q43" s="83">
        <v>431.21052631600003</v>
      </c>
      <c r="R43" s="83">
        <v>42</v>
      </c>
    </row>
    <row r="44" spans="1:18" x14ac:dyDescent="0.25">
      <c r="A44" s="83">
        <v>1</v>
      </c>
      <c r="B44" s="83">
        <v>43</v>
      </c>
      <c r="C44" s="83">
        <v>12</v>
      </c>
      <c r="D44" s="83">
        <v>1346</v>
      </c>
      <c r="E44" s="83">
        <v>431</v>
      </c>
      <c r="F44" s="83">
        <v>1.01083652511</v>
      </c>
      <c r="G44" s="83">
        <v>0.64021353511599999</v>
      </c>
      <c r="H44" s="83">
        <v>1</v>
      </c>
      <c r="I44" s="83">
        <v>0.75</v>
      </c>
      <c r="J44" s="83">
        <v>0.76173325358300004</v>
      </c>
      <c r="K44" s="83">
        <v>4.5020268183300001</v>
      </c>
      <c r="L44" s="83">
        <v>3.4584434917900002</v>
      </c>
      <c r="M44" s="83">
        <v>-32.066821603000001</v>
      </c>
      <c r="N44" s="83">
        <v>14.07</v>
      </c>
      <c r="O44" s="83">
        <v>0.88888888888899997</v>
      </c>
      <c r="P44" s="83">
        <v>1345.58333333</v>
      </c>
      <c r="Q44" s="83">
        <v>431.25</v>
      </c>
      <c r="R44" s="83">
        <v>43</v>
      </c>
    </row>
    <row r="45" spans="1:18" x14ac:dyDescent="0.25">
      <c r="A45" s="83">
        <v>1</v>
      </c>
      <c r="B45" s="83">
        <v>44</v>
      </c>
      <c r="C45" s="83">
        <v>24</v>
      </c>
      <c r="D45" s="83">
        <v>1136</v>
      </c>
      <c r="E45" s="83">
        <v>433</v>
      </c>
      <c r="F45" s="83">
        <v>1.04356144859</v>
      </c>
      <c r="G45" s="83">
        <v>0.58000793715300003</v>
      </c>
      <c r="H45" s="83">
        <v>1</v>
      </c>
      <c r="I45" s="83">
        <v>0.66666666666700003</v>
      </c>
      <c r="J45" s="83">
        <v>0.97874356048699995</v>
      </c>
      <c r="K45" s="83">
        <v>6.2798575165499999</v>
      </c>
      <c r="L45" s="83">
        <v>5.1156398994599996</v>
      </c>
      <c r="M45" s="83">
        <v>-45</v>
      </c>
      <c r="N45" s="83">
        <v>17.553999999999998</v>
      </c>
      <c r="O45" s="83">
        <v>0.87272727272700001</v>
      </c>
      <c r="P45" s="83">
        <v>1135.41666667</v>
      </c>
      <c r="Q45" s="83">
        <v>433.58333333299998</v>
      </c>
      <c r="R45" s="83">
        <v>44</v>
      </c>
    </row>
    <row r="46" spans="1:18" x14ac:dyDescent="0.25">
      <c r="A46" s="83">
        <v>1</v>
      </c>
      <c r="B46" s="83">
        <v>45</v>
      </c>
      <c r="C46" s="83">
        <v>27</v>
      </c>
      <c r="D46" s="83">
        <v>1120</v>
      </c>
      <c r="E46" s="83">
        <v>442</v>
      </c>
      <c r="F46" s="83">
        <v>1.13131172731</v>
      </c>
      <c r="G46" s="83">
        <v>0.80101490904100003</v>
      </c>
      <c r="H46" s="83">
        <v>1</v>
      </c>
      <c r="I46" s="83">
        <v>0.75</v>
      </c>
      <c r="J46" s="83">
        <v>0.76426603073400001</v>
      </c>
      <c r="K46" s="83">
        <v>7.6599988637000003</v>
      </c>
      <c r="L46" s="83">
        <v>4.5856154099499999</v>
      </c>
      <c r="M46" s="83">
        <v>-47.6369479787</v>
      </c>
      <c r="N46" s="83">
        <v>21.07</v>
      </c>
      <c r="O46" s="83">
        <v>0.93103448275900003</v>
      </c>
      <c r="P46" s="83">
        <v>1120.48148148</v>
      </c>
      <c r="Q46" s="83">
        <v>441.40740740699999</v>
      </c>
      <c r="R46" s="83">
        <v>45</v>
      </c>
    </row>
    <row r="47" spans="1:18" x14ac:dyDescent="0.25">
      <c r="A47" s="83">
        <v>1</v>
      </c>
      <c r="B47" s="83">
        <v>46</v>
      </c>
      <c r="C47" s="83">
        <v>20</v>
      </c>
      <c r="D47" s="83">
        <v>1141</v>
      </c>
      <c r="E47" s="83">
        <v>443</v>
      </c>
      <c r="F47" s="83">
        <v>1.0163052234400001</v>
      </c>
      <c r="G47" s="83">
        <v>0.63357903951299999</v>
      </c>
      <c r="H47" s="83">
        <v>1</v>
      </c>
      <c r="I47" s="83">
        <v>0.8</v>
      </c>
      <c r="J47" s="83">
        <v>0.99438570958700001</v>
      </c>
      <c r="K47" s="83">
        <v>5.7814002213400002</v>
      </c>
      <c r="L47" s="83">
        <v>4.4729419848600003</v>
      </c>
      <c r="M47" s="83">
        <v>-47.079821146900002</v>
      </c>
      <c r="N47" s="83">
        <v>15.898</v>
      </c>
      <c r="O47" s="83">
        <v>0.90909090909099999</v>
      </c>
      <c r="P47" s="83">
        <v>1140.75</v>
      </c>
      <c r="Q47" s="83">
        <v>442.95</v>
      </c>
      <c r="R47" s="83">
        <v>46</v>
      </c>
    </row>
    <row r="48" spans="1:18" x14ac:dyDescent="0.25">
      <c r="A48" s="83">
        <v>1</v>
      </c>
      <c r="B48" s="83">
        <v>47</v>
      </c>
      <c r="C48" s="83">
        <v>14</v>
      </c>
      <c r="D48" s="83">
        <v>390</v>
      </c>
      <c r="E48" s="83">
        <v>449</v>
      </c>
      <c r="F48" s="83">
        <v>1.0647526121899999</v>
      </c>
      <c r="G48" s="83">
        <v>0.68039319860699998</v>
      </c>
      <c r="H48" s="83">
        <v>1</v>
      </c>
      <c r="I48" s="83">
        <v>0.7</v>
      </c>
      <c r="J48" s="83">
        <v>0.83861160380800004</v>
      </c>
      <c r="K48" s="83">
        <v>5.0641447956399999</v>
      </c>
      <c r="L48" s="83">
        <v>3.71124459903</v>
      </c>
      <c r="M48" s="83">
        <v>0</v>
      </c>
      <c r="N48" s="83">
        <v>14.484</v>
      </c>
      <c r="O48" s="83">
        <v>0.82352941176500005</v>
      </c>
      <c r="P48" s="83">
        <v>389.85714285699999</v>
      </c>
      <c r="Q48" s="83">
        <v>449.5</v>
      </c>
      <c r="R48" s="83">
        <v>47</v>
      </c>
    </row>
    <row r="49" spans="1:18" x14ac:dyDescent="0.25">
      <c r="A49" s="83">
        <v>1</v>
      </c>
      <c r="B49" s="83">
        <v>48</v>
      </c>
      <c r="C49" s="83">
        <v>131</v>
      </c>
      <c r="D49" s="83">
        <v>1111</v>
      </c>
      <c r="E49" s="83">
        <v>449</v>
      </c>
      <c r="F49" s="83">
        <v>4.3840883690099997</v>
      </c>
      <c r="G49" s="83">
        <v>0.97435221404899997</v>
      </c>
      <c r="H49" s="83">
        <v>1</v>
      </c>
      <c r="I49" s="83">
        <v>0.32506203473900003</v>
      </c>
      <c r="J49" s="83">
        <v>0.24113970605400001</v>
      </c>
      <c r="K49" s="83">
        <v>37.326879414399997</v>
      </c>
      <c r="L49" s="83">
        <v>8.3996064728800004</v>
      </c>
      <c r="M49" s="83">
        <v>-77.622183732500005</v>
      </c>
      <c r="N49" s="83">
        <v>82.623999999999995</v>
      </c>
      <c r="O49" s="83">
        <v>0.56465517241399998</v>
      </c>
      <c r="P49" s="83">
        <v>1109.6564885499999</v>
      </c>
      <c r="Q49" s="83">
        <v>456.679389313</v>
      </c>
      <c r="R49" s="83">
        <v>48</v>
      </c>
    </row>
    <row r="50" spans="1:18" x14ac:dyDescent="0.25">
      <c r="A50" s="83">
        <v>1</v>
      </c>
      <c r="B50" s="83">
        <v>49</v>
      </c>
      <c r="C50" s="83">
        <v>81</v>
      </c>
      <c r="D50" s="83">
        <v>1092</v>
      </c>
      <c r="E50" s="83">
        <v>461</v>
      </c>
      <c r="F50" s="83">
        <v>1.06387378219</v>
      </c>
      <c r="G50" s="83">
        <v>0.52955695732200003</v>
      </c>
      <c r="H50" s="83">
        <v>1</v>
      </c>
      <c r="I50" s="83">
        <v>0.61363636363600005</v>
      </c>
      <c r="J50" s="83">
        <v>0.75178501095899997</v>
      </c>
      <c r="K50" s="83">
        <v>11.3704661488</v>
      </c>
      <c r="L50" s="83">
        <v>9.6452751574400004</v>
      </c>
      <c r="M50" s="83">
        <v>38.219322576700002</v>
      </c>
      <c r="N50" s="83">
        <v>36.795999999999999</v>
      </c>
      <c r="O50" s="83">
        <v>0.83937823834199998</v>
      </c>
      <c r="P50" s="83">
        <v>1092.62962963</v>
      </c>
      <c r="Q50" s="83">
        <v>460.728395062</v>
      </c>
      <c r="R50" s="83">
        <v>49</v>
      </c>
    </row>
    <row r="51" spans="1:18" x14ac:dyDescent="0.25">
      <c r="A51" s="83">
        <v>1</v>
      </c>
      <c r="B51" s="83">
        <v>50</v>
      </c>
      <c r="C51" s="83">
        <v>21</v>
      </c>
      <c r="D51" s="83">
        <v>388</v>
      </c>
      <c r="E51" s="83">
        <v>464</v>
      </c>
      <c r="F51" s="83">
        <v>1.0556782569900001</v>
      </c>
      <c r="G51" s="83">
        <v>0.74286783155699998</v>
      </c>
      <c r="H51" s="83">
        <v>1</v>
      </c>
      <c r="I51" s="83">
        <v>0.875</v>
      </c>
      <c r="J51" s="83">
        <v>0.97118942992099999</v>
      </c>
      <c r="K51" s="83">
        <v>6.3375280719399996</v>
      </c>
      <c r="L51" s="83">
        <v>4.2425828226800002</v>
      </c>
      <c r="M51" s="83">
        <v>82.797501794900001</v>
      </c>
      <c r="N51" s="83">
        <v>16.484000000000002</v>
      </c>
      <c r="O51" s="83">
        <v>0.93333333333299995</v>
      </c>
      <c r="P51" s="83">
        <v>387.57142857100001</v>
      </c>
      <c r="Q51" s="83">
        <v>462.61904761900001</v>
      </c>
      <c r="R51" s="83">
        <v>50</v>
      </c>
    </row>
    <row r="52" spans="1:18" x14ac:dyDescent="0.25">
      <c r="A52" s="83">
        <v>1</v>
      </c>
      <c r="B52" s="83">
        <v>51</v>
      </c>
      <c r="C52" s="83">
        <v>17</v>
      </c>
      <c r="D52" s="83">
        <v>1051</v>
      </c>
      <c r="E52" s="83">
        <v>487</v>
      </c>
      <c r="F52" s="83">
        <v>1.1254229738099999</v>
      </c>
      <c r="G52" s="83">
        <v>0.79451789859599997</v>
      </c>
      <c r="H52" s="83">
        <v>1</v>
      </c>
      <c r="I52" s="83">
        <v>0.68</v>
      </c>
      <c r="J52" s="83">
        <v>0.91116062648999996</v>
      </c>
      <c r="K52" s="83">
        <v>6.06269211622</v>
      </c>
      <c r="L52" s="83">
        <v>3.6815136095800001</v>
      </c>
      <c r="M52" s="83">
        <v>-49.457463478599998</v>
      </c>
      <c r="N52" s="83">
        <v>15.311999999999999</v>
      </c>
      <c r="O52" s="83">
        <v>0.89473684210500004</v>
      </c>
      <c r="P52" s="83">
        <v>1051</v>
      </c>
      <c r="Q52" s="83">
        <v>487.11764705899998</v>
      </c>
      <c r="R52" s="83">
        <v>51</v>
      </c>
    </row>
    <row r="53" spans="1:18" x14ac:dyDescent="0.25">
      <c r="A53" s="83">
        <v>1</v>
      </c>
      <c r="B53" s="83">
        <v>52</v>
      </c>
      <c r="C53" s="83">
        <v>138</v>
      </c>
      <c r="D53" s="83">
        <v>1094</v>
      </c>
      <c r="E53" s="83">
        <v>487</v>
      </c>
      <c r="F53" s="83">
        <v>1.23523369496</v>
      </c>
      <c r="G53" s="83">
        <v>0.84063950357999995</v>
      </c>
      <c r="H53" s="83">
        <v>1</v>
      </c>
      <c r="I53" s="83">
        <v>0.63888888888899997</v>
      </c>
      <c r="J53" s="83">
        <v>0.69739669521699998</v>
      </c>
      <c r="K53" s="83">
        <v>18.387608306600001</v>
      </c>
      <c r="L53" s="83">
        <v>9.9586380957300005</v>
      </c>
      <c r="M53" s="83">
        <v>61.753683418599998</v>
      </c>
      <c r="N53" s="83">
        <v>49.866</v>
      </c>
      <c r="O53" s="83">
        <v>0.91694352159500003</v>
      </c>
      <c r="P53" s="83">
        <v>1094.7463768099999</v>
      </c>
      <c r="Q53" s="83">
        <v>487.84782608699999</v>
      </c>
      <c r="R53" s="83">
        <v>52</v>
      </c>
    </row>
    <row r="54" spans="1:18" x14ac:dyDescent="0.25">
      <c r="A54" s="83">
        <v>1</v>
      </c>
      <c r="B54" s="83">
        <v>53</v>
      </c>
      <c r="C54" s="83">
        <v>195</v>
      </c>
      <c r="D54" s="83">
        <v>1109</v>
      </c>
      <c r="E54" s="83">
        <v>498</v>
      </c>
      <c r="F54" s="83">
        <v>1.2553905717</v>
      </c>
      <c r="G54" s="83">
        <v>0.70646866364899996</v>
      </c>
      <c r="H54" s="83">
        <v>1</v>
      </c>
      <c r="I54" s="83">
        <v>0.52</v>
      </c>
      <c r="J54" s="83">
        <v>0.42226524968000001</v>
      </c>
      <c r="K54" s="83">
        <v>20.436967193899999</v>
      </c>
      <c r="L54" s="83">
        <v>14.464147518600001</v>
      </c>
      <c r="M54" s="83">
        <v>-69.537043388499995</v>
      </c>
      <c r="N54" s="83">
        <v>76.177999999999997</v>
      </c>
      <c r="O54" s="83">
        <v>0.77844311377200004</v>
      </c>
      <c r="P54" s="83">
        <v>1109.8461538500001</v>
      </c>
      <c r="Q54" s="83">
        <v>496.44102564100001</v>
      </c>
      <c r="R54" s="83">
        <v>53</v>
      </c>
    </row>
    <row r="55" spans="1:18" x14ac:dyDescent="0.25">
      <c r="A55" s="83">
        <v>1</v>
      </c>
      <c r="B55" s="83">
        <v>54</v>
      </c>
      <c r="C55" s="83">
        <v>29</v>
      </c>
      <c r="D55" s="83">
        <v>1089</v>
      </c>
      <c r="E55" s="83">
        <v>498</v>
      </c>
      <c r="F55" s="83">
        <v>1.02997969815</v>
      </c>
      <c r="G55" s="83">
        <v>0.618419499373</v>
      </c>
      <c r="H55" s="83">
        <v>1</v>
      </c>
      <c r="I55" s="83">
        <v>0.805555555556</v>
      </c>
      <c r="J55" s="83">
        <v>0.83444633637599996</v>
      </c>
      <c r="K55" s="83">
        <v>6.9450352723200002</v>
      </c>
      <c r="L55" s="83">
        <v>5.4577431555100002</v>
      </c>
      <c r="M55" s="83">
        <v>-59.939097975899998</v>
      </c>
      <c r="N55" s="83">
        <v>20.898</v>
      </c>
      <c r="O55" s="83">
        <v>0.92063492063499996</v>
      </c>
      <c r="P55" s="83">
        <v>1088.8965517199999</v>
      </c>
      <c r="Q55" s="83">
        <v>498.551724138</v>
      </c>
      <c r="R55" s="83">
        <v>54</v>
      </c>
    </row>
    <row r="56" spans="1:18" x14ac:dyDescent="0.25">
      <c r="A56" s="83">
        <v>1</v>
      </c>
      <c r="B56" s="83">
        <v>55</v>
      </c>
      <c r="C56" s="83">
        <v>92</v>
      </c>
      <c r="D56" s="83">
        <v>1139</v>
      </c>
      <c r="E56" s="83">
        <v>496</v>
      </c>
      <c r="F56" s="83">
        <v>1.7914898540299999</v>
      </c>
      <c r="G56" s="83">
        <v>0.91658772362300001</v>
      </c>
      <c r="H56" s="83">
        <v>1</v>
      </c>
      <c r="I56" s="83">
        <v>0.57499999999999996</v>
      </c>
      <c r="J56" s="83">
        <v>0.50824158490000004</v>
      </c>
      <c r="K56" s="83">
        <v>19.0895115617</v>
      </c>
      <c r="L56" s="83">
        <v>7.6326290183700003</v>
      </c>
      <c r="M56" s="83">
        <v>-16.474814159400001</v>
      </c>
      <c r="N56" s="83">
        <v>47.694000000000003</v>
      </c>
      <c r="O56" s="83">
        <v>0.77310924369699996</v>
      </c>
      <c r="P56" s="83">
        <v>1135.8804347800001</v>
      </c>
      <c r="Q56" s="83">
        <v>496.93478260900002</v>
      </c>
      <c r="R56" s="83">
        <v>55</v>
      </c>
    </row>
    <row r="57" spans="1:18" x14ac:dyDescent="0.25">
      <c r="A57" s="83">
        <v>1</v>
      </c>
      <c r="B57" s="83">
        <v>56</v>
      </c>
      <c r="C57" s="83">
        <v>46</v>
      </c>
      <c r="D57" s="83">
        <v>1103</v>
      </c>
      <c r="E57" s="83">
        <v>518</v>
      </c>
      <c r="F57" s="83">
        <v>1.54904246955</v>
      </c>
      <c r="G57" s="83">
        <v>0.77919880158300003</v>
      </c>
      <c r="H57" s="83">
        <v>1</v>
      </c>
      <c r="I57" s="83">
        <v>0.46</v>
      </c>
      <c r="J57" s="83">
        <v>0.43095918878200001</v>
      </c>
      <c r="K57" s="83">
        <v>11.49614824</v>
      </c>
      <c r="L57" s="83">
        <v>7.2055196536099997</v>
      </c>
      <c r="M57" s="83">
        <v>-56.4001098106</v>
      </c>
      <c r="N57" s="83">
        <v>36.624000000000002</v>
      </c>
      <c r="O57" s="83">
        <v>0.74193548387099995</v>
      </c>
      <c r="P57" s="83">
        <v>1103.2391304299999</v>
      </c>
      <c r="Q57" s="83">
        <v>520.43478260899997</v>
      </c>
      <c r="R57" s="83">
        <v>56</v>
      </c>
    </row>
    <row r="58" spans="1:18" x14ac:dyDescent="0.25">
      <c r="A58" s="83">
        <v>1</v>
      </c>
      <c r="B58" s="83">
        <v>57</v>
      </c>
      <c r="C58" s="83">
        <v>14</v>
      </c>
      <c r="D58" s="83">
        <v>1134</v>
      </c>
      <c r="E58" s="83">
        <v>522</v>
      </c>
      <c r="F58" s="83">
        <v>1.17466255925</v>
      </c>
      <c r="G58" s="83">
        <v>0.804364143453</v>
      </c>
      <c r="H58" s="83">
        <v>1</v>
      </c>
      <c r="I58" s="83">
        <v>0.7</v>
      </c>
      <c r="J58" s="83">
        <v>0.81904353579800004</v>
      </c>
      <c r="K58" s="83">
        <v>5.6613717291299999</v>
      </c>
      <c r="L58" s="83">
        <v>3.36362827087</v>
      </c>
      <c r="M58" s="83">
        <v>-41.437491825499997</v>
      </c>
      <c r="N58" s="83">
        <v>14.656000000000001</v>
      </c>
      <c r="O58" s="83">
        <v>0.90322580645200001</v>
      </c>
      <c r="P58" s="83">
        <v>1134.5714285700001</v>
      </c>
      <c r="Q58" s="83">
        <v>521.35714285699999</v>
      </c>
      <c r="R58" s="83">
        <v>57</v>
      </c>
    </row>
    <row r="59" spans="1:18" x14ac:dyDescent="0.25">
      <c r="A59" s="83">
        <v>1</v>
      </c>
      <c r="B59" s="83">
        <v>58</v>
      </c>
      <c r="C59" s="83">
        <v>69</v>
      </c>
      <c r="D59" s="83">
        <v>370</v>
      </c>
      <c r="E59" s="83">
        <v>524</v>
      </c>
      <c r="F59" s="83">
        <v>1.36267749254</v>
      </c>
      <c r="G59" s="83">
        <v>0.83600045199899997</v>
      </c>
      <c r="H59" s="83">
        <v>1</v>
      </c>
      <c r="I59" s="83">
        <v>0.58974358974399999</v>
      </c>
      <c r="J59" s="83">
        <v>0.56105918495700002</v>
      </c>
      <c r="K59" s="83">
        <v>13.644609621100001</v>
      </c>
      <c r="L59" s="83">
        <v>7.4871896211699998</v>
      </c>
      <c r="M59" s="83">
        <v>26.419443116299998</v>
      </c>
      <c r="N59" s="83">
        <v>39.311999999999998</v>
      </c>
      <c r="O59" s="83">
        <v>0.811764705882</v>
      </c>
      <c r="P59" s="83">
        <v>368.44927536199998</v>
      </c>
      <c r="Q59" s="83">
        <v>522.91304347799996</v>
      </c>
      <c r="R59" s="83">
        <v>58</v>
      </c>
    </row>
    <row r="60" spans="1:18" x14ac:dyDescent="0.25">
      <c r="A60" s="83">
        <v>1</v>
      </c>
      <c r="B60" s="83">
        <v>59</v>
      </c>
      <c r="C60" s="83">
        <v>11</v>
      </c>
      <c r="D60" s="83">
        <v>439</v>
      </c>
      <c r="E60" s="83">
        <v>528</v>
      </c>
      <c r="F60" s="83">
        <v>1.0007778250399999</v>
      </c>
      <c r="G60" s="83">
        <v>0.49251240844999999</v>
      </c>
      <c r="H60" s="83">
        <v>1</v>
      </c>
      <c r="I60" s="83">
        <v>0.6875</v>
      </c>
      <c r="J60" s="83">
        <v>0.830917305253</v>
      </c>
      <c r="K60" s="83">
        <v>4.085</v>
      </c>
      <c r="L60" s="83">
        <v>3.5551976487800001</v>
      </c>
      <c r="M60" s="83">
        <v>-71.565051177100003</v>
      </c>
      <c r="N60" s="83">
        <v>12.898</v>
      </c>
      <c r="O60" s="83">
        <v>0.84615384615400002</v>
      </c>
      <c r="P60" s="83">
        <v>439.636363636</v>
      </c>
      <c r="Q60" s="83">
        <v>527.54545454499998</v>
      </c>
      <c r="R60" s="83">
        <v>59</v>
      </c>
    </row>
    <row r="61" spans="1:18" x14ac:dyDescent="0.25">
      <c r="A61" s="83">
        <v>1</v>
      </c>
      <c r="B61" s="83">
        <v>60</v>
      </c>
      <c r="C61" s="83">
        <v>12</v>
      </c>
      <c r="D61" s="83">
        <v>1135</v>
      </c>
      <c r="E61" s="83">
        <v>536</v>
      </c>
      <c r="F61" s="83">
        <v>0.95993108859700005</v>
      </c>
      <c r="G61" s="83">
        <v>0</v>
      </c>
      <c r="H61" s="83">
        <v>1</v>
      </c>
      <c r="I61" s="83">
        <v>0.75</v>
      </c>
      <c r="J61" s="83">
        <v>1.1784531379400001</v>
      </c>
      <c r="K61" s="83">
        <v>3.91513415995</v>
      </c>
      <c r="L61" s="83">
        <v>3.91513415995</v>
      </c>
      <c r="M61" s="83">
        <v>0</v>
      </c>
      <c r="N61" s="83">
        <v>11.311999999999999</v>
      </c>
      <c r="O61" s="83">
        <v>0.85714285714299998</v>
      </c>
      <c r="P61" s="83">
        <v>1134.5</v>
      </c>
      <c r="Q61" s="83">
        <v>536.5</v>
      </c>
      <c r="R61" s="83">
        <v>60</v>
      </c>
    </row>
    <row r="62" spans="1:18" x14ac:dyDescent="0.25">
      <c r="A62" s="83">
        <v>1</v>
      </c>
      <c r="B62" s="83">
        <v>61</v>
      </c>
      <c r="C62" s="83">
        <v>47</v>
      </c>
      <c r="D62" s="83">
        <v>474</v>
      </c>
      <c r="E62" s="83">
        <v>540</v>
      </c>
      <c r="F62" s="83">
        <v>1.01767473609</v>
      </c>
      <c r="G62" s="83">
        <v>0.459553744524</v>
      </c>
      <c r="H62" s="83">
        <v>1</v>
      </c>
      <c r="I62" s="83">
        <v>0.734375</v>
      </c>
      <c r="J62" s="83">
        <v>0.99350273747700002</v>
      </c>
      <c r="K62" s="83">
        <v>8.3313045674600001</v>
      </c>
      <c r="L62" s="83">
        <v>7.3994478391899996</v>
      </c>
      <c r="M62" s="83">
        <v>-55.498283964300001</v>
      </c>
      <c r="N62" s="83">
        <v>24.382000000000001</v>
      </c>
      <c r="O62" s="83">
        <v>0.90384615384599998</v>
      </c>
      <c r="P62" s="83">
        <v>474.12765957400001</v>
      </c>
      <c r="Q62" s="83">
        <v>539.65957446799996</v>
      </c>
      <c r="R62" s="83">
        <v>61</v>
      </c>
    </row>
    <row r="63" spans="1:18" x14ac:dyDescent="0.25">
      <c r="A63" s="83">
        <v>1</v>
      </c>
      <c r="B63" s="83">
        <v>62</v>
      </c>
      <c r="C63" s="83">
        <v>25</v>
      </c>
      <c r="D63" s="83">
        <v>446</v>
      </c>
      <c r="E63" s="83">
        <v>550</v>
      </c>
      <c r="F63" s="83">
        <v>1.0270243375699999</v>
      </c>
      <c r="G63" s="83">
        <v>0.65380944806700003</v>
      </c>
      <c r="H63" s="83">
        <v>1</v>
      </c>
      <c r="I63" s="83">
        <v>0.83333333333299997</v>
      </c>
      <c r="J63" s="83">
        <v>0.98071059053800003</v>
      </c>
      <c r="K63" s="83">
        <v>6.5380679132399999</v>
      </c>
      <c r="L63" s="83">
        <v>4.9470894989099996</v>
      </c>
      <c r="M63" s="83">
        <v>-65.027566854</v>
      </c>
      <c r="N63" s="83">
        <v>17.898</v>
      </c>
      <c r="O63" s="83">
        <v>0.92592592592599998</v>
      </c>
      <c r="P63" s="83">
        <v>445.8</v>
      </c>
      <c r="Q63" s="83">
        <v>550.44000000000005</v>
      </c>
      <c r="R63" s="83">
        <v>62</v>
      </c>
    </row>
    <row r="64" spans="1:18" x14ac:dyDescent="0.25">
      <c r="A64" s="83">
        <v>1</v>
      </c>
      <c r="B64" s="83">
        <v>63</v>
      </c>
      <c r="C64" s="83">
        <v>210</v>
      </c>
      <c r="D64" s="83">
        <v>458</v>
      </c>
      <c r="E64" s="83">
        <v>562</v>
      </c>
      <c r="F64" s="83">
        <v>1.18770927704</v>
      </c>
      <c r="G64" s="83">
        <v>0.81043831967400004</v>
      </c>
      <c r="H64" s="83">
        <v>1</v>
      </c>
      <c r="I64" s="83">
        <v>0.65625</v>
      </c>
      <c r="J64" s="83">
        <v>0.716370408776</v>
      </c>
      <c r="K64" s="83">
        <v>21.8031124633</v>
      </c>
      <c r="L64" s="83">
        <v>12.7727860166</v>
      </c>
      <c r="M64" s="83">
        <v>-65.597436675799997</v>
      </c>
      <c r="N64" s="83">
        <v>60.694000000000003</v>
      </c>
      <c r="O64" s="83">
        <v>0.92715231788100005</v>
      </c>
      <c r="P64" s="83">
        <v>457.885714286</v>
      </c>
      <c r="Q64" s="83">
        <v>563.41428571400002</v>
      </c>
      <c r="R64" s="83">
        <v>63</v>
      </c>
    </row>
    <row r="65" spans="1:18" x14ac:dyDescent="0.25">
      <c r="A65" s="83">
        <v>1</v>
      </c>
      <c r="B65" s="83">
        <v>64</v>
      </c>
      <c r="C65" s="83">
        <v>188</v>
      </c>
      <c r="D65" s="83">
        <v>1350</v>
      </c>
      <c r="E65" s="83">
        <v>569</v>
      </c>
      <c r="F65" s="83">
        <v>1.3566742807200001</v>
      </c>
      <c r="G65" s="83">
        <v>0.79404700044700005</v>
      </c>
      <c r="H65" s="83">
        <v>1</v>
      </c>
      <c r="I65" s="83">
        <v>0.52222222222199999</v>
      </c>
      <c r="J65" s="83">
        <v>0.54741450516199996</v>
      </c>
      <c r="K65" s="83">
        <v>21.8345456654</v>
      </c>
      <c r="L65" s="83">
        <v>13.2722675706</v>
      </c>
      <c r="M65" s="83">
        <v>35.660326293099999</v>
      </c>
      <c r="N65" s="83">
        <v>65.694000000000003</v>
      </c>
      <c r="O65" s="83">
        <v>0.77846790890299999</v>
      </c>
      <c r="P65" s="83">
        <v>1351.85638298</v>
      </c>
      <c r="Q65" s="83">
        <v>567.86170212800005</v>
      </c>
      <c r="R65" s="83">
        <v>64</v>
      </c>
    </row>
    <row r="66" spans="1:18" x14ac:dyDescent="0.25">
      <c r="A66" s="83">
        <v>1</v>
      </c>
      <c r="B66" s="83">
        <v>65</v>
      </c>
      <c r="C66" s="83">
        <v>26</v>
      </c>
      <c r="D66" s="83">
        <v>1313</v>
      </c>
      <c r="E66" s="83">
        <v>573</v>
      </c>
      <c r="F66" s="83">
        <v>1.0470783889799999</v>
      </c>
      <c r="G66" s="83">
        <v>0.70130805260399998</v>
      </c>
      <c r="H66" s="83">
        <v>1</v>
      </c>
      <c r="I66" s="83">
        <v>0.742857142857</v>
      </c>
      <c r="J66" s="83">
        <v>0.891865460281</v>
      </c>
      <c r="K66" s="83">
        <v>6.8707935122899997</v>
      </c>
      <c r="L66" s="83">
        <v>4.89790246943</v>
      </c>
      <c r="M66" s="83">
        <v>-65.681870499499993</v>
      </c>
      <c r="N66" s="83">
        <v>19.14</v>
      </c>
      <c r="O66" s="83">
        <v>0.89655172413799999</v>
      </c>
      <c r="P66" s="83">
        <v>1313</v>
      </c>
      <c r="Q66" s="83">
        <v>572.88461538499996</v>
      </c>
      <c r="R66" s="83">
        <v>65</v>
      </c>
    </row>
    <row r="67" spans="1:18" x14ac:dyDescent="0.25">
      <c r="A67" s="83">
        <v>1</v>
      </c>
      <c r="B67" s="83">
        <v>66</v>
      </c>
      <c r="C67" s="83">
        <v>39</v>
      </c>
      <c r="D67" s="83">
        <v>1356</v>
      </c>
      <c r="E67" s="83">
        <v>581</v>
      </c>
      <c r="F67" s="83">
        <v>1.05540650383</v>
      </c>
      <c r="G67" s="83">
        <v>0.68484712035999995</v>
      </c>
      <c r="H67" s="83">
        <v>1</v>
      </c>
      <c r="I67" s="83">
        <v>0.69642857142900005</v>
      </c>
      <c r="J67" s="83">
        <v>0.81288660661699996</v>
      </c>
      <c r="K67" s="83">
        <v>8.3607811065399993</v>
      </c>
      <c r="L67" s="83">
        <v>6.0923906535599999</v>
      </c>
      <c r="M67" s="83">
        <v>-56.905964435199998</v>
      </c>
      <c r="N67" s="83">
        <v>24.553999999999998</v>
      </c>
      <c r="O67" s="83">
        <v>0.90697674418600005</v>
      </c>
      <c r="P67" s="83">
        <v>1355.17948718</v>
      </c>
      <c r="Q67" s="83">
        <v>582.17948717900003</v>
      </c>
      <c r="R67" s="83">
        <v>66</v>
      </c>
    </row>
    <row r="68" spans="1:18" x14ac:dyDescent="0.25">
      <c r="A68" s="83">
        <v>1</v>
      </c>
      <c r="B68" s="83">
        <v>67</v>
      </c>
      <c r="C68" s="83">
        <v>22</v>
      </c>
      <c r="D68" s="83">
        <v>1339</v>
      </c>
      <c r="E68" s="83">
        <v>583</v>
      </c>
      <c r="F68" s="83">
        <v>1.2208781367899999</v>
      </c>
      <c r="G68" s="83">
        <v>0.83108623479800003</v>
      </c>
      <c r="H68" s="83">
        <v>1</v>
      </c>
      <c r="I68" s="83">
        <v>0.73333333333299999</v>
      </c>
      <c r="J68" s="83">
        <v>0.715553743134</v>
      </c>
      <c r="K68" s="83">
        <v>7.3224459257500003</v>
      </c>
      <c r="L68" s="83">
        <v>4.0723312174700004</v>
      </c>
      <c r="M68" s="83">
        <v>-25.1568491562</v>
      </c>
      <c r="N68" s="83">
        <v>19.655999999999999</v>
      </c>
      <c r="O68" s="83">
        <v>0.91666666666700003</v>
      </c>
      <c r="P68" s="83">
        <v>1337.6363636399999</v>
      </c>
      <c r="Q68" s="83">
        <v>583.95454545500002</v>
      </c>
      <c r="R68" s="83">
        <v>67</v>
      </c>
    </row>
    <row r="69" spans="1:18" x14ac:dyDescent="0.25">
      <c r="A69" s="83">
        <v>1</v>
      </c>
      <c r="B69" s="83">
        <v>68</v>
      </c>
      <c r="C69" s="83">
        <v>254</v>
      </c>
      <c r="D69" s="83">
        <v>628</v>
      </c>
      <c r="E69" s="83">
        <v>640</v>
      </c>
      <c r="F69" s="83">
        <v>1.01488057434</v>
      </c>
      <c r="G69" s="83">
        <v>0.48534602587499998</v>
      </c>
      <c r="H69" s="83">
        <v>1</v>
      </c>
      <c r="I69" s="83">
        <v>0.78637770897799997</v>
      </c>
      <c r="J69" s="83">
        <v>0.83860553086400003</v>
      </c>
      <c r="K69" s="83">
        <v>19.340864954099999</v>
      </c>
      <c r="L69" s="83">
        <v>16.910146775400001</v>
      </c>
      <c r="M69" s="83">
        <v>9.8477658556899996</v>
      </c>
      <c r="N69" s="83">
        <v>61.694000000000003</v>
      </c>
      <c r="O69" s="83">
        <v>0.93211009174299997</v>
      </c>
      <c r="P69" s="83">
        <v>628.77165354299996</v>
      </c>
      <c r="Q69" s="83">
        <v>640.42519685000002</v>
      </c>
      <c r="R69" s="83">
        <v>68</v>
      </c>
    </row>
    <row r="70" spans="1:18" x14ac:dyDescent="0.25">
      <c r="A70" s="83">
        <v>1</v>
      </c>
      <c r="B70" s="83">
        <v>69</v>
      </c>
      <c r="C70" s="83">
        <v>108</v>
      </c>
      <c r="D70" s="83">
        <v>676</v>
      </c>
      <c r="E70" s="83">
        <v>648</v>
      </c>
      <c r="F70" s="83">
        <v>1.2462454891800001</v>
      </c>
      <c r="G70" s="83">
        <v>0.84176657181799996</v>
      </c>
      <c r="H70" s="83">
        <v>1</v>
      </c>
      <c r="I70" s="83">
        <v>0.64285714285700002</v>
      </c>
      <c r="J70" s="83">
        <v>0.74700793176799996</v>
      </c>
      <c r="K70" s="83">
        <v>16.3635377883</v>
      </c>
      <c r="L70" s="83">
        <v>8.8337197168100001</v>
      </c>
      <c r="M70" s="83">
        <v>34.9372162246</v>
      </c>
      <c r="N70" s="83">
        <v>42.624000000000002</v>
      </c>
      <c r="O70" s="83">
        <v>0.90756302520999999</v>
      </c>
      <c r="P70" s="83">
        <v>673.70370370399996</v>
      </c>
      <c r="Q70" s="83">
        <v>646.49074074099997</v>
      </c>
      <c r="R70" s="83">
        <v>69</v>
      </c>
    </row>
    <row r="71" spans="1:18" x14ac:dyDescent="0.25">
      <c r="A71" s="83">
        <v>1</v>
      </c>
      <c r="B71" s="83">
        <v>70</v>
      </c>
      <c r="C71" s="83">
        <v>56</v>
      </c>
      <c r="D71" s="83">
        <v>651</v>
      </c>
      <c r="E71" s="83">
        <v>657</v>
      </c>
      <c r="F71" s="83">
        <v>1.01709634608</v>
      </c>
      <c r="G71" s="83">
        <v>0.44868913962099999</v>
      </c>
      <c r="H71" s="83">
        <v>1</v>
      </c>
      <c r="I71" s="83">
        <v>0.69135802469100005</v>
      </c>
      <c r="J71" s="83">
        <v>0.88428390153299996</v>
      </c>
      <c r="K71" s="83">
        <v>9.0574026285000002</v>
      </c>
      <c r="L71" s="83">
        <v>8.09449110097</v>
      </c>
      <c r="M71" s="83">
        <v>-30.538427808000002</v>
      </c>
      <c r="N71" s="83">
        <v>28.21</v>
      </c>
      <c r="O71" s="83">
        <v>0.88888888888899997</v>
      </c>
      <c r="P71" s="83">
        <v>650.92857142900004</v>
      </c>
      <c r="Q71" s="83">
        <v>656.96428571399997</v>
      </c>
      <c r="R71" s="83">
        <v>70</v>
      </c>
    </row>
    <row r="72" spans="1:18" x14ac:dyDescent="0.25">
      <c r="A72" s="83">
        <v>1</v>
      </c>
      <c r="B72" s="83">
        <v>71</v>
      </c>
      <c r="C72" s="83">
        <v>8</v>
      </c>
      <c r="D72" s="83">
        <v>640</v>
      </c>
      <c r="E72" s="83">
        <v>666</v>
      </c>
      <c r="F72" s="83">
        <v>0.957204011641</v>
      </c>
      <c r="G72" s="83">
        <v>0.60506878744500003</v>
      </c>
      <c r="H72" s="83">
        <v>1</v>
      </c>
      <c r="I72" s="83">
        <v>0.88888888888899997</v>
      </c>
      <c r="J72" s="83">
        <v>0.85743924406500005</v>
      </c>
      <c r="K72" s="83">
        <v>3.5504413610999999</v>
      </c>
      <c r="L72" s="83">
        <v>2.8267662555599999</v>
      </c>
      <c r="M72" s="83">
        <v>-45</v>
      </c>
      <c r="N72" s="83">
        <v>10.827999999999999</v>
      </c>
      <c r="O72" s="83">
        <v>1.1428571428600001</v>
      </c>
      <c r="P72" s="83">
        <v>640.125</v>
      </c>
      <c r="Q72" s="83">
        <v>666.125</v>
      </c>
      <c r="R72" s="83">
        <v>71</v>
      </c>
    </row>
    <row r="73" spans="1:18" x14ac:dyDescent="0.25">
      <c r="A73" s="83">
        <v>1</v>
      </c>
      <c r="B73" s="83">
        <v>72</v>
      </c>
      <c r="C73" s="83">
        <v>130</v>
      </c>
      <c r="D73" s="83">
        <v>873</v>
      </c>
      <c r="E73" s="83">
        <v>702</v>
      </c>
      <c r="F73" s="83">
        <v>1.4027919021799999</v>
      </c>
      <c r="G73" s="83">
        <v>0.86496750519099996</v>
      </c>
      <c r="H73" s="83">
        <v>1</v>
      </c>
      <c r="I73" s="83">
        <v>0.555555555556</v>
      </c>
      <c r="J73" s="83">
        <v>0.60165067375900005</v>
      </c>
      <c r="K73" s="83">
        <v>19.3261911767</v>
      </c>
      <c r="L73" s="83">
        <v>9.6984214276100005</v>
      </c>
      <c r="M73" s="83">
        <v>-19.628199265799999</v>
      </c>
      <c r="N73" s="83">
        <v>52.107999999999997</v>
      </c>
      <c r="O73" s="83">
        <v>0.84415584415599998</v>
      </c>
      <c r="P73" s="83">
        <v>876.85384615400005</v>
      </c>
      <c r="Q73" s="83">
        <v>701.09230769199996</v>
      </c>
      <c r="R73" s="83">
        <v>72</v>
      </c>
    </row>
    <row r="74" spans="1:18" x14ac:dyDescent="0.25">
      <c r="A74" s="83">
        <v>1</v>
      </c>
      <c r="B74" s="83">
        <v>73</v>
      </c>
      <c r="C74" s="83">
        <v>61</v>
      </c>
      <c r="D74" s="83">
        <v>893</v>
      </c>
      <c r="E74" s="83">
        <v>707</v>
      </c>
      <c r="F74" s="83">
        <v>1.0430407054999999</v>
      </c>
      <c r="G74" s="83">
        <v>0.62241159907200005</v>
      </c>
      <c r="H74" s="83">
        <v>1</v>
      </c>
      <c r="I74" s="83">
        <v>0.76249999999999996</v>
      </c>
      <c r="J74" s="83">
        <v>0.95159840975499999</v>
      </c>
      <c r="K74" s="83">
        <v>10.103507539000001</v>
      </c>
      <c r="L74" s="83">
        <v>7.9079153822099997</v>
      </c>
      <c r="M74" s="83">
        <v>-6.4315678779000001</v>
      </c>
      <c r="N74" s="83">
        <v>28.382000000000001</v>
      </c>
      <c r="O74" s="83">
        <v>0.91729323308300004</v>
      </c>
      <c r="P74" s="83">
        <v>893.96721311500005</v>
      </c>
      <c r="Q74" s="83">
        <v>706.65573770499998</v>
      </c>
      <c r="R74" s="83">
        <v>73</v>
      </c>
    </row>
    <row r="75" spans="1:18" x14ac:dyDescent="0.25">
      <c r="A75" s="83">
        <v>1</v>
      </c>
      <c r="B75" s="83">
        <v>74</v>
      </c>
      <c r="C75" s="83">
        <v>78</v>
      </c>
      <c r="D75" s="83">
        <v>885</v>
      </c>
      <c r="E75" s="83">
        <v>721</v>
      </c>
      <c r="F75" s="83">
        <v>1.3103209636099999</v>
      </c>
      <c r="G75" s="83">
        <v>0.85939749034799995</v>
      </c>
      <c r="H75" s="83">
        <v>1</v>
      </c>
      <c r="I75" s="83">
        <v>0.55714285714300005</v>
      </c>
      <c r="J75" s="83">
        <v>0.62209217128200001</v>
      </c>
      <c r="K75" s="83">
        <v>14.4418016015</v>
      </c>
      <c r="L75" s="83">
        <v>7.3842098614699996</v>
      </c>
      <c r="M75" s="83">
        <v>-21.066769171099999</v>
      </c>
      <c r="N75" s="83">
        <v>39.694000000000003</v>
      </c>
      <c r="O75" s="83">
        <v>0.86666666666699999</v>
      </c>
      <c r="P75" s="83">
        <v>886.717948718</v>
      </c>
      <c r="Q75" s="83">
        <v>720.32051282099997</v>
      </c>
      <c r="R75" s="83">
        <v>74</v>
      </c>
    </row>
    <row r="76" spans="1:18" x14ac:dyDescent="0.25">
      <c r="A76" s="83">
        <v>1</v>
      </c>
      <c r="B76" s="83">
        <v>75</v>
      </c>
      <c r="C76" s="83">
        <v>100</v>
      </c>
      <c r="D76" s="83">
        <v>881</v>
      </c>
      <c r="E76" s="83">
        <v>732</v>
      </c>
      <c r="F76" s="83">
        <v>1.41569589749</v>
      </c>
      <c r="G76" s="83">
        <v>0.82789082046100004</v>
      </c>
      <c r="H76" s="83">
        <v>1</v>
      </c>
      <c r="I76" s="83">
        <v>0.58479532163699999</v>
      </c>
      <c r="J76" s="83">
        <v>0.483742984692</v>
      </c>
      <c r="K76" s="83">
        <v>16.631308173499999</v>
      </c>
      <c r="L76" s="83">
        <v>9.3283225407000003</v>
      </c>
      <c r="M76" s="83">
        <v>-14.7203418912</v>
      </c>
      <c r="N76" s="83">
        <v>50.968000000000004</v>
      </c>
      <c r="O76" s="83">
        <v>0.88495575221199996</v>
      </c>
      <c r="P76" s="83">
        <v>881.63</v>
      </c>
      <c r="Q76" s="83">
        <v>731.04</v>
      </c>
      <c r="R76" s="83">
        <v>75</v>
      </c>
    </row>
    <row r="77" spans="1:18" x14ac:dyDescent="0.25">
      <c r="A77" s="83">
        <v>1</v>
      </c>
      <c r="B77" s="83">
        <v>76</v>
      </c>
      <c r="C77" s="83">
        <v>26</v>
      </c>
      <c r="D77" s="83">
        <v>922</v>
      </c>
      <c r="E77" s="83">
        <v>740</v>
      </c>
      <c r="F77" s="83">
        <v>1.20294256706</v>
      </c>
      <c r="G77" s="83">
        <v>0.792015679222</v>
      </c>
      <c r="H77" s="83">
        <v>1</v>
      </c>
      <c r="I77" s="83">
        <v>0.65</v>
      </c>
      <c r="J77" s="83">
        <v>0.62314355834299995</v>
      </c>
      <c r="K77" s="83">
        <v>7.7094648345400003</v>
      </c>
      <c r="L77" s="83">
        <v>4.70663405169</v>
      </c>
      <c r="M77" s="83">
        <v>-82.032350580599996</v>
      </c>
      <c r="N77" s="83">
        <v>22.898</v>
      </c>
      <c r="O77" s="83">
        <v>0.85245901639300004</v>
      </c>
      <c r="P77" s="83">
        <v>921.65384615400001</v>
      </c>
      <c r="Q77" s="83">
        <v>741.30769230800001</v>
      </c>
      <c r="R77" s="83">
        <v>76</v>
      </c>
    </row>
    <row r="78" spans="1:18" x14ac:dyDescent="0.25">
      <c r="A78" s="83">
        <v>1</v>
      </c>
      <c r="B78" s="83">
        <v>77</v>
      </c>
      <c r="C78" s="83">
        <v>45</v>
      </c>
      <c r="D78" s="83">
        <v>945</v>
      </c>
      <c r="E78" s="83">
        <v>747</v>
      </c>
      <c r="F78" s="83">
        <v>1.8499628180200001</v>
      </c>
      <c r="G78" s="83">
        <v>0.92736942651099996</v>
      </c>
      <c r="H78" s="83">
        <v>1</v>
      </c>
      <c r="I78" s="83">
        <v>0.46875</v>
      </c>
      <c r="J78" s="83">
        <v>0.51807767743499999</v>
      </c>
      <c r="K78" s="83">
        <v>13.716983669799999</v>
      </c>
      <c r="L78" s="83">
        <v>5.1321677238300003</v>
      </c>
      <c r="M78" s="83">
        <v>69.169218729899995</v>
      </c>
      <c r="N78" s="83">
        <v>33.037999999999997</v>
      </c>
      <c r="O78" s="83">
        <v>0.75630252100799999</v>
      </c>
      <c r="P78" s="83">
        <v>943.42222222199996</v>
      </c>
      <c r="Q78" s="83">
        <v>743.71111111100004</v>
      </c>
      <c r="R78" s="83">
        <v>77</v>
      </c>
    </row>
    <row r="79" spans="1:18" x14ac:dyDescent="0.25">
      <c r="A79" s="83">
        <v>1</v>
      </c>
      <c r="B79" s="83">
        <v>78</v>
      </c>
      <c r="C79" s="83">
        <v>14</v>
      </c>
      <c r="D79" s="83">
        <v>886</v>
      </c>
      <c r="E79" s="83">
        <v>763</v>
      </c>
      <c r="F79" s="83">
        <v>0.97316098963200004</v>
      </c>
      <c r="G79" s="83">
        <v>0.201411096245</v>
      </c>
      <c r="H79" s="83">
        <v>1</v>
      </c>
      <c r="I79" s="83">
        <v>0.875</v>
      </c>
      <c r="J79" s="83">
        <v>0.94338916391700001</v>
      </c>
      <c r="K79" s="83">
        <v>4.2933121608600002</v>
      </c>
      <c r="L79" s="83">
        <v>4.20532845403</v>
      </c>
      <c r="M79" s="83">
        <v>90</v>
      </c>
      <c r="N79" s="83">
        <v>13.656000000000001</v>
      </c>
      <c r="O79" s="83">
        <v>0.93333333333299995</v>
      </c>
      <c r="P79" s="83">
        <v>886.28571428600003</v>
      </c>
      <c r="Q79" s="83">
        <v>763.5</v>
      </c>
      <c r="R79" s="83">
        <v>78</v>
      </c>
    </row>
    <row r="80" spans="1:18" x14ac:dyDescent="0.25">
      <c r="A80" s="83">
        <v>1</v>
      </c>
      <c r="B80" s="83">
        <v>79</v>
      </c>
      <c r="C80" s="83">
        <v>198</v>
      </c>
      <c r="D80" s="83">
        <v>785</v>
      </c>
      <c r="E80" s="83">
        <v>765</v>
      </c>
      <c r="F80" s="83">
        <v>1.1091981748399999</v>
      </c>
      <c r="G80" s="83">
        <v>0.70809584002399995</v>
      </c>
      <c r="H80" s="83">
        <v>1</v>
      </c>
      <c r="I80" s="83">
        <v>0.66</v>
      </c>
      <c r="J80" s="83">
        <v>0.79522905812300004</v>
      </c>
      <c r="K80" s="83">
        <v>19.3779467395</v>
      </c>
      <c r="L80" s="83">
        <v>13.683084769700001</v>
      </c>
      <c r="M80" s="83">
        <v>80.370817158999998</v>
      </c>
      <c r="N80" s="83">
        <v>55.936</v>
      </c>
      <c r="O80" s="83">
        <v>0.91244239631299995</v>
      </c>
      <c r="P80" s="83">
        <v>786.39898989899996</v>
      </c>
      <c r="Q80" s="83">
        <v>764.74747474699996</v>
      </c>
      <c r="R80" s="83">
        <v>79</v>
      </c>
    </row>
    <row r="81" spans="1:18" x14ac:dyDescent="0.25">
      <c r="A81" s="83">
        <v>1</v>
      </c>
      <c r="B81" s="83">
        <v>80</v>
      </c>
      <c r="C81" s="83">
        <v>18</v>
      </c>
      <c r="D81" s="83">
        <v>933</v>
      </c>
      <c r="E81" s="83">
        <v>764</v>
      </c>
      <c r="F81" s="83">
        <v>1.0902921006299999</v>
      </c>
      <c r="G81" s="83">
        <v>0.74658893164200002</v>
      </c>
      <c r="H81" s="83">
        <v>1</v>
      </c>
      <c r="I81" s="83">
        <v>0.75</v>
      </c>
      <c r="J81" s="83">
        <v>0.73994727217800005</v>
      </c>
      <c r="K81" s="83">
        <v>5.98068846432</v>
      </c>
      <c r="L81" s="83">
        <v>3.9788660823200002</v>
      </c>
      <c r="M81" s="83">
        <v>-2.8839444489599999</v>
      </c>
      <c r="N81" s="83">
        <v>17.484000000000002</v>
      </c>
      <c r="O81" s="83">
        <v>0.92307692307699996</v>
      </c>
      <c r="P81" s="83">
        <v>934.22222222200003</v>
      </c>
      <c r="Q81" s="83">
        <v>763.77777777799997</v>
      </c>
      <c r="R81" s="83">
        <v>80</v>
      </c>
    </row>
    <row r="82" spans="1:18" x14ac:dyDescent="0.25">
      <c r="A82" s="83">
        <v>1</v>
      </c>
      <c r="B82" s="83">
        <v>81</v>
      </c>
      <c r="C82" s="83">
        <v>18</v>
      </c>
      <c r="D82" s="83">
        <v>781</v>
      </c>
      <c r="E82" s="83">
        <v>776</v>
      </c>
      <c r="F82" s="83">
        <v>1.0224181852700001</v>
      </c>
      <c r="G82" s="83">
        <v>0.61527633254299996</v>
      </c>
      <c r="H82" s="83">
        <v>1</v>
      </c>
      <c r="I82" s="83">
        <v>0.72</v>
      </c>
      <c r="J82" s="83">
        <v>0.96475831040100002</v>
      </c>
      <c r="K82" s="83">
        <v>5.4674656557599999</v>
      </c>
      <c r="L82" s="83">
        <v>4.3100660993800002</v>
      </c>
      <c r="M82" s="83">
        <v>-51.525832671099998</v>
      </c>
      <c r="N82" s="83">
        <v>15.311999999999999</v>
      </c>
      <c r="O82" s="83">
        <v>0.9</v>
      </c>
      <c r="P82" s="83">
        <v>781.05555555599994</v>
      </c>
      <c r="Q82" s="83">
        <v>776.11111111100001</v>
      </c>
      <c r="R82" s="83">
        <v>81</v>
      </c>
    </row>
    <row r="83" spans="1:18" x14ac:dyDescent="0.25">
      <c r="A83" s="83">
        <v>1</v>
      </c>
      <c r="B83" s="83">
        <v>82</v>
      </c>
      <c r="C83" s="83">
        <v>26</v>
      </c>
      <c r="D83" s="83">
        <v>810</v>
      </c>
      <c r="E83" s="83">
        <v>780</v>
      </c>
      <c r="F83" s="83">
        <v>1.0270591367499999</v>
      </c>
      <c r="G83" s="83">
        <v>0.62248915744599997</v>
      </c>
      <c r="H83" s="83">
        <v>1</v>
      </c>
      <c r="I83" s="83">
        <v>0.72222222222200005</v>
      </c>
      <c r="J83" s="83">
        <v>0.83966326705200001</v>
      </c>
      <c r="K83" s="83">
        <v>6.5826456849600001</v>
      </c>
      <c r="L83" s="83">
        <v>5.1517656131600003</v>
      </c>
      <c r="M83" s="83">
        <v>-53.326149865200001</v>
      </c>
      <c r="N83" s="83">
        <v>19.725999999999999</v>
      </c>
      <c r="O83" s="83">
        <v>0.89655172413799999</v>
      </c>
      <c r="P83" s="83">
        <v>810.15384615400001</v>
      </c>
      <c r="Q83" s="83">
        <v>779.73076923099995</v>
      </c>
      <c r="R83" s="83">
        <v>82</v>
      </c>
    </row>
    <row r="84" spans="1:18" x14ac:dyDescent="0.25">
      <c r="A84" s="83">
        <v>1</v>
      </c>
      <c r="B84" s="83">
        <v>83</v>
      </c>
      <c r="C84" s="83">
        <v>239</v>
      </c>
      <c r="D84" s="83">
        <v>547</v>
      </c>
      <c r="E84" s="83">
        <v>806</v>
      </c>
      <c r="F84" s="83">
        <v>1.83480685098</v>
      </c>
      <c r="G84" s="83">
        <v>0.87395549435499997</v>
      </c>
      <c r="H84" s="83">
        <v>1</v>
      </c>
      <c r="I84" s="83">
        <v>0.41565217391300002</v>
      </c>
      <c r="J84" s="83">
        <v>0.32050816999199999</v>
      </c>
      <c r="K84" s="83">
        <v>30.094224521400001</v>
      </c>
      <c r="L84" s="83">
        <v>14.6259725016</v>
      </c>
      <c r="M84" s="83">
        <v>-35.966885268399999</v>
      </c>
      <c r="N84" s="83">
        <v>96.802000000000007</v>
      </c>
      <c r="O84" s="83">
        <v>0.69985358711599999</v>
      </c>
      <c r="P84" s="83">
        <v>543.63179916299998</v>
      </c>
      <c r="Q84" s="83">
        <v>808.02928870300002</v>
      </c>
      <c r="R84" s="83">
        <v>83</v>
      </c>
    </row>
    <row r="85" spans="1:18" x14ac:dyDescent="0.25">
      <c r="A85" s="83">
        <v>1</v>
      </c>
      <c r="B85" s="83">
        <v>84</v>
      </c>
      <c r="C85" s="83">
        <v>46</v>
      </c>
      <c r="D85" s="83">
        <v>851</v>
      </c>
      <c r="E85" s="83">
        <v>809</v>
      </c>
      <c r="F85" s="83">
        <v>1.0868536925400001</v>
      </c>
      <c r="G85" s="83">
        <v>0.71971805302299996</v>
      </c>
      <c r="H85" s="83">
        <v>1</v>
      </c>
      <c r="I85" s="83">
        <v>0.63888888888899997</v>
      </c>
      <c r="J85" s="83">
        <v>0.77096979470399996</v>
      </c>
      <c r="K85" s="83">
        <v>9.3539163157900003</v>
      </c>
      <c r="L85" s="83">
        <v>6.4941104126400004</v>
      </c>
      <c r="M85" s="83">
        <v>39.748126253899997</v>
      </c>
      <c r="N85" s="83">
        <v>27.382000000000001</v>
      </c>
      <c r="O85" s="83">
        <v>0.884615384615</v>
      </c>
      <c r="P85" s="83">
        <v>850.93478260899997</v>
      </c>
      <c r="Q85" s="83">
        <v>808.86956521699994</v>
      </c>
      <c r="R85" s="83">
        <v>84</v>
      </c>
    </row>
    <row r="86" spans="1:18" x14ac:dyDescent="0.25">
      <c r="A86" s="83">
        <v>1</v>
      </c>
      <c r="B86" s="83">
        <v>85</v>
      </c>
      <c r="C86" s="83">
        <v>24</v>
      </c>
      <c r="D86" s="83">
        <v>569</v>
      </c>
      <c r="E86" s="83">
        <v>811</v>
      </c>
      <c r="F86" s="83">
        <v>1.03992534598</v>
      </c>
      <c r="G86" s="83">
        <v>0.67297128676200002</v>
      </c>
      <c r="H86" s="83">
        <v>1</v>
      </c>
      <c r="I86" s="83">
        <v>0.8</v>
      </c>
      <c r="J86" s="83">
        <v>0.88273264131100004</v>
      </c>
      <c r="K86" s="83">
        <v>6.5001634370500003</v>
      </c>
      <c r="L86" s="83">
        <v>4.8079668304199998</v>
      </c>
      <c r="M86" s="83">
        <v>-33.223868163600002</v>
      </c>
      <c r="N86" s="83">
        <v>18.484000000000002</v>
      </c>
      <c r="O86" s="83">
        <v>0.92307692307699996</v>
      </c>
      <c r="P86" s="83">
        <v>568.33333333300004</v>
      </c>
      <c r="Q86" s="83">
        <v>811</v>
      </c>
      <c r="R86" s="83">
        <v>85</v>
      </c>
    </row>
    <row r="87" spans="1:18" x14ac:dyDescent="0.25">
      <c r="A87" s="83">
        <v>1</v>
      </c>
      <c r="B87" s="83">
        <v>86</v>
      </c>
      <c r="C87" s="83">
        <v>39</v>
      </c>
      <c r="D87" s="83">
        <v>561</v>
      </c>
      <c r="E87" s="83">
        <v>815</v>
      </c>
      <c r="F87" s="83">
        <v>1.0102837448399999</v>
      </c>
      <c r="G87" s="83">
        <v>0.53993139884399999</v>
      </c>
      <c r="H87" s="83">
        <v>1</v>
      </c>
      <c r="I87" s="83">
        <v>0.79591836734700006</v>
      </c>
      <c r="J87" s="83">
        <v>0.948917522653</v>
      </c>
      <c r="K87" s="83">
        <v>7.7466159594199997</v>
      </c>
      <c r="L87" s="83">
        <v>6.5203965744200003</v>
      </c>
      <c r="M87" s="83">
        <v>-46.772996962100002</v>
      </c>
      <c r="N87" s="83">
        <v>22.725999999999999</v>
      </c>
      <c r="O87" s="83">
        <v>0.91764705882399999</v>
      </c>
      <c r="P87" s="83">
        <v>561.02564102600002</v>
      </c>
      <c r="Q87" s="83">
        <v>815.10256410299996</v>
      </c>
      <c r="R87" s="83">
        <v>86</v>
      </c>
    </row>
    <row r="88" spans="1:18" x14ac:dyDescent="0.25">
      <c r="A88" s="83">
        <v>1</v>
      </c>
      <c r="B88" s="83">
        <v>87</v>
      </c>
      <c r="C88" s="83">
        <v>23</v>
      </c>
      <c r="D88" s="83">
        <v>569</v>
      </c>
      <c r="E88" s="83">
        <v>846</v>
      </c>
      <c r="F88" s="83">
        <v>1.0039050084000001</v>
      </c>
      <c r="G88" s="83">
        <v>0.53952378128900003</v>
      </c>
      <c r="H88" s="83">
        <v>1</v>
      </c>
      <c r="I88" s="83">
        <v>0.76666666666700001</v>
      </c>
      <c r="J88" s="83">
        <v>0.91984830009700003</v>
      </c>
      <c r="K88" s="83">
        <v>5.9534302200300004</v>
      </c>
      <c r="L88" s="83">
        <v>5.0126117937399997</v>
      </c>
      <c r="M88" s="83">
        <v>-30.0431770042</v>
      </c>
      <c r="N88" s="83">
        <v>17.725999999999999</v>
      </c>
      <c r="O88" s="83">
        <v>0.90196078431399995</v>
      </c>
      <c r="P88" s="83">
        <v>569.21739130399999</v>
      </c>
      <c r="Q88" s="83">
        <v>845.86956521699994</v>
      </c>
      <c r="R88" s="83">
        <v>87</v>
      </c>
    </row>
    <row r="89" spans="1:18" x14ac:dyDescent="0.25">
      <c r="A89" s="83">
        <v>1</v>
      </c>
      <c r="B89" s="83">
        <v>88</v>
      </c>
      <c r="C89" s="83">
        <v>20</v>
      </c>
      <c r="D89" s="83">
        <v>840</v>
      </c>
      <c r="E89" s="83">
        <v>850</v>
      </c>
      <c r="F89" s="83">
        <v>1.0210176124200001</v>
      </c>
      <c r="G89" s="83">
        <v>0.60786945139100002</v>
      </c>
      <c r="H89" s="83">
        <v>1</v>
      </c>
      <c r="I89" s="83">
        <v>1</v>
      </c>
      <c r="J89" s="83">
        <v>0.77570188977499999</v>
      </c>
      <c r="K89" s="83">
        <v>5.7377121138699998</v>
      </c>
      <c r="L89" s="83">
        <v>4.5559556151100002</v>
      </c>
      <c r="M89" s="83">
        <v>0</v>
      </c>
      <c r="N89" s="83">
        <v>18</v>
      </c>
      <c r="O89" s="83">
        <v>1</v>
      </c>
      <c r="P89" s="83">
        <v>841</v>
      </c>
      <c r="Q89" s="83">
        <v>850.5</v>
      </c>
      <c r="R89" s="83">
        <v>88</v>
      </c>
    </row>
    <row r="90" spans="1:18" x14ac:dyDescent="0.25">
      <c r="A90" s="83">
        <v>1</v>
      </c>
      <c r="B90" s="83">
        <v>89</v>
      </c>
      <c r="C90" s="83">
        <v>120</v>
      </c>
      <c r="D90" s="83">
        <v>816</v>
      </c>
      <c r="E90" s="83">
        <v>852</v>
      </c>
      <c r="F90" s="83">
        <v>1.4983288018100001</v>
      </c>
      <c r="G90" s="83">
        <v>0.88872890097299995</v>
      </c>
      <c r="H90" s="83">
        <v>1</v>
      </c>
      <c r="I90" s="83">
        <v>0.53571428571400004</v>
      </c>
      <c r="J90" s="83">
        <v>0.602269991231</v>
      </c>
      <c r="K90" s="83">
        <v>19.516849037699998</v>
      </c>
      <c r="L90" s="83">
        <v>8.9471703175599995</v>
      </c>
      <c r="M90" s="83">
        <v>-46.7400002085</v>
      </c>
      <c r="N90" s="83">
        <v>50.037999999999997</v>
      </c>
      <c r="O90" s="83">
        <v>0.88888888888899997</v>
      </c>
      <c r="P90" s="83">
        <v>814.14166666699998</v>
      </c>
      <c r="Q90" s="83">
        <v>851.42499999999995</v>
      </c>
      <c r="R90" s="83">
        <v>89</v>
      </c>
    </row>
    <row r="91" spans="1:18" x14ac:dyDescent="0.25">
      <c r="A91" s="83">
        <v>1</v>
      </c>
      <c r="B91" s="83">
        <v>90</v>
      </c>
      <c r="C91" s="83">
        <v>11</v>
      </c>
      <c r="D91" s="83">
        <v>554</v>
      </c>
      <c r="E91" s="83">
        <v>855</v>
      </c>
      <c r="F91" s="83">
        <v>1.3973124349599999</v>
      </c>
      <c r="G91" s="83">
        <v>0.89948624031400004</v>
      </c>
      <c r="H91" s="83">
        <v>1</v>
      </c>
      <c r="I91" s="83">
        <v>0.61111111111100003</v>
      </c>
      <c r="J91" s="83">
        <v>0.71564548307099995</v>
      </c>
      <c r="K91" s="83">
        <v>5.8329730156500004</v>
      </c>
      <c r="L91" s="83">
        <v>2.5487122260400001</v>
      </c>
      <c r="M91" s="83">
        <v>-88.037046148200005</v>
      </c>
      <c r="N91" s="83">
        <v>13.898</v>
      </c>
      <c r="O91" s="83">
        <v>0.84615384615400002</v>
      </c>
      <c r="P91" s="83">
        <v>553.72727272700001</v>
      </c>
      <c r="Q91" s="83">
        <v>855.45454545500002</v>
      </c>
      <c r="R91" s="83">
        <v>90</v>
      </c>
    </row>
    <row r="92" spans="1:18" x14ac:dyDescent="0.25">
      <c r="A92" s="83">
        <v>1</v>
      </c>
      <c r="B92" s="83">
        <v>91</v>
      </c>
      <c r="C92" s="83">
        <v>40</v>
      </c>
      <c r="D92" s="83">
        <v>842</v>
      </c>
      <c r="E92" s="83">
        <v>862</v>
      </c>
      <c r="F92" s="83">
        <v>1.0389835954</v>
      </c>
      <c r="G92" s="83">
        <v>0.64153381547199995</v>
      </c>
      <c r="H92" s="83">
        <v>1</v>
      </c>
      <c r="I92" s="83">
        <v>0.71428571428599996</v>
      </c>
      <c r="J92" s="83">
        <v>0.90602569378499997</v>
      </c>
      <c r="K92" s="83">
        <v>8.2477026696800007</v>
      </c>
      <c r="L92" s="83">
        <v>6.3267694611699996</v>
      </c>
      <c r="M92" s="83">
        <v>-63.938396600499999</v>
      </c>
      <c r="N92" s="83">
        <v>23.553999999999998</v>
      </c>
      <c r="O92" s="83">
        <v>0.88888888888899997</v>
      </c>
      <c r="P92" s="83">
        <v>842.22500000000002</v>
      </c>
      <c r="Q92" s="83">
        <v>861.6</v>
      </c>
      <c r="R92" s="83">
        <v>91</v>
      </c>
    </row>
    <row r="93" spans="1:18" x14ac:dyDescent="0.25">
      <c r="A93" s="83">
        <v>1</v>
      </c>
      <c r="B93" s="83">
        <v>92</v>
      </c>
      <c r="C93" s="83">
        <v>241</v>
      </c>
      <c r="D93" s="83">
        <v>812</v>
      </c>
      <c r="E93" s="83">
        <v>871</v>
      </c>
      <c r="F93" s="83">
        <v>1.30709360092</v>
      </c>
      <c r="G93" s="83">
        <v>0.73994031251199999</v>
      </c>
      <c r="H93" s="83">
        <v>1</v>
      </c>
      <c r="I93" s="83">
        <v>0.67507002801100002</v>
      </c>
      <c r="J93" s="83">
        <v>0.37299259154300002</v>
      </c>
      <c r="K93" s="83">
        <v>23.551058819200001</v>
      </c>
      <c r="L93" s="83">
        <v>15.8421503429</v>
      </c>
      <c r="M93" s="83">
        <v>16.3326460617</v>
      </c>
      <c r="N93" s="83">
        <v>90.108000000000004</v>
      </c>
      <c r="O93" s="83">
        <v>0.79933665008300003</v>
      </c>
      <c r="P93" s="83">
        <v>817.23236514500002</v>
      </c>
      <c r="Q93" s="83">
        <v>872.79253112000004</v>
      </c>
      <c r="R93" s="83">
        <v>92</v>
      </c>
    </row>
    <row r="94" spans="1:18" x14ac:dyDescent="0.25">
      <c r="A94" s="83">
        <v>1</v>
      </c>
      <c r="B94" s="83">
        <v>93</v>
      </c>
      <c r="C94" s="83">
        <v>41</v>
      </c>
      <c r="D94" s="83">
        <v>830</v>
      </c>
      <c r="E94" s="83">
        <v>905</v>
      </c>
      <c r="F94" s="83">
        <v>1.0081029457899999</v>
      </c>
      <c r="G94" s="83">
        <v>0.41302302363799998</v>
      </c>
      <c r="H94" s="83">
        <v>1</v>
      </c>
      <c r="I94" s="83">
        <v>0.73214285714299998</v>
      </c>
      <c r="J94" s="83">
        <v>0.85457309926400005</v>
      </c>
      <c r="K94" s="83">
        <v>7.6653120794899996</v>
      </c>
      <c r="L94" s="83">
        <v>6.98095749284</v>
      </c>
      <c r="M94" s="83">
        <v>-75.073134549299994</v>
      </c>
      <c r="N94" s="83">
        <v>24.553999999999998</v>
      </c>
      <c r="O94" s="83">
        <v>0.90109890109900004</v>
      </c>
      <c r="P94" s="83">
        <v>829.82926829300004</v>
      </c>
      <c r="Q94" s="83">
        <v>904.95121951199997</v>
      </c>
      <c r="R94" s="83">
        <v>93</v>
      </c>
    </row>
    <row r="95" spans="1:18" x14ac:dyDescent="0.25">
      <c r="A95" s="83">
        <v>1</v>
      </c>
      <c r="B95" s="83">
        <v>94</v>
      </c>
      <c r="C95" s="83">
        <v>28</v>
      </c>
      <c r="D95" s="83">
        <v>812</v>
      </c>
      <c r="E95" s="83">
        <v>909</v>
      </c>
      <c r="F95" s="83">
        <v>1.0301195299100001</v>
      </c>
      <c r="G95" s="83">
        <v>0.64179780409599996</v>
      </c>
      <c r="H95" s="83">
        <v>1</v>
      </c>
      <c r="I95" s="83">
        <v>0.77777777777799995</v>
      </c>
      <c r="J95" s="83">
        <v>0.88868744013400003</v>
      </c>
      <c r="K95" s="83">
        <v>6.8893932532299997</v>
      </c>
      <c r="L95" s="83">
        <v>5.2832958734400002</v>
      </c>
      <c r="M95" s="83">
        <v>-41.332513769999998</v>
      </c>
      <c r="N95" s="83">
        <v>19.898</v>
      </c>
      <c r="O95" s="83">
        <v>0.90322580645200001</v>
      </c>
      <c r="P95" s="83">
        <v>812.35714285699999</v>
      </c>
      <c r="Q95" s="83">
        <v>908.67857142900004</v>
      </c>
      <c r="R95" s="83">
        <v>94</v>
      </c>
    </row>
    <row r="96" spans="1:18" x14ac:dyDescent="0.25">
      <c r="A96" s="83">
        <v>1</v>
      </c>
      <c r="B96" s="83">
        <v>95</v>
      </c>
      <c r="C96" s="83">
        <v>20</v>
      </c>
      <c r="D96" s="83">
        <v>755</v>
      </c>
      <c r="E96" s="83">
        <v>908</v>
      </c>
      <c r="F96" s="83">
        <v>1.10819680855</v>
      </c>
      <c r="G96" s="83">
        <v>0.75763107406399999</v>
      </c>
      <c r="H96" s="83">
        <v>1</v>
      </c>
      <c r="I96" s="83">
        <v>0.66666666666700003</v>
      </c>
      <c r="J96" s="83">
        <v>0.66203906688500003</v>
      </c>
      <c r="K96" s="83">
        <v>6.3855455652300002</v>
      </c>
      <c r="L96" s="83">
        <v>4.1677373155800002</v>
      </c>
      <c r="M96" s="83">
        <v>-52.066249180900002</v>
      </c>
      <c r="N96" s="83">
        <v>19.484000000000002</v>
      </c>
      <c r="O96" s="83">
        <v>0.90909090909099999</v>
      </c>
      <c r="P96" s="83">
        <v>754.75</v>
      </c>
      <c r="Q96" s="83">
        <v>908.6</v>
      </c>
      <c r="R96" s="83">
        <v>95</v>
      </c>
    </row>
    <row r="97" spans="1:18" x14ac:dyDescent="0.25">
      <c r="A97" s="83">
        <v>1</v>
      </c>
      <c r="B97" s="83">
        <v>96</v>
      </c>
      <c r="C97" s="83">
        <v>48</v>
      </c>
      <c r="D97" s="83">
        <v>780</v>
      </c>
      <c r="E97" s="83">
        <v>928</v>
      </c>
      <c r="F97" s="83">
        <v>1.0008372429400001</v>
      </c>
      <c r="G97" s="83">
        <v>0.45552809350399998</v>
      </c>
      <c r="H97" s="83">
        <v>1</v>
      </c>
      <c r="I97" s="83">
        <v>0.85714285714299998</v>
      </c>
      <c r="J97" s="83">
        <v>1.03508632241</v>
      </c>
      <c r="K97" s="83">
        <v>8.3407318504799992</v>
      </c>
      <c r="L97" s="83">
        <v>7.4250980552800003</v>
      </c>
      <c r="M97" s="83">
        <v>0</v>
      </c>
      <c r="N97" s="83">
        <v>24.14</v>
      </c>
      <c r="O97" s="83">
        <v>0.94117647058800002</v>
      </c>
      <c r="P97" s="83">
        <v>780.25</v>
      </c>
      <c r="Q97" s="83">
        <v>928</v>
      </c>
      <c r="R97" s="83">
        <v>96</v>
      </c>
    </row>
    <row r="98" spans="1:18" x14ac:dyDescent="0.25">
      <c r="A98" s="83">
        <v>1</v>
      </c>
      <c r="B98" s="83">
        <v>97</v>
      </c>
      <c r="C98" s="83">
        <v>280</v>
      </c>
      <c r="D98" s="83">
        <v>770</v>
      </c>
      <c r="E98" s="83">
        <v>945</v>
      </c>
      <c r="F98" s="83">
        <v>1.1583031505700001</v>
      </c>
      <c r="G98" s="83">
        <v>0.78548250721699997</v>
      </c>
      <c r="H98" s="83">
        <v>1</v>
      </c>
      <c r="I98" s="83">
        <v>0.68627450980399995</v>
      </c>
      <c r="J98" s="83">
        <v>0.70748731028800005</v>
      </c>
      <c r="K98" s="83">
        <v>24.487011433500001</v>
      </c>
      <c r="L98" s="83">
        <v>15.154616129900001</v>
      </c>
      <c r="M98" s="83">
        <v>-20.600673837900001</v>
      </c>
      <c r="N98" s="83">
        <v>70.522000000000006</v>
      </c>
      <c r="O98" s="83">
        <v>0.92105263157899997</v>
      </c>
      <c r="P98" s="83">
        <v>773.07142857099996</v>
      </c>
      <c r="Q98" s="83">
        <v>943.23571428599996</v>
      </c>
      <c r="R98" s="83">
        <v>97</v>
      </c>
    </row>
    <row r="99" spans="1:18" x14ac:dyDescent="0.25">
      <c r="A99" s="83">
        <v>1</v>
      </c>
      <c r="B99" s="83">
        <v>98</v>
      </c>
      <c r="C99" s="83">
        <v>19</v>
      </c>
      <c r="D99" s="83">
        <v>752</v>
      </c>
      <c r="E99" s="83">
        <v>948</v>
      </c>
      <c r="F99" s="83">
        <v>1.047960926</v>
      </c>
      <c r="G99" s="83">
        <v>0.67170041185700002</v>
      </c>
      <c r="H99" s="83">
        <v>1</v>
      </c>
      <c r="I99" s="83">
        <v>0.76</v>
      </c>
      <c r="J99" s="83">
        <v>0.94466642410799995</v>
      </c>
      <c r="K99" s="83">
        <v>5.81407237198</v>
      </c>
      <c r="L99" s="83">
        <v>4.3071979065599999</v>
      </c>
      <c r="M99" s="83">
        <v>-50.092016598000001</v>
      </c>
      <c r="N99" s="83">
        <v>15.898</v>
      </c>
      <c r="O99" s="83">
        <v>0.90476190476200002</v>
      </c>
      <c r="P99" s="83">
        <v>752.15789473699999</v>
      </c>
      <c r="Q99" s="83">
        <v>947.26315789499995</v>
      </c>
      <c r="R99" s="83">
        <v>98</v>
      </c>
    </row>
    <row r="100" spans="1:18" x14ac:dyDescent="0.25">
      <c r="A100" s="83">
        <v>1</v>
      </c>
      <c r="B100" s="83">
        <v>99</v>
      </c>
      <c r="C100" s="83">
        <v>39</v>
      </c>
      <c r="D100" s="83">
        <v>803</v>
      </c>
      <c r="E100" s="83">
        <v>949</v>
      </c>
      <c r="F100" s="83">
        <v>1.0215114735999999</v>
      </c>
      <c r="G100" s="83">
        <v>0.55781569642499995</v>
      </c>
      <c r="H100" s="83">
        <v>1</v>
      </c>
      <c r="I100" s="83">
        <v>0.79591836734700006</v>
      </c>
      <c r="J100" s="83">
        <v>0.948917522653</v>
      </c>
      <c r="K100" s="83">
        <v>7.8340526613500003</v>
      </c>
      <c r="L100" s="83">
        <v>6.5019883258600002</v>
      </c>
      <c r="M100" s="83">
        <v>-49.0875554064</v>
      </c>
      <c r="N100" s="83">
        <v>22.725999999999999</v>
      </c>
      <c r="O100" s="83">
        <v>0.92857142857099995</v>
      </c>
      <c r="P100" s="83">
        <v>802.87179487200001</v>
      </c>
      <c r="Q100" s="83">
        <v>949.23076923099995</v>
      </c>
      <c r="R100" s="83">
        <v>99</v>
      </c>
    </row>
    <row r="101" spans="1:18" x14ac:dyDescent="0.25">
      <c r="A101" s="83">
        <v>1</v>
      </c>
      <c r="B101" s="83">
        <v>100</v>
      </c>
      <c r="C101" s="83">
        <v>16</v>
      </c>
      <c r="D101" s="83">
        <v>798</v>
      </c>
      <c r="E101" s="83">
        <v>989</v>
      </c>
      <c r="F101" s="83">
        <v>1.0047574160699999</v>
      </c>
      <c r="G101" s="83">
        <v>0.59667650900699998</v>
      </c>
      <c r="H101" s="83">
        <v>1</v>
      </c>
      <c r="I101" s="83">
        <v>0.8</v>
      </c>
      <c r="J101" s="83">
        <v>0.77857076685600002</v>
      </c>
      <c r="K101" s="83">
        <v>5.0818114971300004</v>
      </c>
      <c r="L101" s="83">
        <v>4.0780615676199998</v>
      </c>
      <c r="M101" s="83">
        <v>-27.990325005100001</v>
      </c>
      <c r="N101" s="83">
        <v>16.07</v>
      </c>
      <c r="O101" s="83">
        <v>0.91428571428600003</v>
      </c>
      <c r="P101" s="83">
        <v>797.25</v>
      </c>
      <c r="Q101" s="83">
        <v>989.4375</v>
      </c>
      <c r="R101" s="83">
        <v>100</v>
      </c>
    </row>
    <row r="102" spans="1:18" x14ac:dyDescent="0.25">
      <c r="A102" s="83">
        <v>1</v>
      </c>
      <c r="B102" s="83">
        <v>101</v>
      </c>
      <c r="C102" s="83">
        <v>28</v>
      </c>
      <c r="D102" s="83">
        <v>831</v>
      </c>
      <c r="E102" s="83">
        <v>995</v>
      </c>
      <c r="F102" s="83">
        <v>1.01409099596</v>
      </c>
      <c r="G102" s="83">
        <v>0.5476115198</v>
      </c>
      <c r="H102" s="83">
        <v>1</v>
      </c>
      <c r="I102" s="83">
        <v>0.77777777777799995</v>
      </c>
      <c r="J102" s="83">
        <v>0.90425274913300002</v>
      </c>
      <c r="K102" s="83">
        <v>6.6078240845399998</v>
      </c>
      <c r="L102" s="83">
        <v>5.5289825352899999</v>
      </c>
      <c r="M102" s="83">
        <v>-25.4092832165</v>
      </c>
      <c r="N102" s="83">
        <v>19.725999999999999</v>
      </c>
      <c r="O102" s="83">
        <v>0.90322580645200001</v>
      </c>
      <c r="P102" s="83">
        <v>830.35714285699999</v>
      </c>
      <c r="Q102" s="83">
        <v>995.17857142900004</v>
      </c>
      <c r="R102" s="83">
        <v>101</v>
      </c>
    </row>
    <row r="103" spans="1:18" x14ac:dyDescent="0.25">
      <c r="A103" s="83">
        <v>1</v>
      </c>
      <c r="B103" s="83">
        <v>102</v>
      </c>
      <c r="C103" s="83">
        <v>21</v>
      </c>
      <c r="D103" s="83">
        <v>810</v>
      </c>
      <c r="E103" s="83">
        <v>995</v>
      </c>
      <c r="F103" s="83">
        <v>1.03939530187</v>
      </c>
      <c r="G103" s="83">
        <v>0.68268016673700005</v>
      </c>
      <c r="H103" s="83">
        <v>1</v>
      </c>
      <c r="I103" s="83">
        <v>0.7</v>
      </c>
      <c r="J103" s="83">
        <v>0.89827129896500002</v>
      </c>
      <c r="K103" s="83">
        <v>6.1116748005100003</v>
      </c>
      <c r="L103" s="83">
        <v>4.4659065815799996</v>
      </c>
      <c r="M103" s="83">
        <v>-51.343142702800002</v>
      </c>
      <c r="N103" s="83">
        <v>17.14</v>
      </c>
      <c r="O103" s="83">
        <v>0.875</v>
      </c>
      <c r="P103" s="83">
        <v>810</v>
      </c>
      <c r="Q103" s="83">
        <v>995.38095238100004</v>
      </c>
      <c r="R103" s="83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I2" workbookViewId="0">
      <selection activeCell="H8" sqref="H8"/>
    </sheetView>
  </sheetViews>
  <sheetFormatPr defaultRowHeight="15" x14ac:dyDescent="0.25"/>
  <cols>
    <col min="1" max="1" width="13.85546875" bestFit="1" customWidth="1"/>
    <col min="2" max="2" width="14.28515625" bestFit="1" customWidth="1"/>
    <col min="3" max="3" width="15.85546875" bestFit="1" customWidth="1"/>
    <col min="4" max="4" width="20" bestFit="1" customWidth="1"/>
    <col min="5" max="5" width="19.85546875" bestFit="1" customWidth="1"/>
    <col min="6" max="6" width="23.7109375" bestFit="1" customWidth="1"/>
    <col min="7" max="7" width="22.140625" bestFit="1" customWidth="1"/>
    <col min="8" max="8" width="23.85546875" bestFit="1" customWidth="1"/>
    <col min="9" max="9" width="17.5703125" bestFit="1" customWidth="1"/>
    <col min="10" max="10" width="22" bestFit="1" customWidth="1"/>
    <col min="11" max="11" width="27" bestFit="1" customWidth="1"/>
    <col min="12" max="12" width="27.140625" bestFit="1" customWidth="1"/>
    <col min="13" max="13" width="22.28515625" bestFit="1" customWidth="1"/>
    <col min="14" max="14" width="20.85546875" bestFit="1" customWidth="1"/>
    <col min="15" max="15" width="18.5703125" bestFit="1" customWidth="1"/>
    <col min="16" max="16" width="17.85546875" bestFit="1" customWidth="1"/>
    <col min="17" max="17" width="17.7109375" bestFit="1" customWidth="1"/>
    <col min="18" max="18" width="23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93</v>
      </c>
      <c r="Q1" t="s">
        <v>94</v>
      </c>
      <c r="R1" t="s">
        <v>95</v>
      </c>
    </row>
    <row r="2" spans="1:18" x14ac:dyDescent="0.25">
      <c r="A2">
        <v>1</v>
      </c>
      <c r="B2">
        <v>1</v>
      </c>
      <c r="C2">
        <v>19</v>
      </c>
      <c r="D2">
        <v>954</v>
      </c>
      <c r="E2">
        <v>8</v>
      </c>
      <c r="F2">
        <v>1.0296399307899999</v>
      </c>
      <c r="G2">
        <v>0.67653057147899998</v>
      </c>
      <c r="H2">
        <v>1</v>
      </c>
      <c r="I2">
        <v>0.79166666666700003</v>
      </c>
      <c r="J2">
        <v>0.83616667201799999</v>
      </c>
      <c r="K2">
        <v>5.7760722648999998</v>
      </c>
      <c r="L2">
        <v>4.2535836436199999</v>
      </c>
      <c r="M2">
        <v>-85.767977168000002</v>
      </c>
      <c r="N2">
        <v>16.898</v>
      </c>
      <c r="O2">
        <v>0.90476190476200002</v>
      </c>
      <c r="P2">
        <v>953.47368421099998</v>
      </c>
      <c r="Q2">
        <v>8.3684210526299996</v>
      </c>
      <c r="R2">
        <v>1</v>
      </c>
    </row>
    <row r="3" spans="1:18" x14ac:dyDescent="0.25">
      <c r="A3">
        <v>1</v>
      </c>
      <c r="B3">
        <v>2</v>
      </c>
      <c r="C3">
        <v>24</v>
      </c>
      <c r="D3">
        <v>1081</v>
      </c>
      <c r="E3">
        <v>53</v>
      </c>
      <c r="F3">
        <v>1.00310980707</v>
      </c>
      <c r="G3">
        <v>0.42623379842600001</v>
      </c>
      <c r="H3">
        <v>1</v>
      </c>
      <c r="I3">
        <v>0.8</v>
      </c>
      <c r="J3">
        <v>0.79444688026200005</v>
      </c>
      <c r="K3">
        <v>5.8914866254499998</v>
      </c>
      <c r="L3">
        <v>5.3295156164100002</v>
      </c>
      <c r="M3">
        <v>-86.928640923800003</v>
      </c>
      <c r="N3">
        <v>19.484000000000002</v>
      </c>
      <c r="O3">
        <v>0.94117647058800002</v>
      </c>
      <c r="P3">
        <v>1080.83333333</v>
      </c>
      <c r="Q3">
        <v>52.875</v>
      </c>
      <c r="R3">
        <v>2</v>
      </c>
    </row>
    <row r="4" spans="1:18" x14ac:dyDescent="0.25">
      <c r="A4">
        <v>1</v>
      </c>
      <c r="B4">
        <v>3</v>
      </c>
      <c r="C4">
        <v>301</v>
      </c>
      <c r="D4">
        <v>1057</v>
      </c>
      <c r="E4">
        <v>59</v>
      </c>
      <c r="F4">
        <v>2.6577078689800002</v>
      </c>
      <c r="G4">
        <v>0.96131731008300003</v>
      </c>
      <c r="H4">
        <v>1</v>
      </c>
      <c r="I4">
        <v>0.34049773755700002</v>
      </c>
      <c r="J4">
        <v>0.35552617318700003</v>
      </c>
      <c r="K4">
        <v>43.517612077599999</v>
      </c>
      <c r="L4">
        <v>11.986636086500001</v>
      </c>
      <c r="M4">
        <v>-34.981590910999998</v>
      </c>
      <c r="N4">
        <v>103.146</v>
      </c>
      <c r="O4">
        <v>0.74046740467399996</v>
      </c>
      <c r="P4">
        <v>1053.13289037</v>
      </c>
      <c r="Q4">
        <v>63.073089701000001</v>
      </c>
      <c r="R4">
        <v>3</v>
      </c>
    </row>
    <row r="5" spans="1:18" x14ac:dyDescent="0.25">
      <c r="A5">
        <v>1</v>
      </c>
      <c r="B5">
        <v>4</v>
      </c>
      <c r="C5">
        <v>40</v>
      </c>
      <c r="D5">
        <v>1083</v>
      </c>
      <c r="E5">
        <v>94</v>
      </c>
      <c r="F5">
        <v>1.0184650683900001</v>
      </c>
      <c r="G5">
        <v>0.35951835462600001</v>
      </c>
      <c r="H5">
        <v>1</v>
      </c>
      <c r="I5">
        <v>0.71428571428599996</v>
      </c>
      <c r="J5">
        <v>0.87499639416599995</v>
      </c>
      <c r="K5">
        <v>7.5262813924799996</v>
      </c>
      <c r="L5">
        <v>7.02305926943</v>
      </c>
      <c r="M5">
        <v>-21.216451253700001</v>
      </c>
      <c r="N5">
        <v>23.968</v>
      </c>
      <c r="O5">
        <v>0.88888888888899997</v>
      </c>
      <c r="P5">
        <v>1083.125</v>
      </c>
      <c r="Q5">
        <v>94.224999999999994</v>
      </c>
      <c r="R5">
        <v>4</v>
      </c>
    </row>
    <row r="6" spans="1:18" x14ac:dyDescent="0.25">
      <c r="A6">
        <v>1</v>
      </c>
      <c r="B6">
        <v>5</v>
      </c>
      <c r="C6">
        <v>296</v>
      </c>
      <c r="D6">
        <v>1109</v>
      </c>
      <c r="E6">
        <v>110</v>
      </c>
      <c r="F6">
        <v>1.36094613178</v>
      </c>
      <c r="G6">
        <v>0.85733497109199996</v>
      </c>
      <c r="H6">
        <v>1</v>
      </c>
      <c r="I6">
        <v>0.61666666666699999</v>
      </c>
      <c r="J6">
        <v>0.54302350799300003</v>
      </c>
      <c r="K6">
        <v>28.519599979300001</v>
      </c>
      <c r="L6">
        <v>14.6807185292</v>
      </c>
      <c r="M6">
        <v>86.332615909400005</v>
      </c>
      <c r="N6">
        <v>82.763999999999996</v>
      </c>
      <c r="O6">
        <v>0.83971631205700004</v>
      </c>
      <c r="P6">
        <v>1107.81418919</v>
      </c>
      <c r="Q6">
        <v>107.89864864899999</v>
      </c>
      <c r="R6">
        <v>5</v>
      </c>
    </row>
    <row r="7" spans="1:18" x14ac:dyDescent="0.25">
      <c r="A7">
        <v>1</v>
      </c>
      <c r="B7">
        <v>6</v>
      </c>
      <c r="C7">
        <v>13</v>
      </c>
      <c r="D7">
        <v>1098</v>
      </c>
      <c r="E7">
        <v>170</v>
      </c>
      <c r="F7">
        <v>1.0009626115200001</v>
      </c>
      <c r="G7">
        <v>0.50308140351899999</v>
      </c>
      <c r="H7">
        <v>1</v>
      </c>
      <c r="I7">
        <v>0.8125</v>
      </c>
      <c r="J7">
        <v>0.70318452031500001</v>
      </c>
      <c r="K7">
        <v>4.44576039835</v>
      </c>
      <c r="L7">
        <v>3.84219965546</v>
      </c>
      <c r="M7">
        <v>-76.223594211600002</v>
      </c>
      <c r="N7">
        <v>15.242000000000001</v>
      </c>
      <c r="O7">
        <v>0.92857142857099995</v>
      </c>
      <c r="P7">
        <v>1098.1538461499999</v>
      </c>
      <c r="Q7">
        <v>169.46153846199999</v>
      </c>
      <c r="R7">
        <v>6</v>
      </c>
    </row>
    <row r="8" spans="1:18" x14ac:dyDescent="0.25">
      <c r="A8">
        <v>1</v>
      </c>
      <c r="B8">
        <v>7</v>
      </c>
      <c r="C8">
        <v>62</v>
      </c>
      <c r="D8">
        <v>1109</v>
      </c>
      <c r="E8">
        <v>172</v>
      </c>
      <c r="F8">
        <v>1.02103606694</v>
      </c>
      <c r="G8">
        <v>0.526902945879</v>
      </c>
      <c r="H8">
        <v>1</v>
      </c>
      <c r="I8">
        <v>0.68888888888900002</v>
      </c>
      <c r="J8">
        <v>0.71683029351299998</v>
      </c>
      <c r="K8">
        <v>9.7522182943499995</v>
      </c>
      <c r="L8">
        <v>8.2886586087600005</v>
      </c>
      <c r="M8">
        <v>-46.0492866413</v>
      </c>
      <c r="N8">
        <v>32.968000000000004</v>
      </c>
      <c r="O8">
        <v>0.892086330935</v>
      </c>
      <c r="P8">
        <v>1109.37096774</v>
      </c>
      <c r="Q8">
        <v>171.64516129</v>
      </c>
      <c r="R8">
        <v>7</v>
      </c>
    </row>
    <row r="9" spans="1:18" x14ac:dyDescent="0.25">
      <c r="A9">
        <v>1</v>
      </c>
      <c r="B9">
        <v>8</v>
      </c>
      <c r="C9">
        <v>79</v>
      </c>
      <c r="D9">
        <v>1115</v>
      </c>
      <c r="E9">
        <v>190</v>
      </c>
      <c r="F9">
        <v>1.0179484299799999</v>
      </c>
      <c r="G9">
        <v>0.45357915386800002</v>
      </c>
      <c r="H9">
        <v>1</v>
      </c>
      <c r="I9">
        <v>0.718181818182</v>
      </c>
      <c r="J9">
        <v>0.90011749755399995</v>
      </c>
      <c r="K9">
        <v>10.756665916599999</v>
      </c>
      <c r="L9">
        <v>9.5865127264000005</v>
      </c>
      <c r="M9">
        <v>4.5182112291700003</v>
      </c>
      <c r="N9">
        <v>33.21</v>
      </c>
      <c r="O9">
        <v>0.89772727272700004</v>
      </c>
      <c r="P9">
        <v>1115.7848101300001</v>
      </c>
      <c r="Q9">
        <v>189.658227848</v>
      </c>
      <c r="R9">
        <v>8</v>
      </c>
    </row>
    <row r="10" spans="1:18" x14ac:dyDescent="0.25">
      <c r="A10">
        <v>1</v>
      </c>
      <c r="B10">
        <v>9</v>
      </c>
      <c r="C10">
        <v>61</v>
      </c>
      <c r="D10">
        <v>1168</v>
      </c>
      <c r="E10">
        <v>193</v>
      </c>
      <c r="F10">
        <v>1.0144733485999999</v>
      </c>
      <c r="G10">
        <v>0.35030495974300002</v>
      </c>
      <c r="H10">
        <v>1</v>
      </c>
      <c r="I10">
        <v>0.67777777777799997</v>
      </c>
      <c r="J10">
        <v>0.93557595714999997</v>
      </c>
      <c r="K10">
        <v>9.2370922749699993</v>
      </c>
      <c r="L10">
        <v>8.6517903922099997</v>
      </c>
      <c r="M10">
        <v>-9.9733577088600001</v>
      </c>
      <c r="N10">
        <v>28.623999999999999</v>
      </c>
      <c r="O10">
        <v>0.87769784172700005</v>
      </c>
      <c r="P10">
        <v>1167.55737705</v>
      </c>
      <c r="Q10">
        <v>192.93442623000001</v>
      </c>
      <c r="R10">
        <v>9</v>
      </c>
    </row>
    <row r="11" spans="1:18" x14ac:dyDescent="0.25">
      <c r="A11">
        <v>1</v>
      </c>
      <c r="B11">
        <v>10</v>
      </c>
      <c r="C11">
        <v>24</v>
      </c>
      <c r="D11">
        <v>1166</v>
      </c>
      <c r="E11">
        <v>221</v>
      </c>
      <c r="F11">
        <v>1.01038201229</v>
      </c>
      <c r="G11">
        <v>0.56879266839499998</v>
      </c>
      <c r="H11">
        <v>1</v>
      </c>
      <c r="I11">
        <v>0.8</v>
      </c>
      <c r="J11">
        <v>0.79444688026200005</v>
      </c>
      <c r="K11">
        <v>6.15713204524</v>
      </c>
      <c r="L11">
        <v>5.0641237661799998</v>
      </c>
      <c r="M11">
        <v>-30.8362788996</v>
      </c>
      <c r="N11">
        <v>19.484000000000002</v>
      </c>
      <c r="O11">
        <v>0.92307692307699996</v>
      </c>
      <c r="P11">
        <v>1166.125</v>
      </c>
      <c r="Q11">
        <v>221</v>
      </c>
      <c r="R11">
        <v>10</v>
      </c>
    </row>
    <row r="12" spans="1:18" x14ac:dyDescent="0.25">
      <c r="A12">
        <v>1</v>
      </c>
      <c r="B12">
        <v>11</v>
      </c>
      <c r="C12">
        <v>109</v>
      </c>
      <c r="D12">
        <v>1195</v>
      </c>
      <c r="E12">
        <v>227</v>
      </c>
      <c r="F12">
        <v>1.0190564655700001</v>
      </c>
      <c r="G12">
        <v>0.496190089743</v>
      </c>
      <c r="H12">
        <v>1</v>
      </c>
      <c r="I12">
        <v>0.76223776223799999</v>
      </c>
      <c r="J12">
        <v>0.816106498944</v>
      </c>
      <c r="K12">
        <v>12.769132175799999</v>
      </c>
      <c r="L12">
        <v>11.086338183400001</v>
      </c>
      <c r="M12">
        <v>-83.212391826800001</v>
      </c>
      <c r="N12">
        <v>40.968000000000004</v>
      </c>
      <c r="O12">
        <v>0.90833333333300004</v>
      </c>
      <c r="P12">
        <v>1194.80733945</v>
      </c>
      <c r="Q12">
        <v>227</v>
      </c>
      <c r="R12">
        <v>11</v>
      </c>
    </row>
    <row r="13" spans="1:18" x14ac:dyDescent="0.25">
      <c r="A13">
        <v>1</v>
      </c>
      <c r="B13">
        <v>12</v>
      </c>
      <c r="C13">
        <v>10</v>
      </c>
      <c r="D13">
        <v>5</v>
      </c>
      <c r="E13">
        <v>229</v>
      </c>
      <c r="F13">
        <v>1.01159283446</v>
      </c>
      <c r="G13">
        <v>0.67652334555500004</v>
      </c>
      <c r="H13">
        <v>1</v>
      </c>
      <c r="I13">
        <v>0.83333333333299997</v>
      </c>
      <c r="J13">
        <v>0.92493409022200002</v>
      </c>
      <c r="K13">
        <v>4.1835333556199998</v>
      </c>
      <c r="L13">
        <v>3.08084259465</v>
      </c>
      <c r="M13">
        <v>90</v>
      </c>
      <c r="N13">
        <v>11.656000000000001</v>
      </c>
      <c r="O13">
        <v>0.90909090909099999</v>
      </c>
      <c r="P13">
        <v>4.8</v>
      </c>
      <c r="Q13">
        <v>228.5</v>
      </c>
      <c r="R13">
        <v>12</v>
      </c>
    </row>
    <row r="14" spans="1:18" x14ac:dyDescent="0.25">
      <c r="A14">
        <v>1</v>
      </c>
      <c r="B14">
        <v>13</v>
      </c>
      <c r="C14">
        <v>10</v>
      </c>
      <c r="D14">
        <v>727</v>
      </c>
      <c r="E14">
        <v>412</v>
      </c>
      <c r="F14">
        <v>0.98017690792000001</v>
      </c>
      <c r="G14">
        <v>0.60590377108100002</v>
      </c>
      <c r="H14">
        <v>1</v>
      </c>
      <c r="I14">
        <v>0.83333333333299997</v>
      </c>
      <c r="J14">
        <v>0.78454332499099999</v>
      </c>
      <c r="K14">
        <v>4.0043856294799998</v>
      </c>
      <c r="L14">
        <v>3.18564071027</v>
      </c>
      <c r="M14">
        <v>90</v>
      </c>
      <c r="N14">
        <v>12.656000000000001</v>
      </c>
      <c r="O14">
        <v>0.95238095238099996</v>
      </c>
      <c r="P14">
        <v>727</v>
      </c>
      <c r="Q14">
        <v>411.8</v>
      </c>
      <c r="R14">
        <v>13</v>
      </c>
    </row>
    <row r="15" spans="1:18" x14ac:dyDescent="0.25">
      <c r="A15">
        <v>1</v>
      </c>
      <c r="B15">
        <v>14</v>
      </c>
      <c r="C15">
        <v>81</v>
      </c>
      <c r="D15">
        <v>716</v>
      </c>
      <c r="E15">
        <v>428</v>
      </c>
      <c r="F15">
        <v>1.0457610662200001</v>
      </c>
      <c r="G15">
        <v>0.67228242915299996</v>
      </c>
      <c r="H15">
        <v>1</v>
      </c>
      <c r="I15">
        <v>0.73636363636400004</v>
      </c>
      <c r="J15">
        <v>0.956357935943</v>
      </c>
      <c r="K15">
        <v>11.881522432200001</v>
      </c>
      <c r="L15">
        <v>8.7958288276500003</v>
      </c>
      <c r="M15">
        <v>-50.375483496599998</v>
      </c>
      <c r="N15">
        <v>32.624000000000002</v>
      </c>
      <c r="O15">
        <v>0.92045454545500005</v>
      </c>
      <c r="P15">
        <v>715.55555555599994</v>
      </c>
      <c r="Q15">
        <v>428.88888888899999</v>
      </c>
      <c r="R15">
        <v>14</v>
      </c>
    </row>
    <row r="16" spans="1:18" x14ac:dyDescent="0.25">
      <c r="A16">
        <v>1</v>
      </c>
      <c r="B16">
        <v>15</v>
      </c>
      <c r="C16">
        <v>21</v>
      </c>
      <c r="D16">
        <v>921</v>
      </c>
      <c r="E16">
        <v>439</v>
      </c>
      <c r="F16">
        <v>1.0149708691899999</v>
      </c>
      <c r="G16">
        <v>0.49614034795900003</v>
      </c>
      <c r="H16">
        <v>1</v>
      </c>
      <c r="I16">
        <v>0.84</v>
      </c>
      <c r="J16">
        <v>0.90565359736100004</v>
      </c>
      <c r="K16">
        <v>5.6503082072800002</v>
      </c>
      <c r="L16">
        <v>4.9058368006100004</v>
      </c>
      <c r="M16">
        <v>-50.392148933800001</v>
      </c>
      <c r="N16">
        <v>17.07</v>
      </c>
      <c r="O16">
        <v>0.97674418604699997</v>
      </c>
      <c r="P16">
        <v>920.66666666699996</v>
      </c>
      <c r="Q16">
        <v>438.85714285699999</v>
      </c>
      <c r="R16">
        <v>15</v>
      </c>
    </row>
    <row r="17" spans="1:18" x14ac:dyDescent="0.25">
      <c r="A17">
        <v>1</v>
      </c>
      <c r="B17">
        <v>16</v>
      </c>
      <c r="C17">
        <v>59</v>
      </c>
      <c r="D17">
        <v>932</v>
      </c>
      <c r="E17">
        <v>458</v>
      </c>
      <c r="F17">
        <v>1.0208313767699999</v>
      </c>
      <c r="G17">
        <v>0.546309995853</v>
      </c>
      <c r="H17">
        <v>1</v>
      </c>
      <c r="I17">
        <v>0.72839506172799995</v>
      </c>
      <c r="J17">
        <v>0.95961553411800005</v>
      </c>
      <c r="K17">
        <v>9.5729010323699999</v>
      </c>
      <c r="L17">
        <v>8.0180997742399995</v>
      </c>
      <c r="M17">
        <v>-46.259501125900002</v>
      </c>
      <c r="N17">
        <v>27.795999999999999</v>
      </c>
      <c r="O17">
        <v>0.90076335877900005</v>
      </c>
      <c r="P17">
        <v>932.084745763</v>
      </c>
      <c r="Q17">
        <v>458.01694915299998</v>
      </c>
      <c r="R17">
        <v>16</v>
      </c>
    </row>
    <row r="18" spans="1:18" x14ac:dyDescent="0.25">
      <c r="A18">
        <v>1</v>
      </c>
      <c r="B18">
        <v>17</v>
      </c>
      <c r="C18">
        <v>50</v>
      </c>
      <c r="D18">
        <v>678</v>
      </c>
      <c r="E18">
        <v>468</v>
      </c>
      <c r="F18">
        <v>1.0178760197600001</v>
      </c>
      <c r="G18">
        <v>0.57131071469299999</v>
      </c>
      <c r="H18">
        <v>1</v>
      </c>
      <c r="I18">
        <v>0.78125</v>
      </c>
      <c r="J18">
        <v>1.0078881916</v>
      </c>
      <c r="K18">
        <v>8.8812136982199998</v>
      </c>
      <c r="L18">
        <v>7.28911279097</v>
      </c>
      <c r="M18">
        <v>-49.318565707499999</v>
      </c>
      <c r="N18">
        <v>24.968</v>
      </c>
      <c r="O18">
        <v>0.91743119266100004</v>
      </c>
      <c r="P18">
        <v>677.3</v>
      </c>
      <c r="Q18">
        <v>468.5</v>
      </c>
      <c r="R18">
        <v>17</v>
      </c>
    </row>
    <row r="19" spans="1:18" x14ac:dyDescent="0.25">
      <c r="A19">
        <v>1</v>
      </c>
      <c r="B19">
        <v>18</v>
      </c>
      <c r="C19">
        <v>21</v>
      </c>
      <c r="D19">
        <v>883</v>
      </c>
      <c r="E19">
        <v>473</v>
      </c>
      <c r="F19">
        <v>1.0529644311399999</v>
      </c>
      <c r="G19">
        <v>0.69463798907700003</v>
      </c>
      <c r="H19">
        <v>1</v>
      </c>
      <c r="I19">
        <v>0.84</v>
      </c>
      <c r="J19">
        <v>0.74442470840800001</v>
      </c>
      <c r="K19">
        <v>6.1838997364099999</v>
      </c>
      <c r="L19">
        <v>4.4484469102100004</v>
      </c>
      <c r="M19">
        <v>-45</v>
      </c>
      <c r="N19">
        <v>18.827999999999999</v>
      </c>
      <c r="O19">
        <v>0.91304347826099996</v>
      </c>
      <c r="P19">
        <v>883.047619048</v>
      </c>
      <c r="Q19">
        <v>472.952380952</v>
      </c>
      <c r="R19">
        <v>18</v>
      </c>
    </row>
    <row r="20" spans="1:18" x14ac:dyDescent="0.25">
      <c r="A20">
        <v>1</v>
      </c>
      <c r="B20">
        <v>19</v>
      </c>
      <c r="C20">
        <v>17</v>
      </c>
      <c r="D20">
        <v>932</v>
      </c>
      <c r="E20">
        <v>474</v>
      </c>
      <c r="F20">
        <v>1.06659404563</v>
      </c>
      <c r="G20">
        <v>0.75432253465800003</v>
      </c>
      <c r="H20">
        <v>1</v>
      </c>
      <c r="I20">
        <v>0.85</v>
      </c>
      <c r="J20">
        <v>0.80980373050499999</v>
      </c>
      <c r="K20">
        <v>5.7760682501799998</v>
      </c>
      <c r="L20">
        <v>3.7920119619500001</v>
      </c>
      <c r="M20">
        <v>-65.098257120499994</v>
      </c>
      <c r="N20">
        <v>16.242000000000001</v>
      </c>
      <c r="O20">
        <v>0.91891891891900002</v>
      </c>
      <c r="P20">
        <v>932.58823529400001</v>
      </c>
      <c r="Q20">
        <v>473.05882352899999</v>
      </c>
      <c r="R20">
        <v>19</v>
      </c>
    </row>
    <row r="21" spans="1:18" x14ac:dyDescent="0.25">
      <c r="A21">
        <v>1</v>
      </c>
      <c r="B21">
        <v>20</v>
      </c>
      <c r="C21">
        <v>19</v>
      </c>
      <c r="D21">
        <v>661</v>
      </c>
      <c r="E21">
        <v>476</v>
      </c>
      <c r="F21">
        <v>1.1212449068400001</v>
      </c>
      <c r="G21">
        <v>0.78866666544300001</v>
      </c>
      <c r="H21">
        <v>1</v>
      </c>
      <c r="I21">
        <v>0.67857142857099995</v>
      </c>
      <c r="J21">
        <v>0.81272165144499997</v>
      </c>
      <c r="K21">
        <v>6.3699768814900004</v>
      </c>
      <c r="L21">
        <v>3.9163957053399998</v>
      </c>
      <c r="M21">
        <v>-78.360525401000004</v>
      </c>
      <c r="N21">
        <v>17.14</v>
      </c>
      <c r="O21">
        <v>0.92682926829300005</v>
      </c>
      <c r="P21">
        <v>661.42105263200006</v>
      </c>
      <c r="Q21">
        <v>475.10526315800001</v>
      </c>
      <c r="R21">
        <v>20</v>
      </c>
    </row>
    <row r="22" spans="1:18" x14ac:dyDescent="0.25">
      <c r="A22">
        <v>1</v>
      </c>
      <c r="B22">
        <v>21</v>
      </c>
      <c r="C22">
        <v>112</v>
      </c>
      <c r="D22">
        <v>695</v>
      </c>
      <c r="E22">
        <v>483</v>
      </c>
      <c r="F22">
        <v>1.14065111933</v>
      </c>
      <c r="G22">
        <v>0.76758961453300001</v>
      </c>
      <c r="H22">
        <v>1</v>
      </c>
      <c r="I22">
        <v>0.65882352941199995</v>
      </c>
      <c r="J22">
        <v>0.72009012772400005</v>
      </c>
      <c r="K22">
        <v>15.2577594314</v>
      </c>
      <c r="L22">
        <v>9.7793333261999997</v>
      </c>
      <c r="M22">
        <v>-87.748716555800002</v>
      </c>
      <c r="N22">
        <v>44.21</v>
      </c>
      <c r="O22">
        <v>0.87843137254899994</v>
      </c>
      <c r="P22">
        <v>695.41964285699999</v>
      </c>
      <c r="Q22">
        <v>482.26785714300001</v>
      </c>
      <c r="R22">
        <v>21</v>
      </c>
    </row>
    <row r="23" spans="1:18" x14ac:dyDescent="0.25">
      <c r="A23">
        <v>1</v>
      </c>
      <c r="B23">
        <v>22</v>
      </c>
      <c r="C23">
        <v>24</v>
      </c>
      <c r="D23">
        <v>686</v>
      </c>
      <c r="E23">
        <v>490</v>
      </c>
      <c r="F23">
        <v>1.0831040644500001</v>
      </c>
      <c r="G23">
        <v>0.70606242062900004</v>
      </c>
      <c r="H23">
        <v>1</v>
      </c>
      <c r="I23">
        <v>0.66666666666700003</v>
      </c>
      <c r="J23">
        <v>0.73099722786700005</v>
      </c>
      <c r="K23">
        <v>6.7311993159099996</v>
      </c>
      <c r="L23">
        <v>4.7666961135200001</v>
      </c>
      <c r="M23">
        <v>-51.361056287300002</v>
      </c>
      <c r="N23">
        <v>20.312000000000001</v>
      </c>
      <c r="O23">
        <v>0.88888888888899997</v>
      </c>
      <c r="P23">
        <v>685.20833333300004</v>
      </c>
      <c r="Q23">
        <v>490.66666666700002</v>
      </c>
      <c r="R23">
        <v>22</v>
      </c>
    </row>
    <row r="24" spans="1:18" x14ac:dyDescent="0.25">
      <c r="A24">
        <v>1</v>
      </c>
      <c r="B24">
        <v>23</v>
      </c>
      <c r="C24">
        <v>46</v>
      </c>
      <c r="D24">
        <v>673</v>
      </c>
      <c r="E24">
        <v>492</v>
      </c>
      <c r="F24">
        <v>1.0126840130999999</v>
      </c>
      <c r="G24">
        <v>0.45830637243299999</v>
      </c>
      <c r="H24">
        <v>1</v>
      </c>
      <c r="I24">
        <v>0.71875</v>
      </c>
      <c r="J24">
        <v>0.97236438136100001</v>
      </c>
      <c r="K24">
        <v>8.2206500408099998</v>
      </c>
      <c r="L24">
        <v>7.3064667194700004</v>
      </c>
      <c r="M24">
        <v>54.781412964300003</v>
      </c>
      <c r="N24">
        <v>24.382000000000001</v>
      </c>
      <c r="O24">
        <v>0.89320388349500002</v>
      </c>
      <c r="P24">
        <v>673.30434782600003</v>
      </c>
      <c r="Q24">
        <v>492.56521739099998</v>
      </c>
      <c r="R24">
        <v>23</v>
      </c>
    </row>
    <row r="25" spans="1:18" x14ac:dyDescent="0.25">
      <c r="A25">
        <v>1</v>
      </c>
      <c r="B25">
        <v>24</v>
      </c>
      <c r="C25">
        <v>52</v>
      </c>
      <c r="D25">
        <v>1307</v>
      </c>
      <c r="E25">
        <v>505</v>
      </c>
      <c r="F25">
        <v>1.0166920239899999</v>
      </c>
      <c r="G25">
        <v>0.52608891925300005</v>
      </c>
      <c r="H25">
        <v>1</v>
      </c>
      <c r="I25">
        <v>0.72222222222200005</v>
      </c>
      <c r="J25">
        <v>0.91006679620599995</v>
      </c>
      <c r="K25">
        <v>8.91874094862</v>
      </c>
      <c r="L25">
        <v>7.5847610063299999</v>
      </c>
      <c r="M25">
        <v>-35.527622961200002</v>
      </c>
      <c r="N25">
        <v>26.795999999999999</v>
      </c>
      <c r="O25">
        <v>0.912280701754</v>
      </c>
      <c r="P25">
        <v>1307.61538462</v>
      </c>
      <c r="Q25">
        <v>504.76923076899999</v>
      </c>
      <c r="R25">
        <v>24</v>
      </c>
    </row>
    <row r="26" spans="1:18" x14ac:dyDescent="0.25">
      <c r="A26">
        <v>1</v>
      </c>
      <c r="B26">
        <v>25</v>
      </c>
      <c r="C26">
        <v>12</v>
      </c>
      <c r="D26">
        <v>734</v>
      </c>
      <c r="E26">
        <v>518</v>
      </c>
      <c r="F26">
        <v>1.0035643198999999</v>
      </c>
      <c r="G26">
        <v>0.677067903114</v>
      </c>
      <c r="H26">
        <v>1</v>
      </c>
      <c r="I26">
        <v>1</v>
      </c>
      <c r="J26">
        <v>0.76936962945099996</v>
      </c>
      <c r="K26">
        <v>4.5559556151100002</v>
      </c>
      <c r="L26">
        <v>3.3528213578999999</v>
      </c>
      <c r="M26">
        <v>0</v>
      </c>
      <c r="N26">
        <v>14</v>
      </c>
      <c r="O26">
        <v>1</v>
      </c>
      <c r="P26">
        <v>733.5</v>
      </c>
      <c r="Q26">
        <v>518</v>
      </c>
      <c r="R26">
        <v>25</v>
      </c>
    </row>
    <row r="27" spans="1:18" x14ac:dyDescent="0.25">
      <c r="A27">
        <v>1</v>
      </c>
      <c r="B27">
        <v>26</v>
      </c>
      <c r="C27">
        <v>19</v>
      </c>
      <c r="D27">
        <v>712</v>
      </c>
      <c r="E27">
        <v>540</v>
      </c>
      <c r="F27">
        <v>0.99299794036800004</v>
      </c>
      <c r="G27">
        <v>0.51642407123800005</v>
      </c>
      <c r="H27">
        <v>1</v>
      </c>
      <c r="I27">
        <v>0.76</v>
      </c>
      <c r="J27">
        <v>1.10101661477</v>
      </c>
      <c r="K27">
        <v>5.3533932907299997</v>
      </c>
      <c r="L27">
        <v>4.5842872485499999</v>
      </c>
      <c r="M27">
        <v>-45</v>
      </c>
      <c r="N27">
        <v>14.726000000000001</v>
      </c>
      <c r="O27">
        <v>0.88372093023300002</v>
      </c>
      <c r="P27">
        <v>711.84210526300001</v>
      </c>
      <c r="Q27">
        <v>539.84210526300001</v>
      </c>
      <c r="R27">
        <v>26</v>
      </c>
    </row>
    <row r="28" spans="1:18" x14ac:dyDescent="0.25">
      <c r="A28">
        <v>1</v>
      </c>
      <c r="B28">
        <v>27</v>
      </c>
      <c r="C28">
        <v>52</v>
      </c>
      <c r="D28">
        <v>918</v>
      </c>
      <c r="E28">
        <v>542</v>
      </c>
      <c r="F28">
        <v>1.0334492105699999</v>
      </c>
      <c r="G28">
        <v>0.62258115425000005</v>
      </c>
      <c r="H28">
        <v>1</v>
      </c>
      <c r="I28">
        <v>0.8125</v>
      </c>
      <c r="J28">
        <v>0.91484028288499997</v>
      </c>
      <c r="K28">
        <v>9.2945571816899992</v>
      </c>
      <c r="L28">
        <v>7.2735044421700001</v>
      </c>
      <c r="M28">
        <v>-41.490582036299998</v>
      </c>
      <c r="N28">
        <v>26.725999999999999</v>
      </c>
      <c r="O28">
        <v>0.92035398230099996</v>
      </c>
      <c r="P28">
        <v>917.48076923099995</v>
      </c>
      <c r="Q28">
        <v>542.34615384599999</v>
      </c>
      <c r="R28">
        <v>27</v>
      </c>
    </row>
    <row r="29" spans="1:18" x14ac:dyDescent="0.25">
      <c r="A29">
        <v>1</v>
      </c>
      <c r="B29">
        <v>28</v>
      </c>
      <c r="C29">
        <v>26</v>
      </c>
      <c r="D29">
        <v>1285</v>
      </c>
      <c r="E29">
        <v>544</v>
      </c>
      <c r="F29">
        <v>1.04743587563</v>
      </c>
      <c r="G29">
        <v>0.68207669607700006</v>
      </c>
      <c r="H29">
        <v>1</v>
      </c>
      <c r="I29">
        <v>0.72222222222200005</v>
      </c>
      <c r="J29">
        <v>0.99290716931900003</v>
      </c>
      <c r="K29">
        <v>6.8123395251299996</v>
      </c>
      <c r="L29">
        <v>4.9817320368500004</v>
      </c>
      <c r="M29">
        <v>-45</v>
      </c>
      <c r="N29">
        <v>18.14</v>
      </c>
      <c r="O29">
        <v>0.89655172413799999</v>
      </c>
      <c r="P29">
        <v>1284.5769230799999</v>
      </c>
      <c r="Q29">
        <v>544.42307692300005</v>
      </c>
      <c r="R29">
        <v>28</v>
      </c>
    </row>
    <row r="30" spans="1:18" x14ac:dyDescent="0.25">
      <c r="A30">
        <v>1</v>
      </c>
      <c r="B30">
        <v>29</v>
      </c>
      <c r="C30">
        <v>13</v>
      </c>
      <c r="D30">
        <v>1298</v>
      </c>
      <c r="E30">
        <v>548</v>
      </c>
      <c r="F30">
        <v>1.0410011159799999</v>
      </c>
      <c r="G30">
        <v>0.64310710629599999</v>
      </c>
      <c r="H30">
        <v>1</v>
      </c>
      <c r="I30">
        <v>0.65</v>
      </c>
      <c r="J30">
        <v>0.69676989084499996</v>
      </c>
      <c r="K30">
        <v>4.7548538043399997</v>
      </c>
      <c r="L30">
        <v>3.6411540682900001</v>
      </c>
      <c r="M30">
        <v>-37.838640010900001</v>
      </c>
      <c r="N30">
        <v>15.311999999999999</v>
      </c>
      <c r="O30">
        <v>0.89655172413799999</v>
      </c>
      <c r="P30">
        <v>1297.9230769200001</v>
      </c>
      <c r="Q30">
        <v>548.38461538499996</v>
      </c>
      <c r="R30">
        <v>29</v>
      </c>
    </row>
    <row r="31" spans="1:18" x14ac:dyDescent="0.25">
      <c r="A31">
        <v>1</v>
      </c>
      <c r="B31">
        <v>30</v>
      </c>
      <c r="C31">
        <v>38</v>
      </c>
      <c r="D31">
        <v>691</v>
      </c>
      <c r="E31">
        <v>550</v>
      </c>
      <c r="F31">
        <v>1.1210158943999999</v>
      </c>
      <c r="G31">
        <v>0.77266435925400001</v>
      </c>
      <c r="H31">
        <v>1</v>
      </c>
      <c r="I31">
        <v>0.79166666666700003</v>
      </c>
      <c r="J31">
        <v>0.87868738571100002</v>
      </c>
      <c r="K31">
        <v>8.88174902065</v>
      </c>
      <c r="L31">
        <v>5.6382654318599998</v>
      </c>
      <c r="M31">
        <v>-71.287795884999994</v>
      </c>
      <c r="N31">
        <v>23.312000000000001</v>
      </c>
      <c r="O31">
        <v>0.95</v>
      </c>
      <c r="P31">
        <v>690.92105263200006</v>
      </c>
      <c r="Q31">
        <v>549.76315789499995</v>
      </c>
      <c r="R31">
        <v>30</v>
      </c>
    </row>
    <row r="32" spans="1:18" x14ac:dyDescent="0.25">
      <c r="A32">
        <v>1</v>
      </c>
      <c r="B32">
        <v>31</v>
      </c>
      <c r="C32">
        <v>44</v>
      </c>
      <c r="D32">
        <v>867</v>
      </c>
      <c r="E32">
        <v>553</v>
      </c>
      <c r="F32">
        <v>1.0172263402899999</v>
      </c>
      <c r="G32">
        <v>0.55227353450600003</v>
      </c>
      <c r="H32">
        <v>1</v>
      </c>
      <c r="I32">
        <v>0.78571428571400004</v>
      </c>
      <c r="J32">
        <v>0.99662826316300002</v>
      </c>
      <c r="K32">
        <v>8.2824035812600005</v>
      </c>
      <c r="L32">
        <v>6.9047331461099999</v>
      </c>
      <c r="M32">
        <v>-64.438526261600003</v>
      </c>
      <c r="N32">
        <v>23.553999999999998</v>
      </c>
      <c r="O32">
        <v>0.907216494845</v>
      </c>
      <c r="P32">
        <v>866.93181818200003</v>
      </c>
      <c r="Q32">
        <v>553.59090909099996</v>
      </c>
      <c r="R32">
        <v>31</v>
      </c>
    </row>
    <row r="33" spans="1:18" x14ac:dyDescent="0.25">
      <c r="A33">
        <v>1</v>
      </c>
      <c r="B33">
        <v>32</v>
      </c>
      <c r="C33">
        <v>18</v>
      </c>
      <c r="D33">
        <v>1338</v>
      </c>
      <c r="E33">
        <v>561</v>
      </c>
      <c r="F33">
        <v>0.996561455614</v>
      </c>
      <c r="G33">
        <v>0.47279097011900001</v>
      </c>
      <c r="H33">
        <v>1</v>
      </c>
      <c r="I33">
        <v>0.72</v>
      </c>
      <c r="J33">
        <v>0.85009594306000003</v>
      </c>
      <c r="K33">
        <v>5.1587543557800002</v>
      </c>
      <c r="L33">
        <v>4.5457633729599998</v>
      </c>
      <c r="M33">
        <v>-64.593758808399997</v>
      </c>
      <c r="N33">
        <v>16.312000000000001</v>
      </c>
      <c r="O33">
        <v>0.87804878048799995</v>
      </c>
      <c r="P33">
        <v>1337.72222222</v>
      </c>
      <c r="Q33">
        <v>560.88888888899999</v>
      </c>
      <c r="R33">
        <v>32</v>
      </c>
    </row>
    <row r="34" spans="1:18" x14ac:dyDescent="0.25">
      <c r="A34">
        <v>1</v>
      </c>
      <c r="B34">
        <v>33</v>
      </c>
      <c r="C34">
        <v>171</v>
      </c>
      <c r="D34">
        <v>890</v>
      </c>
      <c r="E34">
        <v>566</v>
      </c>
      <c r="F34">
        <v>1.01339732557</v>
      </c>
      <c r="G34">
        <v>0.501521157271</v>
      </c>
      <c r="H34">
        <v>1</v>
      </c>
      <c r="I34">
        <v>0.76339285714299998</v>
      </c>
      <c r="J34">
        <v>0.92187375589999998</v>
      </c>
      <c r="K34">
        <v>15.948115872800001</v>
      </c>
      <c r="L34">
        <v>13.797438769599999</v>
      </c>
      <c r="M34">
        <v>-75.598107665300006</v>
      </c>
      <c r="N34">
        <v>48.28</v>
      </c>
      <c r="O34">
        <v>0.92682926829300005</v>
      </c>
      <c r="P34">
        <v>890.28654970800005</v>
      </c>
      <c r="Q34">
        <v>565.35672514600003</v>
      </c>
      <c r="R34">
        <v>33</v>
      </c>
    </row>
    <row r="35" spans="1:18" x14ac:dyDescent="0.25">
      <c r="A35">
        <v>1</v>
      </c>
      <c r="B35">
        <v>34</v>
      </c>
      <c r="C35">
        <v>17</v>
      </c>
      <c r="D35">
        <v>1376</v>
      </c>
      <c r="E35">
        <v>569</v>
      </c>
      <c r="F35">
        <v>1.64720998894</v>
      </c>
      <c r="G35">
        <v>0.92880944534300003</v>
      </c>
      <c r="H35">
        <v>1</v>
      </c>
      <c r="I35">
        <v>0.472222222222</v>
      </c>
      <c r="J35">
        <v>0.76361526317100004</v>
      </c>
      <c r="K35">
        <v>8.0127584939900007</v>
      </c>
      <c r="L35">
        <v>2.9691894145500002</v>
      </c>
      <c r="M35">
        <v>-46.8568930538</v>
      </c>
      <c r="N35">
        <v>16.725999999999999</v>
      </c>
      <c r="O35">
        <v>1.1724137931</v>
      </c>
      <c r="P35">
        <v>1375</v>
      </c>
      <c r="Q35">
        <v>569.88235294100002</v>
      </c>
      <c r="R35">
        <v>34</v>
      </c>
    </row>
    <row r="36" spans="1:18" x14ac:dyDescent="0.25">
      <c r="A36">
        <v>1</v>
      </c>
      <c r="B36">
        <v>35</v>
      </c>
      <c r="C36">
        <v>24</v>
      </c>
      <c r="D36">
        <v>851</v>
      </c>
      <c r="E36">
        <v>570</v>
      </c>
      <c r="F36">
        <v>1.06446903859</v>
      </c>
      <c r="G36">
        <v>0.69829696488600002</v>
      </c>
      <c r="H36">
        <v>1</v>
      </c>
      <c r="I36">
        <v>0.66666666666700003</v>
      </c>
      <c r="J36">
        <v>0.73099722786700005</v>
      </c>
      <c r="K36">
        <v>6.6499633026399998</v>
      </c>
      <c r="L36">
        <v>4.7600981207200004</v>
      </c>
      <c r="M36">
        <v>-54.4300269891</v>
      </c>
      <c r="N36">
        <v>20.312000000000001</v>
      </c>
      <c r="O36">
        <v>0.87272727272700001</v>
      </c>
      <c r="P36">
        <v>850.375</v>
      </c>
      <c r="Q36">
        <v>570.45833333300004</v>
      </c>
      <c r="R36">
        <v>35</v>
      </c>
    </row>
    <row r="37" spans="1:18" x14ac:dyDescent="0.25">
      <c r="A37">
        <v>1</v>
      </c>
      <c r="B37">
        <v>36</v>
      </c>
      <c r="C37">
        <v>261</v>
      </c>
      <c r="D37">
        <v>1315</v>
      </c>
      <c r="E37">
        <v>575</v>
      </c>
      <c r="F37">
        <v>1.48353883155</v>
      </c>
      <c r="G37">
        <v>0.891907852256</v>
      </c>
      <c r="H37">
        <v>1</v>
      </c>
      <c r="I37">
        <v>0.62142857142899999</v>
      </c>
      <c r="J37">
        <v>0.54818826610600002</v>
      </c>
      <c r="K37">
        <v>28.654191765099998</v>
      </c>
      <c r="L37">
        <v>12.9579179598</v>
      </c>
      <c r="M37">
        <v>7.8919350012800003</v>
      </c>
      <c r="N37">
        <v>77.349999999999994</v>
      </c>
      <c r="O37">
        <v>0.81435257410299999</v>
      </c>
      <c r="P37">
        <v>1312.5440613000001</v>
      </c>
      <c r="Q37">
        <v>574.41762452099999</v>
      </c>
      <c r="R37">
        <v>36</v>
      </c>
    </row>
    <row r="38" spans="1:18" x14ac:dyDescent="0.25">
      <c r="A38">
        <v>1</v>
      </c>
      <c r="B38">
        <v>37</v>
      </c>
      <c r="C38">
        <v>34</v>
      </c>
      <c r="D38">
        <v>1334</v>
      </c>
      <c r="E38">
        <v>578</v>
      </c>
      <c r="F38">
        <v>1.01415956617</v>
      </c>
      <c r="G38">
        <v>0.44363323840399999</v>
      </c>
      <c r="H38">
        <v>1</v>
      </c>
      <c r="I38">
        <v>0.69387755102000004</v>
      </c>
      <c r="J38">
        <v>0.69884530407000001</v>
      </c>
      <c r="K38">
        <v>7.0606298873600002</v>
      </c>
      <c r="L38">
        <v>6.3277960252999996</v>
      </c>
      <c r="M38">
        <v>-49.918925483000002</v>
      </c>
      <c r="N38">
        <v>24.725999999999999</v>
      </c>
      <c r="O38">
        <v>0.87179487179500004</v>
      </c>
      <c r="P38">
        <v>1334.1176470600001</v>
      </c>
      <c r="Q38">
        <v>578.29411764700001</v>
      </c>
      <c r="R38">
        <v>37</v>
      </c>
    </row>
    <row r="39" spans="1:18" x14ac:dyDescent="0.25">
      <c r="A39">
        <v>1</v>
      </c>
      <c r="B39">
        <v>38</v>
      </c>
      <c r="C39">
        <v>46</v>
      </c>
      <c r="D39">
        <v>879</v>
      </c>
      <c r="E39">
        <v>579</v>
      </c>
      <c r="F39">
        <v>1.0829806022299999</v>
      </c>
      <c r="G39">
        <v>0.73059176700100004</v>
      </c>
      <c r="H39">
        <v>1</v>
      </c>
      <c r="I39">
        <v>0.71875</v>
      </c>
      <c r="J39">
        <v>0.88521734471299995</v>
      </c>
      <c r="K39">
        <v>9.3873506849599995</v>
      </c>
      <c r="L39">
        <v>6.4098193607400002</v>
      </c>
      <c r="M39">
        <v>-44.596469953300002</v>
      </c>
      <c r="N39">
        <v>25.553999999999998</v>
      </c>
      <c r="O39">
        <v>0.91089108910899996</v>
      </c>
      <c r="P39">
        <v>878.56521739100003</v>
      </c>
      <c r="Q39">
        <v>579.54347826100002</v>
      </c>
      <c r="R39">
        <v>38</v>
      </c>
    </row>
    <row r="40" spans="1:18" x14ac:dyDescent="0.25">
      <c r="A40">
        <v>1</v>
      </c>
      <c r="B40">
        <v>39</v>
      </c>
      <c r="C40">
        <v>101</v>
      </c>
      <c r="D40">
        <v>867</v>
      </c>
      <c r="E40">
        <v>580</v>
      </c>
      <c r="F40">
        <v>1.25475753525</v>
      </c>
      <c r="G40">
        <v>0.84978770976200002</v>
      </c>
      <c r="H40">
        <v>1</v>
      </c>
      <c r="I40">
        <v>0.74814814814800001</v>
      </c>
      <c r="J40">
        <v>0.70659139385600001</v>
      </c>
      <c r="K40">
        <v>15.965408438800001</v>
      </c>
      <c r="L40">
        <v>8.4157671758700001</v>
      </c>
      <c r="M40">
        <v>-7.9107589175699999</v>
      </c>
      <c r="N40">
        <v>42.381999999999998</v>
      </c>
      <c r="O40">
        <v>0.89777777777800005</v>
      </c>
      <c r="P40">
        <v>865.01980198000001</v>
      </c>
      <c r="Q40">
        <v>580.47524752499999</v>
      </c>
      <c r="R40">
        <v>39</v>
      </c>
    </row>
    <row r="41" spans="1:18" x14ac:dyDescent="0.25">
      <c r="A41">
        <v>1</v>
      </c>
      <c r="B41">
        <v>40</v>
      </c>
      <c r="C41">
        <v>183</v>
      </c>
      <c r="D41">
        <v>1346</v>
      </c>
      <c r="E41">
        <v>582</v>
      </c>
      <c r="F41">
        <v>1.4463875072100001</v>
      </c>
      <c r="G41">
        <v>0.884664235026</v>
      </c>
      <c r="H41">
        <v>1</v>
      </c>
      <c r="I41">
        <v>0.56832298136600001</v>
      </c>
      <c r="J41">
        <v>0.573017275376</v>
      </c>
      <c r="K41">
        <v>23.5858205758</v>
      </c>
      <c r="L41">
        <v>10.9963862268</v>
      </c>
      <c r="M41">
        <v>-73.1296501968</v>
      </c>
      <c r="N41">
        <v>63.35</v>
      </c>
      <c r="O41">
        <v>0.85915492957700001</v>
      </c>
      <c r="P41">
        <v>1347.3825136600001</v>
      </c>
      <c r="Q41">
        <v>581.24590163899995</v>
      </c>
      <c r="R41">
        <v>40</v>
      </c>
    </row>
    <row r="42" spans="1:18" x14ac:dyDescent="0.25">
      <c r="A42">
        <v>1</v>
      </c>
      <c r="B42">
        <v>41</v>
      </c>
      <c r="C42">
        <v>77</v>
      </c>
      <c r="D42">
        <v>690</v>
      </c>
      <c r="E42">
        <v>582</v>
      </c>
      <c r="F42">
        <v>1.03419397223</v>
      </c>
      <c r="G42">
        <v>0.63892706530300003</v>
      </c>
      <c r="H42">
        <v>1</v>
      </c>
      <c r="I42">
        <v>0.77</v>
      </c>
      <c r="J42">
        <v>0.92276954420500001</v>
      </c>
      <c r="K42">
        <v>11.364300888800001</v>
      </c>
      <c r="L42">
        <v>8.74218525591</v>
      </c>
      <c r="M42">
        <v>-46.621126527400001</v>
      </c>
      <c r="N42">
        <v>32.381999999999998</v>
      </c>
      <c r="O42">
        <v>0.92771084337300003</v>
      </c>
      <c r="P42">
        <v>689.74025974000006</v>
      </c>
      <c r="Q42">
        <v>582.54545454499998</v>
      </c>
      <c r="R42">
        <v>41</v>
      </c>
    </row>
    <row r="43" spans="1:18" x14ac:dyDescent="0.25">
      <c r="A43">
        <v>1</v>
      </c>
      <c r="B43">
        <v>42</v>
      </c>
      <c r="C43">
        <v>52</v>
      </c>
      <c r="D43">
        <v>912</v>
      </c>
      <c r="E43">
        <v>585</v>
      </c>
      <c r="F43">
        <v>1.05400469277</v>
      </c>
      <c r="G43">
        <v>0.68785145497400002</v>
      </c>
      <c r="H43">
        <v>1</v>
      </c>
      <c r="I43">
        <v>0.72222222222200005</v>
      </c>
      <c r="J43">
        <v>0.93885338328400003</v>
      </c>
      <c r="K43">
        <v>9.64424416602</v>
      </c>
      <c r="L43">
        <v>7.0002889337500003</v>
      </c>
      <c r="M43">
        <v>-59.166920507299999</v>
      </c>
      <c r="N43">
        <v>26.382000000000001</v>
      </c>
      <c r="O43">
        <v>0.90434782608700004</v>
      </c>
      <c r="P43">
        <v>912.30769230800001</v>
      </c>
      <c r="Q43">
        <v>584.09615384599999</v>
      </c>
      <c r="R43">
        <v>42</v>
      </c>
    </row>
    <row r="44" spans="1:18" x14ac:dyDescent="0.25">
      <c r="A44">
        <v>1</v>
      </c>
      <c r="B44">
        <v>43</v>
      </c>
      <c r="C44">
        <v>21</v>
      </c>
      <c r="D44">
        <v>897</v>
      </c>
      <c r="E44">
        <v>585</v>
      </c>
      <c r="F44">
        <v>0.96883582967799997</v>
      </c>
      <c r="G44">
        <v>0</v>
      </c>
      <c r="H44">
        <v>1</v>
      </c>
      <c r="I44">
        <v>0.84</v>
      </c>
      <c r="J44">
        <v>1.12555136213</v>
      </c>
      <c r="K44">
        <v>5.1719479020400003</v>
      </c>
      <c r="L44">
        <v>5.1719479020400003</v>
      </c>
      <c r="M44">
        <v>0</v>
      </c>
      <c r="N44">
        <v>15.311999999999999</v>
      </c>
      <c r="O44">
        <v>0.91304347826099996</v>
      </c>
      <c r="P44">
        <v>897</v>
      </c>
      <c r="Q44">
        <v>585</v>
      </c>
      <c r="R44">
        <v>43</v>
      </c>
    </row>
    <row r="45" spans="1:18" x14ac:dyDescent="0.25">
      <c r="A45">
        <v>1</v>
      </c>
      <c r="B45">
        <v>44</v>
      </c>
      <c r="C45">
        <v>143</v>
      </c>
      <c r="D45">
        <v>1366</v>
      </c>
      <c r="E45">
        <v>590</v>
      </c>
      <c r="F45">
        <v>1.0316113840700001</v>
      </c>
      <c r="G45">
        <v>0.604330047574</v>
      </c>
      <c r="H45">
        <v>1</v>
      </c>
      <c r="I45">
        <v>0.73333333333299999</v>
      </c>
      <c r="J45">
        <v>0.85420904954599997</v>
      </c>
      <c r="K45">
        <v>15.225343200899999</v>
      </c>
      <c r="L45">
        <v>12.130549801800001</v>
      </c>
      <c r="M45">
        <v>88.422887248699993</v>
      </c>
      <c r="N45">
        <v>45.866</v>
      </c>
      <c r="O45">
        <v>0.91666666666700003</v>
      </c>
      <c r="P45">
        <v>1366.2097902099999</v>
      </c>
      <c r="Q45">
        <v>589.87412587400001</v>
      </c>
      <c r="R45">
        <v>44</v>
      </c>
    </row>
    <row r="46" spans="1:18" x14ac:dyDescent="0.25">
      <c r="A46">
        <v>1</v>
      </c>
      <c r="B46">
        <v>45</v>
      </c>
      <c r="C46">
        <v>54</v>
      </c>
      <c r="D46">
        <v>855</v>
      </c>
      <c r="E46">
        <v>595</v>
      </c>
      <c r="F46">
        <v>1.0194654105900001</v>
      </c>
      <c r="G46">
        <v>0.48233082752299999</v>
      </c>
      <c r="H46">
        <v>1</v>
      </c>
      <c r="I46">
        <v>0.75</v>
      </c>
      <c r="J46">
        <v>0.73854070953999995</v>
      </c>
      <c r="K46">
        <v>8.9847426670000008</v>
      </c>
      <c r="L46">
        <v>7.8705369990299996</v>
      </c>
      <c r="M46">
        <v>-49.235395056400002</v>
      </c>
      <c r="N46">
        <v>30.312000000000001</v>
      </c>
      <c r="O46">
        <v>0.89256198347100002</v>
      </c>
      <c r="P46">
        <v>855.037037037</v>
      </c>
      <c r="Q46">
        <v>594.57407407400001</v>
      </c>
      <c r="R46">
        <v>45</v>
      </c>
    </row>
    <row r="47" spans="1:18" x14ac:dyDescent="0.25">
      <c r="A47">
        <v>1</v>
      </c>
      <c r="B47">
        <v>46</v>
      </c>
      <c r="C47">
        <v>53</v>
      </c>
      <c r="D47">
        <v>914</v>
      </c>
      <c r="E47">
        <v>593</v>
      </c>
      <c r="F47">
        <v>1.0400721314200001</v>
      </c>
      <c r="G47">
        <v>0.58942117974899999</v>
      </c>
      <c r="H47">
        <v>1</v>
      </c>
      <c r="I47">
        <v>0.73611111111100003</v>
      </c>
      <c r="J47">
        <v>0.81686788700299995</v>
      </c>
      <c r="K47">
        <v>9.2972090927500002</v>
      </c>
      <c r="L47">
        <v>7.5105262346600004</v>
      </c>
      <c r="M47">
        <v>-53.113915624400001</v>
      </c>
      <c r="N47">
        <v>28.553999999999998</v>
      </c>
      <c r="O47">
        <v>0.91379310344800002</v>
      </c>
      <c r="P47">
        <v>913.396226415</v>
      </c>
      <c r="Q47">
        <v>593.735849057</v>
      </c>
      <c r="R47">
        <v>46</v>
      </c>
    </row>
    <row r="48" spans="1:18" x14ac:dyDescent="0.25">
      <c r="A48">
        <v>1</v>
      </c>
      <c r="B48">
        <v>47</v>
      </c>
      <c r="C48">
        <v>88</v>
      </c>
      <c r="D48">
        <v>867</v>
      </c>
      <c r="E48">
        <v>597</v>
      </c>
      <c r="F48">
        <v>1.1403136041099999</v>
      </c>
      <c r="G48">
        <v>0.73467062152100004</v>
      </c>
      <c r="H48">
        <v>1</v>
      </c>
      <c r="I48">
        <v>0.62857142857100001</v>
      </c>
      <c r="J48">
        <v>0.74791917701900001</v>
      </c>
      <c r="K48">
        <v>13.304544144099999</v>
      </c>
      <c r="L48">
        <v>9.0261216063499994</v>
      </c>
      <c r="M48">
        <v>-13.630645408199999</v>
      </c>
      <c r="N48">
        <v>38.451999999999998</v>
      </c>
      <c r="O48">
        <v>0.88</v>
      </c>
      <c r="P48">
        <v>867.32954545500002</v>
      </c>
      <c r="Q48">
        <v>597.23863636399994</v>
      </c>
      <c r="R48">
        <v>47</v>
      </c>
    </row>
    <row r="49" spans="1:18" x14ac:dyDescent="0.25">
      <c r="A49">
        <v>1</v>
      </c>
      <c r="B49">
        <v>48</v>
      </c>
      <c r="C49">
        <v>38</v>
      </c>
      <c r="D49">
        <v>954</v>
      </c>
      <c r="E49">
        <v>603</v>
      </c>
      <c r="F49">
        <v>1.07544241881</v>
      </c>
      <c r="G49">
        <v>0.71792273928799999</v>
      </c>
      <c r="H49">
        <v>1</v>
      </c>
      <c r="I49">
        <v>0.67857142857099995</v>
      </c>
      <c r="J49">
        <v>0.95322555721799995</v>
      </c>
      <c r="K49">
        <v>8.4600336778699994</v>
      </c>
      <c r="L49">
        <v>5.8892222573900002</v>
      </c>
      <c r="M49">
        <v>-52.8010701101</v>
      </c>
      <c r="N49">
        <v>22.382000000000001</v>
      </c>
      <c r="O49">
        <v>0.91566265060200003</v>
      </c>
      <c r="P49">
        <v>953.94736842099996</v>
      </c>
      <c r="Q49">
        <v>602.57894736799994</v>
      </c>
      <c r="R49">
        <v>48</v>
      </c>
    </row>
    <row r="50" spans="1:18" x14ac:dyDescent="0.25">
      <c r="A50">
        <v>1</v>
      </c>
      <c r="B50">
        <v>49</v>
      </c>
      <c r="C50">
        <v>67</v>
      </c>
      <c r="D50">
        <v>929</v>
      </c>
      <c r="E50">
        <v>604</v>
      </c>
      <c r="F50">
        <v>1.01943017133</v>
      </c>
      <c r="G50">
        <v>0.517462665273</v>
      </c>
      <c r="H50">
        <v>1</v>
      </c>
      <c r="I50">
        <v>0.74444444444400004</v>
      </c>
      <c r="J50">
        <v>0.88776096439100005</v>
      </c>
      <c r="K50">
        <v>10.097072907499999</v>
      </c>
      <c r="L50">
        <v>8.6401236959500007</v>
      </c>
      <c r="M50">
        <v>-46.271233624200001</v>
      </c>
      <c r="N50">
        <v>30.795999999999999</v>
      </c>
      <c r="O50">
        <v>0.91780821917800004</v>
      </c>
      <c r="P50">
        <v>928.22388059699995</v>
      </c>
      <c r="Q50">
        <v>604.25373134300003</v>
      </c>
      <c r="R50">
        <v>49</v>
      </c>
    </row>
    <row r="51" spans="1:18" x14ac:dyDescent="0.25">
      <c r="A51">
        <v>1</v>
      </c>
      <c r="B51">
        <v>50</v>
      </c>
      <c r="C51">
        <v>28</v>
      </c>
      <c r="D51">
        <v>879</v>
      </c>
      <c r="E51">
        <v>608</v>
      </c>
      <c r="F51">
        <v>0.99147931414299995</v>
      </c>
      <c r="G51">
        <v>0.188995876195</v>
      </c>
      <c r="H51">
        <v>1</v>
      </c>
      <c r="I51">
        <v>0.77777777777799995</v>
      </c>
      <c r="J51">
        <v>1.0692846438800001</v>
      </c>
      <c r="K51">
        <v>6.08</v>
      </c>
      <c r="L51">
        <v>5.9704255165099998</v>
      </c>
      <c r="M51">
        <v>90</v>
      </c>
      <c r="N51">
        <v>18.14</v>
      </c>
      <c r="O51">
        <v>0.90322580645200001</v>
      </c>
      <c r="P51">
        <v>879.21428571399997</v>
      </c>
      <c r="Q51">
        <v>607.5</v>
      </c>
      <c r="R51">
        <v>50</v>
      </c>
    </row>
    <row r="52" spans="1:18" x14ac:dyDescent="0.25">
      <c r="A52">
        <v>1</v>
      </c>
      <c r="B52">
        <v>51</v>
      </c>
      <c r="C52">
        <v>29</v>
      </c>
      <c r="D52">
        <v>953</v>
      </c>
      <c r="E52">
        <v>621</v>
      </c>
      <c r="F52">
        <v>1.0629555364100001</v>
      </c>
      <c r="G52">
        <v>0.70111148364300002</v>
      </c>
      <c r="H52">
        <v>1</v>
      </c>
      <c r="I52">
        <v>0.82857142857099997</v>
      </c>
      <c r="J52">
        <v>0.92042627728199999</v>
      </c>
      <c r="K52">
        <v>7.3035973789700002</v>
      </c>
      <c r="L52">
        <v>5.2078423255599997</v>
      </c>
      <c r="M52">
        <v>-18.056919435000001</v>
      </c>
      <c r="N52">
        <v>19.898</v>
      </c>
      <c r="O52">
        <v>0.93548387096800001</v>
      </c>
      <c r="P52">
        <v>952.17241379300003</v>
      </c>
      <c r="Q52">
        <v>621.17241379300003</v>
      </c>
      <c r="R52">
        <v>51</v>
      </c>
    </row>
    <row r="53" spans="1:18" x14ac:dyDescent="0.25">
      <c r="A53">
        <v>1</v>
      </c>
      <c r="B53">
        <v>52</v>
      </c>
      <c r="C53">
        <v>23</v>
      </c>
      <c r="D53">
        <v>974</v>
      </c>
      <c r="E53">
        <v>632</v>
      </c>
      <c r="F53">
        <v>1.0039050084000001</v>
      </c>
      <c r="G53">
        <v>0.53952378128900003</v>
      </c>
      <c r="H53">
        <v>1</v>
      </c>
      <c r="I53">
        <v>0.76666666666700001</v>
      </c>
      <c r="J53">
        <v>0.91984830009700003</v>
      </c>
      <c r="K53">
        <v>5.9534302200300004</v>
      </c>
      <c r="L53">
        <v>5.0126117937399997</v>
      </c>
      <c r="M53">
        <v>-59.956822995800003</v>
      </c>
      <c r="N53">
        <v>17.725999999999999</v>
      </c>
      <c r="O53">
        <v>0.90196078431399995</v>
      </c>
      <c r="P53">
        <v>973.86956521699994</v>
      </c>
      <c r="Q53">
        <v>632.21739130399999</v>
      </c>
      <c r="R53">
        <v>52</v>
      </c>
    </row>
    <row r="54" spans="1:18" x14ac:dyDescent="0.25">
      <c r="A54">
        <v>1</v>
      </c>
      <c r="B54">
        <v>53</v>
      </c>
      <c r="C54">
        <v>50</v>
      </c>
      <c r="D54">
        <v>914</v>
      </c>
      <c r="E54">
        <v>633</v>
      </c>
      <c r="F54">
        <v>1.0325032751600001</v>
      </c>
      <c r="G54">
        <v>0.54438575418000001</v>
      </c>
      <c r="H54">
        <v>1</v>
      </c>
      <c r="I54">
        <v>0.694444444444</v>
      </c>
      <c r="J54">
        <v>0.80326167487199995</v>
      </c>
      <c r="K54">
        <v>8.8649575141200003</v>
      </c>
      <c r="L54">
        <v>7.4362366015900001</v>
      </c>
      <c r="M54">
        <v>-60.475082258699999</v>
      </c>
      <c r="N54">
        <v>27.968</v>
      </c>
      <c r="O54">
        <v>0.90909090909099999</v>
      </c>
      <c r="P54">
        <v>913.94</v>
      </c>
      <c r="Q54">
        <v>633</v>
      </c>
      <c r="R54">
        <v>53</v>
      </c>
    </row>
    <row r="55" spans="1:18" x14ac:dyDescent="0.25">
      <c r="A55">
        <v>1</v>
      </c>
      <c r="B55">
        <v>54</v>
      </c>
      <c r="C55">
        <v>62</v>
      </c>
      <c r="D55">
        <v>979</v>
      </c>
      <c r="E55">
        <v>646</v>
      </c>
      <c r="F55">
        <v>1.27866121724</v>
      </c>
      <c r="G55">
        <v>0.86312495657400001</v>
      </c>
      <c r="H55">
        <v>1</v>
      </c>
      <c r="I55">
        <v>0.64583333333299997</v>
      </c>
      <c r="J55">
        <v>0.71683029351299998</v>
      </c>
      <c r="K55">
        <v>12.765076002500001</v>
      </c>
      <c r="L55">
        <v>6.4462409028399996</v>
      </c>
      <c r="M55">
        <v>-64.565316585299996</v>
      </c>
      <c r="N55">
        <v>32.968000000000004</v>
      </c>
      <c r="O55">
        <v>0.90510948905099997</v>
      </c>
      <c r="P55">
        <v>978.46774193500005</v>
      </c>
      <c r="Q55">
        <v>647.22580645200003</v>
      </c>
      <c r="R55">
        <v>54</v>
      </c>
    </row>
    <row r="56" spans="1:18" x14ac:dyDescent="0.25">
      <c r="A56">
        <v>1</v>
      </c>
      <c r="B56">
        <v>55</v>
      </c>
      <c r="C56">
        <v>71</v>
      </c>
      <c r="D56">
        <v>903</v>
      </c>
      <c r="E56">
        <v>651</v>
      </c>
      <c r="F56">
        <v>1.0148638700899999</v>
      </c>
      <c r="G56">
        <v>0.519700361404</v>
      </c>
      <c r="H56">
        <v>1</v>
      </c>
      <c r="I56">
        <v>0.788888888889</v>
      </c>
      <c r="J56">
        <v>0.96657485713799995</v>
      </c>
      <c r="K56">
        <v>10.374991250200001</v>
      </c>
      <c r="L56">
        <v>8.8638592740999993</v>
      </c>
      <c r="M56">
        <v>-19.686278490599999</v>
      </c>
      <c r="N56">
        <v>30.382000000000001</v>
      </c>
      <c r="O56">
        <v>0.92207792207799999</v>
      </c>
      <c r="P56">
        <v>902.61971831000005</v>
      </c>
      <c r="Q56">
        <v>651.08450704200004</v>
      </c>
      <c r="R56">
        <v>55</v>
      </c>
    </row>
    <row r="57" spans="1:18" x14ac:dyDescent="0.25">
      <c r="A57">
        <v>1</v>
      </c>
      <c r="B57">
        <v>56</v>
      </c>
      <c r="C57">
        <v>38</v>
      </c>
      <c r="D57">
        <v>964</v>
      </c>
      <c r="E57">
        <v>651</v>
      </c>
      <c r="F57">
        <v>1.0128075164400001</v>
      </c>
      <c r="G57">
        <v>0.33737341740400001</v>
      </c>
      <c r="H57">
        <v>1</v>
      </c>
      <c r="I57">
        <v>0.775510204082</v>
      </c>
      <c r="J57">
        <v>0.924586304124</v>
      </c>
      <c r="K57">
        <v>7.28807479455</v>
      </c>
      <c r="L57">
        <v>6.8607815513099997</v>
      </c>
      <c r="M57">
        <v>-25.4633450619</v>
      </c>
      <c r="N57">
        <v>22.725999999999999</v>
      </c>
      <c r="O57">
        <v>0.89411764705899999</v>
      </c>
      <c r="P57">
        <v>963.76315789499995</v>
      </c>
      <c r="Q57">
        <v>651.05263157900004</v>
      </c>
      <c r="R57">
        <v>56</v>
      </c>
    </row>
    <row r="58" spans="1:18" x14ac:dyDescent="0.25">
      <c r="A58">
        <v>1</v>
      </c>
      <c r="B58">
        <v>57</v>
      </c>
      <c r="C58">
        <v>34</v>
      </c>
      <c r="D58">
        <v>962</v>
      </c>
      <c r="E58">
        <v>661</v>
      </c>
      <c r="F58">
        <v>1.0227920719400001</v>
      </c>
      <c r="G58">
        <v>0.57689320708799996</v>
      </c>
      <c r="H58">
        <v>1</v>
      </c>
      <c r="I58">
        <v>0.69387755102000004</v>
      </c>
      <c r="J58">
        <v>0.83992716768999998</v>
      </c>
      <c r="K58">
        <v>7.3733273989099999</v>
      </c>
      <c r="L58">
        <v>6.0226781952500001</v>
      </c>
      <c r="M58">
        <v>-31.499849601000001</v>
      </c>
      <c r="N58">
        <v>22.553999999999998</v>
      </c>
      <c r="O58">
        <v>0.88311688311699998</v>
      </c>
      <c r="P58">
        <v>962.91176470599999</v>
      </c>
      <c r="Q58">
        <v>660.67647058800003</v>
      </c>
      <c r="R58">
        <v>57</v>
      </c>
    </row>
    <row r="59" spans="1:18" x14ac:dyDescent="0.25">
      <c r="A59">
        <v>1</v>
      </c>
      <c r="B59">
        <v>58</v>
      </c>
      <c r="C59">
        <v>10</v>
      </c>
      <c r="D59">
        <v>1381</v>
      </c>
      <c r="E59">
        <v>767</v>
      </c>
      <c r="F59">
        <v>1.1875220230600001</v>
      </c>
      <c r="G59">
        <v>0.77888901622100004</v>
      </c>
      <c r="H59">
        <v>1</v>
      </c>
      <c r="I59">
        <v>0.625</v>
      </c>
      <c r="J59">
        <v>0.67384940279799999</v>
      </c>
      <c r="K59">
        <v>4.7579144683100001</v>
      </c>
      <c r="L59">
        <v>2.9839821150699999</v>
      </c>
      <c r="M59">
        <v>-67.259267097099993</v>
      </c>
      <c r="N59">
        <v>13.656000000000001</v>
      </c>
      <c r="O59">
        <v>0.83333333333299997</v>
      </c>
      <c r="P59">
        <v>1380.5</v>
      </c>
      <c r="Q59">
        <v>767.6</v>
      </c>
      <c r="R59">
        <v>58</v>
      </c>
    </row>
    <row r="60" spans="1:18" x14ac:dyDescent="0.25">
      <c r="A60">
        <v>1</v>
      </c>
      <c r="B60">
        <v>59</v>
      </c>
      <c r="C60">
        <v>46</v>
      </c>
      <c r="D60">
        <v>1354</v>
      </c>
      <c r="E60">
        <v>793</v>
      </c>
      <c r="F60">
        <v>1.01604069137</v>
      </c>
      <c r="G60">
        <v>0.36205811295500001</v>
      </c>
      <c r="H60">
        <v>1</v>
      </c>
      <c r="I60">
        <v>0.71875</v>
      </c>
      <c r="J60">
        <v>0.845973052319</v>
      </c>
      <c r="K60">
        <v>8.0583919117500002</v>
      </c>
      <c r="L60">
        <v>7.5116745433899998</v>
      </c>
      <c r="M60">
        <v>-1.5387276997099999</v>
      </c>
      <c r="N60">
        <v>26.14</v>
      </c>
      <c r="O60">
        <v>0.89320388349500002</v>
      </c>
      <c r="P60">
        <v>1354.1304347800001</v>
      </c>
      <c r="Q60">
        <v>792.60869565200005</v>
      </c>
      <c r="R60">
        <v>59</v>
      </c>
    </row>
    <row r="61" spans="1:18" x14ac:dyDescent="0.25">
      <c r="A61">
        <v>1</v>
      </c>
      <c r="B61">
        <v>60</v>
      </c>
      <c r="C61">
        <v>65</v>
      </c>
      <c r="D61">
        <v>1373</v>
      </c>
      <c r="E61">
        <v>795</v>
      </c>
      <c r="F61">
        <v>1.1381459673800001</v>
      </c>
      <c r="G61">
        <v>0.78125642308599996</v>
      </c>
      <c r="H61">
        <v>1</v>
      </c>
      <c r="I61">
        <v>0.73863636363600005</v>
      </c>
      <c r="J61">
        <v>0.770751719655</v>
      </c>
      <c r="K61">
        <v>11.7251653362</v>
      </c>
      <c r="L61">
        <v>7.3189680587700003</v>
      </c>
      <c r="M61">
        <v>84.865939752000003</v>
      </c>
      <c r="N61">
        <v>32.554000000000002</v>
      </c>
      <c r="O61">
        <v>0.88435374149699997</v>
      </c>
      <c r="P61">
        <v>1373.4153846199999</v>
      </c>
      <c r="Q61">
        <v>796.76923076900005</v>
      </c>
      <c r="R61">
        <v>60</v>
      </c>
    </row>
    <row r="62" spans="1:18" x14ac:dyDescent="0.25">
      <c r="A62">
        <v>1</v>
      </c>
      <c r="B62">
        <v>61</v>
      </c>
      <c r="C62">
        <v>49</v>
      </c>
      <c r="D62">
        <v>1369</v>
      </c>
      <c r="E62">
        <v>814</v>
      </c>
      <c r="F62">
        <v>1.0402458449600001</v>
      </c>
      <c r="G62">
        <v>0.57970498282000005</v>
      </c>
      <c r="H62">
        <v>1</v>
      </c>
      <c r="I62">
        <v>0.680555555556</v>
      </c>
      <c r="J62">
        <v>0.72514832673399998</v>
      </c>
      <c r="K62">
        <v>8.9136888548099993</v>
      </c>
      <c r="L62">
        <v>7.2631093873000001</v>
      </c>
      <c r="M62">
        <v>-58.655976585399998</v>
      </c>
      <c r="N62">
        <v>29.14</v>
      </c>
      <c r="O62">
        <v>0.89908256880699999</v>
      </c>
      <c r="P62">
        <v>1368.5510204100001</v>
      </c>
      <c r="Q62">
        <v>814.63265306100004</v>
      </c>
      <c r="R62">
        <v>61</v>
      </c>
    </row>
    <row r="63" spans="1:18" x14ac:dyDescent="0.25">
      <c r="A63">
        <v>1</v>
      </c>
      <c r="B63">
        <v>62</v>
      </c>
      <c r="C63">
        <v>178</v>
      </c>
      <c r="D63">
        <v>156</v>
      </c>
      <c r="E63">
        <v>970</v>
      </c>
      <c r="F63">
        <v>1.51923183446</v>
      </c>
      <c r="G63">
        <v>0.86599759225899997</v>
      </c>
      <c r="H63">
        <v>1</v>
      </c>
      <c r="I63">
        <v>0.59333333333299998</v>
      </c>
      <c r="J63">
        <v>0.52766848499399999</v>
      </c>
      <c r="K63">
        <v>23.5261354959</v>
      </c>
      <c r="L63">
        <v>11.764200952099999</v>
      </c>
      <c r="M63">
        <v>-27.498648479100002</v>
      </c>
      <c r="N63">
        <v>65.108000000000004</v>
      </c>
      <c r="O63">
        <v>0.85576923076900002</v>
      </c>
      <c r="P63">
        <v>158.71348314599999</v>
      </c>
      <c r="Q63">
        <v>968.26404494400003</v>
      </c>
      <c r="R63">
        <v>62</v>
      </c>
    </row>
    <row r="64" spans="1:18" x14ac:dyDescent="0.25">
      <c r="A64">
        <v>1</v>
      </c>
      <c r="B64">
        <v>63</v>
      </c>
      <c r="C64">
        <v>54</v>
      </c>
      <c r="D64">
        <v>129</v>
      </c>
      <c r="E64">
        <v>981</v>
      </c>
      <c r="F64">
        <v>1.0044621230099999</v>
      </c>
      <c r="G64">
        <v>0.46042125471099998</v>
      </c>
      <c r="H64">
        <v>1</v>
      </c>
      <c r="I64">
        <v>0.75</v>
      </c>
      <c r="J64">
        <v>0.90505149813100005</v>
      </c>
      <c r="K64">
        <v>8.86750391056</v>
      </c>
      <c r="L64">
        <v>7.8716881072199998</v>
      </c>
      <c r="M64">
        <v>-59.734711470400001</v>
      </c>
      <c r="N64">
        <v>27.382000000000001</v>
      </c>
      <c r="O64">
        <v>0.90756302520999999</v>
      </c>
      <c r="P64">
        <v>129.444444444</v>
      </c>
      <c r="Q64">
        <v>980.72222222200003</v>
      </c>
      <c r="R64">
        <v>63</v>
      </c>
    </row>
    <row r="65" spans="1:18" x14ac:dyDescent="0.25">
      <c r="A65">
        <v>1</v>
      </c>
      <c r="B65">
        <v>64</v>
      </c>
      <c r="C65">
        <v>98</v>
      </c>
      <c r="D65">
        <v>144</v>
      </c>
      <c r="E65">
        <v>996</v>
      </c>
      <c r="F65">
        <v>1.0025744509300001</v>
      </c>
      <c r="G65">
        <v>0.17680847828099999</v>
      </c>
      <c r="H65">
        <v>1</v>
      </c>
      <c r="I65">
        <v>0.74242424242399996</v>
      </c>
      <c r="J65">
        <v>0.91813044566699997</v>
      </c>
      <c r="K65">
        <v>11.340769204500001</v>
      </c>
      <c r="L65">
        <v>11.1620985081</v>
      </c>
      <c r="M65">
        <v>-2.3373058591200002</v>
      </c>
      <c r="N65">
        <v>36.624000000000002</v>
      </c>
      <c r="O65">
        <v>0.90322580645200001</v>
      </c>
      <c r="P65">
        <v>143.52040816300001</v>
      </c>
      <c r="Q65">
        <v>996</v>
      </c>
      <c r="R65">
        <v>64</v>
      </c>
    </row>
    <row r="66" spans="1:18" x14ac:dyDescent="0.25">
      <c r="A66">
        <v>1</v>
      </c>
      <c r="B66">
        <v>65</v>
      </c>
      <c r="C66">
        <v>100</v>
      </c>
      <c r="D66">
        <v>476</v>
      </c>
      <c r="E66">
        <v>1023</v>
      </c>
      <c r="F66">
        <v>1.1131668081299999</v>
      </c>
      <c r="G66">
        <v>0.751302437707</v>
      </c>
      <c r="H66">
        <v>1</v>
      </c>
      <c r="I66">
        <v>0.76923076923099998</v>
      </c>
      <c r="J66">
        <v>0.80320988681200001</v>
      </c>
      <c r="K66">
        <v>14.1268219721</v>
      </c>
      <c r="L66">
        <v>9.32311008836</v>
      </c>
      <c r="M66">
        <v>79.343214083899994</v>
      </c>
      <c r="N66">
        <v>39.554000000000002</v>
      </c>
      <c r="O66">
        <v>0.92165898617499997</v>
      </c>
      <c r="P66">
        <v>475.03</v>
      </c>
      <c r="Q66">
        <v>1021.15</v>
      </c>
      <c r="R66">
        <v>65</v>
      </c>
    </row>
    <row r="67" spans="1:18" x14ac:dyDescent="0.25">
      <c r="A67">
        <v>1</v>
      </c>
      <c r="B67">
        <v>66</v>
      </c>
      <c r="C67">
        <v>25</v>
      </c>
      <c r="D67">
        <v>447</v>
      </c>
      <c r="E67">
        <v>1028</v>
      </c>
      <c r="F67">
        <v>1.11388309126</v>
      </c>
      <c r="G67">
        <v>0.79283734457099997</v>
      </c>
      <c r="H67">
        <v>1</v>
      </c>
      <c r="I67">
        <v>0.694444444444</v>
      </c>
      <c r="J67">
        <v>0.80736852601200004</v>
      </c>
      <c r="K67">
        <v>7.2842466231599996</v>
      </c>
      <c r="L67">
        <v>4.4392624450399998</v>
      </c>
      <c r="M67">
        <v>-50.323489005500001</v>
      </c>
      <c r="N67">
        <v>19.725999999999999</v>
      </c>
      <c r="O67">
        <v>0.92592592592599998</v>
      </c>
      <c r="P67">
        <v>446.88</v>
      </c>
      <c r="Q67">
        <v>1028.56</v>
      </c>
      <c r="R67">
        <v>66</v>
      </c>
    </row>
    <row r="68" spans="1:18" x14ac:dyDescent="0.25">
      <c r="A68" s="83">
        <v>1</v>
      </c>
      <c r="B68" s="83">
        <v>67</v>
      </c>
      <c r="C68" s="83">
        <v>43</v>
      </c>
      <c r="D68" s="83">
        <v>438</v>
      </c>
      <c r="E68" s="83">
        <v>1032</v>
      </c>
      <c r="F68" s="83">
        <v>1.18287342848</v>
      </c>
      <c r="G68" s="83">
        <v>0.82344912178899998</v>
      </c>
      <c r="H68" s="83">
        <v>1</v>
      </c>
      <c r="I68" s="83">
        <v>0.71666666666699996</v>
      </c>
      <c r="J68" s="83">
        <v>0.70291673289599998</v>
      </c>
      <c r="K68" s="83">
        <v>9.9863344015499997</v>
      </c>
      <c r="L68" s="83">
        <v>5.6661474353100001</v>
      </c>
      <c r="M68" s="83">
        <v>-78.985472263099993</v>
      </c>
      <c r="N68" s="83">
        <v>27.725999999999999</v>
      </c>
      <c r="O68" s="83">
        <v>0.905263157895</v>
      </c>
      <c r="P68" s="83">
        <v>438.11627907000002</v>
      </c>
      <c r="Q68" s="83">
        <v>1031.76744186</v>
      </c>
      <c r="R68" s="83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147"/>
  <sheetViews>
    <sheetView workbookViewId="0">
      <selection activeCell="G1" sqref="G1"/>
    </sheetView>
  </sheetViews>
  <sheetFormatPr defaultRowHeight="15" x14ac:dyDescent="0.25"/>
  <cols>
    <col min="1" max="1" width="13.85546875" style="83" bestFit="1" customWidth="1"/>
    <col min="2" max="2" width="14.28515625" style="83" bestFit="1" customWidth="1"/>
    <col min="3" max="3" width="15.85546875" style="83" bestFit="1" customWidth="1"/>
    <col min="4" max="4" width="20" style="83" bestFit="1" customWidth="1"/>
    <col min="5" max="5" width="19.85546875" style="83" bestFit="1" customWidth="1"/>
    <col min="6" max="6" width="23.7109375" style="83" bestFit="1" customWidth="1"/>
    <col min="7" max="7" width="22.140625" style="83" bestFit="1" customWidth="1"/>
    <col min="8" max="8" width="23.85546875" style="83" bestFit="1" customWidth="1"/>
    <col min="9" max="9" width="17.5703125" style="83" bestFit="1" customWidth="1"/>
    <col min="10" max="10" width="22" style="83" bestFit="1" customWidth="1"/>
    <col min="11" max="11" width="27" style="83" bestFit="1" customWidth="1"/>
    <col min="12" max="12" width="27.140625" style="83" bestFit="1" customWidth="1"/>
    <col min="13" max="13" width="22.28515625" style="83" bestFit="1" customWidth="1"/>
    <col min="14" max="14" width="20.85546875" style="83" bestFit="1" customWidth="1"/>
    <col min="15" max="15" width="18.5703125" style="83" bestFit="1" customWidth="1"/>
    <col min="16" max="16" width="23" style="83" customWidth="1"/>
    <col min="17" max="17" width="23.85546875" style="83" customWidth="1"/>
    <col min="18" max="18" width="46.85546875" style="83" bestFit="1" customWidth="1"/>
    <col min="19" max="19" width="42.42578125" style="83" bestFit="1" customWidth="1"/>
    <col min="20" max="20" width="45.85546875" style="83" bestFit="1" customWidth="1"/>
    <col min="21" max="21" width="41.7109375" style="83" bestFit="1" customWidth="1"/>
    <col min="22" max="22" width="41" style="83" customWidth="1"/>
    <col min="23" max="23" width="36.5703125" style="83" customWidth="1"/>
    <col min="24" max="24" width="42.42578125" style="83" bestFit="1" customWidth="1"/>
    <col min="25" max="25" width="38" style="83" customWidth="1"/>
    <col min="26" max="26" width="39.7109375" style="83" bestFit="1" customWidth="1"/>
    <col min="27" max="27" width="40.7109375" style="83" bestFit="1" customWidth="1"/>
    <col min="28" max="28" width="36.28515625" style="83" bestFit="1" customWidth="1"/>
    <col min="29" max="29" width="40.140625" style="83" customWidth="1"/>
    <col min="30" max="30" width="35.7109375" style="83" customWidth="1"/>
    <col min="31" max="31" width="45.85546875" style="83" customWidth="1"/>
    <col min="32" max="16384" width="9.140625" style="83"/>
  </cols>
  <sheetData>
    <row r="1" spans="1:33" x14ac:dyDescent="0.25">
      <c r="A1" s="83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3" t="s">
        <v>14</v>
      </c>
      <c r="P1" s="83" t="s">
        <v>57</v>
      </c>
      <c r="Q1" s="83" t="s">
        <v>58</v>
      </c>
      <c r="R1" s="83" t="s">
        <v>43</v>
      </c>
      <c r="S1" s="83" t="s">
        <v>44</v>
      </c>
      <c r="T1" s="83" t="s">
        <v>45</v>
      </c>
      <c r="U1" s="83" t="s">
        <v>46</v>
      </c>
      <c r="V1" s="83" t="s">
        <v>47</v>
      </c>
      <c r="W1" s="83" t="s">
        <v>48</v>
      </c>
      <c r="X1" s="83" t="s">
        <v>49</v>
      </c>
      <c r="Y1" s="83" t="s">
        <v>50</v>
      </c>
      <c r="Z1" s="83" t="s">
        <v>51</v>
      </c>
      <c r="AA1" s="83" t="s">
        <v>52</v>
      </c>
      <c r="AB1" s="83" t="s">
        <v>53</v>
      </c>
      <c r="AC1" s="83" t="s">
        <v>54</v>
      </c>
      <c r="AD1" s="83" t="s">
        <v>55</v>
      </c>
      <c r="AE1" s="83" t="s">
        <v>56</v>
      </c>
      <c r="AF1" s="83" t="s">
        <v>55</v>
      </c>
      <c r="AG1" s="83" t="s">
        <v>56</v>
      </c>
    </row>
    <row r="2" spans="1:33" x14ac:dyDescent="0.25">
      <c r="A2" s="83">
        <v>1</v>
      </c>
      <c r="B2" s="83">
        <v>1</v>
      </c>
      <c r="C2" s="83">
        <v>571</v>
      </c>
      <c r="D2" s="83">
        <v>997</v>
      </c>
      <c r="E2" s="83">
        <v>268</v>
      </c>
      <c r="F2" s="83">
        <v>1.1381219066999999</v>
      </c>
      <c r="G2" s="83">
        <v>0.67258400650000005</v>
      </c>
      <c r="H2" s="83">
        <v>1</v>
      </c>
      <c r="I2" s="83">
        <v>0.67895362663500003</v>
      </c>
      <c r="J2" s="83">
        <v>0.70234400342299996</v>
      </c>
      <c r="K2" s="83">
        <v>32.725136483199996</v>
      </c>
      <c r="L2" s="83">
        <v>24.217281011899999</v>
      </c>
      <c r="M2" s="83">
        <v>-32.030799790800003</v>
      </c>
      <c r="N2" s="83">
        <v>101.07599999999999</v>
      </c>
      <c r="O2" s="83">
        <v>0.89428347689900001</v>
      </c>
      <c r="P2" s="83">
        <v>34.478665890400002</v>
      </c>
      <c r="Q2" s="83">
        <v>21.3222162926</v>
      </c>
      <c r="R2" s="83">
        <v>37.240862735999997</v>
      </c>
      <c r="S2" s="83">
        <v>206.65115621800001</v>
      </c>
      <c r="T2" s="83">
        <v>0.32807308574299998</v>
      </c>
      <c r="U2" s="83">
        <v>0.37357180344399998</v>
      </c>
      <c r="V2" s="83">
        <v>0.419435182011</v>
      </c>
      <c r="W2" s="83">
        <v>0.54900328175500002</v>
      </c>
      <c r="X2" s="83">
        <v>0.32383358900800002</v>
      </c>
      <c r="Y2" s="83">
        <v>0.36191095659900002</v>
      </c>
      <c r="Z2" s="83">
        <v>0.35465115748600001</v>
      </c>
      <c r="AA2" s="83">
        <v>0.29152823709699999</v>
      </c>
      <c r="AB2" s="83">
        <v>0.29152823709699999</v>
      </c>
      <c r="AC2" s="83">
        <v>2.1615332155499999E-2</v>
      </c>
      <c r="AD2" s="83">
        <v>4.5982153602000003E-2</v>
      </c>
      <c r="AE2" s="83">
        <v>0.37790697025999997</v>
      </c>
      <c r="AF2" s="83">
        <v>0.22074605060300001</v>
      </c>
      <c r="AG2" s="83">
        <v>0.78906246864600005</v>
      </c>
    </row>
    <row r="3" spans="1:33" x14ac:dyDescent="0.25">
      <c r="A3" s="83">
        <v>1</v>
      </c>
      <c r="B3" s="83">
        <v>2</v>
      </c>
      <c r="C3" s="83">
        <v>256</v>
      </c>
      <c r="D3" s="83">
        <v>490</v>
      </c>
      <c r="E3" s="83">
        <v>274</v>
      </c>
      <c r="F3" s="83">
        <v>1.1000222668799999</v>
      </c>
      <c r="G3" s="83">
        <v>0.72128500643799998</v>
      </c>
      <c r="H3" s="83">
        <v>1</v>
      </c>
      <c r="I3" s="83">
        <v>0.76190476190500001</v>
      </c>
      <c r="J3" s="83">
        <v>0.81398831949799999</v>
      </c>
      <c r="K3" s="83">
        <v>22.067519764899998</v>
      </c>
      <c r="L3" s="83">
        <v>15.284811364199999</v>
      </c>
      <c r="M3" s="83">
        <v>-81.933288213400004</v>
      </c>
      <c r="N3" s="83">
        <v>62.866</v>
      </c>
      <c r="O3" s="83">
        <v>0.92252252252300004</v>
      </c>
      <c r="P3" s="83">
        <v>37.056741440499998</v>
      </c>
      <c r="Q3" s="83">
        <v>4.7196197718699997</v>
      </c>
      <c r="R3" s="83">
        <v>13.332225694</v>
      </c>
      <c r="S3" s="83">
        <v>67.102157701699994</v>
      </c>
      <c r="T3" s="83">
        <v>0.199335538068</v>
      </c>
      <c r="U3" s="83">
        <v>0.53145903768199998</v>
      </c>
      <c r="V3" s="83">
        <v>0.24003322309700001</v>
      </c>
      <c r="W3" s="83">
        <v>0.46428570342300002</v>
      </c>
      <c r="X3" s="83">
        <v>0.19046036705700001</v>
      </c>
      <c r="Y3" s="83">
        <v>0.26211780352199998</v>
      </c>
      <c r="Z3" s="83">
        <v>0.23421925723000001</v>
      </c>
      <c r="AA3" s="83">
        <v>0.16611294838999999</v>
      </c>
      <c r="AB3" s="83">
        <v>0.16611294838999999</v>
      </c>
      <c r="AC3" s="83">
        <v>1.51046310387E-2</v>
      </c>
      <c r="AD3" s="83">
        <v>7.8367906054600006E-2</v>
      </c>
      <c r="AE3" s="83">
        <v>0.305647825037</v>
      </c>
      <c r="AF3" s="83">
        <v>0.111175897105</v>
      </c>
      <c r="AG3" s="83">
        <v>0.53645831201700001</v>
      </c>
    </row>
    <row r="4" spans="1:33" x14ac:dyDescent="0.25">
      <c r="A4" s="83">
        <v>1</v>
      </c>
      <c r="B4" s="83">
        <v>3</v>
      </c>
      <c r="C4" s="83">
        <v>214</v>
      </c>
      <c r="D4" s="83">
        <v>1220</v>
      </c>
      <c r="E4" s="83">
        <v>368</v>
      </c>
      <c r="F4" s="83">
        <v>1.0309966914799999</v>
      </c>
      <c r="G4" s="83">
        <v>0.59186354927700002</v>
      </c>
      <c r="H4" s="83">
        <v>1</v>
      </c>
      <c r="I4" s="83">
        <v>0.79259259259299997</v>
      </c>
      <c r="J4" s="83">
        <v>0.91273343419800002</v>
      </c>
      <c r="K4" s="83">
        <v>18.512411479299999</v>
      </c>
      <c r="L4" s="83">
        <v>14.9217103576</v>
      </c>
      <c r="M4" s="83">
        <v>-16.892653901399999</v>
      </c>
      <c r="N4" s="83">
        <v>54.28</v>
      </c>
      <c r="O4" s="83">
        <v>0.94065934065900003</v>
      </c>
      <c r="P4" s="83">
        <v>20.8665217424</v>
      </c>
      <c r="Q4" s="83">
        <v>22.5875674893</v>
      </c>
      <c r="R4" s="83">
        <v>9.3264119562599994</v>
      </c>
      <c r="S4" s="83">
        <v>34.196843501700002</v>
      </c>
      <c r="T4" s="83">
        <v>0.15199336045</v>
      </c>
      <c r="U4" s="83">
        <v>2.73477350997E-2</v>
      </c>
      <c r="V4" s="83">
        <v>0.16860465528900001</v>
      </c>
      <c r="W4" s="83">
        <v>0.188538209096</v>
      </c>
      <c r="X4" s="83">
        <v>0.150425999295</v>
      </c>
      <c r="Y4" s="83">
        <v>0.15979833412</v>
      </c>
      <c r="Z4" s="83">
        <v>0.159468430454</v>
      </c>
      <c r="AA4" s="83">
        <v>0.12873754767500001</v>
      </c>
      <c r="AB4" s="83">
        <v>0.12873754767500001</v>
      </c>
      <c r="AC4" s="83">
        <v>7.3476322596199998E-3</v>
      </c>
      <c r="AD4" s="83">
        <v>1.0615673886600001E-2</v>
      </c>
      <c r="AE4" s="83">
        <v>0.167774077874</v>
      </c>
      <c r="AF4" s="83">
        <v>0.20698398006300001</v>
      </c>
      <c r="AG4" s="83">
        <v>0.58268229831499996</v>
      </c>
    </row>
    <row r="5" spans="1:33" x14ac:dyDescent="0.25">
      <c r="A5" s="83">
        <v>1</v>
      </c>
      <c r="B5" s="83">
        <v>4</v>
      </c>
      <c r="C5" s="83">
        <v>261</v>
      </c>
      <c r="D5" s="83">
        <v>733</v>
      </c>
      <c r="E5" s="83">
        <v>460</v>
      </c>
      <c r="F5" s="83">
        <v>1.01366988925</v>
      </c>
      <c r="G5" s="83">
        <v>0.49497640406600002</v>
      </c>
      <c r="H5" s="83">
        <v>1</v>
      </c>
      <c r="I5" s="83">
        <v>0.76315789473700002</v>
      </c>
      <c r="J5" s="83">
        <v>0.89541389390899995</v>
      </c>
      <c r="K5" s="83">
        <v>19.6451501385</v>
      </c>
      <c r="L5" s="83">
        <v>17.069796994699999</v>
      </c>
      <c r="M5" s="83">
        <v>-33.747424133400003</v>
      </c>
      <c r="N5" s="83">
        <v>60.521999999999998</v>
      </c>
      <c r="O5" s="83">
        <v>0.940540540541</v>
      </c>
      <c r="P5" s="83">
        <v>6.9557549743099996</v>
      </c>
      <c r="Q5" s="83">
        <v>21.483130689300001</v>
      </c>
      <c r="R5" s="83">
        <v>10.7549831857</v>
      </c>
      <c r="S5" s="83">
        <v>45.901992498699997</v>
      </c>
      <c r="T5" s="83">
        <v>0.16196013735299999</v>
      </c>
      <c r="U5" s="83">
        <v>8.8664788972400002E-2</v>
      </c>
      <c r="V5" s="83">
        <v>0.18438537271300001</v>
      </c>
      <c r="W5" s="83">
        <v>0.212624573939</v>
      </c>
      <c r="X5" s="83">
        <v>0.15364261693799999</v>
      </c>
      <c r="Y5" s="83">
        <v>0.17586970305999999</v>
      </c>
      <c r="Z5" s="83">
        <v>0.17732557874300001</v>
      </c>
      <c r="AA5" s="83">
        <v>0.13122922922800001</v>
      </c>
      <c r="AB5" s="83">
        <v>0.13122922922800001</v>
      </c>
      <c r="AC5" s="83">
        <v>9.8428995045900004E-3</v>
      </c>
      <c r="AD5" s="83">
        <v>1.8784202101E-2</v>
      </c>
      <c r="AE5" s="83">
        <v>0.19165282371</v>
      </c>
      <c r="AF5" s="83">
        <v>0.151725038172</v>
      </c>
      <c r="AG5" s="83">
        <v>0.53124997889000003</v>
      </c>
    </row>
    <row r="6" spans="1:33" x14ac:dyDescent="0.25">
      <c r="A6" s="83">
        <v>1</v>
      </c>
      <c r="B6" s="83">
        <v>5</v>
      </c>
      <c r="C6" s="83">
        <v>457</v>
      </c>
      <c r="D6" s="83">
        <v>722</v>
      </c>
      <c r="E6" s="83">
        <v>603</v>
      </c>
      <c r="F6" s="83">
        <v>1.00958084618</v>
      </c>
      <c r="G6" s="83">
        <v>0.38558095305099999</v>
      </c>
      <c r="H6" s="83">
        <v>1</v>
      </c>
      <c r="I6" s="83">
        <v>0.79478260869600004</v>
      </c>
      <c r="J6" s="83">
        <v>0.88042106277999999</v>
      </c>
      <c r="K6" s="83">
        <v>25.227359954299999</v>
      </c>
      <c r="L6" s="83">
        <v>23.276629369599998</v>
      </c>
      <c r="M6" s="83">
        <v>-78.594868583700006</v>
      </c>
      <c r="N6" s="83">
        <v>80.763999999999996</v>
      </c>
      <c r="O6" s="83">
        <v>0.94226804123700003</v>
      </c>
      <c r="P6" s="83">
        <v>20.513111614500001</v>
      </c>
      <c r="Q6" s="83">
        <v>19.725256676400001</v>
      </c>
      <c r="R6" s="83">
        <v>18.219268762399999</v>
      </c>
      <c r="S6" s="83">
        <v>99.542356584000004</v>
      </c>
      <c r="T6" s="83">
        <v>0.205149503935</v>
      </c>
      <c r="U6" s="83">
        <v>6.0877300899400001E-2</v>
      </c>
      <c r="V6" s="83">
        <v>0.22259135084199999</v>
      </c>
      <c r="W6" s="83">
        <v>0.26495016535499999</v>
      </c>
      <c r="X6" s="83">
        <v>0.198035530026</v>
      </c>
      <c r="Y6" s="83">
        <v>0.21781697283199999</v>
      </c>
      <c r="Z6" s="83">
        <v>0.218438539806</v>
      </c>
      <c r="AA6" s="83">
        <v>0.16694352580499999</v>
      </c>
      <c r="AB6" s="83">
        <v>0.16694352580499999</v>
      </c>
      <c r="AC6" s="83">
        <v>9.5944224759300003E-3</v>
      </c>
      <c r="AD6" s="83">
        <v>1.6743354350699999E-2</v>
      </c>
      <c r="AE6" s="83">
        <v>0.22923586877800001</v>
      </c>
      <c r="AF6" s="83">
        <v>0.166748783353</v>
      </c>
      <c r="AG6" s="83">
        <v>0.53385414545400001</v>
      </c>
    </row>
    <row r="7" spans="1:33" x14ac:dyDescent="0.25">
      <c r="A7" s="83">
        <v>1</v>
      </c>
      <c r="B7" s="83">
        <v>6</v>
      </c>
      <c r="C7" s="83">
        <v>217</v>
      </c>
      <c r="D7" s="83">
        <v>1366</v>
      </c>
      <c r="E7" s="83">
        <v>994</v>
      </c>
      <c r="F7" s="83">
        <v>1.0277188181300001</v>
      </c>
      <c r="G7" s="83">
        <v>0.58426396290399996</v>
      </c>
      <c r="H7" s="83">
        <v>1</v>
      </c>
      <c r="I7" s="83">
        <v>0.76140350877200003</v>
      </c>
      <c r="J7" s="83">
        <v>0.87912934504899998</v>
      </c>
      <c r="K7" s="83">
        <v>18.5613244442</v>
      </c>
      <c r="L7" s="83">
        <v>15.0636969426</v>
      </c>
      <c r="M7" s="83">
        <v>-89.631433556700003</v>
      </c>
      <c r="N7" s="83">
        <v>55.694000000000003</v>
      </c>
      <c r="O7" s="83">
        <v>0.93133047210300002</v>
      </c>
      <c r="P7" s="83">
        <v>13.381303449300001</v>
      </c>
      <c r="Q7" s="83">
        <v>21.479903335900001</v>
      </c>
      <c r="R7" s="83">
        <v>9.8405314428100006</v>
      </c>
      <c r="S7" s="83">
        <v>36.397009515800001</v>
      </c>
      <c r="T7" s="83">
        <v>0.154692686356</v>
      </c>
      <c r="U7" s="83">
        <v>0.13957066536500001</v>
      </c>
      <c r="V7" s="83">
        <v>0.18438537271300001</v>
      </c>
      <c r="W7" s="83">
        <v>0.207641185487</v>
      </c>
      <c r="X7" s="83">
        <v>0.15375830379399999</v>
      </c>
      <c r="Y7" s="83">
        <v>0.16772815445100001</v>
      </c>
      <c r="Z7" s="83">
        <v>0.16694352580499999</v>
      </c>
      <c r="AA7" s="83">
        <v>0.137873747164</v>
      </c>
      <c r="AB7" s="83">
        <v>0.13704319509499999</v>
      </c>
      <c r="AC7" s="83">
        <v>9.3375059699699996E-3</v>
      </c>
      <c r="AD7" s="83">
        <v>1.5853118776199999E-2</v>
      </c>
      <c r="AE7" s="83">
        <v>0.17753321676</v>
      </c>
      <c r="AF7" s="83">
        <v>9.2702618596799999E-2</v>
      </c>
      <c r="AG7" s="83">
        <v>0.40885415042099998</v>
      </c>
    </row>
    <row r="8" spans="1:33" x14ac:dyDescent="0.25">
      <c r="A8" s="83">
        <v>1</v>
      </c>
      <c r="B8" s="83">
        <v>1</v>
      </c>
      <c r="C8" s="83">
        <v>446</v>
      </c>
      <c r="D8" s="83">
        <v>904</v>
      </c>
      <c r="E8" s="83">
        <v>114</v>
      </c>
      <c r="F8" s="83">
        <v>1.0234856507700001</v>
      </c>
      <c r="G8" s="83">
        <v>0.54580219256200002</v>
      </c>
      <c r="H8" s="83">
        <v>1</v>
      </c>
      <c r="I8" s="83">
        <v>0.74581939799300001</v>
      </c>
      <c r="J8" s="83">
        <v>0.72932646508099996</v>
      </c>
      <c r="K8" s="83">
        <v>26.170040033700001</v>
      </c>
      <c r="L8" s="83">
        <v>21.928244411400001</v>
      </c>
      <c r="M8" s="83">
        <v>-79.039286723700002</v>
      </c>
      <c r="N8" s="83">
        <v>87.662000000000006</v>
      </c>
      <c r="O8" s="83">
        <v>0.92819979188299995</v>
      </c>
      <c r="P8" s="83">
        <v>13.6115600762</v>
      </c>
      <c r="Q8" s="83">
        <v>26.789873919200001</v>
      </c>
      <c r="R8" s="83">
        <v>31.893227899399999</v>
      </c>
      <c r="S8" s="83">
        <v>259.49999501299999</v>
      </c>
      <c r="T8" s="83">
        <v>0.38932290119700003</v>
      </c>
      <c r="U8" s="83">
        <v>0.511426949927</v>
      </c>
      <c r="V8" s="83">
        <v>0.41666665010999998</v>
      </c>
      <c r="W8" s="83">
        <v>1</v>
      </c>
      <c r="X8" s="83">
        <v>0.31577453365699998</v>
      </c>
      <c r="Y8" s="83">
        <v>0.58183855384100003</v>
      </c>
      <c r="Z8" s="83">
        <v>0.56510414421199995</v>
      </c>
      <c r="AA8" s="83">
        <v>0.17447915973399999</v>
      </c>
      <c r="AB8" s="83">
        <v>0.17447915973399999</v>
      </c>
      <c r="AC8" s="83">
        <v>6.5072342633899993E-2</v>
      </c>
      <c r="AF8" s="83">
        <v>0.10145005955899999</v>
      </c>
      <c r="AG8" s="83">
        <v>0.39062498447799998</v>
      </c>
    </row>
    <row r="9" spans="1:33" x14ac:dyDescent="0.25">
      <c r="A9" s="83">
        <v>1</v>
      </c>
      <c r="B9" s="83">
        <v>2</v>
      </c>
      <c r="C9" s="83">
        <v>527</v>
      </c>
      <c r="D9" s="83">
        <v>612</v>
      </c>
      <c r="E9" s="83">
        <v>123</v>
      </c>
      <c r="F9" s="83">
        <v>1.00484991338</v>
      </c>
      <c r="G9" s="83">
        <v>0.37407788623100002</v>
      </c>
      <c r="H9" s="83">
        <v>1</v>
      </c>
      <c r="I9" s="83">
        <v>0.75071225071199998</v>
      </c>
      <c r="J9" s="83">
        <v>0.88178572560900004</v>
      </c>
      <c r="K9" s="83">
        <v>26.956503724299999</v>
      </c>
      <c r="L9" s="83">
        <v>24.999388524099999</v>
      </c>
      <c r="M9" s="83">
        <v>66.595765396700003</v>
      </c>
      <c r="N9" s="83">
        <v>86.662000000000006</v>
      </c>
      <c r="O9" s="83">
        <v>0.94275491949900003</v>
      </c>
      <c r="P9" s="83">
        <v>6.4466939378100001</v>
      </c>
      <c r="Q9" s="83">
        <v>30.771690371199998</v>
      </c>
      <c r="R9" s="83">
        <v>32.098957057900002</v>
      </c>
      <c r="S9" s="83">
        <v>236.77863857</v>
      </c>
      <c r="T9" s="83">
        <v>0.35416665259399999</v>
      </c>
      <c r="U9" s="83">
        <v>0.21642121565399999</v>
      </c>
      <c r="V9" s="83">
        <v>0.36718748541000001</v>
      </c>
      <c r="W9" s="83">
        <v>0.72916667742800001</v>
      </c>
      <c r="X9" s="83">
        <v>0.31469565743</v>
      </c>
      <c r="Y9" s="83">
        <v>0.44929532935599997</v>
      </c>
      <c r="Z9" s="83">
        <v>0.43489581605200001</v>
      </c>
      <c r="AA9" s="83">
        <v>0.25520832319199999</v>
      </c>
      <c r="AB9" s="83">
        <v>0.25520832319199999</v>
      </c>
      <c r="AC9" s="83">
        <v>2.2984180338199999E-2</v>
      </c>
      <c r="AF9" s="83">
        <v>5.1037420204300001E-2</v>
      </c>
      <c r="AG9" s="83">
        <v>0.31510415414600002</v>
      </c>
    </row>
    <row r="10" spans="1:33" x14ac:dyDescent="0.25">
      <c r="A10" s="83">
        <v>1</v>
      </c>
      <c r="B10" s="83">
        <v>3</v>
      </c>
      <c r="C10" s="83">
        <v>545</v>
      </c>
      <c r="D10" s="83">
        <v>1173</v>
      </c>
      <c r="E10" s="83">
        <v>148</v>
      </c>
      <c r="F10" s="83">
        <v>1.0019168244700001</v>
      </c>
      <c r="G10" s="83">
        <v>0.261808738594</v>
      </c>
      <c r="H10" s="83">
        <v>1</v>
      </c>
      <c r="I10" s="83">
        <v>0.776353276353</v>
      </c>
      <c r="J10" s="83">
        <v>0.911903644131</v>
      </c>
      <c r="K10" s="83">
        <v>26.860877316300002</v>
      </c>
      <c r="L10" s="83">
        <v>25.923963931599999</v>
      </c>
      <c r="M10" s="83">
        <v>6.2292604938</v>
      </c>
      <c r="N10" s="83">
        <v>86.662000000000006</v>
      </c>
      <c r="O10" s="83">
        <v>0.951965065502</v>
      </c>
      <c r="P10" s="83">
        <v>3.3141297719399998</v>
      </c>
      <c r="Q10" s="83">
        <v>28.226261081899999</v>
      </c>
      <c r="R10" s="83">
        <v>22.419269942500001</v>
      </c>
      <c r="S10" s="83">
        <v>239.58853516600001</v>
      </c>
      <c r="T10" s="83">
        <v>0.26367186452300001</v>
      </c>
      <c r="U10" s="83">
        <v>0.233391289335</v>
      </c>
      <c r="V10" s="83">
        <v>0.26302082288200002</v>
      </c>
      <c r="W10" s="83">
        <v>0.94531246243699996</v>
      </c>
      <c r="X10" s="83">
        <v>0.219796764142</v>
      </c>
      <c r="Y10" s="83">
        <v>0.43961199113100002</v>
      </c>
      <c r="Z10" s="83">
        <v>0.36979165197300001</v>
      </c>
      <c r="AA10" s="83">
        <v>0.16145832691799999</v>
      </c>
      <c r="AB10" s="83">
        <v>0.16145832691799999</v>
      </c>
      <c r="AC10" s="83">
        <v>1.8910371057100001E-2</v>
      </c>
      <c r="AF10" s="83">
        <v>3.6257282530199997E-2</v>
      </c>
      <c r="AG10" s="83">
        <v>0.26822915600800001</v>
      </c>
    </row>
    <row r="11" spans="1:33" x14ac:dyDescent="0.25">
      <c r="A11" s="83">
        <v>1</v>
      </c>
      <c r="B11" s="83">
        <v>4</v>
      </c>
      <c r="C11" s="83">
        <v>755</v>
      </c>
      <c r="D11" s="83">
        <v>99</v>
      </c>
      <c r="E11" s="83">
        <v>164</v>
      </c>
      <c r="F11" s="83">
        <v>1.0694865756</v>
      </c>
      <c r="G11" s="83">
        <v>0.71210718385899996</v>
      </c>
      <c r="H11" s="83">
        <v>1</v>
      </c>
      <c r="I11" s="83">
        <v>0.74900793650800002</v>
      </c>
      <c r="J11" s="83">
        <v>0.83935024026299998</v>
      </c>
      <c r="K11" s="83">
        <v>37.127610174499999</v>
      </c>
      <c r="L11" s="83">
        <v>26.066209667999999</v>
      </c>
      <c r="M11" s="83">
        <v>-74.766891206699995</v>
      </c>
      <c r="N11" s="83">
        <v>106.318</v>
      </c>
      <c r="O11" s="83">
        <v>0.95268138801299995</v>
      </c>
      <c r="P11" s="83">
        <v>40.005814724899999</v>
      </c>
      <c r="Q11" s="83">
        <v>17.706799750999998</v>
      </c>
      <c r="R11" s="83">
        <v>25.1119781688</v>
      </c>
      <c r="S11" s="83">
        <v>303.09634585800001</v>
      </c>
      <c r="T11" s="83">
        <v>0.26041665631900002</v>
      </c>
      <c r="U11" s="83">
        <v>0.298289558274</v>
      </c>
      <c r="V11" s="83">
        <v>0.24739582350299999</v>
      </c>
      <c r="W11" s="83">
        <v>0.70833334492300004</v>
      </c>
      <c r="X11" s="83">
        <v>0.20251595297399999</v>
      </c>
      <c r="Y11" s="83">
        <v>0.40145211371900003</v>
      </c>
      <c r="Z11" s="83">
        <v>0.38671873463299999</v>
      </c>
      <c r="AA11" s="83">
        <v>0.15364582722799999</v>
      </c>
      <c r="AB11" s="83">
        <v>0.15364582722799999</v>
      </c>
      <c r="AC11" s="83">
        <v>1.8444237660600001E-2</v>
      </c>
      <c r="AF11" s="83">
        <v>0.18417827652400001</v>
      </c>
      <c r="AG11" s="83">
        <v>0.62174477689499996</v>
      </c>
    </row>
    <row r="12" spans="1:33" x14ac:dyDescent="0.25">
      <c r="A12" s="83">
        <v>1</v>
      </c>
      <c r="B12" s="83">
        <v>5</v>
      </c>
      <c r="C12" s="83">
        <v>720</v>
      </c>
      <c r="D12" s="83">
        <v>358</v>
      </c>
      <c r="E12" s="83">
        <v>209</v>
      </c>
      <c r="F12" s="83">
        <v>1.0132696164399999</v>
      </c>
      <c r="G12" s="83">
        <v>0.47311170032200001</v>
      </c>
      <c r="H12" s="83">
        <v>1</v>
      </c>
      <c r="I12" s="83">
        <v>0.72580645161299995</v>
      </c>
      <c r="J12" s="83">
        <v>0.84084676511000001</v>
      </c>
      <c r="K12" s="83">
        <v>32.361027413800002</v>
      </c>
      <c r="L12" s="83">
        <v>28.510144474899999</v>
      </c>
      <c r="M12" s="83">
        <v>55.867761561800002</v>
      </c>
      <c r="N12" s="83">
        <v>103.732</v>
      </c>
      <c r="O12" s="83">
        <v>0.94612352168199998</v>
      </c>
      <c r="P12" s="83">
        <v>3.23206349788</v>
      </c>
      <c r="Q12" s="83">
        <v>38.535612237199999</v>
      </c>
      <c r="R12" s="83">
        <v>26.841144766799999</v>
      </c>
      <c r="S12" s="83">
        <v>292.10936704800002</v>
      </c>
      <c r="T12" s="83">
        <v>0.26562498944500001</v>
      </c>
      <c r="U12" s="83">
        <v>0.515928054154</v>
      </c>
      <c r="V12" s="83">
        <v>0.28645832195100002</v>
      </c>
      <c r="W12" s="83">
        <v>0.79947913489900002</v>
      </c>
      <c r="X12" s="83">
        <v>0.221827642701</v>
      </c>
      <c r="Y12" s="83">
        <v>0.40570745423400001</v>
      </c>
      <c r="Z12" s="83">
        <v>0.35677081915699999</v>
      </c>
      <c r="AA12" s="83">
        <v>0.15885416035399999</v>
      </c>
      <c r="AB12" s="83">
        <v>0.15885416035399999</v>
      </c>
      <c r="AC12" s="83">
        <v>3.1366359824200003E-2</v>
      </c>
      <c r="AF12" s="83">
        <v>3.5043437832900003E-2</v>
      </c>
      <c r="AG12" s="83">
        <v>0.19261636767400001</v>
      </c>
    </row>
    <row r="13" spans="1:33" x14ac:dyDescent="0.25">
      <c r="A13" s="83">
        <v>1</v>
      </c>
      <c r="B13" s="83">
        <v>6</v>
      </c>
      <c r="C13" s="83">
        <v>510</v>
      </c>
      <c r="D13" s="83">
        <v>1165</v>
      </c>
      <c r="E13" s="83">
        <v>468</v>
      </c>
      <c r="F13" s="83">
        <v>1.00323642678</v>
      </c>
      <c r="G13" s="83">
        <v>0.199014770354</v>
      </c>
      <c r="H13" s="83">
        <v>1</v>
      </c>
      <c r="I13" s="83">
        <v>0.78461538461500002</v>
      </c>
      <c r="J13" s="83">
        <v>0.89051276742600005</v>
      </c>
      <c r="K13" s="83">
        <v>25.8116357611</v>
      </c>
      <c r="L13" s="83">
        <v>25.2953124571</v>
      </c>
      <c r="M13" s="83">
        <v>-34.4108225258</v>
      </c>
      <c r="N13" s="83">
        <v>84.834000000000003</v>
      </c>
      <c r="O13" s="83">
        <v>0.95327102803700003</v>
      </c>
      <c r="P13" s="83">
        <v>15.244249245400001</v>
      </c>
      <c r="Q13" s="83">
        <v>28.642824907600001</v>
      </c>
      <c r="R13" s="83">
        <v>19.8072908796</v>
      </c>
      <c r="S13" s="83">
        <v>167.619785006</v>
      </c>
      <c r="T13" s="83">
        <v>0.24479165693999999</v>
      </c>
      <c r="U13" s="83">
        <v>0.14924851967800001</v>
      </c>
      <c r="V13" s="83">
        <v>0.24479165693999999</v>
      </c>
      <c r="W13" s="83">
        <v>0.50520831325799997</v>
      </c>
      <c r="X13" s="83">
        <v>0.20419887504799999</v>
      </c>
      <c r="Y13" s="83">
        <v>0.32866624510999998</v>
      </c>
      <c r="Z13" s="83">
        <v>0.32291665383500001</v>
      </c>
      <c r="AA13" s="83">
        <v>0.16145832691799999</v>
      </c>
      <c r="AB13" s="83">
        <v>0.16145832691799999</v>
      </c>
      <c r="AC13" s="83">
        <v>1.9055185228299999E-2</v>
      </c>
      <c r="AF13" s="83">
        <v>5.7636324027600001E-2</v>
      </c>
      <c r="AG13" s="83">
        <v>0.23595505040100001</v>
      </c>
    </row>
    <row r="14" spans="1:33" x14ac:dyDescent="0.25">
      <c r="A14" s="83">
        <v>1</v>
      </c>
      <c r="B14" s="83">
        <v>7</v>
      </c>
      <c r="C14" s="83">
        <v>356</v>
      </c>
      <c r="D14" s="83">
        <v>1128</v>
      </c>
      <c r="E14" s="83">
        <v>696</v>
      </c>
      <c r="F14" s="83">
        <v>1.0210641813300001</v>
      </c>
      <c r="G14" s="83">
        <v>0.555729743808</v>
      </c>
      <c r="H14" s="83">
        <v>1</v>
      </c>
      <c r="I14" s="83">
        <v>0.814645308924</v>
      </c>
      <c r="J14" s="83">
        <v>0.89951958022400003</v>
      </c>
      <c r="K14" s="83">
        <v>23.439687412000001</v>
      </c>
      <c r="L14" s="83">
        <v>19.4868890443</v>
      </c>
      <c r="M14" s="83">
        <v>-16.991465649399998</v>
      </c>
      <c r="N14" s="83">
        <v>70.522000000000006</v>
      </c>
      <c r="O14" s="83">
        <v>0.95570469798699997</v>
      </c>
      <c r="P14" s="83">
        <v>33.252602506700001</v>
      </c>
      <c r="Q14" s="83">
        <v>32.379962448800001</v>
      </c>
      <c r="R14" s="83">
        <v>16.322916018099999</v>
      </c>
      <c r="S14" s="83">
        <v>112.729162346</v>
      </c>
      <c r="T14" s="83">
        <v>0.23177082412399999</v>
      </c>
      <c r="U14" s="83">
        <v>0.27804001275500001</v>
      </c>
      <c r="V14" s="83">
        <v>0.24218749037599999</v>
      </c>
      <c r="W14" s="83">
        <v>0.58593747671700003</v>
      </c>
      <c r="X14" s="83">
        <v>0.204036450226</v>
      </c>
      <c r="Y14" s="83">
        <v>0.316654950411</v>
      </c>
      <c r="Z14" s="83">
        <v>0.29166665507700001</v>
      </c>
      <c r="AA14" s="83">
        <v>0.16666666004399999</v>
      </c>
      <c r="AB14" s="83">
        <v>0.16666666004399999</v>
      </c>
      <c r="AC14" s="83">
        <v>1.6796874332599999E-2</v>
      </c>
      <c r="AF14" s="83">
        <v>5.8488243241100003E-2</v>
      </c>
      <c r="AG14" s="83">
        <v>0.28410914231899997</v>
      </c>
    </row>
    <row r="15" spans="1:33" x14ac:dyDescent="0.25">
      <c r="A15" s="83">
        <v>1</v>
      </c>
      <c r="B15" s="83">
        <v>8</v>
      </c>
      <c r="C15" s="83">
        <v>313</v>
      </c>
      <c r="D15" s="83">
        <v>1087</v>
      </c>
      <c r="E15" s="83">
        <v>749</v>
      </c>
      <c r="F15" s="83">
        <v>1.01306448035</v>
      </c>
      <c r="G15" s="83">
        <v>0.48253472260199998</v>
      </c>
      <c r="H15" s="83">
        <v>1</v>
      </c>
      <c r="I15" s="83">
        <v>0.78446115288200002</v>
      </c>
      <c r="J15" s="83">
        <v>0.90470920108700004</v>
      </c>
      <c r="K15" s="83">
        <v>21.423224859899999</v>
      </c>
      <c r="L15" s="83">
        <v>18.764106525100001</v>
      </c>
      <c r="M15" s="83">
        <v>-68.955789838499996</v>
      </c>
      <c r="N15" s="83">
        <v>65.936000000000007</v>
      </c>
      <c r="O15" s="83">
        <v>0.94419306183999996</v>
      </c>
      <c r="P15" s="83">
        <v>34.592768809699997</v>
      </c>
      <c r="Q15" s="83">
        <v>23.648588413599999</v>
      </c>
      <c r="R15" s="83">
        <v>15.5963535469</v>
      </c>
      <c r="S15" s="83">
        <v>84.942704958099995</v>
      </c>
      <c r="T15" s="83">
        <v>0.22981769920100001</v>
      </c>
      <c r="U15" s="83">
        <v>0.115455245776</v>
      </c>
      <c r="V15" s="83">
        <v>0.27083332257199999</v>
      </c>
      <c r="W15" s="83">
        <v>0.37239581853600001</v>
      </c>
      <c r="X15" s="83">
        <v>0.20521517824900001</v>
      </c>
      <c r="Y15" s="83">
        <v>0.271382443955</v>
      </c>
      <c r="Z15" s="83">
        <v>0.27864582226099999</v>
      </c>
      <c r="AA15" s="83">
        <v>0.16406249348099999</v>
      </c>
      <c r="AB15" s="83">
        <v>0.16406249348099999</v>
      </c>
      <c r="AC15" s="83">
        <v>2.0837699752700001E-2</v>
      </c>
      <c r="AF15" s="83">
        <v>0.20193184111099999</v>
      </c>
      <c r="AG15" s="83">
        <v>0.72712681246199995</v>
      </c>
    </row>
    <row r="16" spans="1:33" x14ac:dyDescent="0.25">
      <c r="A16" s="83">
        <v>1</v>
      </c>
      <c r="B16" s="83">
        <v>9</v>
      </c>
      <c r="C16" s="83">
        <v>350</v>
      </c>
      <c r="D16" s="83">
        <v>294</v>
      </c>
      <c r="E16" s="83">
        <v>772</v>
      </c>
      <c r="F16" s="83">
        <v>1.0370103157199999</v>
      </c>
      <c r="G16" s="83">
        <v>0.59652236948699999</v>
      </c>
      <c r="H16" s="83">
        <v>1</v>
      </c>
      <c r="I16" s="83">
        <v>0.72463768115899996</v>
      </c>
      <c r="J16" s="83">
        <v>0.87234406793800001</v>
      </c>
      <c r="K16" s="83">
        <v>23.7544347155</v>
      </c>
      <c r="L16" s="83">
        <v>19.065224991400001</v>
      </c>
      <c r="M16" s="83">
        <v>-61.308484534000002</v>
      </c>
      <c r="N16" s="83">
        <v>71.006</v>
      </c>
      <c r="O16" s="83">
        <v>0.93708165997299997</v>
      </c>
      <c r="P16" s="83">
        <v>15.114230432299999</v>
      </c>
      <c r="Q16" s="83">
        <v>29.404467521200001</v>
      </c>
      <c r="R16" s="83">
        <v>16.502603510899998</v>
      </c>
      <c r="S16" s="83">
        <v>83.140621696300002</v>
      </c>
      <c r="T16" s="83">
        <v>0.20833332505499999</v>
      </c>
      <c r="U16" s="83">
        <v>0.153548377756</v>
      </c>
      <c r="V16" s="83">
        <v>0.23177082412399999</v>
      </c>
      <c r="W16" s="83">
        <v>0.32552082039800001</v>
      </c>
      <c r="X16" s="83">
        <v>0.196459565606</v>
      </c>
      <c r="Y16" s="83">
        <v>0.237544633418</v>
      </c>
      <c r="Z16" s="83">
        <v>0.23437499068699999</v>
      </c>
      <c r="AA16" s="83">
        <v>0.15885416035399999</v>
      </c>
      <c r="AB16" s="83">
        <v>0.15885416035399999</v>
      </c>
      <c r="AC16" s="83">
        <v>1.6467014822100001E-2</v>
      </c>
      <c r="AF16" s="83">
        <v>0.21462549110699999</v>
      </c>
      <c r="AG16" s="83">
        <v>0.65810592288600001</v>
      </c>
    </row>
    <row r="17" spans="1:33" x14ac:dyDescent="0.25">
      <c r="A17" s="83">
        <v>1</v>
      </c>
      <c r="B17" s="83">
        <v>10</v>
      </c>
      <c r="C17" s="83">
        <v>685</v>
      </c>
      <c r="D17" s="83">
        <v>826</v>
      </c>
      <c r="E17" s="83">
        <v>1003</v>
      </c>
      <c r="F17" s="83">
        <v>1.00493178124</v>
      </c>
      <c r="G17" s="83">
        <v>0.23528753797800001</v>
      </c>
      <c r="H17" s="83">
        <v>1</v>
      </c>
      <c r="I17" s="83">
        <v>0.81450653983400001</v>
      </c>
      <c r="J17" s="83">
        <v>0.91020471044499995</v>
      </c>
      <c r="K17" s="83">
        <v>30.0449626272</v>
      </c>
      <c r="L17" s="83">
        <v>29.2014745502</v>
      </c>
      <c r="M17" s="83">
        <v>56.0687501329</v>
      </c>
      <c r="N17" s="83">
        <v>97.248000000000005</v>
      </c>
      <c r="O17" s="83">
        <v>0.96207865168499995</v>
      </c>
      <c r="P17" s="83">
        <v>14.9158679007</v>
      </c>
      <c r="Q17" s="83">
        <v>35.593389425200002</v>
      </c>
      <c r="R17" s="83">
        <v>25.216144831299999</v>
      </c>
      <c r="S17" s="83">
        <v>310.486971756</v>
      </c>
      <c r="T17" s="83">
        <v>0.28385415538699998</v>
      </c>
      <c r="U17" s="83">
        <v>0.45043387226600001</v>
      </c>
      <c r="V17" s="83">
        <v>0.29427082164000001</v>
      </c>
      <c r="W17" s="83">
        <v>0.86458333871399995</v>
      </c>
      <c r="X17" s="83">
        <v>0.22514415028000001</v>
      </c>
      <c r="Y17" s="83">
        <v>0.453265652199</v>
      </c>
      <c r="Z17" s="83">
        <v>0.42968748292600001</v>
      </c>
      <c r="AA17" s="83">
        <v>0.16927082660699999</v>
      </c>
      <c r="AB17" s="83">
        <v>0.16927082660699999</v>
      </c>
      <c r="AC17" s="83">
        <v>2.86096393024E-2</v>
      </c>
      <c r="AF17" s="83">
        <v>7.6160575734899996E-2</v>
      </c>
      <c r="AG17" s="83">
        <v>0.30176564268900002</v>
      </c>
    </row>
    <row r="18" spans="1:33" x14ac:dyDescent="0.25">
      <c r="A18" s="83">
        <v>2</v>
      </c>
      <c r="B18" s="83">
        <v>1</v>
      </c>
      <c r="C18" s="83">
        <v>573</v>
      </c>
      <c r="D18" s="83">
        <v>546</v>
      </c>
      <c r="E18" s="83">
        <v>57</v>
      </c>
      <c r="F18" s="83">
        <v>1.0084830704900001</v>
      </c>
      <c r="G18" s="83">
        <v>0.36746785853899999</v>
      </c>
      <c r="H18" s="83">
        <v>1</v>
      </c>
      <c r="I18" s="83">
        <v>0.75793650793699996</v>
      </c>
      <c r="J18" s="83">
        <v>0.82202879361799996</v>
      </c>
      <c r="K18" s="83">
        <v>28.117722599</v>
      </c>
      <c r="L18" s="83">
        <v>26.1505004777</v>
      </c>
      <c r="M18" s="83">
        <v>-47.643386980999999</v>
      </c>
      <c r="N18" s="83">
        <v>93.591999999999999</v>
      </c>
      <c r="O18" s="83">
        <v>0.94320987654300004</v>
      </c>
      <c r="P18" s="83">
        <v>4.0168782966299998</v>
      </c>
      <c r="Q18" s="83">
        <v>40.491149837499997</v>
      </c>
      <c r="R18" s="83">
        <v>13.081861637899999</v>
      </c>
      <c r="S18" s="83">
        <v>94.314604431600003</v>
      </c>
      <c r="T18" s="83">
        <v>0.134831457372</v>
      </c>
      <c r="U18" s="83">
        <v>0.157742518513</v>
      </c>
      <c r="V18" s="83">
        <v>0.14606741215300001</v>
      </c>
      <c r="W18" s="83">
        <v>0.24879614157900001</v>
      </c>
      <c r="X18" s="83">
        <v>0.123413789036</v>
      </c>
      <c r="Y18" s="83">
        <v>0.16459791349299999</v>
      </c>
      <c r="Z18" s="83">
        <v>0.16051363972800001</v>
      </c>
      <c r="AA18" s="83">
        <v>0.102728729426</v>
      </c>
      <c r="AB18" s="83">
        <v>0.102728729426</v>
      </c>
      <c r="AC18" s="83">
        <v>9.1873230204600007E-3</v>
      </c>
      <c r="AF18" s="83">
        <v>3.7080449371299999E-2</v>
      </c>
      <c r="AG18" s="83">
        <v>0.18940609487999999</v>
      </c>
    </row>
    <row r="19" spans="1:33" x14ac:dyDescent="0.25">
      <c r="A19" s="83">
        <v>2</v>
      </c>
      <c r="B19" s="83">
        <v>2</v>
      </c>
      <c r="C19" s="83">
        <v>412</v>
      </c>
      <c r="D19" s="83">
        <v>249</v>
      </c>
      <c r="E19" s="83">
        <v>168</v>
      </c>
      <c r="F19" s="83">
        <v>1.0101492232</v>
      </c>
      <c r="G19" s="83">
        <v>0.45037819543399998</v>
      </c>
      <c r="H19" s="83">
        <v>1</v>
      </c>
      <c r="I19" s="83">
        <v>0.78030303030299997</v>
      </c>
      <c r="J19" s="83">
        <v>0.90605676657199996</v>
      </c>
      <c r="K19" s="83">
        <v>24.3232298197</v>
      </c>
      <c r="L19" s="83">
        <v>21.716700962200001</v>
      </c>
      <c r="M19" s="83">
        <v>67.103266172199994</v>
      </c>
      <c r="N19" s="83">
        <v>75.591999999999999</v>
      </c>
      <c r="O19" s="83">
        <v>0.95260115606899998</v>
      </c>
      <c r="P19" s="83">
        <v>14.0535576917</v>
      </c>
      <c r="Q19" s="83">
        <v>18.4030664406</v>
      </c>
      <c r="R19" s="83">
        <v>11.5858745156</v>
      </c>
      <c r="S19" s="83">
        <v>80.500800621099998</v>
      </c>
      <c r="T19" s="83">
        <v>0.14606741215300001</v>
      </c>
      <c r="U19" s="83">
        <v>0.103412242945</v>
      </c>
      <c r="V19" s="83">
        <v>0.15730336693399999</v>
      </c>
      <c r="W19" s="83">
        <v>0.34189407711399999</v>
      </c>
      <c r="X19" s="83">
        <v>0.13165766495</v>
      </c>
      <c r="Y19" s="83">
        <v>0.19539029277</v>
      </c>
      <c r="Z19" s="83">
        <v>0.18459068568799999</v>
      </c>
      <c r="AA19" s="83">
        <v>0.10914927501500001</v>
      </c>
      <c r="AB19" s="83">
        <v>0.10914927501500001</v>
      </c>
      <c r="AC19" s="83">
        <v>1.0452947745800001E-2</v>
      </c>
      <c r="AF19" s="83">
        <v>8.2080886494500002E-2</v>
      </c>
      <c r="AG19" s="83">
        <v>0.31621187026499997</v>
      </c>
    </row>
    <row r="20" spans="1:33" x14ac:dyDescent="0.25">
      <c r="A20" s="83">
        <v>2</v>
      </c>
      <c r="B20" s="83">
        <v>3</v>
      </c>
      <c r="C20" s="83">
        <v>295</v>
      </c>
      <c r="D20" s="83">
        <v>707</v>
      </c>
      <c r="E20" s="83">
        <v>210</v>
      </c>
      <c r="F20" s="83">
        <v>1.0383497340700001</v>
      </c>
      <c r="G20" s="83">
        <v>0.57581561928900005</v>
      </c>
      <c r="H20" s="83">
        <v>1</v>
      </c>
      <c r="I20" s="83">
        <v>0.72303921568600005</v>
      </c>
      <c r="J20" s="83">
        <v>0.77079510715400001</v>
      </c>
      <c r="K20" s="83">
        <v>21.6715441793</v>
      </c>
      <c r="L20" s="83">
        <v>17.7182120272</v>
      </c>
      <c r="M20" s="83">
        <v>-14.155700872400001</v>
      </c>
      <c r="N20" s="83">
        <v>69.349999999999994</v>
      </c>
      <c r="O20" s="83">
        <v>0.919003115265</v>
      </c>
      <c r="P20" s="83">
        <v>14.3418339147</v>
      </c>
      <c r="Q20" s="83">
        <v>26.603133475500002</v>
      </c>
      <c r="R20" s="83">
        <v>14.3451039825</v>
      </c>
      <c r="S20" s="83">
        <v>69.383625933499999</v>
      </c>
      <c r="T20" s="83">
        <v>0.19703049276699999</v>
      </c>
      <c r="U20" s="83">
        <v>0.68766954399500002</v>
      </c>
      <c r="V20" s="83">
        <v>0.24879614157900001</v>
      </c>
      <c r="W20" s="83">
        <v>0.33707864342999999</v>
      </c>
      <c r="X20" s="83">
        <v>0.17931379978199999</v>
      </c>
      <c r="Y20" s="83">
        <v>0.23519873197800001</v>
      </c>
      <c r="Z20" s="83">
        <v>0.24398073238699999</v>
      </c>
      <c r="AA20" s="83">
        <v>0.107544138618</v>
      </c>
      <c r="AB20" s="83">
        <v>0.107544138618</v>
      </c>
      <c r="AC20" s="83">
        <v>4.5035586354799997E-2</v>
      </c>
      <c r="AF20" s="83">
        <v>0.13788842563199999</v>
      </c>
      <c r="AG20" s="83">
        <v>0.49919744404700001</v>
      </c>
    </row>
    <row r="21" spans="1:33" x14ac:dyDescent="0.25">
      <c r="A21" s="83">
        <v>2</v>
      </c>
      <c r="B21" s="83">
        <v>4</v>
      </c>
      <c r="C21" s="83">
        <v>618</v>
      </c>
      <c r="D21" s="83">
        <v>1199</v>
      </c>
      <c r="E21" s="83">
        <v>284</v>
      </c>
      <c r="F21" s="83">
        <v>1.01144181293</v>
      </c>
      <c r="G21" s="83">
        <v>0.24098933869700001</v>
      </c>
      <c r="H21" s="83">
        <v>1</v>
      </c>
      <c r="I21" s="83">
        <v>0.73571428571399999</v>
      </c>
      <c r="J21" s="83">
        <v>0.83412997150099999</v>
      </c>
      <c r="K21" s="83">
        <v>28.654644635699999</v>
      </c>
      <c r="L21" s="83">
        <v>27.810128156099999</v>
      </c>
      <c r="M21" s="83">
        <v>-70.829198187100005</v>
      </c>
      <c r="N21" s="83">
        <v>96.49</v>
      </c>
      <c r="O21" s="83">
        <v>0.94858019953999995</v>
      </c>
      <c r="P21" s="83">
        <v>6.35141428885</v>
      </c>
      <c r="Q21" s="83">
        <v>19.5818097951</v>
      </c>
      <c r="R21" s="83">
        <v>32.638843673799997</v>
      </c>
      <c r="S21" s="83">
        <v>350.531297919</v>
      </c>
      <c r="T21" s="83">
        <v>0.38844300814299998</v>
      </c>
      <c r="U21" s="83">
        <v>0.28622032435400002</v>
      </c>
      <c r="V21" s="83">
        <v>0.37078653226500002</v>
      </c>
      <c r="W21" s="83">
        <v>1</v>
      </c>
      <c r="X21" s="83">
        <v>0.29404363670099998</v>
      </c>
      <c r="Y21" s="83">
        <v>0.56720274744099997</v>
      </c>
      <c r="Z21" s="83">
        <v>0.57624399111699998</v>
      </c>
      <c r="AA21" s="83">
        <v>0.240770459593</v>
      </c>
      <c r="AB21" s="83">
        <v>0.240770459593</v>
      </c>
      <c r="AC21" s="83">
        <v>3.0324345242399998E-2</v>
      </c>
      <c r="AF21" s="83">
        <v>8.7485543062100005E-2</v>
      </c>
      <c r="AG21" s="83">
        <v>0.351524895497</v>
      </c>
    </row>
    <row r="22" spans="1:33" x14ac:dyDescent="0.25">
      <c r="A22" s="83">
        <v>2</v>
      </c>
      <c r="B22" s="83">
        <v>5</v>
      </c>
      <c r="C22" s="83">
        <v>528</v>
      </c>
      <c r="D22" s="83">
        <v>489</v>
      </c>
      <c r="E22" s="83">
        <v>364</v>
      </c>
      <c r="F22" s="83">
        <v>1.00349175493</v>
      </c>
      <c r="G22" s="83">
        <v>0.37371326447300002</v>
      </c>
      <c r="H22" s="83">
        <v>1</v>
      </c>
      <c r="I22" s="83">
        <v>0.81230769230800004</v>
      </c>
      <c r="J22" s="83">
        <v>0.90568554750200003</v>
      </c>
      <c r="K22" s="83">
        <v>26.961823846000001</v>
      </c>
      <c r="L22" s="83">
        <v>25.0082855536</v>
      </c>
      <c r="M22" s="83">
        <v>-59.414999060100001</v>
      </c>
      <c r="N22" s="83">
        <v>85.591999999999999</v>
      </c>
      <c r="O22" s="83">
        <v>0.95652173913000005</v>
      </c>
      <c r="P22" s="83">
        <v>12.4851792534</v>
      </c>
      <c r="Q22" s="83">
        <v>26.573626268600002</v>
      </c>
      <c r="R22" s="83">
        <v>19.720705776999999</v>
      </c>
      <c r="S22" s="83">
        <v>244.41412345200001</v>
      </c>
      <c r="T22" s="83">
        <v>0.26645264194899998</v>
      </c>
      <c r="U22" s="83">
        <v>0.18893442178</v>
      </c>
      <c r="V22" s="83">
        <v>0.26163723275700002</v>
      </c>
      <c r="W22" s="83">
        <v>0.91813801924600003</v>
      </c>
      <c r="X22" s="83">
        <v>0.201231691602</v>
      </c>
      <c r="Y22" s="83">
        <v>0.46290553684000002</v>
      </c>
      <c r="Z22" s="83">
        <v>0.43178171536100002</v>
      </c>
      <c r="AA22" s="83">
        <v>0.15409309413899999</v>
      </c>
      <c r="AB22" s="83">
        <v>0.15409309413899999</v>
      </c>
      <c r="AC22" s="83">
        <v>2.3683339661700002E-2</v>
      </c>
      <c r="AF22" s="83">
        <v>0.11331234041799999</v>
      </c>
      <c r="AG22" s="83">
        <v>0.41252007859399997</v>
      </c>
    </row>
    <row r="23" spans="1:33" x14ac:dyDescent="0.25">
      <c r="A23" s="83">
        <v>2</v>
      </c>
      <c r="B23" s="83">
        <v>6</v>
      </c>
      <c r="C23" s="83">
        <v>446</v>
      </c>
      <c r="D23" s="83">
        <v>1006</v>
      </c>
      <c r="E23" s="83">
        <v>439</v>
      </c>
      <c r="F23" s="83">
        <v>1.0371817164899999</v>
      </c>
      <c r="G23" s="83">
        <v>0.61421145650800002</v>
      </c>
      <c r="H23" s="83">
        <v>1</v>
      </c>
      <c r="I23" s="83">
        <v>0.81090909090899999</v>
      </c>
      <c r="J23" s="83">
        <v>0.89012471669500004</v>
      </c>
      <c r="K23" s="83">
        <v>26.980004602499999</v>
      </c>
      <c r="L23" s="83">
        <v>21.291040954500001</v>
      </c>
      <c r="M23" s="83">
        <v>31.159285347000001</v>
      </c>
      <c r="N23" s="83">
        <v>79.349999999999994</v>
      </c>
      <c r="O23" s="83">
        <v>0.95503211991400005</v>
      </c>
      <c r="P23" s="83">
        <v>27.377058265799999</v>
      </c>
      <c r="Q23" s="83">
        <v>27.6753852559</v>
      </c>
      <c r="R23" s="83">
        <v>12.173354437</v>
      </c>
      <c r="S23" s="83">
        <v>104.57784716800001</v>
      </c>
      <c r="T23" s="83">
        <v>0.16532904892</v>
      </c>
      <c r="U23" s="83">
        <v>0.40201213090900001</v>
      </c>
      <c r="V23" s="83">
        <v>0.18459068568799999</v>
      </c>
      <c r="W23" s="83">
        <v>0.39004816903200001</v>
      </c>
      <c r="X23" s="83">
        <v>0.13525949374400001</v>
      </c>
      <c r="Y23" s="83">
        <v>0.23447947795499999</v>
      </c>
      <c r="Z23" s="83">
        <v>0.23434991400300001</v>
      </c>
      <c r="AA23" s="83">
        <v>9.1492774645200003E-2</v>
      </c>
      <c r="AB23" s="83">
        <v>9.1492774645200003E-2</v>
      </c>
      <c r="AC23" s="83">
        <v>1.6305812324899999E-2</v>
      </c>
      <c r="AF23" s="83">
        <v>3.7876260095800002E-2</v>
      </c>
      <c r="AG23" s="83">
        <v>0.20064204966099999</v>
      </c>
    </row>
    <row r="24" spans="1:33" x14ac:dyDescent="0.25">
      <c r="A24" s="83">
        <v>2</v>
      </c>
      <c r="B24" s="83">
        <v>7</v>
      </c>
      <c r="C24" s="83">
        <v>347</v>
      </c>
      <c r="D24" s="83">
        <v>1048</v>
      </c>
      <c r="E24" s="83">
        <v>510</v>
      </c>
      <c r="F24" s="83">
        <v>1.0092009423699999</v>
      </c>
      <c r="G24" s="83">
        <v>0.34258077750499999</v>
      </c>
      <c r="H24" s="83">
        <v>1</v>
      </c>
      <c r="I24" s="83">
        <v>0.78684807256199996</v>
      </c>
      <c r="J24" s="83">
        <v>0.88107146331099995</v>
      </c>
      <c r="K24" s="83">
        <v>21.8075306496</v>
      </c>
      <c r="L24" s="83">
        <v>20.487921580599998</v>
      </c>
      <c r="M24" s="83">
        <v>-15.9194474129</v>
      </c>
      <c r="N24" s="83">
        <v>70.349999999999994</v>
      </c>
      <c r="O24" s="83">
        <v>0.94293478260899999</v>
      </c>
      <c r="P24" s="83">
        <v>56.0181052601</v>
      </c>
      <c r="Q24" s="83">
        <v>16.8211466739</v>
      </c>
      <c r="R24" s="83">
        <v>9.7608344318799993</v>
      </c>
      <c r="S24" s="83">
        <v>56.887639056099999</v>
      </c>
      <c r="T24" s="83">
        <v>0.13162118457700001</v>
      </c>
      <c r="U24" s="83">
        <v>0.161564499448</v>
      </c>
      <c r="V24" s="83">
        <v>0.14446227575600001</v>
      </c>
      <c r="W24" s="83">
        <v>0.24719100518199999</v>
      </c>
      <c r="X24" s="83">
        <v>0.123554866226</v>
      </c>
      <c r="Y24" s="83">
        <v>0.16394132292800001</v>
      </c>
      <c r="Z24" s="83">
        <v>0.15730336693399999</v>
      </c>
      <c r="AA24" s="83">
        <v>0.105939002221</v>
      </c>
      <c r="AB24" s="83">
        <v>0.105939002221</v>
      </c>
      <c r="AC24" s="83">
        <v>8.6230518644099998E-3</v>
      </c>
      <c r="AF24" s="83">
        <v>6.0589132273400001E-2</v>
      </c>
      <c r="AG24" s="83">
        <v>0.25040127797599998</v>
      </c>
    </row>
    <row r="25" spans="1:33" x14ac:dyDescent="0.25">
      <c r="A25" s="83">
        <v>2</v>
      </c>
      <c r="B25" s="83">
        <v>8</v>
      </c>
      <c r="C25" s="83">
        <v>624</v>
      </c>
      <c r="D25" s="83">
        <v>1280</v>
      </c>
      <c r="E25" s="83">
        <v>576</v>
      </c>
      <c r="F25" s="83">
        <v>1.0552257693</v>
      </c>
      <c r="G25" s="83">
        <v>0.67086753597799997</v>
      </c>
      <c r="H25" s="83">
        <v>1</v>
      </c>
      <c r="I25" s="83">
        <v>0.75636363636399995</v>
      </c>
      <c r="J25" s="83">
        <v>0.84222832073800002</v>
      </c>
      <c r="K25" s="83">
        <v>32.915588947099998</v>
      </c>
      <c r="L25" s="83">
        <v>24.409450412199998</v>
      </c>
      <c r="M25" s="83">
        <v>21.5639867569</v>
      </c>
      <c r="N25" s="83">
        <v>96.49</v>
      </c>
      <c r="O25" s="83">
        <v>0.95778971603999996</v>
      </c>
      <c r="P25" s="83">
        <v>15.276453026900001</v>
      </c>
      <c r="Q25" s="83">
        <v>31.457273688299999</v>
      </c>
      <c r="R25" s="83">
        <v>14.963081495500001</v>
      </c>
      <c r="S25" s="83">
        <v>151.26645051099999</v>
      </c>
      <c r="T25" s="83">
        <v>0.166934185318</v>
      </c>
      <c r="U25" s="83">
        <v>0.41244812537600001</v>
      </c>
      <c r="V25" s="83">
        <v>0.163723912523</v>
      </c>
      <c r="W25" s="83">
        <v>0.415730351389</v>
      </c>
      <c r="X25" s="83">
        <v>0.134802535995</v>
      </c>
      <c r="Y25" s="83">
        <v>0.242414183511</v>
      </c>
      <c r="Z25" s="83">
        <v>0.23434991400300001</v>
      </c>
      <c r="AA25" s="83">
        <v>0.107544138618</v>
      </c>
      <c r="AB25" s="83">
        <v>0.107544138618</v>
      </c>
      <c r="AC25" s="83">
        <v>1.2554059654400001E-2</v>
      </c>
      <c r="AF25" s="83">
        <v>6.8492675836099998E-2</v>
      </c>
      <c r="AG25" s="83">
        <v>0.29052968790799999</v>
      </c>
    </row>
    <row r="26" spans="1:33" x14ac:dyDescent="0.25">
      <c r="A26" s="83">
        <v>2</v>
      </c>
      <c r="B26" s="83">
        <v>9</v>
      </c>
      <c r="C26" s="83">
        <v>652</v>
      </c>
      <c r="D26" s="83">
        <v>509</v>
      </c>
      <c r="E26" s="83">
        <v>599</v>
      </c>
      <c r="F26" s="83">
        <v>1.0025114643799999</v>
      </c>
      <c r="G26" s="83">
        <v>0.22385453592499999</v>
      </c>
      <c r="H26" s="83">
        <v>1</v>
      </c>
      <c r="I26" s="83">
        <v>0.775267538644</v>
      </c>
      <c r="J26" s="83">
        <v>0.92101837269200004</v>
      </c>
      <c r="K26" s="83">
        <v>29.240024758800001</v>
      </c>
      <c r="L26" s="83">
        <v>28.4979879692</v>
      </c>
      <c r="M26" s="83">
        <v>-37.8208519991</v>
      </c>
      <c r="N26" s="83">
        <v>94.317999999999998</v>
      </c>
      <c r="O26" s="83">
        <v>0.95671313279500003</v>
      </c>
      <c r="P26" s="83">
        <v>6.60309361827</v>
      </c>
      <c r="Q26" s="83">
        <v>36.517511513099997</v>
      </c>
      <c r="R26" s="83">
        <v>23.7881214077</v>
      </c>
      <c r="S26" s="83">
        <v>252.42375456400001</v>
      </c>
      <c r="T26" s="83">
        <v>0.26645264194899998</v>
      </c>
      <c r="U26" s="83">
        <v>9.1923861813300006E-2</v>
      </c>
      <c r="V26" s="83">
        <v>0.24879614157900001</v>
      </c>
      <c r="W26" s="83">
        <v>0.71910110598300003</v>
      </c>
      <c r="X26" s="83">
        <v>0.21239394114099999</v>
      </c>
      <c r="Y26" s="83">
        <v>0.38715299779700002</v>
      </c>
      <c r="Z26" s="83">
        <v>0.37239164416999998</v>
      </c>
      <c r="AA26" s="83">
        <v>0.179775276496</v>
      </c>
      <c r="AB26" s="83">
        <v>0.179775276496</v>
      </c>
      <c r="AC26" s="83">
        <v>1.6025853971900001E-2</v>
      </c>
      <c r="AF26" s="83">
        <v>0.13320492720499999</v>
      </c>
      <c r="AG26" s="83">
        <v>0.473515261691</v>
      </c>
    </row>
    <row r="27" spans="1:33" x14ac:dyDescent="0.25">
      <c r="A27" s="83">
        <v>2</v>
      </c>
      <c r="B27" s="83">
        <v>10</v>
      </c>
      <c r="C27" s="83">
        <v>475</v>
      </c>
      <c r="D27" s="83">
        <v>747</v>
      </c>
      <c r="E27" s="83">
        <v>733</v>
      </c>
      <c r="F27" s="83">
        <v>1.0281063608900001</v>
      </c>
      <c r="G27" s="83">
        <v>0.51429981569100003</v>
      </c>
      <c r="H27" s="83">
        <v>1</v>
      </c>
      <c r="I27" s="83">
        <v>0.79166666666700003</v>
      </c>
      <c r="J27" s="83">
        <v>0.68647452008700005</v>
      </c>
      <c r="K27" s="83">
        <v>26.803266919399999</v>
      </c>
      <c r="L27" s="83">
        <v>22.986762048500001</v>
      </c>
      <c r="M27" s="83">
        <v>52.394021965699999</v>
      </c>
      <c r="N27" s="83">
        <v>93.248000000000005</v>
      </c>
      <c r="O27" s="83">
        <v>0.92412451361900005</v>
      </c>
      <c r="P27" s="83">
        <v>3.3999123653200001</v>
      </c>
      <c r="Q27" s="83">
        <v>33.9213761285</v>
      </c>
      <c r="R27" s="83">
        <v>19.566612682900001</v>
      </c>
      <c r="S27" s="83">
        <v>131.24718953600001</v>
      </c>
      <c r="T27" s="83">
        <v>0.209871583945</v>
      </c>
      <c r="U27" s="83">
        <v>0.81303911103199999</v>
      </c>
      <c r="V27" s="83">
        <v>0.24879614157900001</v>
      </c>
      <c r="W27" s="83">
        <v>0.436597100061</v>
      </c>
      <c r="X27" s="83">
        <v>0.18117233965599999</v>
      </c>
      <c r="Y27" s="83">
        <v>0.27630987270700003</v>
      </c>
      <c r="Z27" s="83">
        <v>0.27287318753799999</v>
      </c>
      <c r="AA27" s="83">
        <v>0.10914927501500001</v>
      </c>
      <c r="AB27" s="83">
        <v>0.10914927501500001</v>
      </c>
      <c r="AC27" s="83">
        <v>4.1254106094099997E-2</v>
      </c>
      <c r="AF27" s="83">
        <v>2.4753198825499999E-2</v>
      </c>
      <c r="AG27" s="83">
        <v>0.20568927789899999</v>
      </c>
    </row>
    <row r="28" spans="1:33" x14ac:dyDescent="0.25">
      <c r="A28" s="83">
        <v>2</v>
      </c>
      <c r="B28" s="83">
        <v>11</v>
      </c>
      <c r="C28" s="83">
        <v>552</v>
      </c>
      <c r="D28" s="83">
        <v>99</v>
      </c>
      <c r="E28" s="83">
        <v>804</v>
      </c>
      <c r="F28" s="83">
        <v>1.0070526040400001</v>
      </c>
      <c r="G28" s="83">
        <v>0.40435096501500001</v>
      </c>
      <c r="H28" s="83">
        <v>1</v>
      </c>
      <c r="I28" s="83">
        <v>0.75824175824200002</v>
      </c>
      <c r="J28" s="83">
        <v>0.90621679907300001</v>
      </c>
      <c r="K28" s="83">
        <v>27.7928733858</v>
      </c>
      <c r="L28" s="83">
        <v>25.419470439400001</v>
      </c>
      <c r="M28" s="83">
        <v>-2.2632226701399998</v>
      </c>
      <c r="N28" s="83">
        <v>87.49</v>
      </c>
      <c r="O28" s="83">
        <v>0.95008605852000005</v>
      </c>
      <c r="P28" s="83">
        <v>17.560723682199999</v>
      </c>
      <c r="Q28" s="83">
        <v>20.157344615</v>
      </c>
      <c r="R28" s="83">
        <v>18.666131163999999</v>
      </c>
      <c r="S28" s="83">
        <v>172.98394709300001</v>
      </c>
      <c r="T28" s="83">
        <v>0.211878004441</v>
      </c>
      <c r="U28" s="83">
        <v>0.61809691985699999</v>
      </c>
      <c r="V28" s="83">
        <v>0.22471909562</v>
      </c>
      <c r="W28" s="83">
        <v>0.57303371832200001</v>
      </c>
      <c r="X28" s="83">
        <v>0.17948203042300001</v>
      </c>
      <c r="Y28" s="83">
        <v>0.31337671574800002</v>
      </c>
      <c r="Z28" s="83">
        <v>0.29052968790799999</v>
      </c>
      <c r="AA28" s="83">
        <v>0.13001604818000001</v>
      </c>
      <c r="AB28" s="83">
        <v>0.13001604818000001</v>
      </c>
      <c r="AC28" s="83">
        <v>1.81760870771E-2</v>
      </c>
      <c r="AF28" s="83">
        <v>3.4320763092499998E-2</v>
      </c>
      <c r="AG28" s="83">
        <v>0.28665207877499999</v>
      </c>
    </row>
    <row r="29" spans="1:33" x14ac:dyDescent="0.25">
      <c r="A29" s="83">
        <v>2</v>
      </c>
      <c r="B29" s="83">
        <v>12</v>
      </c>
      <c r="C29" s="83">
        <v>464</v>
      </c>
      <c r="D29" s="83">
        <v>868</v>
      </c>
      <c r="E29" s="83">
        <v>853</v>
      </c>
      <c r="F29" s="83">
        <v>1.00334400771</v>
      </c>
      <c r="G29" s="83">
        <v>0.28117165413900003</v>
      </c>
      <c r="H29" s="83">
        <v>1</v>
      </c>
      <c r="I29" s="83">
        <v>0.805555555556</v>
      </c>
      <c r="J29" s="83">
        <v>0.92042627728199999</v>
      </c>
      <c r="K29" s="83">
        <v>24.877393724499999</v>
      </c>
      <c r="L29" s="83">
        <v>23.8737772556</v>
      </c>
      <c r="M29" s="83">
        <v>6.5069680204100004</v>
      </c>
      <c r="N29" s="83">
        <v>79.591999999999999</v>
      </c>
      <c r="O29" s="83">
        <v>0.95768833849299995</v>
      </c>
      <c r="P29" s="83">
        <v>9.1523386678400005</v>
      </c>
      <c r="Q29" s="83">
        <v>29.427255192000001</v>
      </c>
      <c r="R29" s="83">
        <v>11.438201966999999</v>
      </c>
      <c r="S29" s="83">
        <v>79.117173022100005</v>
      </c>
      <c r="T29" s="83">
        <v>0.13804173016599999</v>
      </c>
      <c r="U29" s="83">
        <v>0.10618494596899999</v>
      </c>
      <c r="V29" s="83">
        <v>0.14767254855</v>
      </c>
      <c r="W29" s="83">
        <v>0.256821823565</v>
      </c>
      <c r="X29" s="83">
        <v>0.12432828225000001</v>
      </c>
      <c r="Y29" s="83">
        <v>0.17051114875500001</v>
      </c>
      <c r="Z29" s="83">
        <v>0.16532904892</v>
      </c>
      <c r="AA29" s="83">
        <v>9.95184566316E-2</v>
      </c>
      <c r="AB29" s="83">
        <v>9.95184566316E-2</v>
      </c>
      <c r="AC29" s="83">
        <v>1.0100369179799999E-2</v>
      </c>
      <c r="AF29" s="83">
        <v>5.3892716958599998E-2</v>
      </c>
      <c r="AG29" s="83">
        <v>0.32603938730900001</v>
      </c>
    </row>
    <row r="30" spans="1:33" x14ac:dyDescent="0.25">
      <c r="A30" s="83">
        <v>2</v>
      </c>
      <c r="B30" s="83">
        <v>13</v>
      </c>
      <c r="C30" s="83">
        <v>583</v>
      </c>
      <c r="D30" s="83">
        <v>590</v>
      </c>
      <c r="E30" s="83">
        <v>909</v>
      </c>
      <c r="F30" s="83">
        <v>1.0355493099599999</v>
      </c>
      <c r="G30" s="83">
        <v>0.60577640071600003</v>
      </c>
      <c r="H30" s="83">
        <v>1</v>
      </c>
      <c r="I30" s="83">
        <v>0.77116402116399996</v>
      </c>
      <c r="J30" s="83">
        <v>0.89130804823900001</v>
      </c>
      <c r="K30" s="83">
        <v>30.710338137499999</v>
      </c>
      <c r="L30" s="83">
        <v>24.434217937</v>
      </c>
      <c r="M30" s="83">
        <v>-44.827408220400002</v>
      </c>
      <c r="N30" s="83">
        <v>90.662000000000006</v>
      </c>
      <c r="O30" s="83">
        <v>0.96046128500799999</v>
      </c>
      <c r="P30" s="83">
        <v>24.335114544700001</v>
      </c>
      <c r="Q30" s="83">
        <v>27.379486289700001</v>
      </c>
      <c r="R30" s="83">
        <v>13.7945421983</v>
      </c>
      <c r="S30" s="83">
        <v>119.09791047900001</v>
      </c>
      <c r="T30" s="83">
        <v>0.149277684947</v>
      </c>
      <c r="U30" s="83">
        <v>0.80991480962399998</v>
      </c>
      <c r="V30" s="83">
        <v>0.15890850333100001</v>
      </c>
      <c r="W30" s="83">
        <v>0.35955055299200001</v>
      </c>
      <c r="X30" s="83">
        <v>0.13013719055</v>
      </c>
      <c r="Y30" s="83">
        <v>0.204284580582</v>
      </c>
      <c r="Z30" s="83">
        <v>0.20064204966099999</v>
      </c>
      <c r="AA30" s="83">
        <v>9.95184566316E-2</v>
      </c>
      <c r="AB30" s="83">
        <v>9.95184566316E-2</v>
      </c>
      <c r="AC30" s="83">
        <v>1.30805713954E-2</v>
      </c>
      <c r="AF30" s="83">
        <v>5.8380671411399999E-2</v>
      </c>
      <c r="AG30" s="83">
        <v>0.32822757111599998</v>
      </c>
    </row>
    <row r="31" spans="1:33" x14ac:dyDescent="0.25">
      <c r="A31" s="83">
        <v>2</v>
      </c>
      <c r="B31" s="83">
        <v>14</v>
      </c>
      <c r="C31" s="83">
        <v>584</v>
      </c>
      <c r="D31" s="83">
        <v>1200</v>
      </c>
      <c r="E31" s="83">
        <v>961</v>
      </c>
      <c r="F31" s="83">
        <v>1.0084774250599999</v>
      </c>
      <c r="G31" s="83">
        <v>0.39115678387300001</v>
      </c>
      <c r="H31" s="83">
        <v>1</v>
      </c>
      <c r="I31" s="83">
        <v>0.80219780219799997</v>
      </c>
      <c r="J31" s="83">
        <v>0.90937128322100003</v>
      </c>
      <c r="K31" s="83">
        <v>28.523050118699999</v>
      </c>
      <c r="L31" s="83">
        <v>26.250449211599999</v>
      </c>
      <c r="M31" s="83">
        <v>-79.405570474399994</v>
      </c>
      <c r="N31" s="83">
        <v>89.834000000000003</v>
      </c>
      <c r="O31" s="83">
        <v>0.95502861815200002</v>
      </c>
      <c r="P31" s="83">
        <v>11.640590190599999</v>
      </c>
      <c r="Q31" s="83">
        <v>32.6914301837</v>
      </c>
      <c r="R31" s="83">
        <v>14.447832712</v>
      </c>
      <c r="S31" s="83">
        <v>135.05938732800001</v>
      </c>
      <c r="T31" s="83">
        <v>0.17335473090699999</v>
      </c>
      <c r="U31" s="83">
        <v>0.42814382662900002</v>
      </c>
      <c r="V31" s="83">
        <v>0.17817014009900001</v>
      </c>
      <c r="W31" s="83">
        <v>0.37399680505900001</v>
      </c>
      <c r="X31" s="83">
        <v>0.13892146838399999</v>
      </c>
      <c r="Y31" s="83">
        <v>0.23126607419199999</v>
      </c>
      <c r="Z31" s="83">
        <v>0.22792936841399999</v>
      </c>
      <c r="AA31" s="83">
        <v>0.107544138618</v>
      </c>
      <c r="AB31" s="83">
        <v>0.107544138618</v>
      </c>
      <c r="AC31" s="83">
        <v>1.38703443961E-2</v>
      </c>
      <c r="AF31" s="83">
        <v>6.7119331495199996E-2</v>
      </c>
      <c r="AG31" s="83">
        <v>0.334792122538</v>
      </c>
    </row>
    <row r="32" spans="1:33" x14ac:dyDescent="0.25">
      <c r="A32" s="83">
        <v>2</v>
      </c>
      <c r="B32" s="83">
        <v>15</v>
      </c>
      <c r="C32" s="83">
        <v>530</v>
      </c>
      <c r="D32" s="83">
        <v>709</v>
      </c>
      <c r="E32" s="83">
        <v>1016</v>
      </c>
      <c r="F32" s="83">
        <v>1.0153616399000001</v>
      </c>
      <c r="G32" s="83">
        <v>0.50300473663099998</v>
      </c>
      <c r="H32" s="83">
        <v>1</v>
      </c>
      <c r="I32" s="83">
        <v>0.75498575498599996</v>
      </c>
      <c r="J32" s="83">
        <v>0.88680537869599996</v>
      </c>
      <c r="K32" s="83">
        <v>28.038812627399999</v>
      </c>
      <c r="L32" s="83">
        <v>24.233487437200001</v>
      </c>
      <c r="M32" s="83">
        <v>55.217485635000003</v>
      </c>
      <c r="N32" s="83">
        <v>86.662000000000006</v>
      </c>
      <c r="O32" s="83">
        <v>0.95067264573999999</v>
      </c>
      <c r="P32" s="83">
        <v>17.158303543500001</v>
      </c>
      <c r="Q32" s="83">
        <v>23.1474196546</v>
      </c>
      <c r="R32" s="83">
        <v>20.587479431599998</v>
      </c>
      <c r="S32" s="83">
        <v>191.23595382600001</v>
      </c>
      <c r="T32" s="83">
        <v>0.24317816418900001</v>
      </c>
      <c r="U32" s="83">
        <v>0.25058173528900002</v>
      </c>
      <c r="V32" s="83">
        <v>0.255216687168</v>
      </c>
      <c r="W32" s="83">
        <v>0.637239174214</v>
      </c>
      <c r="X32" s="83">
        <v>0.20183803364299999</v>
      </c>
      <c r="Y32" s="83">
        <v>0.36082255438799998</v>
      </c>
      <c r="Z32" s="83">
        <v>0.33065809784099998</v>
      </c>
      <c r="AA32" s="83">
        <v>0.149277684947</v>
      </c>
      <c r="AB32" s="83">
        <v>0.149277684947</v>
      </c>
      <c r="AC32" s="83">
        <v>2.0252084670499999E-2</v>
      </c>
      <c r="AF32" s="83">
        <v>3.49494671844E-2</v>
      </c>
      <c r="AG32" s="83">
        <v>0.26914660831499998</v>
      </c>
    </row>
    <row r="33" spans="1:33" x14ac:dyDescent="0.25">
      <c r="A33" s="83">
        <v>3</v>
      </c>
      <c r="B33" s="83">
        <v>1</v>
      </c>
      <c r="C33" s="83">
        <v>301</v>
      </c>
      <c r="D33" s="83">
        <v>160</v>
      </c>
      <c r="E33" s="83">
        <v>20</v>
      </c>
      <c r="F33" s="83">
        <v>1.00686111841</v>
      </c>
      <c r="G33" s="83">
        <v>0.34706436792500001</v>
      </c>
      <c r="H33" s="83">
        <v>1</v>
      </c>
      <c r="I33" s="83">
        <v>0.79210526315800001</v>
      </c>
      <c r="J33" s="83">
        <v>0.89229333698500002</v>
      </c>
      <c r="K33" s="83">
        <v>20.310653074000001</v>
      </c>
      <c r="L33" s="83">
        <v>19.048169505099999</v>
      </c>
      <c r="M33" s="83">
        <v>-67.928885051799995</v>
      </c>
      <c r="N33" s="83">
        <v>65.108000000000004</v>
      </c>
      <c r="O33" s="83">
        <v>0.94209702660399997</v>
      </c>
      <c r="P33" s="83">
        <v>11.3957222877</v>
      </c>
      <c r="Q33" s="83">
        <v>20.461735493300001</v>
      </c>
      <c r="R33" s="83">
        <v>11.9343544858</v>
      </c>
      <c r="S33" s="83">
        <v>56.481400437600001</v>
      </c>
      <c r="T33" s="83">
        <v>0.16849015317300001</v>
      </c>
      <c r="U33" s="83">
        <v>8.0491591807600002E-2</v>
      </c>
      <c r="V33" s="83">
        <v>0.19037199124699999</v>
      </c>
      <c r="W33" s="83">
        <v>0.25601750547000002</v>
      </c>
      <c r="X33" s="83">
        <v>0.16127506061899999</v>
      </c>
      <c r="Y33" s="83">
        <v>0.18764584863</v>
      </c>
      <c r="Z33" s="83">
        <v>0.18490153172900001</v>
      </c>
      <c r="AA33" s="83">
        <v>0.12910284463899999</v>
      </c>
      <c r="AB33" s="83">
        <v>0.12910284463899999</v>
      </c>
      <c r="AC33" s="83">
        <v>1.33186085307E-2</v>
      </c>
      <c r="AF33" s="83">
        <v>3.4889453744699997E-2</v>
      </c>
      <c r="AG33" s="83">
        <v>0.231947483589</v>
      </c>
    </row>
    <row r="34" spans="1:33" x14ac:dyDescent="0.25">
      <c r="A34" s="83">
        <v>3</v>
      </c>
      <c r="B34" s="83">
        <v>2</v>
      </c>
      <c r="C34" s="83">
        <v>388</v>
      </c>
      <c r="D34" s="83">
        <v>663</v>
      </c>
      <c r="E34" s="83">
        <v>22</v>
      </c>
      <c r="F34" s="83">
        <v>1.01396443876</v>
      </c>
      <c r="G34" s="83">
        <v>0.50886993727100005</v>
      </c>
      <c r="H34" s="83">
        <v>1</v>
      </c>
      <c r="I34" s="83">
        <v>0.76984126984099999</v>
      </c>
      <c r="J34" s="83">
        <v>0.88611757509599998</v>
      </c>
      <c r="K34" s="83">
        <v>24.0294245549</v>
      </c>
      <c r="L34" s="83">
        <v>20.685571919400001</v>
      </c>
      <c r="M34" s="83">
        <v>-87.216192038299994</v>
      </c>
      <c r="N34" s="83">
        <v>74.177999999999997</v>
      </c>
      <c r="O34" s="83">
        <v>0.94060606060600005</v>
      </c>
      <c r="P34" s="83">
        <v>67.902676016499996</v>
      </c>
      <c r="Q34" s="83">
        <v>22.513088563299998</v>
      </c>
      <c r="R34" s="83">
        <v>19.091903719899999</v>
      </c>
      <c r="S34" s="83">
        <v>100.516411379</v>
      </c>
      <c r="T34" s="83">
        <v>0.22975929978099999</v>
      </c>
      <c r="U34" s="83">
        <v>0.102389284091</v>
      </c>
      <c r="V34" s="83">
        <v>0.25382932166299998</v>
      </c>
      <c r="W34" s="83">
        <v>0.33916849015299999</v>
      </c>
      <c r="X34" s="83">
        <v>0.22199888046399999</v>
      </c>
      <c r="Y34" s="83">
        <v>0.25906291592399999</v>
      </c>
      <c r="Z34" s="83">
        <v>0.25601750547000002</v>
      </c>
      <c r="AA34" s="83">
        <v>0.19037199124699999</v>
      </c>
      <c r="AB34" s="83">
        <v>0.19037199124699999</v>
      </c>
      <c r="AC34" s="83">
        <v>1.2399165819499999E-2</v>
      </c>
      <c r="AF34" s="83">
        <v>0.116858461389</v>
      </c>
      <c r="AG34" s="83">
        <v>0.47866521622500002</v>
      </c>
    </row>
    <row r="35" spans="1:33" x14ac:dyDescent="0.25">
      <c r="A35" s="83">
        <v>3</v>
      </c>
      <c r="B35" s="83">
        <v>3</v>
      </c>
      <c r="C35" s="83">
        <v>458</v>
      </c>
      <c r="D35" s="83">
        <v>788</v>
      </c>
      <c r="E35" s="83">
        <v>27</v>
      </c>
      <c r="F35" s="83">
        <v>1.2664310751000001</v>
      </c>
      <c r="G35" s="83">
        <v>0.86779789968599996</v>
      </c>
      <c r="H35" s="83">
        <v>1</v>
      </c>
      <c r="I35" s="83">
        <v>0.62228260869600005</v>
      </c>
      <c r="J35" s="83">
        <v>0.75069554098799995</v>
      </c>
      <c r="K35" s="83">
        <v>34.444988770499997</v>
      </c>
      <c r="L35" s="83">
        <v>17.1163108967</v>
      </c>
      <c r="M35" s="83">
        <v>59.4133661495</v>
      </c>
      <c r="N35" s="83">
        <v>87.56</v>
      </c>
      <c r="O35" s="83">
        <v>0.95119418483899998</v>
      </c>
      <c r="P35" s="83">
        <v>63.799939268800003</v>
      </c>
      <c r="Q35" s="83">
        <v>23.483815251500001</v>
      </c>
      <c r="R35" s="83">
        <v>23.7658643326</v>
      </c>
      <c r="S35" s="83">
        <v>131.78774617100001</v>
      </c>
      <c r="T35" s="83">
        <v>0.24398249453000001</v>
      </c>
      <c r="U35" s="83">
        <v>0.28387098348099998</v>
      </c>
      <c r="V35" s="83">
        <v>0.266958424508</v>
      </c>
      <c r="W35" s="83">
        <v>0.41137855579900001</v>
      </c>
      <c r="X35" s="83">
        <v>0.22634156507200001</v>
      </c>
      <c r="Y35" s="83">
        <v>0.28774617067800001</v>
      </c>
      <c r="Z35" s="83">
        <v>0.28446389496699998</v>
      </c>
      <c r="AA35" s="83">
        <v>0.183807439825</v>
      </c>
      <c r="AB35" s="83">
        <v>0.183807439825</v>
      </c>
      <c r="AC35" s="83">
        <v>1.7957902010900001E-2</v>
      </c>
      <c r="AF35" s="83">
        <v>0.22350386992599999</v>
      </c>
      <c r="AG35" s="83">
        <v>0.67614879649899995</v>
      </c>
    </row>
    <row r="36" spans="1:33" x14ac:dyDescent="0.25">
      <c r="A36" s="83">
        <v>3</v>
      </c>
      <c r="B36" s="83">
        <v>4</v>
      </c>
      <c r="C36" s="83">
        <v>416</v>
      </c>
      <c r="D36" s="83">
        <v>747</v>
      </c>
      <c r="E36" s="83">
        <v>68</v>
      </c>
      <c r="F36" s="83">
        <v>1.00532977872</v>
      </c>
      <c r="G36" s="83">
        <v>0.39665778518599998</v>
      </c>
      <c r="H36" s="83">
        <v>1</v>
      </c>
      <c r="I36" s="83">
        <v>0.78787878787900001</v>
      </c>
      <c r="J36" s="83">
        <v>0.91485343420800003</v>
      </c>
      <c r="K36" s="83">
        <v>24.0795341364</v>
      </c>
      <c r="L36" s="83">
        <v>22.104207067400001</v>
      </c>
      <c r="M36" s="83">
        <v>66.076690636600006</v>
      </c>
      <c r="N36" s="83">
        <v>75.591999999999999</v>
      </c>
      <c r="O36" s="83">
        <v>0.95303550973700002</v>
      </c>
      <c r="P36" s="83">
        <v>31.017464389099999</v>
      </c>
      <c r="Q36" s="83">
        <v>25.944675123300001</v>
      </c>
      <c r="R36" s="83">
        <v>19.2866520788</v>
      </c>
      <c r="S36" s="83">
        <v>117.669584245</v>
      </c>
      <c r="T36" s="83">
        <v>0.23632385120400001</v>
      </c>
      <c r="U36" s="83">
        <v>8.6142457810100007E-2</v>
      </c>
      <c r="V36" s="83">
        <v>0.25164113785600001</v>
      </c>
      <c r="W36" s="83">
        <v>0.42888402625799998</v>
      </c>
      <c r="X36" s="83">
        <v>0.219166500895</v>
      </c>
      <c r="Y36" s="83">
        <v>0.28285957751200003</v>
      </c>
      <c r="Z36" s="83">
        <v>0.27133479212299999</v>
      </c>
      <c r="AA36" s="83">
        <v>0.181619256018</v>
      </c>
      <c r="AB36" s="83">
        <v>0.181619256018</v>
      </c>
      <c r="AC36" s="83">
        <v>1.5706243878999999E-2</v>
      </c>
      <c r="AF36" s="83">
        <v>9.7472962014999998E-2</v>
      </c>
      <c r="AG36" s="83">
        <v>0.44857768052500002</v>
      </c>
    </row>
    <row r="37" spans="1:33" x14ac:dyDescent="0.25">
      <c r="A37" s="83">
        <v>3</v>
      </c>
      <c r="B37" s="83">
        <v>5</v>
      </c>
      <c r="C37" s="83">
        <v>518</v>
      </c>
      <c r="D37" s="83">
        <v>894</v>
      </c>
      <c r="E37" s="83">
        <v>129</v>
      </c>
      <c r="F37" s="83">
        <v>1.0047462032600001</v>
      </c>
      <c r="G37" s="83">
        <v>0.38601206252199999</v>
      </c>
      <c r="H37" s="83">
        <v>1</v>
      </c>
      <c r="I37" s="83">
        <v>0.73789173789200002</v>
      </c>
      <c r="J37" s="83">
        <v>0.87856818014799998</v>
      </c>
      <c r="K37" s="83">
        <v>26.7901976538</v>
      </c>
      <c r="L37" s="83">
        <v>24.713789443900001</v>
      </c>
      <c r="M37" s="83">
        <v>-60.578128091099998</v>
      </c>
      <c r="N37" s="83">
        <v>86.075999999999993</v>
      </c>
      <c r="O37" s="83">
        <v>0.94698354661799999</v>
      </c>
      <c r="P37" s="83">
        <v>9.5536498509199994</v>
      </c>
      <c r="Q37" s="83">
        <v>36.815705636099999</v>
      </c>
      <c r="R37" s="83">
        <v>18.564551422299999</v>
      </c>
      <c r="S37" s="83">
        <v>143.59080962799999</v>
      </c>
      <c r="T37" s="83">
        <v>0.22319474835899999</v>
      </c>
      <c r="U37" s="83">
        <v>6.9160393064699996E-2</v>
      </c>
      <c r="V37" s="83">
        <v>0.22319474835899999</v>
      </c>
      <c r="W37" s="83">
        <v>0.40262582056899998</v>
      </c>
      <c r="X37" s="83">
        <v>0.18200540610099999</v>
      </c>
      <c r="Y37" s="83">
        <v>0.277202335189</v>
      </c>
      <c r="Z37" s="83">
        <v>0.28008752735199999</v>
      </c>
      <c r="AA37" s="83">
        <v>0.14004376367599999</v>
      </c>
      <c r="AB37" s="83">
        <v>0.14004376367599999</v>
      </c>
      <c r="AC37" s="83">
        <v>1.79487880773E-2</v>
      </c>
      <c r="AF37" s="83">
        <v>4.37376433934E-2</v>
      </c>
      <c r="AG37" s="83">
        <v>0.29759299781199999</v>
      </c>
    </row>
    <row r="38" spans="1:33" x14ac:dyDescent="0.25">
      <c r="A38" s="83">
        <v>3</v>
      </c>
      <c r="B38" s="83">
        <v>6</v>
      </c>
      <c r="C38" s="83">
        <v>319</v>
      </c>
      <c r="D38" s="83">
        <v>723</v>
      </c>
      <c r="E38" s="83">
        <v>328</v>
      </c>
      <c r="F38" s="83">
        <v>1.0063267035300001</v>
      </c>
      <c r="G38" s="83">
        <v>0.43585315455899998</v>
      </c>
      <c r="H38" s="83">
        <v>1</v>
      </c>
      <c r="I38" s="83">
        <v>0.79949874686699995</v>
      </c>
      <c r="J38" s="83">
        <v>0.93866227370400002</v>
      </c>
      <c r="K38" s="83">
        <v>21.298199840799999</v>
      </c>
      <c r="L38" s="83">
        <v>19.168758815</v>
      </c>
      <c r="M38" s="83">
        <v>6.2857946655100001</v>
      </c>
      <c r="N38" s="83">
        <v>65.349999999999994</v>
      </c>
      <c r="O38" s="83">
        <v>0.95081967213100005</v>
      </c>
      <c r="P38" s="83">
        <v>8.4866614968499992</v>
      </c>
      <c r="Q38" s="83">
        <v>27.155985503499998</v>
      </c>
      <c r="R38" s="83">
        <v>15.680525164100001</v>
      </c>
      <c r="S38" s="83">
        <v>77.398249453000005</v>
      </c>
      <c r="T38" s="83">
        <v>0.21444201312899999</v>
      </c>
      <c r="U38" s="83">
        <v>0.19171392165500001</v>
      </c>
      <c r="V38" s="83">
        <v>0.24507658643300001</v>
      </c>
      <c r="W38" s="83">
        <v>0.33260393873100003</v>
      </c>
      <c r="X38" s="83">
        <v>0.206322699528</v>
      </c>
      <c r="Y38" s="83">
        <v>0.24262774123200001</v>
      </c>
      <c r="Z38" s="83">
        <v>0.234135667396</v>
      </c>
      <c r="AA38" s="83">
        <v>0.175054704595</v>
      </c>
      <c r="AB38" s="83">
        <v>0.175054704595</v>
      </c>
      <c r="AC38" s="83">
        <v>1.40910944365E-2</v>
      </c>
      <c r="AF38" s="83">
        <v>9.4651150212199997E-2</v>
      </c>
      <c r="AG38" s="83">
        <v>0.39606126914700002</v>
      </c>
    </row>
    <row r="39" spans="1:33" x14ac:dyDescent="0.25">
      <c r="A39" s="83">
        <v>3</v>
      </c>
      <c r="B39" s="83">
        <v>7</v>
      </c>
      <c r="C39" s="83">
        <v>384</v>
      </c>
      <c r="D39" s="83">
        <v>636</v>
      </c>
      <c r="E39" s="83">
        <v>536</v>
      </c>
      <c r="F39" s="83">
        <v>1.0034205091999999</v>
      </c>
      <c r="G39" s="83">
        <v>0.225918027425</v>
      </c>
      <c r="H39" s="83">
        <v>1</v>
      </c>
      <c r="I39" s="83">
        <v>0.75889328063200001</v>
      </c>
      <c r="J39" s="83">
        <v>0.92007673103499998</v>
      </c>
      <c r="K39" s="83">
        <v>22.4776910882</v>
      </c>
      <c r="L39" s="83">
        <v>21.8965599647</v>
      </c>
      <c r="M39" s="83">
        <v>-18.748337666600001</v>
      </c>
      <c r="N39" s="83">
        <v>72.42</v>
      </c>
      <c r="O39" s="83">
        <v>0.94697903822399998</v>
      </c>
      <c r="P39" s="83">
        <v>14.9627041439</v>
      </c>
      <c r="Q39" s="83">
        <v>29.693897336999999</v>
      </c>
      <c r="R39" s="83">
        <v>14.3588621444</v>
      </c>
      <c r="S39" s="83">
        <v>79.361050328199994</v>
      </c>
      <c r="T39" s="83">
        <v>0.17943107220999999</v>
      </c>
      <c r="U39" s="83">
        <v>0.16870335675299999</v>
      </c>
      <c r="V39" s="83">
        <v>0.20568927789899999</v>
      </c>
      <c r="W39" s="83">
        <v>0.29759299781199999</v>
      </c>
      <c r="X39" s="83">
        <v>0.16696351330699999</v>
      </c>
      <c r="Y39" s="83">
        <v>0.206669401896</v>
      </c>
      <c r="Z39" s="83">
        <v>0.20350109409200001</v>
      </c>
      <c r="AA39" s="83">
        <v>0.13129102844599999</v>
      </c>
      <c r="AB39" s="83">
        <v>0.13129102844599999</v>
      </c>
      <c r="AC39" s="83">
        <v>1.3867702397500001E-2</v>
      </c>
      <c r="AF39" s="83">
        <v>0.168771399244</v>
      </c>
      <c r="AG39" s="83">
        <v>0.62162162162199996</v>
      </c>
    </row>
    <row r="40" spans="1:33" x14ac:dyDescent="0.25">
      <c r="A40" s="83">
        <v>3</v>
      </c>
      <c r="B40" s="83">
        <v>8</v>
      </c>
      <c r="C40" s="83">
        <v>461</v>
      </c>
      <c r="D40" s="83">
        <v>51</v>
      </c>
      <c r="E40" s="83">
        <v>599</v>
      </c>
      <c r="F40" s="83">
        <v>1.01795776785</v>
      </c>
      <c r="G40" s="83">
        <v>0.53524052740399997</v>
      </c>
      <c r="H40" s="83">
        <v>1</v>
      </c>
      <c r="I40" s="83">
        <v>0.77090301003299999</v>
      </c>
      <c r="J40" s="83">
        <v>0.895741409642</v>
      </c>
      <c r="K40" s="83">
        <v>26.444591616099999</v>
      </c>
      <c r="L40" s="83">
        <v>22.3377385209</v>
      </c>
      <c r="M40" s="83">
        <v>61.945068756600001</v>
      </c>
      <c r="N40" s="83">
        <v>80.42</v>
      </c>
      <c r="O40" s="83">
        <v>0.94758478931099999</v>
      </c>
      <c r="P40" s="83">
        <v>10.1840557476</v>
      </c>
      <c r="Q40" s="83">
        <v>27.814883614399999</v>
      </c>
      <c r="R40" s="83">
        <v>21.1859956236</v>
      </c>
      <c r="S40" s="83">
        <v>171.51860179900001</v>
      </c>
      <c r="T40" s="83">
        <v>0.26477024069999999</v>
      </c>
      <c r="U40" s="83">
        <v>0.37029392356000002</v>
      </c>
      <c r="V40" s="83">
        <v>0.291028446389</v>
      </c>
      <c r="W40" s="83">
        <v>0.60175054704599995</v>
      </c>
      <c r="X40" s="83">
        <v>0.225382932166</v>
      </c>
      <c r="Y40" s="83">
        <v>0.372057704554</v>
      </c>
      <c r="Z40" s="83">
        <v>0.36214442013100001</v>
      </c>
      <c r="AA40" s="83">
        <v>0.175054704595</v>
      </c>
      <c r="AB40" s="83">
        <v>0.175054704595</v>
      </c>
      <c r="AC40" s="83">
        <v>2.53139660719E-2</v>
      </c>
      <c r="AF40" s="83">
        <v>9.0233321505999997E-2</v>
      </c>
      <c r="AG40" s="83">
        <v>0.48310810810799998</v>
      </c>
    </row>
    <row r="41" spans="1:33" x14ac:dyDescent="0.25">
      <c r="A41" s="83">
        <v>3</v>
      </c>
      <c r="B41" s="83">
        <v>9</v>
      </c>
      <c r="C41" s="83">
        <v>604</v>
      </c>
      <c r="D41" s="83">
        <v>1108</v>
      </c>
      <c r="E41" s="83">
        <v>690</v>
      </c>
      <c r="F41" s="83">
        <v>1.01874178449</v>
      </c>
      <c r="G41" s="83">
        <v>0.49356427609999998</v>
      </c>
      <c r="H41" s="83">
        <v>1</v>
      </c>
      <c r="I41" s="83">
        <v>0.71904761904799996</v>
      </c>
      <c r="J41" s="83">
        <v>0.88593143290700005</v>
      </c>
      <c r="K41" s="83">
        <v>29.894693693200001</v>
      </c>
      <c r="L41" s="83">
        <v>25.999693793399999</v>
      </c>
      <c r="M41" s="83">
        <v>16.6239448631</v>
      </c>
      <c r="N41" s="83">
        <v>92.56</v>
      </c>
      <c r="O41" s="83">
        <v>0.944487881157</v>
      </c>
      <c r="P41" s="83">
        <v>12.840402514699999</v>
      </c>
      <c r="Q41" s="83">
        <v>27.052057361799999</v>
      </c>
      <c r="R41" s="83">
        <v>27.947483588600001</v>
      </c>
      <c r="S41" s="83">
        <v>303.23195242499997</v>
      </c>
      <c r="T41" s="83">
        <v>0.30634573304200002</v>
      </c>
      <c r="U41" s="83">
        <v>7.2098753505800001E-2</v>
      </c>
      <c r="V41" s="83">
        <v>0.31947483588600001</v>
      </c>
      <c r="W41" s="83">
        <v>1</v>
      </c>
      <c r="X41" s="83">
        <v>0.24953110346999999</v>
      </c>
      <c r="Y41" s="83">
        <v>0.50203965633299996</v>
      </c>
      <c r="Z41" s="83">
        <v>0.44638949671799999</v>
      </c>
      <c r="AA41" s="83">
        <v>0.18599562363200001</v>
      </c>
      <c r="AB41" s="83">
        <v>0.18599562363200001</v>
      </c>
      <c r="AC41" s="83">
        <v>2.9861363413100001E-2</v>
      </c>
      <c r="AF41" s="83">
        <v>9.6142168483299997E-2</v>
      </c>
      <c r="AG41" s="83">
        <v>0.48648648648600001</v>
      </c>
    </row>
    <row r="42" spans="1:33" x14ac:dyDescent="0.25">
      <c r="A42" s="83">
        <v>3</v>
      </c>
      <c r="B42" s="83">
        <v>10</v>
      </c>
      <c r="C42" s="83">
        <v>489</v>
      </c>
      <c r="D42" s="83">
        <v>1026</v>
      </c>
      <c r="E42" s="83">
        <v>708</v>
      </c>
      <c r="F42" s="83">
        <v>1.0034934742999999</v>
      </c>
      <c r="G42" s="83">
        <v>0.35936218129699998</v>
      </c>
      <c r="H42" s="83">
        <v>1</v>
      </c>
      <c r="I42" s="83">
        <v>0.78365384615400002</v>
      </c>
      <c r="J42" s="83">
        <v>0.91759526452200002</v>
      </c>
      <c r="K42" s="83">
        <v>25.877645669100001</v>
      </c>
      <c r="L42" s="83">
        <v>24.148971556900001</v>
      </c>
      <c r="M42" s="83">
        <v>0.33032197925599999</v>
      </c>
      <c r="N42" s="83">
        <v>81.834000000000003</v>
      </c>
      <c r="O42" s="83">
        <v>0.95228821811099995</v>
      </c>
      <c r="P42" s="83">
        <v>8.7099337581</v>
      </c>
      <c r="Q42" s="83">
        <v>31.3366755829</v>
      </c>
      <c r="R42" s="83">
        <v>22.507658643300001</v>
      </c>
      <c r="S42" s="83">
        <v>179.330417858</v>
      </c>
      <c r="T42" s="83">
        <v>0.28227571116</v>
      </c>
      <c r="U42" s="83">
        <v>0.17978142418699999</v>
      </c>
      <c r="V42" s="83">
        <v>0.28884026258200002</v>
      </c>
      <c r="W42" s="83">
        <v>0.584245076586</v>
      </c>
      <c r="X42" s="83">
        <v>0.23445477753499999</v>
      </c>
      <c r="Y42" s="83">
        <v>0.36672887087599998</v>
      </c>
      <c r="Z42" s="83">
        <v>0.366520787746</v>
      </c>
      <c r="AA42" s="83">
        <v>0.17724288840300001</v>
      </c>
      <c r="AB42" s="83">
        <v>0.17724288840300001</v>
      </c>
      <c r="AC42" s="83">
        <v>2.30863311901E-2</v>
      </c>
      <c r="AF42" s="83">
        <v>9.3095859333800005E-2</v>
      </c>
      <c r="AG42" s="83">
        <v>0.51689189189200002</v>
      </c>
    </row>
    <row r="43" spans="1:33" x14ac:dyDescent="0.25">
      <c r="A43" s="83">
        <v>3</v>
      </c>
      <c r="B43" s="83">
        <v>11</v>
      </c>
      <c r="C43" s="83">
        <v>287</v>
      </c>
      <c r="D43" s="83">
        <v>852</v>
      </c>
      <c r="E43" s="83">
        <v>746</v>
      </c>
      <c r="F43" s="83">
        <v>1.00995654622</v>
      </c>
      <c r="G43" s="83">
        <v>0.459867025629</v>
      </c>
      <c r="H43" s="83">
        <v>1</v>
      </c>
      <c r="I43" s="83">
        <v>0.79722222222200001</v>
      </c>
      <c r="J43" s="83">
        <v>0.92262673823700003</v>
      </c>
      <c r="K43" s="83">
        <v>20.364417477</v>
      </c>
      <c r="L43" s="83">
        <v>18.083354110799998</v>
      </c>
      <c r="M43" s="83">
        <v>-78.276587263899998</v>
      </c>
      <c r="N43" s="83">
        <v>62.521999999999998</v>
      </c>
      <c r="O43" s="83">
        <v>0.94252873563200001</v>
      </c>
      <c r="P43" s="83">
        <v>10.024291381999999</v>
      </c>
      <c r="Q43" s="83">
        <v>23.293240619900001</v>
      </c>
      <c r="R43" s="83">
        <v>14.7899343545</v>
      </c>
      <c r="S43" s="83">
        <v>74.687089715499994</v>
      </c>
      <c r="T43" s="83">
        <v>0.22100656455100001</v>
      </c>
      <c r="U43" s="83">
        <v>3.6031982919199998E-2</v>
      </c>
      <c r="V43" s="83">
        <v>0.249452954048</v>
      </c>
      <c r="W43" s="83">
        <v>0.356673960613</v>
      </c>
      <c r="X43" s="83">
        <v>0.20541575492299999</v>
      </c>
      <c r="Y43" s="83">
        <v>0.26023376207499999</v>
      </c>
      <c r="Z43" s="83">
        <v>0.260393873085</v>
      </c>
      <c r="AA43" s="83">
        <v>0.175054704595</v>
      </c>
      <c r="AB43" s="83">
        <v>0.175054704595</v>
      </c>
      <c r="AC43" s="83">
        <v>1.48451849642E-2</v>
      </c>
      <c r="AF43" s="83">
        <v>5.9479431039899999E-2</v>
      </c>
      <c r="AG43" s="83">
        <v>0.52364864864899996</v>
      </c>
    </row>
    <row r="44" spans="1:33" x14ac:dyDescent="0.25">
      <c r="A44" s="83">
        <v>3</v>
      </c>
      <c r="B44" s="83">
        <v>12</v>
      </c>
      <c r="C44" s="83">
        <v>658</v>
      </c>
      <c r="D44" s="83">
        <v>630</v>
      </c>
      <c r="E44" s="83">
        <v>978</v>
      </c>
      <c r="F44" s="83">
        <v>1.0262364792200001</v>
      </c>
      <c r="G44" s="83">
        <v>0.442259576476</v>
      </c>
      <c r="H44" s="83">
        <v>1</v>
      </c>
      <c r="I44" s="83">
        <v>0.66734279918899997</v>
      </c>
      <c r="J44" s="83">
        <v>0.81654629439299997</v>
      </c>
      <c r="K44" s="83">
        <v>30.892899933999999</v>
      </c>
      <c r="L44" s="83">
        <v>27.707443378400001</v>
      </c>
      <c r="M44" s="83">
        <v>75.706210510999995</v>
      </c>
      <c r="N44" s="83">
        <v>100.63</v>
      </c>
      <c r="O44" s="83">
        <v>0.94472361809000005</v>
      </c>
      <c r="P44" s="83">
        <v>5.6543945035199998</v>
      </c>
      <c r="Q44" s="83">
        <v>31.296690990199998</v>
      </c>
      <c r="R44" s="83">
        <v>21.9124726477</v>
      </c>
      <c r="S44" s="83">
        <v>206.76367648300001</v>
      </c>
      <c r="T44" s="83">
        <v>0.22757111597400001</v>
      </c>
      <c r="U44" s="83">
        <v>0.102590103657</v>
      </c>
      <c r="V44" s="83">
        <v>0.22975929978099999</v>
      </c>
      <c r="W44" s="83">
        <v>0.48577683863999999</v>
      </c>
      <c r="X44" s="83">
        <v>0.18109481526999999</v>
      </c>
      <c r="Y44" s="83">
        <v>0.31423051137199998</v>
      </c>
      <c r="Z44" s="83">
        <v>0.323851203501</v>
      </c>
      <c r="AA44" s="83">
        <v>0.12910284463899999</v>
      </c>
      <c r="AB44" s="83">
        <v>0.12910284463899999</v>
      </c>
      <c r="AC44" s="83">
        <v>1.9924432015599999E-2</v>
      </c>
      <c r="AF44" s="83">
        <v>0.107056995339</v>
      </c>
      <c r="AG44" s="83">
        <v>0.58530405405399999</v>
      </c>
    </row>
    <row r="45" spans="1:33" x14ac:dyDescent="0.25">
      <c r="A45" s="83">
        <v>4</v>
      </c>
      <c r="B45" s="83">
        <v>1</v>
      </c>
      <c r="C45" s="83">
        <v>332</v>
      </c>
      <c r="D45" s="83">
        <v>532</v>
      </c>
      <c r="E45" s="83">
        <v>147</v>
      </c>
      <c r="F45" s="83">
        <v>1.03839882224</v>
      </c>
      <c r="G45" s="83">
        <v>0.64836465455199999</v>
      </c>
      <c r="H45" s="83">
        <v>1</v>
      </c>
      <c r="I45" s="83">
        <v>0.79425837320600001</v>
      </c>
      <c r="J45" s="83">
        <v>0.88856230744499998</v>
      </c>
      <c r="K45" s="83">
        <v>23.621592417900001</v>
      </c>
      <c r="L45" s="83">
        <v>17.983825494600001</v>
      </c>
      <c r="M45" s="83">
        <v>-29.868995508299999</v>
      </c>
      <c r="N45" s="83">
        <v>68.522000000000006</v>
      </c>
      <c r="O45" s="83">
        <v>0.95677233429399999</v>
      </c>
      <c r="P45" s="83">
        <v>34.274148490400002</v>
      </c>
      <c r="Q45" s="83">
        <v>17.936609156500001</v>
      </c>
      <c r="R45" s="83">
        <v>22.770270270299999</v>
      </c>
      <c r="S45" s="83">
        <v>161.736487517</v>
      </c>
      <c r="T45" s="83">
        <v>0.33445945945900002</v>
      </c>
      <c r="U45" s="83">
        <v>0.16934654122699999</v>
      </c>
      <c r="V45" s="83">
        <v>0.35810810810799998</v>
      </c>
      <c r="W45" s="83">
        <v>0.87162162162199996</v>
      </c>
      <c r="X45" s="83">
        <v>0.29192654192700002</v>
      </c>
      <c r="Y45" s="83">
        <v>0.48715809493200002</v>
      </c>
      <c r="Z45" s="83">
        <v>0.452702702703</v>
      </c>
      <c r="AA45" s="83">
        <v>0.239864864865</v>
      </c>
      <c r="AB45" s="83">
        <v>0.239864864865</v>
      </c>
      <c r="AC45" s="83">
        <v>2.95484252711E-2</v>
      </c>
      <c r="AF45" s="83">
        <v>0.20788216684399999</v>
      </c>
      <c r="AG45" s="83">
        <v>0.74662167317100003</v>
      </c>
    </row>
    <row r="46" spans="1:33" x14ac:dyDescent="0.25">
      <c r="A46" s="83">
        <v>4</v>
      </c>
      <c r="B46" s="83">
        <v>2</v>
      </c>
      <c r="C46" s="83">
        <v>488</v>
      </c>
      <c r="D46" s="83">
        <v>578</v>
      </c>
      <c r="E46" s="83">
        <v>157</v>
      </c>
      <c r="F46" s="83">
        <v>1.0028544516</v>
      </c>
      <c r="G46" s="83">
        <v>0.336201917332</v>
      </c>
      <c r="H46" s="83">
        <v>1</v>
      </c>
      <c r="I46" s="83">
        <v>0.81333333333299995</v>
      </c>
      <c r="J46" s="83">
        <v>0.92115884903699996</v>
      </c>
      <c r="K46" s="83">
        <v>25.7325358553</v>
      </c>
      <c r="L46" s="83">
        <v>24.2346431219</v>
      </c>
      <c r="M46" s="83">
        <v>-51.218580000899998</v>
      </c>
      <c r="N46" s="83">
        <v>81.591999999999999</v>
      </c>
      <c r="O46" s="83">
        <v>0.95686274509799996</v>
      </c>
      <c r="P46" s="83">
        <v>15.9943574813</v>
      </c>
      <c r="Q46" s="83">
        <v>18.614071025699999</v>
      </c>
      <c r="R46" s="83">
        <v>27.341216216199999</v>
      </c>
      <c r="S46" s="83">
        <v>201.08445945899999</v>
      </c>
      <c r="T46" s="83">
        <v>0.34121621621600001</v>
      </c>
      <c r="U46" s="83">
        <v>0.12868790329300001</v>
      </c>
      <c r="V46" s="83">
        <v>0.35472972973</v>
      </c>
      <c r="W46" s="83">
        <v>0.61824324324299995</v>
      </c>
      <c r="X46" s="83">
        <v>0.29086400229999998</v>
      </c>
      <c r="Y46" s="83">
        <v>0.41205831856399999</v>
      </c>
      <c r="Z46" s="83">
        <v>0.40878378378399999</v>
      </c>
      <c r="AA46" s="83">
        <v>0.23310810810800001</v>
      </c>
      <c r="AB46" s="83">
        <v>0.23310810810800001</v>
      </c>
      <c r="AC46" s="83">
        <v>2.5539827188700001E-2</v>
      </c>
      <c r="AF46" s="83">
        <v>8.4337231170799998E-2</v>
      </c>
      <c r="AG46" s="83">
        <v>0.53378378378400004</v>
      </c>
    </row>
    <row r="47" spans="1:33" x14ac:dyDescent="0.25">
      <c r="A47" s="83">
        <v>4</v>
      </c>
      <c r="B47" s="83">
        <v>3</v>
      </c>
      <c r="C47" s="83">
        <v>328</v>
      </c>
      <c r="D47" s="83">
        <v>484</v>
      </c>
      <c r="E47" s="83">
        <v>190</v>
      </c>
      <c r="F47" s="83">
        <v>1.0120342598200001</v>
      </c>
      <c r="G47" s="83">
        <v>0.437968277051</v>
      </c>
      <c r="H47" s="83">
        <v>1</v>
      </c>
      <c r="I47" s="83">
        <v>0.78095238095200004</v>
      </c>
      <c r="J47" s="83">
        <v>0.87785673747600002</v>
      </c>
      <c r="K47" s="83">
        <v>21.6670913711</v>
      </c>
      <c r="L47" s="83">
        <v>19.478507729099999</v>
      </c>
      <c r="M47" s="83">
        <v>-57.059503911299998</v>
      </c>
      <c r="N47" s="83">
        <v>68.522000000000006</v>
      </c>
      <c r="O47" s="83">
        <v>0.94252873563200001</v>
      </c>
      <c r="P47" s="83">
        <v>30.580549590499999</v>
      </c>
      <c r="Q47" s="83">
        <v>21.9806190742</v>
      </c>
      <c r="R47" s="83">
        <v>22.114864864899999</v>
      </c>
      <c r="S47" s="83">
        <v>132.55743243200001</v>
      </c>
      <c r="T47" s="83">
        <v>0.32094594594600001</v>
      </c>
      <c r="U47" s="83">
        <v>0.14022283365800001</v>
      </c>
      <c r="V47" s="83">
        <v>0.35810810810799998</v>
      </c>
      <c r="W47" s="83">
        <v>0.58445945945900002</v>
      </c>
      <c r="X47" s="83">
        <v>0.283523908524</v>
      </c>
      <c r="Y47" s="83">
        <v>0.40413851351399999</v>
      </c>
      <c r="Z47" s="83">
        <v>0.40540540540499997</v>
      </c>
      <c r="AA47" s="83">
        <v>0.22972972973</v>
      </c>
      <c r="AB47" s="83">
        <v>0.22972972973</v>
      </c>
      <c r="AC47" s="83">
        <v>2.6401331222600001E-2</v>
      </c>
      <c r="AF47" s="83">
        <v>0.117041776566</v>
      </c>
      <c r="AG47" s="83">
        <v>0.625</v>
      </c>
    </row>
    <row r="48" spans="1:33" x14ac:dyDescent="0.25">
      <c r="A48" s="83">
        <v>4</v>
      </c>
      <c r="B48" s="83">
        <v>4</v>
      </c>
      <c r="C48" s="83">
        <v>424</v>
      </c>
      <c r="D48" s="83">
        <v>1112</v>
      </c>
      <c r="E48" s="83">
        <v>207</v>
      </c>
      <c r="F48" s="83">
        <v>1.01941696477</v>
      </c>
      <c r="G48" s="83">
        <v>0.333770931878</v>
      </c>
      <c r="H48" s="83">
        <v>1</v>
      </c>
      <c r="I48" s="83">
        <v>0.70666666666699995</v>
      </c>
      <c r="J48" s="83">
        <v>0.83598780313400001</v>
      </c>
      <c r="K48" s="83">
        <v>24.178589078400002</v>
      </c>
      <c r="L48" s="83">
        <v>22.792048855899999</v>
      </c>
      <c r="M48" s="83">
        <v>18.950595702400001</v>
      </c>
      <c r="N48" s="83">
        <v>79.834000000000003</v>
      </c>
      <c r="O48" s="83">
        <v>0.93805309734499998</v>
      </c>
      <c r="P48" s="83">
        <v>4.3652884191799997</v>
      </c>
      <c r="Q48" s="83">
        <v>29.130002935499999</v>
      </c>
      <c r="R48" s="83">
        <v>30.0608108108</v>
      </c>
      <c r="S48" s="83">
        <v>186.93581081100001</v>
      </c>
      <c r="T48" s="83">
        <v>0.37162162162200002</v>
      </c>
      <c r="U48" s="83">
        <v>0.25896969716399998</v>
      </c>
      <c r="V48" s="83">
        <v>0.5</v>
      </c>
      <c r="W48" s="83">
        <v>0.61824324324299995</v>
      </c>
      <c r="X48" s="83">
        <v>0.31979585968899998</v>
      </c>
      <c r="Y48" s="83">
        <v>0.44088634625200002</v>
      </c>
      <c r="Z48" s="83">
        <v>0.452702702703</v>
      </c>
      <c r="AA48" s="83">
        <v>0.23648648648600001</v>
      </c>
      <c r="AB48" s="83">
        <v>0.23648648648600001</v>
      </c>
      <c r="AC48" s="83">
        <v>5.84478638152E-2</v>
      </c>
      <c r="AF48" s="83">
        <v>0.123598542863</v>
      </c>
      <c r="AG48" s="83">
        <v>0.54138513513499997</v>
      </c>
    </row>
    <row r="49" spans="1:33" x14ac:dyDescent="0.25">
      <c r="A49" s="83">
        <v>4</v>
      </c>
      <c r="B49" s="83">
        <v>5</v>
      </c>
      <c r="C49" s="83">
        <v>340</v>
      </c>
      <c r="D49" s="83">
        <v>393</v>
      </c>
      <c r="E49" s="83">
        <v>227</v>
      </c>
      <c r="F49" s="83">
        <v>1.0353040897400001</v>
      </c>
      <c r="G49" s="83">
        <v>0.62800105499799996</v>
      </c>
      <c r="H49" s="83">
        <v>1</v>
      </c>
      <c r="I49" s="83">
        <v>0.77803203661300002</v>
      </c>
      <c r="J49" s="83">
        <v>0.86329768739500001</v>
      </c>
      <c r="K49" s="83">
        <v>23.673913498000001</v>
      </c>
      <c r="L49" s="83">
        <v>18.423335100300001</v>
      </c>
      <c r="M49" s="83">
        <v>-81.930421323100006</v>
      </c>
      <c r="N49" s="83">
        <v>70.349999999999994</v>
      </c>
      <c r="O49" s="83">
        <v>0.94313453536799996</v>
      </c>
      <c r="P49" s="83">
        <v>11.836590560699999</v>
      </c>
      <c r="Q49" s="83">
        <v>32.7099621873</v>
      </c>
      <c r="R49" s="83">
        <v>31.233108108100001</v>
      </c>
      <c r="S49" s="83">
        <v>161.46959459499999</v>
      </c>
      <c r="T49" s="83">
        <v>0.42567567567600001</v>
      </c>
      <c r="U49" s="83">
        <v>3.9624844449600002E-2</v>
      </c>
      <c r="V49" s="83">
        <v>0.46959459459500003</v>
      </c>
      <c r="W49" s="83">
        <v>0.61148648648600001</v>
      </c>
      <c r="X49" s="83">
        <v>0.39535579883700001</v>
      </c>
      <c r="Y49" s="83">
        <v>0.47491057233700001</v>
      </c>
      <c r="Z49" s="83">
        <v>0.48310810810799998</v>
      </c>
      <c r="AA49" s="83">
        <v>0.32432432432399999</v>
      </c>
      <c r="AB49" s="83">
        <v>0.32432432432399999</v>
      </c>
      <c r="AC49" s="83">
        <v>2.55145490515E-2</v>
      </c>
      <c r="AF49" s="83">
        <v>6.2097478485899998E-2</v>
      </c>
      <c r="AG49" s="83">
        <v>0.26150626780300001</v>
      </c>
    </row>
    <row r="50" spans="1:33" x14ac:dyDescent="0.25">
      <c r="A50" s="83">
        <v>4</v>
      </c>
      <c r="B50" s="83">
        <v>6</v>
      </c>
      <c r="C50" s="83">
        <v>251</v>
      </c>
      <c r="D50" s="83">
        <v>1101</v>
      </c>
      <c r="E50" s="83">
        <v>331</v>
      </c>
      <c r="F50" s="83">
        <v>1.05754426564</v>
      </c>
      <c r="G50" s="83">
        <v>0.61725190060099999</v>
      </c>
      <c r="H50" s="83">
        <v>1</v>
      </c>
      <c r="I50" s="83">
        <v>0.73823529411800004</v>
      </c>
      <c r="J50" s="83">
        <v>0.66372996610500001</v>
      </c>
      <c r="K50" s="83">
        <v>20.486787103200001</v>
      </c>
      <c r="L50" s="83">
        <v>16.118299111199999</v>
      </c>
      <c r="M50" s="83">
        <v>-18.049164964799999</v>
      </c>
      <c r="N50" s="83">
        <v>68.936000000000007</v>
      </c>
      <c r="O50" s="83">
        <v>0.89964157706100001</v>
      </c>
      <c r="P50" s="83">
        <v>12.5058218276</v>
      </c>
      <c r="Q50" s="83">
        <v>24.504092482800001</v>
      </c>
      <c r="R50" s="83">
        <v>30.523648648599998</v>
      </c>
      <c r="S50" s="83">
        <v>126.73648659</v>
      </c>
      <c r="T50" s="83">
        <v>0.43243243243200002</v>
      </c>
      <c r="U50" s="83">
        <v>0.36613583364399999</v>
      </c>
      <c r="V50" s="83">
        <v>0.53378378378400004</v>
      </c>
      <c r="W50" s="83">
        <v>0.73310815965700005</v>
      </c>
      <c r="X50" s="83">
        <v>0.39641102141099999</v>
      </c>
      <c r="Y50" s="83">
        <v>0.50492624139300002</v>
      </c>
      <c r="Z50" s="83">
        <v>0.50675675675700005</v>
      </c>
      <c r="AA50" s="83">
        <v>0.24662162162199999</v>
      </c>
      <c r="AB50" s="83">
        <v>0.24662162162199999</v>
      </c>
      <c r="AC50" s="83">
        <v>6.2620801429400005E-2</v>
      </c>
      <c r="AF50" s="83">
        <v>8.2983455958499999E-2</v>
      </c>
      <c r="AG50" s="83">
        <v>0.30334727065099998</v>
      </c>
    </row>
    <row r="51" spans="1:33" x14ac:dyDescent="0.25">
      <c r="A51" s="83">
        <v>4</v>
      </c>
      <c r="B51" s="83">
        <v>7</v>
      </c>
      <c r="C51" s="83">
        <v>474</v>
      </c>
      <c r="D51" s="83">
        <v>913</v>
      </c>
      <c r="E51" s="83">
        <v>428</v>
      </c>
      <c r="F51" s="83">
        <v>1.05081371951</v>
      </c>
      <c r="G51" s="83">
        <v>0.64608468689999998</v>
      </c>
      <c r="H51" s="83">
        <v>1</v>
      </c>
      <c r="I51" s="83">
        <v>0.73148148148100001</v>
      </c>
      <c r="J51" s="83">
        <v>0.85948952596299999</v>
      </c>
      <c r="K51" s="83">
        <v>28.3450767617</v>
      </c>
      <c r="L51" s="83">
        <v>21.6348257577</v>
      </c>
      <c r="M51" s="83">
        <v>-32.053378578500002</v>
      </c>
      <c r="N51" s="83">
        <v>83.248000000000005</v>
      </c>
      <c r="O51" s="83">
        <v>0.94141012909599997</v>
      </c>
      <c r="P51" s="83">
        <v>13.164662142199999</v>
      </c>
      <c r="Q51" s="83">
        <v>24.933950385399999</v>
      </c>
      <c r="R51" s="83">
        <v>31.706081081099999</v>
      </c>
      <c r="S51" s="83">
        <v>265.90203079000003</v>
      </c>
      <c r="T51" s="83">
        <v>0.37837837837799998</v>
      </c>
      <c r="U51" s="83">
        <v>0.455200820231</v>
      </c>
      <c r="V51" s="83">
        <v>0.39189189189200002</v>
      </c>
      <c r="W51" s="83">
        <v>1</v>
      </c>
      <c r="X51" s="83">
        <v>0.32353143960300002</v>
      </c>
      <c r="Y51" s="83">
        <v>0.56097474850200002</v>
      </c>
      <c r="Z51" s="83">
        <v>0.51689189189200002</v>
      </c>
      <c r="AA51" s="83">
        <v>0.23648648648600001</v>
      </c>
      <c r="AB51" s="83">
        <v>0.23648648648600001</v>
      </c>
      <c r="AC51" s="83">
        <v>3.03432940264E-2</v>
      </c>
      <c r="AF51" s="83">
        <v>4.8041587589799997E-2</v>
      </c>
      <c r="AG51" s="83">
        <v>0.28033471908500002</v>
      </c>
    </row>
    <row r="52" spans="1:33" x14ac:dyDescent="0.25">
      <c r="A52" s="83">
        <v>4</v>
      </c>
      <c r="B52" s="83">
        <v>8</v>
      </c>
      <c r="C52" s="83">
        <v>237</v>
      </c>
      <c r="D52" s="83">
        <v>1255</v>
      </c>
      <c r="E52" s="83">
        <v>495</v>
      </c>
      <c r="F52" s="83">
        <v>1.0645991959700001</v>
      </c>
      <c r="G52" s="83">
        <v>0.70148748588700005</v>
      </c>
      <c r="H52" s="83">
        <v>1</v>
      </c>
      <c r="I52" s="83">
        <v>0.79</v>
      </c>
      <c r="J52" s="83">
        <v>0.73809095473700004</v>
      </c>
      <c r="K52" s="83">
        <v>20.6981475756</v>
      </c>
      <c r="L52" s="83">
        <v>14.7511924768</v>
      </c>
      <c r="M52" s="83">
        <v>-1.7175573348299999</v>
      </c>
      <c r="N52" s="83">
        <v>63.521999999999998</v>
      </c>
      <c r="O52" s="83">
        <v>0.92038834951500004</v>
      </c>
      <c r="P52" s="83">
        <v>13.147635556499999</v>
      </c>
      <c r="Q52" s="83">
        <v>22.938455238500001</v>
      </c>
      <c r="R52" s="83">
        <v>26.300675675699999</v>
      </c>
      <c r="S52" s="83">
        <v>111.162162162</v>
      </c>
      <c r="T52" s="83">
        <v>0.41891891891900002</v>
      </c>
      <c r="U52" s="83">
        <v>0.39073072916700002</v>
      </c>
      <c r="V52" s="83">
        <v>0.48986486486500003</v>
      </c>
      <c r="W52" s="83">
        <v>0.65202702702699999</v>
      </c>
      <c r="X52" s="83">
        <v>0.38116921269100001</v>
      </c>
      <c r="Y52" s="83">
        <v>0.46903865891199997</v>
      </c>
      <c r="Z52" s="83">
        <v>0.47297297297300001</v>
      </c>
      <c r="AA52" s="83">
        <v>0.239864864865</v>
      </c>
      <c r="AB52" s="83">
        <v>0.239864864865</v>
      </c>
      <c r="AC52" s="83">
        <v>6.2870303689900001E-2</v>
      </c>
      <c r="AF52" s="83">
        <v>4.1643439078599999E-2</v>
      </c>
      <c r="AG52" s="83">
        <v>0.23640166609400001</v>
      </c>
    </row>
    <row r="53" spans="1:33" x14ac:dyDescent="0.25">
      <c r="A53" s="83">
        <v>4</v>
      </c>
      <c r="B53" s="83">
        <v>9</v>
      </c>
      <c r="C53" s="83">
        <v>355</v>
      </c>
      <c r="D53" s="83">
        <v>754</v>
      </c>
      <c r="E53" s="83">
        <v>757</v>
      </c>
      <c r="F53" s="83">
        <v>1.01364203087</v>
      </c>
      <c r="G53" s="83">
        <v>0.460361687322</v>
      </c>
      <c r="H53" s="83">
        <v>1</v>
      </c>
      <c r="I53" s="83">
        <v>0.73498964803300004</v>
      </c>
      <c r="J53" s="83">
        <v>0.87038064910299995</v>
      </c>
      <c r="K53" s="83">
        <v>22.681521296100001</v>
      </c>
      <c r="L53" s="83">
        <v>20.135099654600001</v>
      </c>
      <c r="M53" s="83">
        <v>-4.7485801175200004</v>
      </c>
      <c r="N53" s="83">
        <v>71.591999999999999</v>
      </c>
      <c r="O53" s="83">
        <v>0.93175853018400001</v>
      </c>
      <c r="P53" s="83">
        <v>12.869655120399999</v>
      </c>
      <c r="Q53" s="83">
        <v>20.893618760300001</v>
      </c>
      <c r="R53" s="83">
        <v>30.7804054054</v>
      </c>
      <c r="S53" s="83">
        <v>184.52027047600001</v>
      </c>
      <c r="T53" s="83">
        <v>0.41891891891900002</v>
      </c>
      <c r="U53" s="83">
        <v>0.13712224618999999</v>
      </c>
      <c r="V53" s="83">
        <v>0.43918918918900002</v>
      </c>
      <c r="W53" s="83">
        <v>0.77027027026999995</v>
      </c>
      <c r="X53" s="83">
        <v>0.36643339768299998</v>
      </c>
      <c r="Y53" s="83">
        <v>0.51977540979299997</v>
      </c>
      <c r="Z53" s="83">
        <v>0.52702702702699999</v>
      </c>
      <c r="AA53" s="83">
        <v>0.29391891891900002</v>
      </c>
      <c r="AB53" s="83">
        <v>0.29391891891900002</v>
      </c>
      <c r="AC53" s="83">
        <v>3.5682816951900002E-2</v>
      </c>
      <c r="AF53" s="83">
        <v>0.102395065415</v>
      </c>
      <c r="AG53" s="83">
        <v>0.35983262449699999</v>
      </c>
    </row>
    <row r="54" spans="1:33" x14ac:dyDescent="0.25">
      <c r="A54" s="83">
        <v>4</v>
      </c>
      <c r="B54" s="83">
        <v>10</v>
      </c>
      <c r="C54" s="83">
        <v>371</v>
      </c>
      <c r="D54" s="83">
        <v>988</v>
      </c>
      <c r="E54" s="83">
        <v>1004</v>
      </c>
      <c r="F54" s="83">
        <v>1.0033997998299999</v>
      </c>
      <c r="G54" s="83">
        <v>0.351142296711</v>
      </c>
      <c r="H54" s="83">
        <v>1</v>
      </c>
      <c r="I54" s="83">
        <v>0.76811594202900002</v>
      </c>
      <c r="J54" s="83">
        <v>0.92468471201400004</v>
      </c>
      <c r="K54" s="83">
        <v>22.516675320299999</v>
      </c>
      <c r="L54" s="83">
        <v>21.082860871400001</v>
      </c>
      <c r="M54" s="83">
        <v>-84.112163852699993</v>
      </c>
      <c r="N54" s="83">
        <v>71.006</v>
      </c>
      <c r="O54" s="83">
        <v>0.94763729246499995</v>
      </c>
      <c r="P54" s="83">
        <v>12.956808394299999</v>
      </c>
      <c r="Q54" s="83">
        <v>20.119741122200001</v>
      </c>
      <c r="R54" s="83">
        <v>24.358108108100001</v>
      </c>
      <c r="S54" s="83">
        <v>163.902027027</v>
      </c>
      <c r="T54" s="83">
        <v>0.33445945945900002</v>
      </c>
      <c r="U54" s="83">
        <v>8.0155872212800003E-2</v>
      </c>
      <c r="V54" s="83">
        <v>0.36486486486500003</v>
      </c>
      <c r="W54" s="83">
        <v>0.70270270270299995</v>
      </c>
      <c r="X54" s="83">
        <v>0.28997747747699998</v>
      </c>
      <c r="Y54" s="83">
        <v>0.44178443942599999</v>
      </c>
      <c r="Z54" s="83">
        <v>0.43412162162200002</v>
      </c>
      <c r="AA54" s="83">
        <v>0.22972972973</v>
      </c>
      <c r="AB54" s="83">
        <v>0.22972972973</v>
      </c>
      <c r="AC54" s="83">
        <v>2.5199824324999998E-2</v>
      </c>
      <c r="AF54" s="83">
        <v>0.243249129377</v>
      </c>
      <c r="AG54" s="83">
        <v>0.661087876927</v>
      </c>
    </row>
    <row r="55" spans="1:33" x14ac:dyDescent="0.25">
      <c r="A55" s="83">
        <v>5</v>
      </c>
      <c r="B55" s="83">
        <v>1</v>
      </c>
      <c r="C55" s="83">
        <v>357</v>
      </c>
      <c r="D55" s="83">
        <v>488</v>
      </c>
      <c r="E55" s="83">
        <v>87</v>
      </c>
      <c r="F55" s="83">
        <v>1.0105010383699999</v>
      </c>
      <c r="G55" s="83">
        <v>0.47118852890399998</v>
      </c>
      <c r="H55" s="83">
        <v>1</v>
      </c>
      <c r="I55" s="83">
        <v>0.77272727272700004</v>
      </c>
      <c r="J55" s="83">
        <v>0.92631659486899998</v>
      </c>
      <c r="K55" s="83">
        <v>22.774230135100002</v>
      </c>
      <c r="L55" s="83">
        <v>20.087611647300001</v>
      </c>
      <c r="M55" s="83">
        <v>-35.667391669200001</v>
      </c>
      <c r="N55" s="83">
        <v>69.591999999999999</v>
      </c>
      <c r="O55" s="83">
        <v>0.94820717131499999</v>
      </c>
      <c r="P55" s="83">
        <v>39.968404810400003</v>
      </c>
      <c r="Q55" s="83">
        <v>24.313997371599999</v>
      </c>
      <c r="R55" s="83">
        <v>11.901673260200001</v>
      </c>
      <c r="S55" s="83">
        <v>75.817989211599993</v>
      </c>
      <c r="T55" s="83">
        <v>0.15899581082399999</v>
      </c>
      <c r="U55" s="83">
        <v>0.174565721831</v>
      </c>
      <c r="V55" s="83">
        <v>0.18200836239099999</v>
      </c>
      <c r="W55" s="83">
        <v>0.35983262449699999</v>
      </c>
      <c r="X55" s="83">
        <v>0.145142356832</v>
      </c>
      <c r="Y55" s="83">
        <v>0.21237531992</v>
      </c>
      <c r="Z55" s="83">
        <v>0.196652713388</v>
      </c>
      <c r="AA55" s="83">
        <v>0.108786607406</v>
      </c>
      <c r="AB55" s="83">
        <v>0.108786607406</v>
      </c>
      <c r="AC55" s="83">
        <v>1.4806156800199999E-2</v>
      </c>
      <c r="AF55" s="83">
        <v>0.116006196822</v>
      </c>
      <c r="AG55" s="83">
        <v>0.54602511909399998</v>
      </c>
    </row>
    <row r="56" spans="1:33" x14ac:dyDescent="0.25">
      <c r="A56" s="83">
        <v>5</v>
      </c>
      <c r="B56" s="83">
        <v>2</v>
      </c>
      <c r="C56" s="83">
        <v>560</v>
      </c>
      <c r="D56" s="83">
        <v>454</v>
      </c>
      <c r="E56" s="83">
        <v>152</v>
      </c>
      <c r="F56" s="83">
        <v>1.0111083648600001</v>
      </c>
      <c r="G56" s="83">
        <v>0.451392586471</v>
      </c>
      <c r="H56" s="83">
        <v>1</v>
      </c>
      <c r="I56" s="83">
        <v>0.79772079772100002</v>
      </c>
      <c r="J56" s="83">
        <v>0.91216324507199997</v>
      </c>
      <c r="K56" s="83">
        <v>28.3614419697</v>
      </c>
      <c r="L56" s="83">
        <v>25.3076368523</v>
      </c>
      <c r="M56" s="83">
        <v>-34.616037761900003</v>
      </c>
      <c r="N56" s="83">
        <v>87.834000000000003</v>
      </c>
      <c r="O56" s="83">
        <v>0.96137339055799997</v>
      </c>
      <c r="P56" s="83">
        <v>37.778817904</v>
      </c>
      <c r="Q56" s="83">
        <v>26.134049367700001</v>
      </c>
      <c r="R56" s="83">
        <v>14.546024640300001</v>
      </c>
      <c r="S56" s="83">
        <v>131.960246834</v>
      </c>
      <c r="T56" s="83">
        <v>0.16527196125099999</v>
      </c>
      <c r="U56" s="83">
        <v>0.29297802104999998</v>
      </c>
      <c r="V56" s="83">
        <v>0.179916312248</v>
      </c>
      <c r="W56" s="83">
        <v>0.437238479766</v>
      </c>
      <c r="X56" s="83">
        <v>0.14260808470899999</v>
      </c>
      <c r="Y56" s="83">
        <v>0.23564329791700001</v>
      </c>
      <c r="Z56" s="83">
        <v>0.21757321481200001</v>
      </c>
      <c r="AA56" s="83">
        <v>0.110878657548</v>
      </c>
      <c r="AB56" s="83">
        <v>0.110878657548</v>
      </c>
      <c r="AC56" s="83">
        <v>1.41982955863E-2</v>
      </c>
      <c r="AF56" s="83">
        <v>0.11380352076</v>
      </c>
      <c r="AG56" s="83">
        <v>0.41422592819999998</v>
      </c>
    </row>
    <row r="57" spans="1:33" x14ac:dyDescent="0.25">
      <c r="A57" s="83">
        <v>5</v>
      </c>
      <c r="B57" s="83">
        <v>3</v>
      </c>
      <c r="C57" s="83">
        <v>509</v>
      </c>
      <c r="D57" s="83">
        <v>992</v>
      </c>
      <c r="E57" s="83">
        <v>159</v>
      </c>
      <c r="F57" s="83">
        <v>1.0097918692300001</v>
      </c>
      <c r="G57" s="83">
        <v>0.42656710209499998</v>
      </c>
      <c r="H57" s="83">
        <v>1</v>
      </c>
      <c r="I57" s="83">
        <v>0.75407407407399996</v>
      </c>
      <c r="J57" s="83">
        <v>0.87166824839500001</v>
      </c>
      <c r="K57" s="83">
        <v>26.863822514900001</v>
      </c>
      <c r="L57" s="83">
        <v>24.297143250800001</v>
      </c>
      <c r="M57" s="83">
        <v>86.072946219900004</v>
      </c>
      <c r="N57" s="83">
        <v>85.662000000000006</v>
      </c>
      <c r="O57" s="83">
        <v>0.946096654275</v>
      </c>
      <c r="P57" s="83">
        <v>4.9902166857100001</v>
      </c>
      <c r="Q57" s="83">
        <v>29.223655543100001</v>
      </c>
      <c r="R57" s="83">
        <v>18.443514055600001</v>
      </c>
      <c r="S57" s="83">
        <v>122.75313415700001</v>
      </c>
      <c r="T57" s="83">
        <v>0.20083681367299999</v>
      </c>
      <c r="U57" s="83">
        <v>0.186380591702</v>
      </c>
      <c r="V57" s="83">
        <v>0.21966526495399999</v>
      </c>
      <c r="W57" s="83">
        <v>0.37866107577899999</v>
      </c>
      <c r="X57" s="83">
        <v>0.18629812177399999</v>
      </c>
      <c r="Y57" s="83">
        <v>0.241165293039</v>
      </c>
      <c r="Z57" s="83">
        <v>0.23221756580899999</v>
      </c>
      <c r="AA57" s="83">
        <v>0.16317991110899999</v>
      </c>
      <c r="AB57" s="83">
        <v>0.16317991110899999</v>
      </c>
      <c r="AC57" s="83">
        <v>1.27735513398E-2</v>
      </c>
      <c r="AF57" s="83">
        <v>9.1927371745399999E-2</v>
      </c>
      <c r="AG57" s="83">
        <v>0.40376567748800002</v>
      </c>
    </row>
    <row r="58" spans="1:33" x14ac:dyDescent="0.25">
      <c r="A58" s="83">
        <v>5</v>
      </c>
      <c r="B58" s="83">
        <v>4</v>
      </c>
      <c r="C58" s="83">
        <v>462</v>
      </c>
      <c r="D58" s="83">
        <v>699</v>
      </c>
      <c r="E58" s="83">
        <v>237</v>
      </c>
      <c r="F58" s="83">
        <v>1.0103852986799999</v>
      </c>
      <c r="G58" s="83">
        <v>0.46744268334599998</v>
      </c>
      <c r="H58" s="83">
        <v>1</v>
      </c>
      <c r="I58" s="83">
        <v>0.77257525083599998</v>
      </c>
      <c r="J58" s="83">
        <v>0.89768444957600002</v>
      </c>
      <c r="K58" s="83">
        <v>25.8669333094</v>
      </c>
      <c r="L58" s="83">
        <v>22.866973834900001</v>
      </c>
      <c r="M58" s="83">
        <v>-78.5927953817</v>
      </c>
      <c r="N58" s="83">
        <v>80.42</v>
      </c>
      <c r="O58" s="83">
        <v>0.94866529774099995</v>
      </c>
      <c r="P58" s="83">
        <v>15.536028376999999</v>
      </c>
      <c r="Q58" s="83">
        <v>22.033845315499999</v>
      </c>
      <c r="R58" s="83">
        <v>14.0146439041</v>
      </c>
      <c r="S58" s="83">
        <v>92.832633019900001</v>
      </c>
      <c r="T58" s="83">
        <v>0.16527196125099999</v>
      </c>
      <c r="U58" s="83">
        <v>0.143249336442</v>
      </c>
      <c r="V58" s="83">
        <v>0.177824262106</v>
      </c>
      <c r="W58" s="83">
        <v>0.29497907008199997</v>
      </c>
      <c r="X58" s="83">
        <v>0.14909195642699999</v>
      </c>
      <c r="Y58" s="83">
        <v>0.20093643510799999</v>
      </c>
      <c r="Z58" s="83">
        <v>0.19874476353000001</v>
      </c>
      <c r="AA58" s="83">
        <v>0.12552300854500001</v>
      </c>
      <c r="AB58" s="83">
        <v>0.12552300854500001</v>
      </c>
      <c r="AC58" s="83">
        <v>1.2384917038099999E-2</v>
      </c>
      <c r="AF58" s="83">
        <v>6.1022966244500002E-2</v>
      </c>
      <c r="AG58" s="83">
        <v>0.27196651851499998</v>
      </c>
    </row>
    <row r="59" spans="1:33" x14ac:dyDescent="0.25">
      <c r="A59" s="83">
        <v>5</v>
      </c>
      <c r="B59" s="83">
        <v>5</v>
      </c>
      <c r="C59" s="83">
        <v>498</v>
      </c>
      <c r="D59" s="83">
        <v>246</v>
      </c>
      <c r="E59" s="83">
        <v>269</v>
      </c>
      <c r="F59" s="83">
        <v>1.0025257114199999</v>
      </c>
      <c r="G59" s="83">
        <v>0.32556067642999997</v>
      </c>
      <c r="H59" s="83">
        <v>1</v>
      </c>
      <c r="I59" s="83">
        <v>0.76615384615399995</v>
      </c>
      <c r="J59" s="83">
        <v>0.89042804515899998</v>
      </c>
      <c r="K59" s="83">
        <v>25.941256153000001</v>
      </c>
      <c r="L59" s="83">
        <v>24.528006362100001</v>
      </c>
      <c r="M59" s="83">
        <v>-82.004621440999998</v>
      </c>
      <c r="N59" s="83">
        <v>83.834000000000003</v>
      </c>
      <c r="O59" s="83">
        <v>0.94676806083700005</v>
      </c>
      <c r="P59" s="83">
        <v>16.681489659</v>
      </c>
      <c r="Q59" s="83">
        <v>17.990026519600001</v>
      </c>
      <c r="R59" s="83">
        <v>17.0230120089</v>
      </c>
      <c r="S59" s="83">
        <v>142.25731872</v>
      </c>
      <c r="T59" s="83">
        <v>0.19874476353000001</v>
      </c>
      <c r="U59" s="83">
        <v>0.28718323327700002</v>
      </c>
      <c r="V59" s="83">
        <v>0.21757321481200001</v>
      </c>
      <c r="W59" s="83">
        <v>0.54184098688799998</v>
      </c>
      <c r="X59" s="83">
        <v>0.173704204172</v>
      </c>
      <c r="Y59" s="83">
        <v>0.28565726650599998</v>
      </c>
      <c r="Z59" s="83">
        <v>0.25941421766</v>
      </c>
      <c r="AA59" s="83">
        <v>0.14016735954199999</v>
      </c>
      <c r="AB59" s="83">
        <v>0.14016735954199999</v>
      </c>
      <c r="AC59" s="83">
        <v>1.6156522791000001E-2</v>
      </c>
      <c r="AF59" s="83">
        <v>8.5645321876999997E-2</v>
      </c>
      <c r="AG59" s="83">
        <v>0.301255220509</v>
      </c>
    </row>
    <row r="60" spans="1:33" x14ac:dyDescent="0.25">
      <c r="A60" s="83">
        <v>5</v>
      </c>
      <c r="B60" s="83">
        <v>6</v>
      </c>
      <c r="C60" s="83">
        <v>560</v>
      </c>
      <c r="D60" s="83">
        <v>1167</v>
      </c>
      <c r="E60" s="83">
        <v>270</v>
      </c>
      <c r="F60" s="83">
        <v>1.05084124006</v>
      </c>
      <c r="G60" s="83">
        <v>0.58585238120799998</v>
      </c>
      <c r="H60" s="83">
        <v>1</v>
      </c>
      <c r="I60" s="83">
        <v>0.74666666666699999</v>
      </c>
      <c r="J60" s="83">
        <v>0.83005143081900001</v>
      </c>
      <c r="K60" s="83">
        <v>30.1032723209</v>
      </c>
      <c r="L60" s="83">
        <v>24.396227297700001</v>
      </c>
      <c r="M60" s="83">
        <v>-88.1460432346</v>
      </c>
      <c r="N60" s="83">
        <v>92.075999999999993</v>
      </c>
      <c r="O60" s="83">
        <v>0.93178036605699999</v>
      </c>
      <c r="P60" s="83">
        <v>9.9052905948200003</v>
      </c>
      <c r="Q60" s="83">
        <v>23.260039046700001</v>
      </c>
      <c r="R60" s="83">
        <v>22.066944902300001</v>
      </c>
      <c r="S60" s="83">
        <v>261.01673289000001</v>
      </c>
      <c r="T60" s="83">
        <v>0.244769866664</v>
      </c>
      <c r="U60" s="83">
        <v>1.0026317443299999</v>
      </c>
      <c r="V60" s="83">
        <v>0.27615061880000003</v>
      </c>
      <c r="W60" s="83">
        <v>1</v>
      </c>
      <c r="X60" s="83">
        <v>0.20432356391000001</v>
      </c>
      <c r="Y60" s="83">
        <v>0.46610130873200001</v>
      </c>
      <c r="Z60" s="83">
        <v>0.40376567748800002</v>
      </c>
      <c r="AA60" s="83">
        <v>0.16527196125099999</v>
      </c>
      <c r="AB60" s="83">
        <v>0.16527196125099999</v>
      </c>
      <c r="AC60" s="83">
        <v>2.39564524543E-2</v>
      </c>
      <c r="AF60" s="83">
        <v>6.0081668574300001E-2</v>
      </c>
      <c r="AG60" s="83">
        <v>0.24267781652100001</v>
      </c>
    </row>
    <row r="61" spans="1:33" x14ac:dyDescent="0.25">
      <c r="A61" s="83">
        <v>5</v>
      </c>
      <c r="B61" s="83">
        <v>7</v>
      </c>
      <c r="C61" s="83">
        <v>274</v>
      </c>
      <c r="D61" s="83">
        <v>536</v>
      </c>
      <c r="E61" s="83">
        <v>335</v>
      </c>
      <c r="F61" s="83">
        <v>1.0118559223000001</v>
      </c>
      <c r="G61" s="83">
        <v>0.50840982261400003</v>
      </c>
      <c r="H61" s="83">
        <v>1</v>
      </c>
      <c r="I61" s="83">
        <v>0.75900277008299999</v>
      </c>
      <c r="J61" s="83">
        <v>0.93254053118299995</v>
      </c>
      <c r="K61" s="83">
        <v>20.185670712299999</v>
      </c>
      <c r="L61" s="83">
        <v>17.3821886297</v>
      </c>
      <c r="M61" s="83">
        <v>-49.477717755699999</v>
      </c>
      <c r="N61" s="83">
        <v>60.764000000000003</v>
      </c>
      <c r="O61" s="83">
        <v>0.94320137693600004</v>
      </c>
      <c r="P61" s="83">
        <v>11.960316582900001</v>
      </c>
      <c r="Q61" s="83">
        <v>18.2254354666</v>
      </c>
      <c r="R61" s="83">
        <v>23.435145695399999</v>
      </c>
      <c r="S61" s="83">
        <v>125.28033296300001</v>
      </c>
      <c r="T61" s="83">
        <v>0.35983262449699999</v>
      </c>
      <c r="U61" s="83">
        <v>3.6432777444800002E-2</v>
      </c>
      <c r="V61" s="83">
        <v>0.38912132649100001</v>
      </c>
      <c r="W61" s="83">
        <v>0.74476988262400001</v>
      </c>
      <c r="X61" s="83">
        <v>0.32548813465900001</v>
      </c>
      <c r="Y61" s="83">
        <v>0.45722749256700002</v>
      </c>
      <c r="Z61" s="83">
        <v>0.439330561831</v>
      </c>
      <c r="AA61" s="83">
        <v>0.27615061880000003</v>
      </c>
      <c r="AB61" s="83">
        <v>0.27615061880000003</v>
      </c>
      <c r="AC61" s="83">
        <v>2.59704383574E-2</v>
      </c>
      <c r="AF61" s="83">
        <v>0.102660860932</v>
      </c>
      <c r="AG61" s="83">
        <v>0.37656902563599998</v>
      </c>
    </row>
    <row r="62" spans="1:33" x14ac:dyDescent="0.25">
      <c r="A62" s="83">
        <v>5</v>
      </c>
      <c r="B62" s="83">
        <v>8</v>
      </c>
      <c r="C62" s="83">
        <v>485</v>
      </c>
      <c r="D62" s="83">
        <v>348</v>
      </c>
      <c r="E62" s="83">
        <v>368</v>
      </c>
      <c r="F62" s="83">
        <v>1.00595622987</v>
      </c>
      <c r="G62" s="83">
        <v>0.31401715411100001</v>
      </c>
      <c r="H62" s="83">
        <v>1</v>
      </c>
      <c r="I62" s="83">
        <v>0.77600000000000002</v>
      </c>
      <c r="J62" s="83">
        <v>0.897194044784</v>
      </c>
      <c r="K62" s="83">
        <v>25.595474765100001</v>
      </c>
      <c r="L62" s="83">
        <v>24.300786778100001</v>
      </c>
      <c r="M62" s="83">
        <v>-60.748871854299999</v>
      </c>
      <c r="N62" s="83">
        <v>82.42</v>
      </c>
      <c r="O62" s="83">
        <v>0.94541910331400003</v>
      </c>
      <c r="P62" s="83">
        <v>8.2885299798799998</v>
      </c>
      <c r="Q62" s="83">
        <v>25.289246066800001</v>
      </c>
      <c r="R62" s="83">
        <v>18.299162595799999</v>
      </c>
      <c r="S62" s="83">
        <v>156.66108462099999</v>
      </c>
      <c r="T62" s="83">
        <v>0.22594141538199999</v>
      </c>
      <c r="U62" s="83">
        <v>0.25449389417399998</v>
      </c>
      <c r="V62" s="83">
        <v>0.23849371623599999</v>
      </c>
      <c r="W62" s="83">
        <v>0.60878659144500002</v>
      </c>
      <c r="X62" s="83">
        <v>0.190616277039</v>
      </c>
      <c r="Y62" s="83">
        <v>0.32301254560999998</v>
      </c>
      <c r="Z62" s="83">
        <v>0.29916317036700002</v>
      </c>
      <c r="AA62" s="83">
        <v>0.148535560112</v>
      </c>
      <c r="AB62" s="83">
        <v>0.148535560112</v>
      </c>
      <c r="AC62" s="83">
        <v>1.85623276674E-2</v>
      </c>
      <c r="AF62" s="83">
        <v>7.0067365469799997E-2</v>
      </c>
      <c r="AG62" s="83">
        <v>0.34518827349999998</v>
      </c>
    </row>
    <row r="63" spans="1:33" x14ac:dyDescent="0.25">
      <c r="A63" s="83">
        <v>5</v>
      </c>
      <c r="B63" s="83">
        <v>9</v>
      </c>
      <c r="C63" s="83">
        <v>429</v>
      </c>
      <c r="D63" s="83">
        <v>387</v>
      </c>
      <c r="E63" s="83">
        <v>544</v>
      </c>
      <c r="F63" s="83">
        <v>1.0087005655300001</v>
      </c>
      <c r="G63" s="83">
        <v>0.41784770976800001</v>
      </c>
      <c r="H63" s="83">
        <v>1</v>
      </c>
      <c r="I63" s="83">
        <v>0.74608695652199997</v>
      </c>
      <c r="J63" s="83">
        <v>0.90342617251699997</v>
      </c>
      <c r="K63" s="83">
        <v>24.607632803000001</v>
      </c>
      <c r="L63" s="83">
        <v>22.356454791899999</v>
      </c>
      <c r="M63" s="83">
        <v>0.69062208199700004</v>
      </c>
      <c r="N63" s="83">
        <v>77.248000000000005</v>
      </c>
      <c r="O63" s="83">
        <v>0.94389438943899995</v>
      </c>
      <c r="P63" s="83">
        <v>11.0736959799</v>
      </c>
      <c r="Q63" s="83">
        <v>28.446289984300002</v>
      </c>
      <c r="R63" s="83">
        <v>19.236401059599999</v>
      </c>
      <c r="S63" s="83">
        <v>138.884933827</v>
      </c>
      <c r="T63" s="83">
        <v>0.240585766379</v>
      </c>
      <c r="U63" s="83">
        <v>0.10404047464500001</v>
      </c>
      <c r="V63" s="83">
        <v>0.25732216751800002</v>
      </c>
      <c r="W63" s="83">
        <v>0.51255228489399995</v>
      </c>
      <c r="X63" s="83">
        <v>0.20909131586499999</v>
      </c>
      <c r="Y63" s="83">
        <v>0.32374110449100002</v>
      </c>
      <c r="Z63" s="83">
        <v>0.313807521363</v>
      </c>
      <c r="AA63" s="83">
        <v>0.16527196125099999</v>
      </c>
      <c r="AB63" s="83">
        <v>0.16527196125099999</v>
      </c>
      <c r="AC63" s="83">
        <v>1.89953888705E-2</v>
      </c>
      <c r="AF63" s="83">
        <v>0.15381066129500001</v>
      </c>
      <c r="AG63" s="83">
        <v>0.52092048546299996</v>
      </c>
    </row>
    <row r="64" spans="1:33" x14ac:dyDescent="0.25">
      <c r="A64" s="83">
        <v>5</v>
      </c>
      <c r="B64" s="83">
        <v>10</v>
      </c>
      <c r="C64" s="83">
        <v>500</v>
      </c>
      <c r="D64" s="83">
        <v>667</v>
      </c>
      <c r="E64" s="83">
        <v>584</v>
      </c>
      <c r="F64" s="83">
        <v>1.00737003127</v>
      </c>
      <c r="G64" s="83">
        <v>0.37970623477400001</v>
      </c>
      <c r="H64" s="83">
        <v>1</v>
      </c>
      <c r="I64" s="83">
        <v>0.73964497041400001</v>
      </c>
      <c r="J64" s="83">
        <v>0.87660273407300005</v>
      </c>
      <c r="K64" s="83">
        <v>26.322259192499999</v>
      </c>
      <c r="L64" s="83">
        <v>24.3509092768</v>
      </c>
      <c r="M64" s="83">
        <v>37.180908889500003</v>
      </c>
      <c r="N64" s="83">
        <v>84.662000000000006</v>
      </c>
      <c r="O64" s="83">
        <v>0.94073377234199995</v>
      </c>
      <c r="P64" s="83">
        <v>13.700230825</v>
      </c>
      <c r="Q64" s="83">
        <v>38.4706126803</v>
      </c>
      <c r="R64" s="83">
        <v>14.673639699000001</v>
      </c>
      <c r="S64" s="83">
        <v>111.951879271</v>
      </c>
      <c r="T64" s="83">
        <v>0.17364016182100001</v>
      </c>
      <c r="U64" s="83">
        <v>0.15781317397399999</v>
      </c>
      <c r="V64" s="83">
        <v>0.190376562961</v>
      </c>
      <c r="W64" s="83">
        <v>0.387029276348</v>
      </c>
      <c r="X64" s="83">
        <v>0.14673639698999999</v>
      </c>
      <c r="Y64" s="83">
        <v>0.22390375854299999</v>
      </c>
      <c r="Z64" s="83">
        <v>0.21966526495399999</v>
      </c>
      <c r="AA64" s="83">
        <v>0.104602507121</v>
      </c>
      <c r="AB64" s="83">
        <v>0.104602507121</v>
      </c>
      <c r="AC64" s="83">
        <v>1.54500983698E-2</v>
      </c>
      <c r="AF64" s="83">
        <v>0.128405336541</v>
      </c>
      <c r="AG64" s="83">
        <v>0.56687895334500005</v>
      </c>
    </row>
    <row r="65" spans="1:33" x14ac:dyDescent="0.25">
      <c r="A65" s="83">
        <v>5</v>
      </c>
      <c r="B65" s="83">
        <v>11</v>
      </c>
      <c r="C65" s="83">
        <v>571</v>
      </c>
      <c r="D65" s="83">
        <v>1181</v>
      </c>
      <c r="E65" s="83">
        <v>610</v>
      </c>
      <c r="F65" s="83">
        <v>1.0088965888000001</v>
      </c>
      <c r="G65" s="83">
        <v>0.46233313814900001</v>
      </c>
      <c r="H65" s="83">
        <v>1</v>
      </c>
      <c r="I65" s="83">
        <v>0.78434065934099995</v>
      </c>
      <c r="J65" s="83">
        <v>0.88912842931400005</v>
      </c>
      <c r="K65" s="83">
        <v>28.686346547700001</v>
      </c>
      <c r="L65" s="83">
        <v>25.436364319599999</v>
      </c>
      <c r="M65" s="83">
        <v>-74.042175215900002</v>
      </c>
      <c r="N65" s="83">
        <v>89.834000000000003</v>
      </c>
      <c r="O65" s="83">
        <v>0.94929343308400005</v>
      </c>
      <c r="P65" s="83">
        <v>9.16868160866</v>
      </c>
      <c r="Q65" s="83">
        <v>43.7472703173</v>
      </c>
      <c r="R65" s="83">
        <v>14.8263593594</v>
      </c>
      <c r="S65" s="83">
        <v>134.976983203</v>
      </c>
      <c r="T65" s="83">
        <v>0.16108786096700001</v>
      </c>
      <c r="U65" s="83">
        <v>0.312980162728</v>
      </c>
      <c r="V65" s="83">
        <v>0.171548111679</v>
      </c>
      <c r="W65" s="83">
        <v>0.44351466211500001</v>
      </c>
      <c r="X65" s="83">
        <v>0.14256114768600001</v>
      </c>
      <c r="Y65" s="83">
        <v>0.23638701086300001</v>
      </c>
      <c r="Z65" s="83">
        <v>0.21757321481200001</v>
      </c>
      <c r="AA65" s="83">
        <v>0.104602507121</v>
      </c>
      <c r="AB65" s="83">
        <v>0.104602507121</v>
      </c>
      <c r="AC65" s="83">
        <v>1.2496584551899999E-2</v>
      </c>
      <c r="AF65" s="83">
        <v>0.199660877884</v>
      </c>
      <c r="AG65" s="83">
        <v>0.76433122164300005</v>
      </c>
    </row>
    <row r="66" spans="1:33" x14ac:dyDescent="0.25">
      <c r="A66" s="83">
        <v>5</v>
      </c>
      <c r="B66" s="83">
        <v>12</v>
      </c>
      <c r="C66" s="83">
        <v>476</v>
      </c>
      <c r="D66" s="83">
        <v>800</v>
      </c>
      <c r="E66" s="83">
        <v>637</v>
      </c>
      <c r="F66" s="83">
        <v>1.0328785923799999</v>
      </c>
      <c r="G66" s="83">
        <v>0.60054288044399995</v>
      </c>
      <c r="H66" s="83">
        <v>1</v>
      </c>
      <c r="I66" s="83">
        <v>0.76160000000000005</v>
      </c>
      <c r="J66" s="83">
        <v>0.85602684507500004</v>
      </c>
      <c r="K66" s="83">
        <v>27.670392458599999</v>
      </c>
      <c r="L66" s="83">
        <v>22.125039712700001</v>
      </c>
      <c r="M66" s="83">
        <v>45.2675923117</v>
      </c>
      <c r="N66" s="83">
        <v>83.591999999999999</v>
      </c>
      <c r="O66" s="83">
        <v>0.94071146245100001</v>
      </c>
      <c r="P66" s="83">
        <v>21.746735516800001</v>
      </c>
      <c r="Q66" s="83">
        <v>21.198426534799999</v>
      </c>
      <c r="R66" s="83">
        <v>14.012551854</v>
      </c>
      <c r="S66" s="83">
        <v>97.640164247200005</v>
      </c>
      <c r="T66" s="83">
        <v>0.15899581082399999</v>
      </c>
      <c r="U66" s="83">
        <v>0.65082746718700002</v>
      </c>
      <c r="V66" s="83">
        <v>0.17364016182100001</v>
      </c>
      <c r="W66" s="83">
        <v>0.38912132649100001</v>
      </c>
      <c r="X66" s="83">
        <v>0.14596408181199999</v>
      </c>
      <c r="Y66" s="83">
        <v>0.20512639547700001</v>
      </c>
      <c r="Z66" s="83">
        <v>0.18828451281799999</v>
      </c>
      <c r="AA66" s="83">
        <v>0.112970707691</v>
      </c>
      <c r="AB66" s="83">
        <v>0.112970707691</v>
      </c>
      <c r="AC66" s="83">
        <v>1.30734972483E-2</v>
      </c>
      <c r="AF66" s="83">
        <v>0.15631806918400001</v>
      </c>
      <c r="AG66" s="83">
        <v>0.67515925145400002</v>
      </c>
    </row>
    <row r="67" spans="1:33" x14ac:dyDescent="0.25">
      <c r="A67" s="83">
        <v>5</v>
      </c>
      <c r="B67" s="83">
        <v>13</v>
      </c>
      <c r="C67" s="83">
        <v>606</v>
      </c>
      <c r="D67" s="83">
        <v>64</v>
      </c>
      <c r="E67" s="83">
        <v>655</v>
      </c>
      <c r="F67" s="83">
        <v>1.00300689529</v>
      </c>
      <c r="G67" s="83">
        <v>0.27058682522299998</v>
      </c>
      <c r="H67" s="83">
        <v>1</v>
      </c>
      <c r="I67" s="83">
        <v>0.80158730158699998</v>
      </c>
      <c r="J67" s="83">
        <v>0.91460965088099999</v>
      </c>
      <c r="K67" s="83">
        <v>28.3686614975</v>
      </c>
      <c r="L67" s="83">
        <v>27.3103848907</v>
      </c>
      <c r="M67" s="83">
        <v>-84.160807194</v>
      </c>
      <c r="N67" s="83">
        <v>91.248000000000005</v>
      </c>
      <c r="O67" s="83">
        <v>0.95357985837899994</v>
      </c>
      <c r="P67" s="83">
        <v>11.8495071454</v>
      </c>
      <c r="Q67" s="83">
        <v>29.649877420999999</v>
      </c>
      <c r="R67" s="83">
        <v>16.558576877299998</v>
      </c>
      <c r="S67" s="83">
        <v>176.190372158</v>
      </c>
      <c r="T67" s="83">
        <v>0.196652713388</v>
      </c>
      <c r="U67" s="83">
        <v>2.1369112946199999E-2</v>
      </c>
      <c r="V67" s="83">
        <v>0.196652713388</v>
      </c>
      <c r="W67" s="83">
        <v>0.49790796581800001</v>
      </c>
      <c r="X67" s="83">
        <v>0.15621298940799999</v>
      </c>
      <c r="Y67" s="83">
        <v>0.29074318837899998</v>
      </c>
      <c r="Z67" s="83">
        <v>0.28451881937000001</v>
      </c>
      <c r="AA67" s="83">
        <v>0.108786607406</v>
      </c>
      <c r="AB67" s="83">
        <v>0.108786607406</v>
      </c>
      <c r="AC67" s="83">
        <v>1.69782047819E-2</v>
      </c>
      <c r="AF67" s="83">
        <v>0.13686871665</v>
      </c>
      <c r="AG67" s="83">
        <v>0.51910825502900004</v>
      </c>
    </row>
    <row r="68" spans="1:33" x14ac:dyDescent="0.25">
      <c r="A68" s="83">
        <v>5</v>
      </c>
      <c r="B68" s="83">
        <v>14</v>
      </c>
      <c r="C68" s="83">
        <v>469</v>
      </c>
      <c r="D68" s="83">
        <v>1222</v>
      </c>
      <c r="E68" s="83">
        <v>712</v>
      </c>
      <c r="F68" s="83">
        <v>1.00139061439</v>
      </c>
      <c r="G68" s="83">
        <v>0.17245663439</v>
      </c>
      <c r="H68" s="83">
        <v>1</v>
      </c>
      <c r="I68" s="83">
        <v>0.78166666666700002</v>
      </c>
      <c r="J68" s="83">
        <v>0.92471292375000003</v>
      </c>
      <c r="K68" s="83">
        <v>24.671616236799998</v>
      </c>
      <c r="L68" s="83">
        <v>24.301964152899998</v>
      </c>
      <c r="M68" s="83">
        <v>81.819453175099994</v>
      </c>
      <c r="N68" s="83">
        <v>79.834000000000003</v>
      </c>
      <c r="O68" s="83">
        <v>0.950354609929</v>
      </c>
      <c r="P68" s="83">
        <v>6.36418517145</v>
      </c>
      <c r="Q68" s="83">
        <v>32.658876454999998</v>
      </c>
      <c r="R68" s="83">
        <v>17.133890666399999</v>
      </c>
      <c r="S68" s="83">
        <v>132.566941375</v>
      </c>
      <c r="T68" s="83">
        <v>0.221757315097</v>
      </c>
      <c r="U68" s="83">
        <v>0.11615519018999999</v>
      </c>
      <c r="V68" s="83">
        <v>0.234309615951</v>
      </c>
      <c r="W68" s="83">
        <v>0.41422592819999998</v>
      </c>
      <c r="X68" s="83">
        <v>0.18227543262199999</v>
      </c>
      <c r="Y68" s="83">
        <v>0.28265872361400002</v>
      </c>
      <c r="Z68" s="83">
        <v>0.29602509515300002</v>
      </c>
      <c r="AA68" s="83">
        <v>0.14435145982700001</v>
      </c>
      <c r="AB68" s="83">
        <v>0.14435145982700001</v>
      </c>
      <c r="AC68" s="83">
        <v>1.9437400846299999E-2</v>
      </c>
      <c r="AF68" s="83">
        <v>0.192804523654</v>
      </c>
      <c r="AG68" s="83">
        <v>0.76353503118900001</v>
      </c>
    </row>
    <row r="69" spans="1:33" x14ac:dyDescent="0.25">
      <c r="A69" s="83">
        <v>5</v>
      </c>
      <c r="B69" s="83">
        <v>15</v>
      </c>
      <c r="C69" s="83">
        <v>578</v>
      </c>
      <c r="D69" s="83">
        <v>833</v>
      </c>
      <c r="E69" s="83">
        <v>935</v>
      </c>
      <c r="F69" s="83">
        <v>1.0145915786699999</v>
      </c>
      <c r="G69" s="83">
        <v>0.428846226075</v>
      </c>
      <c r="H69" s="83">
        <v>1</v>
      </c>
      <c r="I69" s="83">
        <v>0.64293659621800003</v>
      </c>
      <c r="J69" s="83">
        <v>0.72773279780300004</v>
      </c>
      <c r="K69" s="83">
        <v>28.703364325100001</v>
      </c>
      <c r="L69" s="83">
        <v>25.9299736149</v>
      </c>
      <c r="M69" s="83">
        <v>4.2910408924299999</v>
      </c>
      <c r="N69" s="83">
        <v>99.903999999999996</v>
      </c>
      <c r="O69" s="83">
        <v>0.91167192428999999</v>
      </c>
      <c r="P69" s="83">
        <v>8.2826223093200007</v>
      </c>
      <c r="Q69" s="83">
        <v>32.797375976700003</v>
      </c>
      <c r="R69" s="83">
        <v>25.368200027</v>
      </c>
      <c r="S69" s="83">
        <v>223.748950216</v>
      </c>
      <c r="T69" s="83">
        <v>0.24999999202000001</v>
      </c>
      <c r="U69" s="83">
        <v>1.4167455795299999</v>
      </c>
      <c r="V69" s="83">
        <v>0.39121337663299999</v>
      </c>
      <c r="W69" s="83">
        <v>0.69665269742699998</v>
      </c>
      <c r="X69" s="83">
        <v>0.218691379543</v>
      </c>
      <c r="Y69" s="83">
        <v>0.38710891040899997</v>
      </c>
      <c r="Z69" s="83">
        <v>0.38075312592100002</v>
      </c>
      <c r="AA69" s="83">
        <v>0.123430958403</v>
      </c>
      <c r="AB69" s="83">
        <v>0.123430958403</v>
      </c>
      <c r="AC69" s="83">
        <v>7.35022691527E-2</v>
      </c>
      <c r="AF69" s="83">
        <v>9.4038809454099995E-2</v>
      </c>
      <c r="AG69" s="83">
        <v>0.49681526248199998</v>
      </c>
    </row>
    <row r="70" spans="1:33" x14ac:dyDescent="0.25">
      <c r="A70" s="83">
        <v>6</v>
      </c>
      <c r="B70" s="83">
        <v>1</v>
      </c>
      <c r="C70" s="83">
        <v>525</v>
      </c>
      <c r="D70" s="83">
        <v>610</v>
      </c>
      <c r="E70" s="83">
        <v>120</v>
      </c>
      <c r="F70" s="83">
        <v>1.0115992119499999</v>
      </c>
      <c r="G70" s="83">
        <v>0.432818806655</v>
      </c>
      <c r="H70" s="83">
        <v>1</v>
      </c>
      <c r="I70" s="83">
        <v>0.77777777777799995</v>
      </c>
      <c r="J70" s="83">
        <v>0.85988481944600004</v>
      </c>
      <c r="K70" s="83">
        <v>27.345966688400001</v>
      </c>
      <c r="L70" s="83">
        <v>24.651867685999999</v>
      </c>
      <c r="M70" s="83">
        <v>-27.329293501900001</v>
      </c>
      <c r="N70" s="83">
        <v>87.591999999999999</v>
      </c>
      <c r="O70" s="83">
        <v>0.94765342960300003</v>
      </c>
      <c r="P70" s="83">
        <v>6.3224485055299997</v>
      </c>
      <c r="Q70" s="83">
        <v>32.050171836300002</v>
      </c>
      <c r="R70" s="83">
        <v>27.442673825699998</v>
      </c>
      <c r="S70" s="83">
        <v>235.89170915700001</v>
      </c>
      <c r="T70" s="83">
        <v>0.33439488820899999</v>
      </c>
      <c r="U70" s="83">
        <v>7.7938137998800006E-2</v>
      </c>
      <c r="V70" s="83">
        <v>0.35031845431399999</v>
      </c>
      <c r="W70" s="83">
        <v>0.67515925145400002</v>
      </c>
      <c r="X70" s="83">
        <v>0.27442673825699998</v>
      </c>
      <c r="Y70" s="83">
        <v>0.44931754125099999</v>
      </c>
      <c r="Z70" s="83">
        <v>0.45063692077700002</v>
      </c>
      <c r="AA70" s="83">
        <v>0.21019107258799999</v>
      </c>
      <c r="AB70" s="83">
        <v>0.21019107258799999</v>
      </c>
      <c r="AC70" s="83">
        <v>2.95751853088E-2</v>
      </c>
      <c r="AF70" s="83">
        <v>0.136680493736</v>
      </c>
      <c r="AG70" s="83">
        <v>0.53184710791300005</v>
      </c>
    </row>
    <row r="71" spans="1:33" x14ac:dyDescent="0.25">
      <c r="A71" s="83">
        <v>6</v>
      </c>
      <c r="B71" s="83">
        <v>2</v>
      </c>
      <c r="C71" s="83">
        <v>338</v>
      </c>
      <c r="D71" s="83">
        <v>29</v>
      </c>
      <c r="E71" s="83">
        <v>121</v>
      </c>
      <c r="F71" s="83">
        <v>1.0027201050500001</v>
      </c>
      <c r="G71" s="83">
        <v>0.26196740742899999</v>
      </c>
      <c r="H71" s="83">
        <v>1</v>
      </c>
      <c r="I71" s="83">
        <v>0.76643990929700001</v>
      </c>
      <c r="J71" s="83">
        <v>0.92968531296800005</v>
      </c>
      <c r="K71" s="83">
        <v>21.1828463298</v>
      </c>
      <c r="L71" s="83">
        <v>20.443071877800001</v>
      </c>
      <c r="M71" s="83">
        <v>88.490656046200002</v>
      </c>
      <c r="N71" s="83">
        <v>67.591999999999999</v>
      </c>
      <c r="O71" s="83">
        <v>0.94810659186500001</v>
      </c>
      <c r="P71" s="83">
        <v>7.1035203922800001</v>
      </c>
      <c r="Q71" s="83">
        <v>17.2258788028</v>
      </c>
      <c r="R71" s="83">
        <v>27.821654699</v>
      </c>
      <c r="S71" s="83">
        <v>202.678338328</v>
      </c>
      <c r="T71" s="83">
        <v>0.407643292293</v>
      </c>
      <c r="U71" s="83">
        <v>0.244317805134</v>
      </c>
      <c r="V71" s="83">
        <v>0.44904456416600003</v>
      </c>
      <c r="W71" s="83">
        <v>1</v>
      </c>
      <c r="X71" s="83">
        <v>0.34777068373699999</v>
      </c>
      <c r="Y71" s="83">
        <v>0.59964005422400002</v>
      </c>
      <c r="Z71" s="83">
        <v>0.60509551199699996</v>
      </c>
      <c r="AA71" s="83">
        <v>0.26114648412500002</v>
      </c>
      <c r="AB71" s="83">
        <v>0.26114648412500002</v>
      </c>
      <c r="AC71" s="83">
        <v>3.9637847074399997E-2</v>
      </c>
      <c r="AF71" s="83">
        <v>4.0265082754000002E-2</v>
      </c>
      <c r="AG71" s="83">
        <v>0.216560499031</v>
      </c>
    </row>
    <row r="72" spans="1:33" x14ac:dyDescent="0.25">
      <c r="A72" s="83">
        <v>6</v>
      </c>
      <c r="B72" s="83">
        <v>3</v>
      </c>
      <c r="C72" s="83">
        <v>468</v>
      </c>
      <c r="D72" s="83">
        <v>301</v>
      </c>
      <c r="E72" s="83">
        <v>240</v>
      </c>
      <c r="F72" s="83">
        <v>1.03760566711</v>
      </c>
      <c r="G72" s="83">
        <v>0.59463300290400001</v>
      </c>
      <c r="H72" s="83">
        <v>1</v>
      </c>
      <c r="I72" s="83">
        <v>0.72222222222200005</v>
      </c>
      <c r="J72" s="83">
        <v>0.86068433680800005</v>
      </c>
      <c r="K72" s="83">
        <v>27.4412161415</v>
      </c>
      <c r="L72" s="83">
        <v>22.062662550799999</v>
      </c>
      <c r="M72" s="83">
        <v>-58.2980230087</v>
      </c>
      <c r="N72" s="83">
        <v>82.662000000000006</v>
      </c>
      <c r="O72" s="83">
        <v>0.94354838709699995</v>
      </c>
      <c r="P72" s="83">
        <v>5.3799874927399998</v>
      </c>
      <c r="Q72" s="83">
        <v>27.484158650600001</v>
      </c>
      <c r="R72" s="83">
        <v>33.334393284599997</v>
      </c>
      <c r="S72" s="83">
        <v>253.55731601799999</v>
      </c>
      <c r="T72" s="83">
        <v>0.404458579072</v>
      </c>
      <c r="U72" s="83">
        <v>0.34452363968100003</v>
      </c>
      <c r="V72" s="83">
        <v>0.47452226993500002</v>
      </c>
      <c r="W72" s="83">
        <v>0.86305728290100003</v>
      </c>
      <c r="X72" s="83">
        <v>0.34014687025099999</v>
      </c>
      <c r="Y72" s="83">
        <v>0.54178913679100005</v>
      </c>
      <c r="Z72" s="83">
        <v>0.53821653435500005</v>
      </c>
      <c r="AA72" s="83">
        <v>0.28343947667199998</v>
      </c>
      <c r="AB72" s="83">
        <v>0.28343947667199998</v>
      </c>
      <c r="AC72" s="83">
        <v>3.6061518150900002E-2</v>
      </c>
      <c r="AF72" s="83">
        <v>9.5982203590099999E-2</v>
      </c>
      <c r="AG72" s="83">
        <v>0.34076431465099999</v>
      </c>
    </row>
    <row r="73" spans="1:33" x14ac:dyDescent="0.25">
      <c r="A73" s="83">
        <v>6</v>
      </c>
      <c r="B73" s="83">
        <v>4</v>
      </c>
      <c r="C73" s="83">
        <v>488</v>
      </c>
      <c r="D73" s="83">
        <v>871</v>
      </c>
      <c r="E73" s="83">
        <v>256</v>
      </c>
      <c r="F73" s="83">
        <v>1.0318035110899999</v>
      </c>
      <c r="G73" s="83">
        <v>0.58426189903000003</v>
      </c>
      <c r="H73" s="83">
        <v>1</v>
      </c>
      <c r="I73" s="83">
        <v>0.73163418290899995</v>
      </c>
      <c r="J73" s="83">
        <v>0.86753219923799996</v>
      </c>
      <c r="K73" s="83">
        <v>27.8379518496</v>
      </c>
      <c r="L73" s="83">
        <v>22.5923122656</v>
      </c>
      <c r="M73" s="83">
        <v>88.820221682699994</v>
      </c>
      <c r="N73" s="83">
        <v>84.075999999999993</v>
      </c>
      <c r="O73" s="83">
        <v>0.93936477382100003</v>
      </c>
      <c r="P73" s="83">
        <v>5.5073119144899998</v>
      </c>
      <c r="Q73" s="83">
        <v>24.409702916699999</v>
      </c>
      <c r="R73" s="83">
        <v>23.302546638300001</v>
      </c>
      <c r="S73" s="83">
        <v>194.18788884700001</v>
      </c>
      <c r="T73" s="83">
        <v>0.27388533700899997</v>
      </c>
      <c r="U73" s="83">
        <v>0.26956200180500001</v>
      </c>
      <c r="V73" s="83">
        <v>0.30573246922000002</v>
      </c>
      <c r="W73" s="83">
        <v>0.69745219540699999</v>
      </c>
      <c r="X73" s="83">
        <v>0.23302546638300001</v>
      </c>
      <c r="Y73" s="83">
        <v>0.39792600173600001</v>
      </c>
      <c r="Z73" s="83">
        <v>0.37261144686100001</v>
      </c>
      <c r="AA73" s="83">
        <v>0.187898080041</v>
      </c>
      <c r="AB73" s="83">
        <v>0.187898080041</v>
      </c>
      <c r="AC73" s="83">
        <v>2.4031631568700002E-2</v>
      </c>
      <c r="AF73" s="83">
        <v>2.0552516296800001E-2</v>
      </c>
      <c r="AG73" s="83">
        <v>0.16560508749399999</v>
      </c>
    </row>
    <row r="74" spans="1:33" x14ac:dyDescent="0.25">
      <c r="A74" s="83">
        <v>6</v>
      </c>
      <c r="B74" s="83">
        <v>5</v>
      </c>
      <c r="C74" s="83">
        <v>369</v>
      </c>
      <c r="D74" s="83">
        <v>1047</v>
      </c>
      <c r="E74" s="83">
        <v>262</v>
      </c>
      <c r="F74" s="83">
        <v>1.0032733249200001</v>
      </c>
      <c r="G74" s="83">
        <v>0.33358770472299998</v>
      </c>
      <c r="H74" s="83">
        <v>1</v>
      </c>
      <c r="I74" s="83">
        <v>0.76397515528000004</v>
      </c>
      <c r="J74" s="83">
        <v>0.93507014001900002</v>
      </c>
      <c r="K74" s="83">
        <v>22.3832001406</v>
      </c>
      <c r="L74" s="83">
        <v>21.101069600199999</v>
      </c>
      <c r="M74" s="83">
        <v>4.8933975726899996</v>
      </c>
      <c r="N74" s="83">
        <v>70.42</v>
      </c>
      <c r="O74" s="83">
        <v>0.94980694980699998</v>
      </c>
      <c r="P74" s="83">
        <v>15.7723096217</v>
      </c>
      <c r="Q74" s="83">
        <v>19.719260566799999</v>
      </c>
      <c r="R74" s="83">
        <v>28.656049562900002</v>
      </c>
      <c r="S74" s="83">
        <v>217.681522312</v>
      </c>
      <c r="T74" s="83">
        <v>0.41719743195600001</v>
      </c>
      <c r="U74" s="83">
        <v>5.92709324477E-2</v>
      </c>
      <c r="V74" s="83">
        <v>0.42675157161900001</v>
      </c>
      <c r="W74" s="83">
        <v>0.96178344134799998</v>
      </c>
      <c r="X74" s="83">
        <v>0.34114344717700001</v>
      </c>
      <c r="Y74" s="83">
        <v>0.58992282469400004</v>
      </c>
      <c r="Z74" s="83">
        <v>0.58917194589199995</v>
      </c>
      <c r="AA74" s="83">
        <v>0.26751591056700003</v>
      </c>
      <c r="AB74" s="83">
        <v>0.26751591056700003</v>
      </c>
      <c r="AC74" s="83">
        <v>4.0200993437699999E-2</v>
      </c>
      <c r="AF74" s="83">
        <v>8.6144823121600003E-2</v>
      </c>
      <c r="AG74" s="83">
        <v>0.32484074854599998</v>
      </c>
    </row>
    <row r="75" spans="1:33" x14ac:dyDescent="0.25">
      <c r="A75" s="83">
        <v>6</v>
      </c>
      <c r="B75" s="83">
        <v>6</v>
      </c>
      <c r="C75" s="83">
        <v>263</v>
      </c>
      <c r="D75" s="83">
        <v>31</v>
      </c>
      <c r="E75" s="83">
        <v>322</v>
      </c>
      <c r="F75" s="83">
        <v>1.0002194235499999</v>
      </c>
      <c r="G75" s="83">
        <v>0.181310083925</v>
      </c>
      <c r="H75" s="83">
        <v>1</v>
      </c>
      <c r="I75" s="83">
        <v>0.81172839506200001</v>
      </c>
      <c r="J75" s="83">
        <v>0.94596067653799998</v>
      </c>
      <c r="K75" s="83">
        <v>18.503181480399999</v>
      </c>
      <c r="L75" s="83">
        <v>18.1965093365</v>
      </c>
      <c r="M75" s="83">
        <v>56.190067526</v>
      </c>
      <c r="N75" s="83">
        <v>59.107999999999997</v>
      </c>
      <c r="O75" s="83">
        <v>0.94945848375499997</v>
      </c>
      <c r="P75" s="83">
        <v>7.8866602656399998</v>
      </c>
      <c r="Q75" s="83">
        <v>16.468196818599999</v>
      </c>
      <c r="R75" s="83">
        <v>21.821654990599999</v>
      </c>
      <c r="S75" s="83">
        <v>111.496809869</v>
      </c>
      <c r="T75" s="83">
        <v>0.34394902787199999</v>
      </c>
      <c r="U75" s="83">
        <v>2.78384989087E-2</v>
      </c>
      <c r="V75" s="83">
        <v>0.37579616008200001</v>
      </c>
      <c r="W75" s="83">
        <v>0.63694264420799995</v>
      </c>
      <c r="X75" s="83">
        <v>0.32090669103800001</v>
      </c>
      <c r="Y75" s="83">
        <v>0.42394224284600002</v>
      </c>
      <c r="Z75" s="83">
        <v>0.407643292293</v>
      </c>
      <c r="AA75" s="83">
        <v>0.26433119734600002</v>
      </c>
      <c r="AB75" s="83">
        <v>0.26433119734600002</v>
      </c>
      <c r="AC75" s="83">
        <v>2.34226283861E-2</v>
      </c>
      <c r="AF75" s="83">
        <v>4.4159551863099999E-2</v>
      </c>
      <c r="AG75" s="83">
        <v>0.23964966988299999</v>
      </c>
    </row>
    <row r="76" spans="1:33" x14ac:dyDescent="0.25">
      <c r="A76" s="83">
        <v>6</v>
      </c>
      <c r="B76" s="83">
        <v>7</v>
      </c>
      <c r="C76" s="83">
        <v>540</v>
      </c>
      <c r="D76" s="83">
        <v>467</v>
      </c>
      <c r="E76" s="83">
        <v>350</v>
      </c>
      <c r="F76" s="83">
        <v>1.0131029791899999</v>
      </c>
      <c r="G76" s="83">
        <v>0.479368724385</v>
      </c>
      <c r="H76" s="83">
        <v>1</v>
      </c>
      <c r="I76" s="83">
        <v>0.77142857142900001</v>
      </c>
      <c r="J76" s="83">
        <v>0.891441120009</v>
      </c>
      <c r="K76" s="83">
        <v>28.083796051299998</v>
      </c>
      <c r="L76" s="83">
        <v>24.646721277099999</v>
      </c>
      <c r="M76" s="83">
        <v>-80.465048516899998</v>
      </c>
      <c r="N76" s="83">
        <v>87.248000000000005</v>
      </c>
      <c r="O76" s="83">
        <v>0.94986807387899996</v>
      </c>
      <c r="P76" s="83">
        <v>18.178182491899999</v>
      </c>
      <c r="Q76" s="83">
        <v>26.013469261000001</v>
      </c>
      <c r="R76" s="83">
        <v>25.0573236231</v>
      </c>
      <c r="S76" s="83">
        <v>229.77387486500001</v>
      </c>
      <c r="T76" s="83">
        <v>0.30254775599900002</v>
      </c>
      <c r="U76" s="83">
        <v>0.517316941187</v>
      </c>
      <c r="V76" s="83">
        <v>0.31528660888299997</v>
      </c>
      <c r="W76" s="83">
        <v>0.72929932761799998</v>
      </c>
      <c r="X76" s="83">
        <v>0.24566003552099999</v>
      </c>
      <c r="Y76" s="83">
        <v>0.42550717567599999</v>
      </c>
      <c r="Z76" s="83">
        <v>0.42356685839800001</v>
      </c>
      <c r="AA76" s="83">
        <v>0.187898080041</v>
      </c>
      <c r="AB76" s="83">
        <v>0.187898080041</v>
      </c>
      <c r="AC76" s="83">
        <v>2.4861566392599999E-2</v>
      </c>
      <c r="AF76" s="83">
        <v>0.11715240338500001</v>
      </c>
      <c r="AG76" s="83">
        <v>0.407643292293</v>
      </c>
    </row>
    <row r="77" spans="1:33" x14ac:dyDescent="0.25">
      <c r="A77" s="83">
        <v>6</v>
      </c>
      <c r="B77" s="83">
        <v>8</v>
      </c>
      <c r="C77" s="83">
        <v>370</v>
      </c>
      <c r="D77" s="83">
        <v>389</v>
      </c>
      <c r="E77" s="83">
        <v>573</v>
      </c>
      <c r="F77" s="83">
        <v>1.0058194687399999</v>
      </c>
      <c r="G77" s="83">
        <v>0.24470847437900001</v>
      </c>
      <c r="H77" s="83">
        <v>1</v>
      </c>
      <c r="I77" s="83">
        <v>0.764462809917</v>
      </c>
      <c r="J77" s="83">
        <v>0.85054968043000001</v>
      </c>
      <c r="K77" s="83">
        <v>22.142443081100001</v>
      </c>
      <c r="L77" s="83">
        <v>21.469239763200001</v>
      </c>
      <c r="M77" s="83">
        <v>-56.321276651600002</v>
      </c>
      <c r="N77" s="83">
        <v>73.936000000000007</v>
      </c>
      <c r="O77" s="83">
        <v>0.93670886075899995</v>
      </c>
      <c r="P77" s="83">
        <v>12.491120181399999</v>
      </c>
      <c r="Q77" s="83">
        <v>19.525236053699999</v>
      </c>
      <c r="R77" s="83">
        <v>11.9426745789</v>
      </c>
      <c r="S77" s="83">
        <v>68.493627244899997</v>
      </c>
      <c r="T77" s="83">
        <v>0.15127387799899999</v>
      </c>
      <c r="U77" s="83">
        <v>0.22609096770100001</v>
      </c>
      <c r="V77" s="83">
        <v>0.178343940378</v>
      </c>
      <c r="W77" s="83">
        <v>0.29299361633499998</v>
      </c>
      <c r="X77" s="83">
        <v>0.14217469736800001</v>
      </c>
      <c r="Y77" s="83">
        <v>0.185117911473</v>
      </c>
      <c r="Z77" s="83">
        <v>0.178343940378</v>
      </c>
      <c r="AA77" s="83">
        <v>9.8726109852199997E-2</v>
      </c>
      <c r="AB77" s="83">
        <v>9.8726109852199997E-2</v>
      </c>
      <c r="AC77" s="83">
        <v>1.5396515411100001E-2</v>
      </c>
      <c r="AF77" s="83">
        <v>0.11047348991</v>
      </c>
      <c r="AG77" s="83">
        <v>0.53503182113400005</v>
      </c>
    </row>
    <row r="78" spans="1:33" x14ac:dyDescent="0.25">
      <c r="A78" s="83">
        <v>6</v>
      </c>
      <c r="B78" s="83">
        <v>9</v>
      </c>
      <c r="C78" s="83">
        <v>440</v>
      </c>
      <c r="D78" s="83">
        <v>179</v>
      </c>
      <c r="E78" s="83">
        <v>656</v>
      </c>
      <c r="F78" s="83">
        <v>1.1100132999700001</v>
      </c>
      <c r="G78" s="83">
        <v>0.76413280513899995</v>
      </c>
      <c r="H78" s="83">
        <v>1</v>
      </c>
      <c r="I78" s="83">
        <v>0.75862068965499996</v>
      </c>
      <c r="J78" s="83">
        <v>0.76644135819400006</v>
      </c>
      <c r="K78" s="83">
        <v>29.6718366122</v>
      </c>
      <c r="L78" s="83">
        <v>19.1400839338</v>
      </c>
      <c r="M78" s="83">
        <v>88.669973804799994</v>
      </c>
      <c r="N78" s="83">
        <v>84.936000000000007</v>
      </c>
      <c r="O78" s="83">
        <v>0.93418259023399997</v>
      </c>
      <c r="P78" s="83">
        <v>18.313265164499999</v>
      </c>
      <c r="Q78" s="83">
        <v>20.656323572000002</v>
      </c>
      <c r="R78" s="83">
        <v>14.3535024872</v>
      </c>
      <c r="S78" s="83">
        <v>116.111459326</v>
      </c>
      <c r="T78" s="83">
        <v>0.178343940378</v>
      </c>
      <c r="U78" s="83">
        <v>0.20417483006600001</v>
      </c>
      <c r="V78" s="83">
        <v>0.20700635936699999</v>
      </c>
      <c r="W78" s="83">
        <v>0.48407640959800002</v>
      </c>
      <c r="X78" s="83">
        <v>0.15433873642199999</v>
      </c>
      <c r="Y78" s="83">
        <v>0.26388968028600002</v>
      </c>
      <c r="Z78" s="83">
        <v>0.24840763124099999</v>
      </c>
      <c r="AA78" s="83">
        <v>0.111464962736</v>
      </c>
      <c r="AB78" s="83">
        <v>0.111464962736</v>
      </c>
      <c r="AC78" s="83">
        <v>1.8596665399000002E-2</v>
      </c>
      <c r="AF78" s="83">
        <v>1.9379186853699999E-2</v>
      </c>
      <c r="AG78" s="83">
        <v>0.117903926203</v>
      </c>
    </row>
    <row r="79" spans="1:33" x14ac:dyDescent="0.25">
      <c r="A79" s="83">
        <v>6</v>
      </c>
      <c r="B79" s="83">
        <v>10</v>
      </c>
      <c r="C79" s="83">
        <v>277</v>
      </c>
      <c r="D79" s="83">
        <v>723</v>
      </c>
      <c r="E79" s="83">
        <v>681</v>
      </c>
      <c r="F79" s="83">
        <v>1.03391213269</v>
      </c>
      <c r="G79" s="83">
        <v>0.54462651801799999</v>
      </c>
      <c r="H79" s="83">
        <v>1</v>
      </c>
      <c r="I79" s="83">
        <v>0.694235588972</v>
      </c>
      <c r="J79" s="83">
        <v>0.75420548778499996</v>
      </c>
      <c r="K79" s="83">
        <v>20.742493718399999</v>
      </c>
      <c r="L79" s="83">
        <v>17.3962875928</v>
      </c>
      <c r="M79" s="83">
        <v>-39.739785356399999</v>
      </c>
      <c r="N79" s="83">
        <v>67.936000000000007</v>
      </c>
      <c r="O79" s="83">
        <v>0.90522875817000004</v>
      </c>
      <c r="P79" s="83">
        <v>6.1709165068200003</v>
      </c>
      <c r="Q79" s="83">
        <v>20.968350931900002</v>
      </c>
      <c r="R79" s="83">
        <v>10.3694262477</v>
      </c>
      <c r="S79" s="83">
        <v>41.375794167700001</v>
      </c>
      <c r="T79" s="83">
        <v>0.133757955284</v>
      </c>
      <c r="U79" s="83">
        <v>5.2502299377699999E-2</v>
      </c>
      <c r="V79" s="83">
        <v>0.171974513936</v>
      </c>
      <c r="W79" s="83">
        <v>0.20063693292500001</v>
      </c>
      <c r="X79" s="83">
        <v>0.13294136214999999</v>
      </c>
      <c r="Y79" s="83">
        <v>0.149371098078</v>
      </c>
      <c r="Z79" s="83">
        <v>0.14968152138900001</v>
      </c>
      <c r="AA79" s="83">
        <v>9.8726109852199997E-2</v>
      </c>
      <c r="AB79" s="83">
        <v>9.8726109852199997E-2</v>
      </c>
      <c r="AC79" s="83">
        <v>1.51917051741E-2</v>
      </c>
      <c r="AF79" s="83">
        <v>3.7460218233599997E-2</v>
      </c>
      <c r="AG79" s="83">
        <v>0.19868994971199999</v>
      </c>
    </row>
    <row r="80" spans="1:33" x14ac:dyDescent="0.25">
      <c r="A80" s="83">
        <v>6</v>
      </c>
      <c r="B80" s="83">
        <v>11</v>
      </c>
      <c r="C80" s="83">
        <v>392</v>
      </c>
      <c r="D80" s="83">
        <v>174</v>
      </c>
      <c r="E80" s="83">
        <v>722</v>
      </c>
      <c r="F80" s="83">
        <v>1.02496228569</v>
      </c>
      <c r="G80" s="83">
        <v>0.53918742067199998</v>
      </c>
      <c r="H80" s="83">
        <v>1</v>
      </c>
      <c r="I80" s="83">
        <v>0.74666666666699999</v>
      </c>
      <c r="J80" s="83">
        <v>0.78714568907600002</v>
      </c>
      <c r="K80" s="83">
        <v>24.507099392099999</v>
      </c>
      <c r="L80" s="83">
        <v>20.639531160499999</v>
      </c>
      <c r="M80" s="83">
        <v>-82.035579018600004</v>
      </c>
      <c r="N80" s="83">
        <v>79.108000000000004</v>
      </c>
      <c r="O80" s="83">
        <v>0.92671394799100004</v>
      </c>
      <c r="P80" s="83">
        <v>14.7655271712</v>
      </c>
      <c r="Q80" s="83">
        <v>16.9631298517</v>
      </c>
      <c r="R80" s="83">
        <v>15.098725380899999</v>
      </c>
      <c r="S80" s="83">
        <v>100.130568383</v>
      </c>
      <c r="T80" s="83">
        <v>0.181528653599</v>
      </c>
      <c r="U80" s="83">
        <v>0.93458633946299996</v>
      </c>
      <c r="V80" s="83">
        <v>0.28025476345099998</v>
      </c>
      <c r="W80" s="83">
        <v>0.46815284349300001</v>
      </c>
      <c r="X80" s="83">
        <v>0.171576424783</v>
      </c>
      <c r="Y80" s="83">
        <v>0.25543512342500002</v>
      </c>
      <c r="Z80" s="83">
        <v>0.24203820479900001</v>
      </c>
      <c r="AA80" s="83">
        <v>0.108280249515</v>
      </c>
      <c r="AB80" s="83">
        <v>0.108280249515</v>
      </c>
      <c r="AC80" s="83">
        <v>3.9993238094899998E-2</v>
      </c>
      <c r="AF80" s="83">
        <v>0.12542655766499999</v>
      </c>
      <c r="AG80" s="83">
        <v>0.32041483648699998</v>
      </c>
    </row>
    <row r="81" spans="1:33" x14ac:dyDescent="0.25">
      <c r="A81" s="83">
        <v>6</v>
      </c>
      <c r="B81" s="83">
        <v>12</v>
      </c>
      <c r="C81" s="83">
        <v>371</v>
      </c>
      <c r="D81" s="83">
        <v>683</v>
      </c>
      <c r="E81" s="83">
        <v>805</v>
      </c>
      <c r="F81" s="83">
        <v>1.0081519800200001</v>
      </c>
      <c r="G81" s="83">
        <v>0.29949002214800002</v>
      </c>
      <c r="H81" s="83">
        <v>1</v>
      </c>
      <c r="I81" s="83">
        <v>0.73320158102800004</v>
      </c>
      <c r="J81" s="83">
        <v>0.79977107081099996</v>
      </c>
      <c r="K81" s="83">
        <v>22.3703195171</v>
      </c>
      <c r="L81" s="83">
        <v>21.343509150599999</v>
      </c>
      <c r="M81" s="83">
        <v>-25.596937938100002</v>
      </c>
      <c r="N81" s="83">
        <v>76.349999999999994</v>
      </c>
      <c r="O81" s="83">
        <v>0.93333333333299995</v>
      </c>
      <c r="P81" s="83">
        <v>6.3734824894899997</v>
      </c>
      <c r="Q81" s="83">
        <v>29.527965419000001</v>
      </c>
      <c r="R81" s="83">
        <v>13.0987254781</v>
      </c>
      <c r="S81" s="83">
        <v>75.729295683100005</v>
      </c>
      <c r="T81" s="83">
        <v>0.16799362240999999</v>
      </c>
      <c r="U81" s="83">
        <v>0.17340551040999999</v>
      </c>
      <c r="V81" s="83">
        <v>0.20700635936699999</v>
      </c>
      <c r="W81" s="83">
        <v>0.30891718244100003</v>
      </c>
      <c r="X81" s="83">
        <v>0.154102652684</v>
      </c>
      <c r="Y81" s="83">
        <v>0.20412209078999999</v>
      </c>
      <c r="Z81" s="83">
        <v>0.20063693292500001</v>
      </c>
      <c r="AA81" s="83">
        <v>0.10509553629399999</v>
      </c>
      <c r="AB81" s="83">
        <v>0.10509553629399999</v>
      </c>
      <c r="AC81" s="83">
        <v>1.93014710353E-2</v>
      </c>
      <c r="AF81" s="83">
        <v>5.7721384070700002E-2</v>
      </c>
      <c r="AG81" s="83">
        <v>0.27074234905900002</v>
      </c>
    </row>
    <row r="82" spans="1:33" x14ac:dyDescent="0.25">
      <c r="A82" s="83">
        <v>6</v>
      </c>
      <c r="B82" s="83">
        <v>13</v>
      </c>
      <c r="C82" s="83">
        <v>619</v>
      </c>
      <c r="D82" s="83">
        <v>510</v>
      </c>
      <c r="E82" s="83">
        <v>832</v>
      </c>
      <c r="F82" s="83">
        <v>1.0455679170100001</v>
      </c>
      <c r="G82" s="83">
        <v>0.62146707438399995</v>
      </c>
      <c r="H82" s="83">
        <v>1</v>
      </c>
      <c r="I82" s="83">
        <v>0.69084821428599996</v>
      </c>
      <c r="J82" s="83">
        <v>0.77293466036400005</v>
      </c>
      <c r="K82" s="83">
        <v>31.982350752599999</v>
      </c>
      <c r="L82" s="83">
        <v>25.0562618925</v>
      </c>
      <c r="M82" s="83">
        <v>-82.649556430499999</v>
      </c>
      <c r="N82" s="83">
        <v>100.318</v>
      </c>
      <c r="O82" s="83">
        <v>0.91839762611300002</v>
      </c>
      <c r="P82" s="83">
        <v>1.9808923711099999</v>
      </c>
      <c r="Q82" s="83">
        <v>31.212084245700002</v>
      </c>
      <c r="R82" s="83">
        <v>23.579616688600002</v>
      </c>
      <c r="S82" s="83">
        <v>186.98406734700001</v>
      </c>
      <c r="T82" s="83">
        <v>0.19108279326200001</v>
      </c>
      <c r="U82" s="83">
        <v>1.9599598416799999</v>
      </c>
      <c r="V82" s="83">
        <v>0.30573246922000002</v>
      </c>
      <c r="W82" s="83">
        <v>0.55732481368200004</v>
      </c>
      <c r="X82" s="83">
        <v>0.199827260073</v>
      </c>
      <c r="Y82" s="83">
        <v>0.30207442220800002</v>
      </c>
      <c r="Z82" s="83">
        <v>0.28980890311399998</v>
      </c>
      <c r="AA82" s="83">
        <v>0.108280249515</v>
      </c>
      <c r="AB82" s="83">
        <v>0.108280249515</v>
      </c>
      <c r="AC82" s="83">
        <v>5.56559902707E-2</v>
      </c>
      <c r="AF82" s="83">
        <v>1.81018316901E-2</v>
      </c>
      <c r="AG82" s="83">
        <v>9.8253271835800002E-2</v>
      </c>
    </row>
    <row r="83" spans="1:33" x14ac:dyDescent="0.25">
      <c r="A83" s="83">
        <v>6</v>
      </c>
      <c r="B83" s="83">
        <v>14</v>
      </c>
      <c r="C83" s="83">
        <v>476</v>
      </c>
      <c r="D83" s="83">
        <v>716</v>
      </c>
      <c r="E83" s="83">
        <v>893</v>
      </c>
      <c r="F83" s="83">
        <v>1.0143649855000001</v>
      </c>
      <c r="G83" s="83">
        <v>0.35165409889900001</v>
      </c>
      <c r="H83" s="83">
        <v>1</v>
      </c>
      <c r="I83" s="83">
        <v>0.79333333333300005</v>
      </c>
      <c r="J83" s="83">
        <v>0.86100487100199996</v>
      </c>
      <c r="K83" s="83">
        <v>25.632556773499999</v>
      </c>
      <c r="L83" s="83">
        <v>23.995405616500001</v>
      </c>
      <c r="M83" s="83">
        <v>-15.910824763700001</v>
      </c>
      <c r="N83" s="83">
        <v>83.35</v>
      </c>
      <c r="O83" s="83">
        <v>0.94257425742599998</v>
      </c>
      <c r="P83" s="83">
        <v>9.3620556389599994</v>
      </c>
      <c r="Q83" s="83">
        <v>27.827246876699999</v>
      </c>
      <c r="R83" s="83">
        <v>27.257960458900001</v>
      </c>
      <c r="S83" s="83">
        <v>209.92992620199999</v>
      </c>
      <c r="T83" s="83">
        <v>0.33439488820899999</v>
      </c>
      <c r="U83" s="83">
        <v>9.14479723794E-2</v>
      </c>
      <c r="V83" s="83">
        <v>0.366242020419</v>
      </c>
      <c r="W83" s="83">
        <v>0.65605097212800001</v>
      </c>
      <c r="X83" s="83">
        <v>0.28997830275399999</v>
      </c>
      <c r="Y83" s="83">
        <v>0.44102925672600002</v>
      </c>
      <c r="Z83" s="83">
        <v>0.45541399060799997</v>
      </c>
      <c r="AA83" s="83">
        <v>0.219745212252</v>
      </c>
      <c r="AB83" s="83">
        <v>0.219745212252</v>
      </c>
      <c r="AC83" s="83">
        <v>2.7128261419700001E-2</v>
      </c>
      <c r="AF83" s="83">
        <v>3.3836129402099999E-2</v>
      </c>
      <c r="AG83" s="83">
        <v>0.19213973159</v>
      </c>
    </row>
    <row r="84" spans="1:33" x14ac:dyDescent="0.25">
      <c r="A84" s="83">
        <v>7</v>
      </c>
      <c r="B84" s="83">
        <v>1</v>
      </c>
      <c r="C84" s="83">
        <v>361</v>
      </c>
      <c r="D84" s="83">
        <v>750</v>
      </c>
      <c r="E84" s="83">
        <v>123</v>
      </c>
      <c r="F84" s="83">
        <v>1.02078687546</v>
      </c>
      <c r="G84" s="83">
        <v>0.40202190925100001</v>
      </c>
      <c r="H84" s="83">
        <v>1</v>
      </c>
      <c r="I84" s="83">
        <v>0.78138528138499996</v>
      </c>
      <c r="J84" s="83">
        <v>0.89110547299300003</v>
      </c>
      <c r="K84" s="83">
        <v>22.6355009386</v>
      </c>
      <c r="L84" s="83">
        <v>20.7257448069</v>
      </c>
      <c r="M84" s="83">
        <v>80.127745407099994</v>
      </c>
      <c r="N84" s="83">
        <v>71.349999999999994</v>
      </c>
      <c r="O84" s="83">
        <v>0.94750656168000003</v>
      </c>
      <c r="P84" s="83">
        <v>4.3265188307900004</v>
      </c>
      <c r="Q84" s="83">
        <v>14.275157437200001</v>
      </c>
      <c r="R84" s="83">
        <v>6.95196483389</v>
      </c>
      <c r="S84" s="83">
        <v>36.982531518999998</v>
      </c>
      <c r="T84" s="83">
        <v>8.7336241631799996E-2</v>
      </c>
      <c r="U84" s="83">
        <v>7.4988292085400005E-2</v>
      </c>
      <c r="V84" s="83">
        <v>0.113537114121</v>
      </c>
      <c r="W84" s="83">
        <v>0.15283842285599999</v>
      </c>
      <c r="X84" s="83">
        <v>8.4780058949899997E-2</v>
      </c>
      <c r="Y84" s="83">
        <v>0.10244468564799999</v>
      </c>
      <c r="Z84" s="83">
        <v>0.100436677877</v>
      </c>
      <c r="AA84" s="83">
        <v>6.5502181223900002E-2</v>
      </c>
      <c r="AB84" s="83">
        <v>6.5502181223900002E-2</v>
      </c>
      <c r="AC84" s="83">
        <v>9.7514102402700004E-3</v>
      </c>
      <c r="AF84" s="83">
        <v>5.1773293494999997E-2</v>
      </c>
      <c r="AG84" s="83">
        <v>0.19650654367199999</v>
      </c>
    </row>
    <row r="85" spans="1:33" x14ac:dyDescent="0.25">
      <c r="A85" s="83">
        <v>7</v>
      </c>
      <c r="B85" s="83">
        <v>2</v>
      </c>
      <c r="C85" s="83">
        <v>267</v>
      </c>
      <c r="D85" s="83">
        <v>574</v>
      </c>
      <c r="E85" s="83">
        <v>198</v>
      </c>
      <c r="F85" s="83">
        <v>1.0109200095699999</v>
      </c>
      <c r="G85" s="83">
        <v>0.48672912263700002</v>
      </c>
      <c r="H85" s="83">
        <v>1</v>
      </c>
      <c r="I85" s="83">
        <v>0.78070175438599998</v>
      </c>
      <c r="J85" s="83">
        <v>0.91599812135600001</v>
      </c>
      <c r="K85" s="83">
        <v>19.796094616200001</v>
      </c>
      <c r="L85" s="83">
        <v>17.292936904000001</v>
      </c>
      <c r="M85" s="83">
        <v>-29.948602578199999</v>
      </c>
      <c r="N85" s="83">
        <v>60.521999999999998</v>
      </c>
      <c r="O85" s="83">
        <v>0.94014084506999995</v>
      </c>
      <c r="P85" s="83">
        <v>10.147503603900001</v>
      </c>
      <c r="Q85" s="83">
        <v>20.165151910399999</v>
      </c>
      <c r="R85" s="83">
        <v>8.4541481899599997</v>
      </c>
      <c r="S85" s="83">
        <v>44.126636084499999</v>
      </c>
      <c r="T85" s="83">
        <v>0.13482532301899999</v>
      </c>
      <c r="U85" s="83">
        <v>3.1882162403500003E-2</v>
      </c>
      <c r="V85" s="83">
        <v>0.16375545306</v>
      </c>
      <c r="W85" s="83">
        <v>0.25109169469100001</v>
      </c>
      <c r="X85" s="83">
        <v>0.12077354557099999</v>
      </c>
      <c r="Y85" s="83">
        <v>0.16526829994200001</v>
      </c>
      <c r="Z85" s="83">
        <v>0.16375545306</v>
      </c>
      <c r="AA85" s="83">
        <v>9.6069865795000001E-2</v>
      </c>
      <c r="AB85" s="83">
        <v>9.6069865795000001E-2</v>
      </c>
      <c r="AC85" s="83">
        <v>1.4036736195700001E-2</v>
      </c>
      <c r="AF85" s="83">
        <v>2.4772447435100001E-2</v>
      </c>
      <c r="AG85" s="83">
        <v>0.13318776848899999</v>
      </c>
    </row>
    <row r="86" spans="1:33" x14ac:dyDescent="0.25">
      <c r="A86" s="83">
        <v>7</v>
      </c>
      <c r="B86" s="83">
        <v>3</v>
      </c>
      <c r="C86" s="83">
        <v>917</v>
      </c>
      <c r="D86" s="83">
        <v>699</v>
      </c>
      <c r="E86" s="83">
        <v>219</v>
      </c>
      <c r="F86" s="83">
        <v>1.1213647209399999</v>
      </c>
      <c r="G86" s="83">
        <v>0.770051089094</v>
      </c>
      <c r="H86" s="83">
        <v>1</v>
      </c>
      <c r="I86" s="83">
        <v>0.65781922525100001</v>
      </c>
      <c r="J86" s="83">
        <v>0.68832128578399998</v>
      </c>
      <c r="K86" s="83">
        <v>43.142508257700001</v>
      </c>
      <c r="L86" s="83">
        <v>27.524153436300001</v>
      </c>
      <c r="M86" s="83">
        <v>-66.290893837699997</v>
      </c>
      <c r="N86" s="83">
        <v>129.38800000000001</v>
      </c>
      <c r="O86" s="83">
        <v>0.91153081510900003</v>
      </c>
      <c r="P86" s="83">
        <v>15.229543446799999</v>
      </c>
      <c r="Q86" s="83">
        <v>29.6928463548</v>
      </c>
      <c r="R86" s="83">
        <v>16.639737436899999</v>
      </c>
      <c r="S86" s="83">
        <v>213.43012546</v>
      </c>
      <c r="T86" s="83">
        <v>0.128820956407</v>
      </c>
      <c r="U86" s="83">
        <v>2.1024450079900001</v>
      </c>
      <c r="V86" s="83">
        <v>0.18558951346800001</v>
      </c>
      <c r="W86" s="83">
        <v>0.54585154351499998</v>
      </c>
      <c r="X86" s="83">
        <v>0.11319549276800001</v>
      </c>
      <c r="Y86" s="83">
        <v>0.232748228418</v>
      </c>
      <c r="Z86" s="83">
        <v>0.19432313763100001</v>
      </c>
      <c r="AA86" s="83">
        <v>6.3318775183100001E-2</v>
      </c>
      <c r="AB86" s="83">
        <v>6.3318775183100001E-2</v>
      </c>
      <c r="AC86" s="83">
        <v>3.01400007182E-2</v>
      </c>
      <c r="AF86" s="83">
        <v>2.15113416806E-2</v>
      </c>
      <c r="AG86" s="83">
        <v>0.12008733224400001</v>
      </c>
    </row>
    <row r="87" spans="1:33" x14ac:dyDescent="0.25">
      <c r="A87" s="83">
        <v>7</v>
      </c>
      <c r="B87" s="83">
        <v>4</v>
      </c>
      <c r="C87" s="83">
        <v>745</v>
      </c>
      <c r="D87" s="83">
        <v>1012</v>
      </c>
      <c r="E87" s="83">
        <v>283</v>
      </c>
      <c r="F87" s="83">
        <v>1.1010213442300001</v>
      </c>
      <c r="G87" s="83">
        <v>0.74407854709999999</v>
      </c>
      <c r="H87" s="83">
        <v>1</v>
      </c>
      <c r="I87" s="83">
        <v>0.66756272401399996</v>
      </c>
      <c r="J87" s="83">
        <v>0.79084683242300002</v>
      </c>
      <c r="K87" s="83">
        <v>38.016845257200004</v>
      </c>
      <c r="L87" s="83">
        <v>25.3987557377</v>
      </c>
      <c r="M87" s="83">
        <v>51.388421624899998</v>
      </c>
      <c r="N87" s="83">
        <v>108.80200000000001</v>
      </c>
      <c r="O87" s="83">
        <v>0.94303797468399997</v>
      </c>
      <c r="P87" s="83">
        <v>13.7705433206</v>
      </c>
      <c r="Q87" s="83">
        <v>33.835494449700001</v>
      </c>
      <c r="R87" s="83">
        <v>18.572051782999999</v>
      </c>
      <c r="S87" s="83">
        <v>163.60261463699999</v>
      </c>
      <c r="T87" s="83">
        <v>0.16812226514100001</v>
      </c>
      <c r="U87" s="83">
        <v>0.17231401129099999</v>
      </c>
      <c r="V87" s="83">
        <v>0.17467248326400001</v>
      </c>
      <c r="W87" s="83">
        <v>0.34279474840500002</v>
      </c>
      <c r="X87" s="83">
        <v>0.14286193679199999</v>
      </c>
      <c r="Y87" s="83">
        <v>0.21960082501600001</v>
      </c>
      <c r="Z87" s="83">
        <v>0.21615719803899999</v>
      </c>
      <c r="AA87" s="83">
        <v>0.100436677877</v>
      </c>
      <c r="AB87" s="83">
        <v>0.100436677877</v>
      </c>
      <c r="AC87" s="83">
        <v>1.29056686969E-2</v>
      </c>
      <c r="AF87" s="83">
        <v>1.20342839685E-2</v>
      </c>
      <c r="AG87" s="83">
        <v>7.6419211427800005E-2</v>
      </c>
    </row>
    <row r="88" spans="1:33" x14ac:dyDescent="0.25">
      <c r="A88" s="83">
        <v>7</v>
      </c>
      <c r="B88" s="83">
        <v>5</v>
      </c>
      <c r="C88" s="83">
        <v>472</v>
      </c>
      <c r="D88" s="83">
        <v>1104</v>
      </c>
      <c r="E88" s="83">
        <v>339</v>
      </c>
      <c r="F88" s="83">
        <v>1.01925385904</v>
      </c>
      <c r="G88" s="83">
        <v>0.34351303880700002</v>
      </c>
      <c r="H88" s="83">
        <v>1</v>
      </c>
      <c r="I88" s="83">
        <v>0.75641025641000004</v>
      </c>
      <c r="J88" s="83">
        <v>0.69183882862099999</v>
      </c>
      <c r="K88" s="83">
        <v>25.547749010499999</v>
      </c>
      <c r="L88" s="83">
        <v>23.9931150247</v>
      </c>
      <c r="M88" s="83">
        <v>-57.092065757999997</v>
      </c>
      <c r="N88" s="83">
        <v>92.591999999999999</v>
      </c>
      <c r="O88" s="83">
        <v>0.92367906066500005</v>
      </c>
      <c r="P88" s="83">
        <v>15.5637861017</v>
      </c>
      <c r="Q88" s="83">
        <v>20.346945056199999</v>
      </c>
      <c r="R88" s="83">
        <v>7.1135368809099999</v>
      </c>
      <c r="S88" s="83">
        <v>40.622269389000003</v>
      </c>
      <c r="T88" s="83">
        <v>7.2052399346300006E-2</v>
      </c>
      <c r="U88" s="83">
        <v>0.21347462676500001</v>
      </c>
      <c r="V88" s="83">
        <v>9.1703053713399998E-2</v>
      </c>
      <c r="W88" s="83">
        <v>0.13973798661100001</v>
      </c>
      <c r="X88" s="83">
        <v>6.9063464863200003E-2</v>
      </c>
      <c r="Y88" s="83">
        <v>8.6064130061399999E-2</v>
      </c>
      <c r="Z88" s="83">
        <v>8.2969429550199994E-2</v>
      </c>
      <c r="AA88" s="83">
        <v>4.80349328975E-2</v>
      </c>
      <c r="AB88" s="83">
        <v>4.80349328975E-2</v>
      </c>
      <c r="AC88" s="83">
        <v>8.69639666485E-3</v>
      </c>
      <c r="AF88" s="83">
        <v>3.8609195750500001E-2</v>
      </c>
      <c r="AG88" s="83">
        <v>0.20742357387599999</v>
      </c>
    </row>
    <row r="89" spans="1:33" x14ac:dyDescent="0.25">
      <c r="A89" s="83">
        <v>7</v>
      </c>
      <c r="B89" s="83">
        <v>6</v>
      </c>
      <c r="C89" s="83">
        <v>471</v>
      </c>
      <c r="D89" s="83">
        <v>881</v>
      </c>
      <c r="E89" s="83">
        <v>445</v>
      </c>
      <c r="F89" s="83">
        <v>1.08788030149</v>
      </c>
      <c r="G89" s="83">
        <v>0.74457311201700005</v>
      </c>
      <c r="H89" s="83">
        <v>1</v>
      </c>
      <c r="I89" s="83">
        <v>0.747619047619</v>
      </c>
      <c r="J89" s="83">
        <v>0.807912675897</v>
      </c>
      <c r="K89" s="83">
        <v>30.077611432699999</v>
      </c>
      <c r="L89" s="83">
        <v>20.078036429400001</v>
      </c>
      <c r="M89" s="83">
        <v>-17.753506503000001</v>
      </c>
      <c r="N89" s="83">
        <v>85.591999999999999</v>
      </c>
      <c r="O89" s="83">
        <v>0.94673366834200001</v>
      </c>
      <c r="P89" s="83">
        <v>4.1102548419099998</v>
      </c>
      <c r="Q89" s="83">
        <v>34.160981156200002</v>
      </c>
      <c r="R89" s="83">
        <v>11.9716153217</v>
      </c>
      <c r="S89" s="83">
        <v>77.847158978500005</v>
      </c>
      <c r="T89" s="83">
        <v>0.13755458057</v>
      </c>
      <c r="U89" s="83">
        <v>0.16639860675400001</v>
      </c>
      <c r="V89" s="83">
        <v>0.157205234937</v>
      </c>
      <c r="W89" s="83">
        <v>0.24890828865100001</v>
      </c>
      <c r="X89" s="83">
        <v>0.122159340017</v>
      </c>
      <c r="Y89" s="83">
        <v>0.16528059231100001</v>
      </c>
      <c r="Z89" s="83">
        <v>0.1659388591</v>
      </c>
      <c r="AA89" s="83">
        <v>9.1703053713399998E-2</v>
      </c>
      <c r="AB89" s="83">
        <v>9.1703053713399998E-2</v>
      </c>
      <c r="AC89" s="83">
        <v>1.2679158767099999E-2</v>
      </c>
      <c r="AF89" s="83">
        <v>5.0026182200199998E-2</v>
      </c>
      <c r="AG89" s="83">
        <v>0.32710280373799999</v>
      </c>
    </row>
    <row r="90" spans="1:33" x14ac:dyDescent="0.25">
      <c r="A90" s="83">
        <v>7</v>
      </c>
      <c r="B90" s="83">
        <v>7</v>
      </c>
      <c r="C90" s="83">
        <v>495</v>
      </c>
      <c r="D90" s="83">
        <v>252</v>
      </c>
      <c r="E90" s="83">
        <v>520</v>
      </c>
      <c r="F90" s="83">
        <v>1.0303336276299999</v>
      </c>
      <c r="G90" s="83">
        <v>0.53566308338099999</v>
      </c>
      <c r="H90" s="83">
        <v>1</v>
      </c>
      <c r="I90" s="83">
        <v>0.6875</v>
      </c>
      <c r="J90" s="83">
        <v>0.75106065316199999</v>
      </c>
      <c r="K90" s="83">
        <v>27.567787521500001</v>
      </c>
      <c r="L90" s="83">
        <v>23.279116377600001</v>
      </c>
      <c r="M90" s="83">
        <v>-13.3579854625</v>
      </c>
      <c r="N90" s="83">
        <v>91.006</v>
      </c>
      <c r="O90" s="83">
        <v>0.92093023255799999</v>
      </c>
      <c r="P90" s="83">
        <v>11.976705279600001</v>
      </c>
      <c r="Q90" s="83">
        <v>23.079184789199999</v>
      </c>
      <c r="R90" s="83">
        <v>10.862445053</v>
      </c>
      <c r="S90" s="83">
        <v>77.061132803800007</v>
      </c>
      <c r="T90" s="83">
        <v>0.11080785657</v>
      </c>
      <c r="U90" s="83">
        <v>1.16594288202</v>
      </c>
      <c r="V90" s="83">
        <v>0.172489077223</v>
      </c>
      <c r="W90" s="83">
        <v>0.26855894301799998</v>
      </c>
      <c r="X90" s="83">
        <v>0.10649455934300001</v>
      </c>
      <c r="Y90" s="83">
        <v>0.15567905616899999</v>
      </c>
      <c r="Z90" s="83">
        <v>0.16157204701899999</v>
      </c>
      <c r="AA90" s="83">
        <v>5.0218338938300001E-2</v>
      </c>
      <c r="AB90" s="83">
        <v>5.0218338938300001E-2</v>
      </c>
      <c r="AC90" s="83">
        <v>3.45820720973E-2</v>
      </c>
      <c r="AF90" s="83">
        <v>0.22882113646800001</v>
      </c>
      <c r="AG90" s="83">
        <v>0.64636605176299999</v>
      </c>
    </row>
    <row r="91" spans="1:33" x14ac:dyDescent="0.25">
      <c r="A91" s="83">
        <v>7</v>
      </c>
      <c r="B91" s="83">
        <v>8</v>
      </c>
      <c r="C91" s="83">
        <v>310</v>
      </c>
      <c r="D91" s="83">
        <v>501</v>
      </c>
      <c r="E91" s="83">
        <v>666</v>
      </c>
      <c r="F91" s="83">
        <v>1.01340116687</v>
      </c>
      <c r="G91" s="83">
        <v>0.45027769354800001</v>
      </c>
      <c r="H91" s="83">
        <v>1</v>
      </c>
      <c r="I91" s="83">
        <v>0.77694235589000005</v>
      </c>
      <c r="J91" s="83">
        <v>0.86501366077800002</v>
      </c>
      <c r="K91" s="83">
        <v>21.1451191168</v>
      </c>
      <c r="L91" s="83">
        <v>18.880235173700001</v>
      </c>
      <c r="M91" s="83">
        <v>72.050851856500003</v>
      </c>
      <c r="N91" s="83">
        <v>67.108000000000004</v>
      </c>
      <c r="O91" s="83">
        <v>0.93514328808400005</v>
      </c>
      <c r="P91" s="83">
        <v>4.8411670511000002</v>
      </c>
      <c r="Q91" s="83">
        <v>24.150685686900001</v>
      </c>
      <c r="R91" s="83">
        <v>6.5960696492400004</v>
      </c>
      <c r="S91" s="83">
        <v>35.552400562300001</v>
      </c>
      <c r="T91" s="83">
        <v>9.7161568815400001E-2</v>
      </c>
      <c r="U91" s="83">
        <v>8.0613836984100004E-2</v>
      </c>
      <c r="V91" s="83">
        <v>0.11135370808099999</v>
      </c>
      <c r="W91" s="83">
        <v>0.17030567118199999</v>
      </c>
      <c r="X91" s="83">
        <v>8.6790390121600003E-2</v>
      </c>
      <c r="Y91" s="83">
        <v>0.114685163104</v>
      </c>
      <c r="Z91" s="83">
        <v>0.113537114121</v>
      </c>
      <c r="AA91" s="83">
        <v>5.6768557060699998E-2</v>
      </c>
      <c r="AB91" s="83">
        <v>5.6768557060699998E-2</v>
      </c>
      <c r="AC91" s="83">
        <v>1.21573353121E-2</v>
      </c>
      <c r="AF91" s="83">
        <v>7.1025119903800005E-2</v>
      </c>
      <c r="AG91" s="83">
        <v>0.248990568508</v>
      </c>
    </row>
    <row r="92" spans="1:33" x14ac:dyDescent="0.25">
      <c r="A92" s="83">
        <v>7</v>
      </c>
      <c r="B92" s="83">
        <v>9</v>
      </c>
      <c r="C92" s="83">
        <v>453</v>
      </c>
      <c r="D92" s="83">
        <v>936</v>
      </c>
      <c r="E92" s="83">
        <v>698</v>
      </c>
      <c r="F92" s="83">
        <v>1.01416573228</v>
      </c>
      <c r="G92" s="83">
        <v>0.39764443682599998</v>
      </c>
      <c r="H92" s="83">
        <v>1</v>
      </c>
      <c r="I92" s="83">
        <v>0.72596153846199996</v>
      </c>
      <c r="J92" s="83">
        <v>0.81466420340099999</v>
      </c>
      <c r="K92" s="83">
        <v>25.238364782200001</v>
      </c>
      <c r="L92" s="83">
        <v>23.1571989109</v>
      </c>
      <c r="M92" s="83">
        <v>-27.381696468000001</v>
      </c>
      <c r="N92" s="83">
        <v>83.591999999999999</v>
      </c>
      <c r="O92" s="83">
        <v>0.92638036809799995</v>
      </c>
      <c r="P92" s="83">
        <v>9.20220568505</v>
      </c>
      <c r="Q92" s="83">
        <v>27.953182243600001</v>
      </c>
      <c r="R92" s="83">
        <v>7.4694320655600004</v>
      </c>
      <c r="S92" s="83">
        <v>47.220522444300002</v>
      </c>
      <c r="T92" s="83">
        <v>8.7336241631799996E-2</v>
      </c>
      <c r="U92" s="83">
        <v>8.7564973467200005E-2</v>
      </c>
      <c r="V92" s="83">
        <v>0.102620083917</v>
      </c>
      <c r="W92" s="83">
        <v>0.15938864097800001</v>
      </c>
      <c r="X92" s="83">
        <v>7.7806584016300001E-2</v>
      </c>
      <c r="Y92" s="83">
        <v>0.104239563895</v>
      </c>
      <c r="Z92" s="83">
        <v>0.104803489958</v>
      </c>
      <c r="AA92" s="83">
        <v>5.0218338938300001E-2</v>
      </c>
      <c r="AB92" s="83">
        <v>5.0218338938300001E-2</v>
      </c>
      <c r="AC92" s="83">
        <v>1.01833120661E-2</v>
      </c>
      <c r="AF92" s="83">
        <v>0.111894052609</v>
      </c>
      <c r="AG92" s="83">
        <v>0.45087481324399997</v>
      </c>
    </row>
    <row r="93" spans="1:33" x14ac:dyDescent="0.25">
      <c r="A93" s="83">
        <v>7</v>
      </c>
      <c r="B93" s="83">
        <v>10</v>
      </c>
      <c r="C93" s="83">
        <v>318</v>
      </c>
      <c r="D93" s="83">
        <v>178</v>
      </c>
      <c r="E93" s="83">
        <v>816</v>
      </c>
      <c r="F93" s="83">
        <v>1.0700355102300001</v>
      </c>
      <c r="G93" s="83">
        <v>0.62201498813699996</v>
      </c>
      <c r="H93" s="83">
        <v>1</v>
      </c>
      <c r="I93" s="83">
        <v>0.66249999999999998</v>
      </c>
      <c r="J93" s="83">
        <v>0.66200614614599995</v>
      </c>
      <c r="K93" s="83">
        <v>23.223804936200001</v>
      </c>
      <c r="L93" s="83">
        <v>18.184363162499999</v>
      </c>
      <c r="M93" s="83">
        <v>-84.971622985699995</v>
      </c>
      <c r="N93" s="83">
        <v>77.694000000000003</v>
      </c>
      <c r="O93" s="83">
        <v>0.86885245901599995</v>
      </c>
      <c r="P93" s="83">
        <v>12.0147167132</v>
      </c>
      <c r="Q93" s="83">
        <v>20.492016938300001</v>
      </c>
      <c r="R93" s="83">
        <v>5.1462880381599998</v>
      </c>
      <c r="S93" s="83">
        <v>21.475981817299999</v>
      </c>
      <c r="T93" s="83">
        <v>5.8951963101499999E-2</v>
      </c>
      <c r="U93" s="83">
        <v>3.7314009385399999E-2</v>
      </c>
      <c r="V93" s="83">
        <v>7.8602617468600006E-2</v>
      </c>
      <c r="W93" s="83">
        <v>0.102620083917</v>
      </c>
      <c r="X93" s="83">
        <v>5.9840558583199997E-2</v>
      </c>
      <c r="Y93" s="83">
        <v>6.7534534016600006E-2</v>
      </c>
      <c r="Z93" s="83">
        <v>6.7685587264700003E-2</v>
      </c>
      <c r="AA93" s="83">
        <v>4.3668120815899998E-2</v>
      </c>
      <c r="AB93" s="83">
        <v>3.2751090611899999E-2</v>
      </c>
      <c r="AC93" s="83">
        <v>8.3133484278099991E-3</v>
      </c>
      <c r="AF93" s="83">
        <v>3.4863035236599997E-2</v>
      </c>
      <c r="AG93" s="83">
        <v>0.44447368822599997</v>
      </c>
    </row>
    <row r="94" spans="1:33" x14ac:dyDescent="0.25">
      <c r="A94" s="83">
        <v>7</v>
      </c>
      <c r="B94" s="83">
        <v>11</v>
      </c>
      <c r="C94" s="83">
        <v>491</v>
      </c>
      <c r="D94" s="83">
        <v>855</v>
      </c>
      <c r="E94" s="83">
        <v>992</v>
      </c>
      <c r="F94" s="83">
        <v>1.0376605781099999</v>
      </c>
      <c r="G94" s="83">
        <v>0.52336398836499998</v>
      </c>
      <c r="H94" s="83">
        <v>1</v>
      </c>
      <c r="I94" s="83">
        <v>0.67445054945100003</v>
      </c>
      <c r="J94" s="83">
        <v>0.83947051247500004</v>
      </c>
      <c r="K94" s="83">
        <v>27.449560533900002</v>
      </c>
      <c r="L94" s="83">
        <v>23.3900238232</v>
      </c>
      <c r="M94" s="83">
        <v>56.169324679500001</v>
      </c>
      <c r="N94" s="83">
        <v>85.731999999999999</v>
      </c>
      <c r="O94" s="83">
        <v>0.93612964728299997</v>
      </c>
      <c r="P94" s="83">
        <v>2.5638313957999999</v>
      </c>
      <c r="Q94" s="83">
        <v>40.118149329799998</v>
      </c>
      <c r="R94" s="83">
        <v>13.4999995502</v>
      </c>
      <c r="S94" s="83">
        <v>87.338425037899995</v>
      </c>
      <c r="T94" s="83">
        <v>0.144104798693</v>
      </c>
      <c r="U94" s="83">
        <v>0.32799510371500001</v>
      </c>
      <c r="V94" s="83">
        <v>0.16157204701899999</v>
      </c>
      <c r="W94" s="83">
        <v>0.27510916114</v>
      </c>
      <c r="X94" s="83">
        <v>0.12980768798299999</v>
      </c>
      <c r="Y94" s="83">
        <v>0.177878666065</v>
      </c>
      <c r="Z94" s="83">
        <v>0.17794759232499999</v>
      </c>
      <c r="AA94" s="83">
        <v>9.8253271835800002E-2</v>
      </c>
      <c r="AB94" s="83">
        <v>9.8253271835800002E-2</v>
      </c>
      <c r="AC94" s="83">
        <v>1.2171311086400001E-2</v>
      </c>
      <c r="AF94" s="83">
        <v>0.15349016440400001</v>
      </c>
      <c r="AG94" s="83">
        <v>0.62184209321700001</v>
      </c>
    </row>
    <row r="95" spans="1:33" x14ac:dyDescent="0.25">
      <c r="A95" s="83">
        <v>9</v>
      </c>
      <c r="B95" s="83">
        <v>1</v>
      </c>
      <c r="C95" s="83">
        <v>268</v>
      </c>
      <c r="D95" s="83">
        <v>1233</v>
      </c>
      <c r="E95" s="83">
        <v>620</v>
      </c>
      <c r="F95" s="83">
        <v>1.04331816968</v>
      </c>
      <c r="G95" s="83">
        <v>0.58919569946600003</v>
      </c>
      <c r="H95" s="83">
        <v>1</v>
      </c>
      <c r="I95" s="83">
        <v>0.75070028011199996</v>
      </c>
      <c r="J95" s="83">
        <v>0.75713117321000001</v>
      </c>
      <c r="K95" s="83">
        <v>20.807340605499999</v>
      </c>
      <c r="L95" s="83">
        <v>16.812130702200001</v>
      </c>
      <c r="M95" s="83">
        <v>-84.421199663400003</v>
      </c>
      <c r="N95" s="83">
        <v>66.694000000000003</v>
      </c>
      <c r="O95" s="83">
        <v>0.91311754684799995</v>
      </c>
      <c r="P95" s="83">
        <v>17.358482983199998</v>
      </c>
      <c r="Q95" s="83">
        <v>18.9019148426</v>
      </c>
      <c r="R95" s="83">
        <v>19.214953270999999</v>
      </c>
      <c r="S95" s="83">
        <v>78.953271028000003</v>
      </c>
      <c r="T95" s="83">
        <v>0.26168224299100001</v>
      </c>
      <c r="U95" s="83">
        <v>9.6893767678499998E-2</v>
      </c>
      <c r="V95" s="83">
        <v>0.35514018691600002</v>
      </c>
      <c r="W95" s="83">
        <v>0.42990654205599999</v>
      </c>
      <c r="X95" s="83">
        <v>0.26321853795900002</v>
      </c>
      <c r="Y95" s="83">
        <v>0.29460175756700002</v>
      </c>
      <c r="Z95" s="83">
        <v>0.28971962616800001</v>
      </c>
      <c r="AA95" s="83">
        <v>0.20560747663599999</v>
      </c>
      <c r="AB95" s="83">
        <v>0.17757009345800001</v>
      </c>
      <c r="AC95" s="83">
        <v>4.0457793162000003E-2</v>
      </c>
      <c r="AF95" s="83">
        <v>0.16442798370299999</v>
      </c>
      <c r="AG95" s="83">
        <v>0.70526315789500005</v>
      </c>
    </row>
    <row r="96" spans="1:33" x14ac:dyDescent="0.25">
      <c r="A96" s="83">
        <v>10</v>
      </c>
      <c r="B96" s="83">
        <v>1</v>
      </c>
      <c r="C96" s="83">
        <v>701</v>
      </c>
      <c r="D96" s="83">
        <v>740</v>
      </c>
      <c r="E96" s="83">
        <v>347</v>
      </c>
      <c r="F96" s="83">
        <v>1.0265201875600001</v>
      </c>
      <c r="G96" s="83">
        <v>0.550690786095</v>
      </c>
      <c r="H96" s="83">
        <v>1</v>
      </c>
      <c r="I96" s="83">
        <v>0.71095334685599998</v>
      </c>
      <c r="J96" s="83">
        <v>0.86694108309600004</v>
      </c>
      <c r="K96" s="83">
        <v>32.883415211100001</v>
      </c>
      <c r="L96" s="83">
        <v>27.448093331700001</v>
      </c>
      <c r="M96" s="83">
        <v>89.471495748300001</v>
      </c>
      <c r="N96" s="83">
        <v>100.80200000000001</v>
      </c>
      <c r="O96" s="83">
        <v>0.948579161028</v>
      </c>
      <c r="P96" s="83">
        <v>8.74429856177</v>
      </c>
      <c r="Q96" s="83">
        <v>36.5491283534</v>
      </c>
      <c r="R96" s="83">
        <v>26.515476703699999</v>
      </c>
      <c r="S96" s="83">
        <v>330.12112151100001</v>
      </c>
      <c r="T96" s="83">
        <v>0.267833098017</v>
      </c>
      <c r="U96" s="83">
        <v>0.615679796467</v>
      </c>
      <c r="V96" s="83">
        <v>0.259757728227</v>
      </c>
      <c r="W96" s="83">
        <v>1</v>
      </c>
      <c r="X96" s="83">
        <v>0.217339972981</v>
      </c>
      <c r="Y96" s="83">
        <v>0.470928846663</v>
      </c>
      <c r="Z96" s="83">
        <v>0.40915206933199999</v>
      </c>
      <c r="AA96" s="83">
        <v>0.17765813536799999</v>
      </c>
      <c r="AB96" s="83">
        <v>0.17765813536799999</v>
      </c>
      <c r="AC96" s="83">
        <v>1.9312025231899999E-2</v>
      </c>
      <c r="AF96" s="83">
        <v>0.106975380511</v>
      </c>
      <c r="AG96" s="83">
        <v>0.54177897574099998</v>
      </c>
    </row>
    <row r="97" spans="1:33" x14ac:dyDescent="0.25">
      <c r="A97" s="83">
        <v>10</v>
      </c>
      <c r="B97" s="83">
        <v>2</v>
      </c>
      <c r="C97" s="83">
        <v>451</v>
      </c>
      <c r="D97" s="83">
        <v>261</v>
      </c>
      <c r="E97" s="83">
        <v>408</v>
      </c>
      <c r="F97" s="83">
        <v>1.0104876203399999</v>
      </c>
      <c r="G97" s="83">
        <v>0.31591919117799999</v>
      </c>
      <c r="H97" s="83">
        <v>1</v>
      </c>
      <c r="I97" s="83">
        <v>0.75166666666699999</v>
      </c>
      <c r="J97" s="83">
        <v>0.83921892895399997</v>
      </c>
      <c r="K97" s="83">
        <v>24.748604930700001</v>
      </c>
      <c r="L97" s="83">
        <v>23.481132366800001</v>
      </c>
      <c r="M97" s="83">
        <v>-74.242004463100002</v>
      </c>
      <c r="N97" s="83">
        <v>82.177999999999997</v>
      </c>
      <c r="O97" s="83">
        <v>0.93568464730300005</v>
      </c>
      <c r="P97" s="83">
        <v>16.1172512254</v>
      </c>
      <c r="Q97" s="83">
        <v>27.276575449999999</v>
      </c>
      <c r="R97" s="83">
        <v>9.3580076910100001</v>
      </c>
      <c r="S97" s="83">
        <v>81.647372849500002</v>
      </c>
      <c r="T97" s="83">
        <v>0.11440107201700001</v>
      </c>
      <c r="U97" s="83">
        <v>0.274400151531</v>
      </c>
      <c r="V97" s="83">
        <v>0.13324360152600001</v>
      </c>
      <c r="W97" s="83">
        <v>0.32570660204399998</v>
      </c>
      <c r="X97" s="83">
        <v>9.9553273308600004E-2</v>
      </c>
      <c r="Y97" s="83">
        <v>0.181036303436</v>
      </c>
      <c r="Z97" s="83">
        <v>0.16958276557800001</v>
      </c>
      <c r="AA97" s="83">
        <v>8.0753697894500001E-2</v>
      </c>
      <c r="AB97" s="83">
        <v>8.0753697894500001E-2</v>
      </c>
      <c r="AC97" s="83">
        <v>1.1283562744200001E-2</v>
      </c>
      <c r="AF97" s="83">
        <v>0.20236149402100001</v>
      </c>
      <c r="AG97" s="83">
        <v>0.79784370689600004</v>
      </c>
    </row>
    <row r="98" spans="1:33" x14ac:dyDescent="0.25">
      <c r="A98" s="83">
        <v>10</v>
      </c>
      <c r="B98" s="83">
        <v>3</v>
      </c>
      <c r="C98" s="83">
        <v>461</v>
      </c>
      <c r="D98" s="83">
        <v>388</v>
      </c>
      <c r="E98" s="83">
        <v>731</v>
      </c>
      <c r="F98" s="83">
        <v>1.01985056976</v>
      </c>
      <c r="G98" s="83">
        <v>0.518685340055</v>
      </c>
      <c r="H98" s="83">
        <v>1</v>
      </c>
      <c r="I98" s="83">
        <v>0.77609427609399995</v>
      </c>
      <c r="J98" s="83">
        <v>0.87019309304600001</v>
      </c>
      <c r="K98" s="83">
        <v>26.335379766100001</v>
      </c>
      <c r="L98" s="83">
        <v>22.515833610800001</v>
      </c>
      <c r="M98" s="83">
        <v>8.8714586957399995</v>
      </c>
      <c r="N98" s="83">
        <v>81.591999999999999</v>
      </c>
      <c r="O98" s="83">
        <v>0.940816326531</v>
      </c>
      <c r="P98" s="83">
        <v>10.531562921600001</v>
      </c>
      <c r="Q98" s="83">
        <v>24.8279464015</v>
      </c>
      <c r="R98" s="83">
        <v>18.876176882799999</v>
      </c>
      <c r="S98" s="83">
        <v>159.30013129100001</v>
      </c>
      <c r="T98" s="83">
        <v>0.240915198719</v>
      </c>
      <c r="U98" s="83">
        <v>0.42380556214600001</v>
      </c>
      <c r="V98" s="83">
        <v>0.27187078291200001</v>
      </c>
      <c r="W98" s="83">
        <v>0.56258411586799995</v>
      </c>
      <c r="X98" s="83">
        <v>0.20296964390200001</v>
      </c>
      <c r="Y98" s="83">
        <v>0.34555343013299999</v>
      </c>
      <c r="Z98" s="83">
        <v>0.33647376176400001</v>
      </c>
      <c r="AA98" s="83">
        <v>0.157469710894</v>
      </c>
      <c r="AB98" s="83">
        <v>0.157469710894</v>
      </c>
      <c r="AC98" s="83">
        <v>2.57925192076E-2</v>
      </c>
      <c r="AF98" s="83">
        <v>6.1778280416699999E-2</v>
      </c>
      <c r="AG98" s="83">
        <v>0.35443037974699998</v>
      </c>
    </row>
    <row r="99" spans="1:33" x14ac:dyDescent="0.25">
      <c r="A99" s="83">
        <v>11</v>
      </c>
      <c r="B99" s="83">
        <v>1</v>
      </c>
      <c r="C99" s="83">
        <v>295</v>
      </c>
      <c r="D99" s="83">
        <v>325</v>
      </c>
      <c r="E99" s="83">
        <v>251</v>
      </c>
      <c r="F99" s="83">
        <v>1.0288898504999999</v>
      </c>
      <c r="G99" s="83">
        <v>0.48268904986</v>
      </c>
      <c r="H99" s="83">
        <v>1</v>
      </c>
      <c r="I99" s="83">
        <v>0.74494949494899998</v>
      </c>
      <c r="J99" s="83">
        <v>0.81309498942799996</v>
      </c>
      <c r="K99" s="83">
        <v>20.962982239599999</v>
      </c>
      <c r="L99" s="83">
        <v>18.359207999199999</v>
      </c>
      <c r="M99" s="83">
        <v>86.885148051399995</v>
      </c>
      <c r="N99" s="83">
        <v>67.522000000000006</v>
      </c>
      <c r="O99" s="83">
        <v>0.92621664050200003</v>
      </c>
      <c r="P99" s="83">
        <v>12.3224035839</v>
      </c>
      <c r="Q99" s="83">
        <v>18.873926359799999</v>
      </c>
      <c r="R99" s="83">
        <v>28.530526894000001</v>
      </c>
      <c r="S99" s="83">
        <v>123.050528532</v>
      </c>
      <c r="T99" s="83">
        <v>0.389210530331</v>
      </c>
      <c r="U99" s="83">
        <v>8.0466219583100004E-2</v>
      </c>
      <c r="V99" s="83">
        <v>0.41368422658800003</v>
      </c>
      <c r="W99" s="83">
        <v>0.51578947368399997</v>
      </c>
      <c r="X99" s="83">
        <v>0.38040702525300002</v>
      </c>
      <c r="Y99" s="83">
        <v>0.417120435703</v>
      </c>
      <c r="Z99" s="83">
        <v>0.41263157894699998</v>
      </c>
      <c r="AA99" s="83">
        <v>0.33263157894700002</v>
      </c>
      <c r="AB99" s="83">
        <v>0.33263157894700002</v>
      </c>
      <c r="AC99" s="83">
        <v>1.4473736162500001E-2</v>
      </c>
      <c r="AF99" s="83">
        <v>0.140105112271</v>
      </c>
      <c r="AG99" s="83">
        <v>0.69620253164599999</v>
      </c>
    </row>
    <row r="100" spans="1:33" x14ac:dyDescent="0.25">
      <c r="A100" s="83">
        <v>11</v>
      </c>
      <c r="B100" s="83">
        <v>2</v>
      </c>
      <c r="C100" s="83">
        <v>721</v>
      </c>
      <c r="D100" s="83">
        <v>891</v>
      </c>
      <c r="E100" s="83">
        <v>289</v>
      </c>
      <c r="F100" s="83">
        <v>1.0253087057100001</v>
      </c>
      <c r="G100" s="83">
        <v>0.57641008830499996</v>
      </c>
      <c r="H100" s="83">
        <v>1</v>
      </c>
      <c r="I100" s="83">
        <v>0.75735294117600005</v>
      </c>
      <c r="J100" s="83">
        <v>0.86544812997800002</v>
      </c>
      <c r="K100" s="83">
        <v>33.616428257999999</v>
      </c>
      <c r="L100" s="83">
        <v>27.470019942699999</v>
      </c>
      <c r="M100" s="83">
        <v>75.301867321100005</v>
      </c>
      <c r="N100" s="83">
        <v>102.318</v>
      </c>
      <c r="O100" s="83">
        <v>0.95118733509200004</v>
      </c>
      <c r="P100" s="83">
        <v>4.7668827136100003</v>
      </c>
      <c r="Q100" s="83">
        <v>22.655712165000001</v>
      </c>
      <c r="R100" s="83">
        <v>46.985264185799998</v>
      </c>
      <c r="S100" s="83">
        <v>388.205268988</v>
      </c>
      <c r="T100" s="83">
        <v>0.41789475290400002</v>
      </c>
      <c r="U100" s="83">
        <v>0.60515497704999999</v>
      </c>
      <c r="V100" s="83">
        <v>0.43789473684199998</v>
      </c>
      <c r="W100" s="83">
        <v>1</v>
      </c>
      <c r="X100" s="83">
        <v>0.39154386821499998</v>
      </c>
      <c r="Y100" s="83">
        <v>0.53842617057999997</v>
      </c>
      <c r="Z100" s="83">
        <v>0.486315789474</v>
      </c>
      <c r="AA100" s="83">
        <v>0.33684210526300001</v>
      </c>
      <c r="AB100" s="83">
        <v>0.33684210526300001</v>
      </c>
      <c r="AC100" s="83">
        <v>1.96215044238E-2</v>
      </c>
      <c r="AF100" s="83">
        <v>0.11377947655200001</v>
      </c>
      <c r="AG100" s="83">
        <v>0.65189873417699995</v>
      </c>
    </row>
    <row r="101" spans="1:33" x14ac:dyDescent="0.25">
      <c r="A101" s="83">
        <v>11</v>
      </c>
      <c r="B101" s="83">
        <v>3</v>
      </c>
      <c r="C101" s="83">
        <v>602</v>
      </c>
      <c r="D101" s="83">
        <v>80</v>
      </c>
      <c r="E101" s="83">
        <v>483</v>
      </c>
      <c r="F101" s="83">
        <v>1.0125554557600001</v>
      </c>
      <c r="G101" s="83">
        <v>0.50456128678400003</v>
      </c>
      <c r="H101" s="83">
        <v>1</v>
      </c>
      <c r="I101" s="83">
        <v>0.77179487179499995</v>
      </c>
      <c r="J101" s="83">
        <v>0.91546209717500004</v>
      </c>
      <c r="K101" s="83">
        <v>29.8482637587</v>
      </c>
      <c r="L101" s="83">
        <v>25.7702709496</v>
      </c>
      <c r="M101" s="83">
        <v>1.5439214455900001</v>
      </c>
      <c r="N101" s="83">
        <v>90.903999999999996</v>
      </c>
      <c r="O101" s="83">
        <v>0.95555555555600002</v>
      </c>
      <c r="P101" s="83">
        <v>1.6206741902299999</v>
      </c>
      <c r="Q101" s="83">
        <v>30.0186662182</v>
      </c>
      <c r="R101" s="83">
        <v>38.283158713900001</v>
      </c>
      <c r="S101" s="83">
        <v>336.54842595100001</v>
      </c>
      <c r="T101" s="83">
        <v>0.40842105263200001</v>
      </c>
      <c r="U101" s="83">
        <v>0.22454902440499999</v>
      </c>
      <c r="V101" s="83">
        <v>0.40526317395599998</v>
      </c>
      <c r="W101" s="83">
        <v>0.90421051025400001</v>
      </c>
      <c r="X101" s="83">
        <v>0.35447369179499999</v>
      </c>
      <c r="Y101" s="83">
        <v>0.55905054144800004</v>
      </c>
      <c r="Z101" s="83">
        <v>0.53789472078</v>
      </c>
      <c r="AA101" s="83">
        <v>0.32210526315799998</v>
      </c>
      <c r="AB101" s="83">
        <v>0.32210526315799998</v>
      </c>
      <c r="AC101" s="83">
        <v>2.02858036576E-2</v>
      </c>
      <c r="AF101" s="83">
        <v>0.10950718536700001</v>
      </c>
      <c r="AG101" s="83">
        <v>0.51898734177200001</v>
      </c>
    </row>
    <row r="102" spans="1:33" x14ac:dyDescent="0.25">
      <c r="A102" s="83">
        <v>13</v>
      </c>
      <c r="B102" s="83">
        <v>1</v>
      </c>
      <c r="C102" s="83">
        <v>418</v>
      </c>
      <c r="D102" s="83">
        <v>708</v>
      </c>
      <c r="E102" s="83">
        <v>445</v>
      </c>
      <c r="F102" s="83">
        <v>1.000478784</v>
      </c>
      <c r="G102" s="83">
        <v>0.16609728973400001</v>
      </c>
      <c r="H102" s="83">
        <v>1</v>
      </c>
      <c r="I102" s="83">
        <v>0.790170132325</v>
      </c>
      <c r="J102" s="83">
        <v>0.93367156955999997</v>
      </c>
      <c r="K102" s="83">
        <v>23.2736758301</v>
      </c>
      <c r="L102" s="83">
        <v>22.950389819200002</v>
      </c>
      <c r="M102" s="83">
        <v>-43.880688926200001</v>
      </c>
      <c r="N102" s="83">
        <v>75.006</v>
      </c>
      <c r="O102" s="83">
        <v>0.95433789954299997</v>
      </c>
      <c r="P102" s="83">
        <v>15.4720509726</v>
      </c>
      <c r="Q102" s="83">
        <v>23.084745973699999</v>
      </c>
      <c r="R102" s="83">
        <v>26.3045822102</v>
      </c>
      <c r="S102" s="83">
        <v>187.12668640499999</v>
      </c>
      <c r="T102" s="83">
        <v>0.35579514824800001</v>
      </c>
      <c r="U102" s="83">
        <v>0.21008922444899999</v>
      </c>
      <c r="V102" s="83">
        <v>0.36657681940699999</v>
      </c>
      <c r="W102" s="83">
        <v>0.65229114624899998</v>
      </c>
      <c r="X102" s="83">
        <v>0.29891570693500003</v>
      </c>
      <c r="Y102" s="83">
        <v>0.44767149857600003</v>
      </c>
      <c r="Z102" s="83">
        <v>0.450134770889</v>
      </c>
      <c r="AA102" s="83">
        <v>0.24258760107800001</v>
      </c>
      <c r="AB102" s="83">
        <v>0.24258760107800001</v>
      </c>
      <c r="AC102" s="83">
        <v>2.9039181568800001E-2</v>
      </c>
      <c r="AF102" s="83">
        <v>0.16242143852400001</v>
      </c>
      <c r="AG102" s="83">
        <v>0.72784810126599997</v>
      </c>
    </row>
    <row r="103" spans="1:33" x14ac:dyDescent="0.25">
      <c r="A103" s="83">
        <v>13</v>
      </c>
      <c r="B103" s="83">
        <v>2</v>
      </c>
      <c r="C103" s="83">
        <v>340</v>
      </c>
      <c r="D103" s="83">
        <v>469</v>
      </c>
      <c r="E103" s="83">
        <v>513</v>
      </c>
      <c r="F103" s="83">
        <v>1.0154675506499999</v>
      </c>
      <c r="G103" s="83">
        <v>0.47136124819699998</v>
      </c>
      <c r="H103" s="83">
        <v>1</v>
      </c>
      <c r="I103" s="83">
        <v>0.77097505668900002</v>
      </c>
      <c r="J103" s="83">
        <v>0.80162577516300004</v>
      </c>
      <c r="K103" s="83">
        <v>22.283126071000002</v>
      </c>
      <c r="L103" s="83">
        <v>19.652385387799999</v>
      </c>
      <c r="M103" s="83">
        <v>-59.880603869600002</v>
      </c>
      <c r="N103" s="83">
        <v>73.006</v>
      </c>
      <c r="O103" s="83">
        <v>0.93278463648800003</v>
      </c>
      <c r="P103" s="83">
        <v>12.3321240145</v>
      </c>
      <c r="Q103" s="83">
        <v>21.436713406199999</v>
      </c>
      <c r="R103" s="83">
        <v>31.967654986500001</v>
      </c>
      <c r="S103" s="83">
        <v>214.123993455</v>
      </c>
      <c r="T103" s="83">
        <v>0.45552560646899998</v>
      </c>
      <c r="U103" s="83">
        <v>0.34646882978999999</v>
      </c>
      <c r="V103" s="83">
        <v>0.55256064689999995</v>
      </c>
      <c r="W103" s="83">
        <v>1</v>
      </c>
      <c r="X103" s="83">
        <v>0.38984945105500002</v>
      </c>
      <c r="Y103" s="83">
        <v>0.629776451337</v>
      </c>
      <c r="Z103" s="83">
        <v>0.62264150943399998</v>
      </c>
      <c r="AA103" s="83">
        <v>0.23719676549900001</v>
      </c>
      <c r="AB103" s="83">
        <v>0.23719676549900001</v>
      </c>
      <c r="AC103" s="83">
        <v>7.7454892640399994E-2</v>
      </c>
      <c r="AF103" s="83">
        <v>0.10180278121399999</v>
      </c>
      <c r="AG103" s="83">
        <v>0.48734177215199997</v>
      </c>
    </row>
    <row r="104" spans="1:33" x14ac:dyDescent="0.25">
      <c r="A104" s="83">
        <v>14</v>
      </c>
      <c r="B104" s="83">
        <v>1</v>
      </c>
      <c r="C104" s="83">
        <v>504</v>
      </c>
      <c r="D104" s="83">
        <v>607</v>
      </c>
      <c r="E104" s="83">
        <v>118</v>
      </c>
      <c r="F104" s="83">
        <v>1.0181479928599999</v>
      </c>
      <c r="G104" s="83">
        <v>0.47945627205500002</v>
      </c>
      <c r="H104" s="83">
        <v>1</v>
      </c>
      <c r="I104" s="83">
        <v>0.77538461538500003</v>
      </c>
      <c r="J104" s="83">
        <v>0.81904353579800004</v>
      </c>
      <c r="K104" s="83">
        <v>27.202814411599999</v>
      </c>
      <c r="L104" s="83">
        <v>23.872258814199999</v>
      </c>
      <c r="M104" s="83">
        <v>-37.496489921299997</v>
      </c>
      <c r="N104" s="83">
        <v>87.936000000000007</v>
      </c>
      <c r="O104" s="83">
        <v>0.93854748603399996</v>
      </c>
      <c r="P104" s="83">
        <v>6.1686761896800002</v>
      </c>
      <c r="Q104" s="83">
        <v>31.915576031899999</v>
      </c>
      <c r="R104" s="83">
        <v>22.911392405099999</v>
      </c>
      <c r="S104" s="83">
        <v>154.594936709</v>
      </c>
      <c r="T104" s="83">
        <v>0.25949367088600001</v>
      </c>
      <c r="U104" s="83">
        <v>3.7824156222199999E-2</v>
      </c>
      <c r="V104" s="83">
        <v>0.33544303797500002</v>
      </c>
      <c r="W104" s="83">
        <v>0.48101265822799999</v>
      </c>
      <c r="X104" s="83">
        <v>0.23378971841900001</v>
      </c>
      <c r="Y104" s="83">
        <v>0.30673598553300002</v>
      </c>
      <c r="Z104" s="83">
        <v>0.30379746835400001</v>
      </c>
      <c r="AA104" s="83">
        <v>0.15189873417700001</v>
      </c>
      <c r="AB104" s="83">
        <v>0.15189873417700001</v>
      </c>
      <c r="AC104" s="83">
        <v>2.9071441472100001E-2</v>
      </c>
      <c r="AF104" s="83">
        <v>4.8089951361300003E-2</v>
      </c>
      <c r="AG104" s="83">
        <v>0.284810126582</v>
      </c>
    </row>
    <row r="105" spans="1:33" x14ac:dyDescent="0.25">
      <c r="A105" s="83">
        <v>14</v>
      </c>
      <c r="B105" s="83">
        <v>2</v>
      </c>
      <c r="C105" s="83">
        <v>277</v>
      </c>
      <c r="D105" s="83">
        <v>27</v>
      </c>
      <c r="E105" s="83">
        <v>119</v>
      </c>
      <c r="F105" s="83">
        <v>1.0027261030500001</v>
      </c>
      <c r="G105" s="83">
        <v>0.29753840952499999</v>
      </c>
      <c r="H105" s="83">
        <v>1</v>
      </c>
      <c r="I105" s="83">
        <v>0.76731301939100005</v>
      </c>
      <c r="J105" s="83">
        <v>0.874018850367</v>
      </c>
      <c r="K105" s="83">
        <v>19.285168802600001</v>
      </c>
      <c r="L105" s="83">
        <v>18.411740586200001</v>
      </c>
      <c r="M105" s="83">
        <v>17.401442641999999</v>
      </c>
      <c r="N105" s="83">
        <v>63.107999999999997</v>
      </c>
      <c r="O105" s="83">
        <v>0.93739424703899998</v>
      </c>
      <c r="P105" s="83">
        <v>6.8095696840000004</v>
      </c>
      <c r="Q105" s="83">
        <v>17.8700594391</v>
      </c>
      <c r="R105" s="83">
        <v>30.056962025299999</v>
      </c>
      <c r="S105" s="83">
        <v>162.05696202499999</v>
      </c>
      <c r="T105" s="83">
        <v>0.46202531645599998</v>
      </c>
      <c r="U105" s="83">
        <v>0.20341138434100001</v>
      </c>
      <c r="V105" s="83">
        <v>0.52531645569600005</v>
      </c>
      <c r="W105" s="83">
        <v>0.892405063291</v>
      </c>
      <c r="X105" s="83">
        <v>0.41745780590699999</v>
      </c>
      <c r="Y105" s="83">
        <v>0.58504318420699997</v>
      </c>
      <c r="Z105" s="83">
        <v>0.58860759493699999</v>
      </c>
      <c r="AA105" s="83">
        <v>0.31645569620300001</v>
      </c>
      <c r="AB105" s="83">
        <v>0.31645569620300001</v>
      </c>
      <c r="AC105" s="83">
        <v>4.6978692200599997E-2</v>
      </c>
      <c r="AF105" s="83">
        <v>5.6577256663400001E-2</v>
      </c>
      <c r="AG105" s="83">
        <v>0.27848101265800002</v>
      </c>
    </row>
    <row r="106" spans="1:33" x14ac:dyDescent="0.25">
      <c r="A106" s="83">
        <v>14</v>
      </c>
      <c r="B106" s="83">
        <v>3</v>
      </c>
      <c r="C106" s="83">
        <v>376</v>
      </c>
      <c r="D106" s="83">
        <v>300</v>
      </c>
      <c r="E106" s="83">
        <v>236</v>
      </c>
      <c r="F106" s="83">
        <v>1.0107325137600001</v>
      </c>
      <c r="G106" s="83">
        <v>0.455126085924</v>
      </c>
      <c r="H106" s="83">
        <v>1</v>
      </c>
      <c r="I106" s="83">
        <v>0.77846790890299999</v>
      </c>
      <c r="J106" s="83">
        <v>0.90695976508200005</v>
      </c>
      <c r="K106" s="83">
        <v>23.275278031799999</v>
      </c>
      <c r="L106" s="83">
        <v>20.724936038900001</v>
      </c>
      <c r="M106" s="83">
        <v>-78.7415744125</v>
      </c>
      <c r="N106" s="83">
        <v>72.177999999999997</v>
      </c>
      <c r="O106" s="83">
        <v>0.94353826850699996</v>
      </c>
      <c r="P106" s="83">
        <v>3.2474995612300002</v>
      </c>
      <c r="Q106" s="83">
        <v>28.549454190900001</v>
      </c>
      <c r="R106" s="83">
        <v>33.689873417699999</v>
      </c>
      <c r="S106" s="83">
        <v>207.044303797</v>
      </c>
      <c r="T106" s="83">
        <v>0.44936708860800001</v>
      </c>
      <c r="U106" s="83">
        <v>0.14958072228700001</v>
      </c>
      <c r="V106" s="83">
        <v>0.49367088607600002</v>
      </c>
      <c r="W106" s="83">
        <v>0.77848101265799996</v>
      </c>
      <c r="X106" s="83">
        <v>0.40106992163999999</v>
      </c>
      <c r="Y106" s="83">
        <v>0.55064974414199996</v>
      </c>
      <c r="Z106" s="83">
        <v>0.56329113924100005</v>
      </c>
      <c r="AA106" s="83">
        <v>0.310126582278</v>
      </c>
      <c r="AB106" s="83">
        <v>0.310126582278</v>
      </c>
      <c r="AC106" s="83">
        <v>4.1718001528200002E-2</v>
      </c>
      <c r="AF106" s="83">
        <v>5.6243921636500001E-2</v>
      </c>
      <c r="AG106" s="83">
        <v>0.27215189873399998</v>
      </c>
    </row>
    <row r="107" spans="1:33" x14ac:dyDescent="0.25">
      <c r="A107" s="83">
        <v>14</v>
      </c>
      <c r="B107" s="83">
        <v>4</v>
      </c>
      <c r="C107" s="83">
        <v>497</v>
      </c>
      <c r="D107" s="83">
        <v>864</v>
      </c>
      <c r="E107" s="83">
        <v>252</v>
      </c>
      <c r="F107" s="83">
        <v>1.01729334062</v>
      </c>
      <c r="G107" s="83">
        <v>0.45378202258299999</v>
      </c>
      <c r="H107" s="83">
        <v>1</v>
      </c>
      <c r="I107" s="83">
        <v>0.764615384615</v>
      </c>
      <c r="J107" s="83">
        <v>0.81083677054100001</v>
      </c>
      <c r="K107" s="83">
        <v>26.8217784749</v>
      </c>
      <c r="L107" s="83">
        <v>23.901227915300002</v>
      </c>
      <c r="M107" s="83">
        <v>-64.101530425700005</v>
      </c>
      <c r="N107" s="83">
        <v>87.763999999999996</v>
      </c>
      <c r="O107" s="83">
        <v>0.93421052631599999</v>
      </c>
      <c r="P107" s="83">
        <v>2.0625135164100001</v>
      </c>
      <c r="Q107" s="83">
        <v>31.419996730600001</v>
      </c>
      <c r="R107" s="83">
        <v>29.056962025299999</v>
      </c>
      <c r="S107" s="83">
        <v>213.17721519</v>
      </c>
      <c r="T107" s="83">
        <v>0.33544303797500002</v>
      </c>
      <c r="U107" s="83">
        <v>0.14201815733600001</v>
      </c>
      <c r="V107" s="83">
        <v>0.41139240506300001</v>
      </c>
      <c r="W107" s="83">
        <v>0.73417721519000001</v>
      </c>
      <c r="X107" s="83">
        <v>0.29955630953899998</v>
      </c>
      <c r="Y107" s="83">
        <v>0.42892799837000001</v>
      </c>
      <c r="Z107" s="83">
        <v>0.417721518987</v>
      </c>
      <c r="AA107" s="83">
        <v>0.22151898734200001</v>
      </c>
      <c r="AB107" s="83">
        <v>0.22151898734200001</v>
      </c>
      <c r="AC107" s="83">
        <v>3.4231083177099997E-2</v>
      </c>
      <c r="AF107" s="83">
        <v>5.4319945754800002E-2</v>
      </c>
      <c r="AG107" s="83">
        <v>0.30379746835400001</v>
      </c>
    </row>
    <row r="108" spans="1:33" x14ac:dyDescent="0.25">
      <c r="A108" s="83">
        <v>14</v>
      </c>
      <c r="B108" s="83">
        <v>5</v>
      </c>
      <c r="C108" s="83">
        <v>356</v>
      </c>
      <c r="D108" s="83">
        <v>1047</v>
      </c>
      <c r="E108" s="83">
        <v>261</v>
      </c>
      <c r="F108" s="83">
        <v>1.00607968514</v>
      </c>
      <c r="G108" s="83">
        <v>0.42307863100900001</v>
      </c>
      <c r="H108" s="83">
        <v>1</v>
      </c>
      <c r="I108" s="83">
        <v>0.77056277056300004</v>
      </c>
      <c r="J108" s="83">
        <v>0.86450456631600003</v>
      </c>
      <c r="K108" s="83">
        <v>22.423265237100001</v>
      </c>
      <c r="L108" s="83">
        <v>20.317563016899999</v>
      </c>
      <c r="M108" s="83">
        <v>-20.354248036200001</v>
      </c>
      <c r="N108" s="83">
        <v>71.936000000000007</v>
      </c>
      <c r="O108" s="83">
        <v>0.94179894179900003</v>
      </c>
      <c r="P108" s="83">
        <v>16.8682959048</v>
      </c>
      <c r="Q108" s="83">
        <v>18.751082954899999</v>
      </c>
      <c r="R108" s="83">
        <v>30.841772151899999</v>
      </c>
      <c r="S108" s="83">
        <v>205.67721519</v>
      </c>
      <c r="T108" s="83">
        <v>0.43037974683500002</v>
      </c>
      <c r="U108" s="83">
        <v>3.5171954247400002E-2</v>
      </c>
      <c r="V108" s="83">
        <v>0.49367088607600002</v>
      </c>
      <c r="W108" s="83">
        <v>0.93670886075899995</v>
      </c>
      <c r="X108" s="83">
        <v>0.37611917258400002</v>
      </c>
      <c r="Y108" s="83">
        <v>0.57774498648799999</v>
      </c>
      <c r="Z108" s="83">
        <v>0.57594936708900002</v>
      </c>
      <c r="AA108" s="83">
        <v>0.29113924050599999</v>
      </c>
      <c r="AB108" s="83">
        <v>0.29113924050599999</v>
      </c>
      <c r="AC108" s="83">
        <v>3.9992575056599998E-2</v>
      </c>
      <c r="AF108" s="83">
        <v>5.4032349704399997E-2</v>
      </c>
      <c r="AG108" s="83">
        <v>0.36075949367100002</v>
      </c>
    </row>
    <row r="109" spans="1:33" x14ac:dyDescent="0.25">
      <c r="A109" s="83">
        <v>14</v>
      </c>
      <c r="B109" s="83">
        <v>6</v>
      </c>
      <c r="C109" s="83">
        <v>551</v>
      </c>
      <c r="D109" s="83">
        <v>462</v>
      </c>
      <c r="E109" s="83">
        <v>345</v>
      </c>
      <c r="F109" s="83">
        <v>1.05467394177</v>
      </c>
      <c r="G109" s="83">
        <v>0.67599037280600005</v>
      </c>
      <c r="H109" s="83">
        <v>1</v>
      </c>
      <c r="I109" s="83">
        <v>0.73466666666699998</v>
      </c>
      <c r="J109" s="83">
        <v>0.80045980651500004</v>
      </c>
      <c r="K109" s="83">
        <v>30.997770417400002</v>
      </c>
      <c r="L109" s="83">
        <v>22.842581043100001</v>
      </c>
      <c r="M109" s="83">
        <v>-64.7448246095</v>
      </c>
      <c r="N109" s="83">
        <v>93.006</v>
      </c>
      <c r="O109" s="83">
        <v>0.93389830508500005</v>
      </c>
      <c r="P109" s="83">
        <v>20.1636869258</v>
      </c>
      <c r="Q109" s="83">
        <v>22.017588132499998</v>
      </c>
      <c r="R109" s="83">
        <v>29.905063291099999</v>
      </c>
      <c r="S109" s="83">
        <v>224.37974683499999</v>
      </c>
      <c r="T109" s="83">
        <v>0.31645569620300001</v>
      </c>
      <c r="U109" s="83">
        <v>0.29271588998600001</v>
      </c>
      <c r="V109" s="83">
        <v>0.35443037974699998</v>
      </c>
      <c r="W109" s="83">
        <v>0.65822784810099999</v>
      </c>
      <c r="X109" s="83">
        <v>0.28212323859600003</v>
      </c>
      <c r="Y109" s="83">
        <v>0.40722277102600002</v>
      </c>
      <c r="Z109" s="83">
        <v>0.39873417721499999</v>
      </c>
      <c r="AA109" s="83">
        <v>0.19620253164599999</v>
      </c>
      <c r="AB109" s="83">
        <v>0.19620253164599999</v>
      </c>
      <c r="AC109" s="83">
        <v>2.77375309039E-2</v>
      </c>
      <c r="AF109" s="83">
        <v>9.3488326794500004E-2</v>
      </c>
      <c r="AG109" s="83">
        <v>0.52531645569600005</v>
      </c>
    </row>
    <row r="110" spans="1:33" x14ac:dyDescent="0.25">
      <c r="A110" s="83">
        <v>14</v>
      </c>
      <c r="B110" s="83">
        <v>7</v>
      </c>
      <c r="C110" s="83">
        <v>372</v>
      </c>
      <c r="D110" s="83">
        <v>384</v>
      </c>
      <c r="E110" s="83">
        <v>574</v>
      </c>
      <c r="F110" s="83">
        <v>1.0182080820599999</v>
      </c>
      <c r="G110" s="83">
        <v>0.37037423443099998</v>
      </c>
      <c r="H110" s="83">
        <v>1</v>
      </c>
      <c r="I110" s="83">
        <v>0.73517786561300003</v>
      </c>
      <c r="J110" s="83">
        <v>0.76287111263100005</v>
      </c>
      <c r="K110" s="83">
        <v>22.796333209499998</v>
      </c>
      <c r="L110" s="83">
        <v>21.175117776099999</v>
      </c>
      <c r="M110" s="83">
        <v>-44.097946896700002</v>
      </c>
      <c r="N110" s="83">
        <v>78.28</v>
      </c>
      <c r="O110" s="83">
        <v>0.90291262135899997</v>
      </c>
      <c r="P110" s="83">
        <v>12.498517571900001</v>
      </c>
      <c r="Q110" s="83">
        <v>18.332830772299999</v>
      </c>
      <c r="R110" s="83">
        <v>18.0443037975</v>
      </c>
      <c r="S110" s="83">
        <v>93.075949367099994</v>
      </c>
      <c r="T110" s="83">
        <v>0.215189873418</v>
      </c>
      <c r="U110" s="83">
        <v>0.167047255965</v>
      </c>
      <c r="V110" s="83">
        <v>0.32911392405099998</v>
      </c>
      <c r="W110" s="83">
        <v>0.38607594936700002</v>
      </c>
      <c r="X110" s="83">
        <v>0.21228592702900001</v>
      </c>
      <c r="Y110" s="83">
        <v>0.25020416496499998</v>
      </c>
      <c r="Z110" s="83">
        <v>0.24683544303800001</v>
      </c>
      <c r="AA110" s="83">
        <v>0.120253164557</v>
      </c>
      <c r="AB110" s="83">
        <v>0.120253164557</v>
      </c>
      <c r="AC110" s="83">
        <v>3.6975600853299997E-2</v>
      </c>
      <c r="AF110" s="83">
        <v>5.2022224707900001E-2</v>
      </c>
      <c r="AG110" s="83">
        <v>0.31645569620300001</v>
      </c>
    </row>
    <row r="111" spans="1:33" x14ac:dyDescent="0.25">
      <c r="A111" s="83">
        <v>14</v>
      </c>
      <c r="B111" s="83">
        <v>8</v>
      </c>
      <c r="C111" s="83">
        <v>383</v>
      </c>
      <c r="D111" s="83">
        <v>177</v>
      </c>
      <c r="E111" s="83">
        <v>657</v>
      </c>
      <c r="F111" s="83">
        <v>1.17683888183</v>
      </c>
      <c r="G111" s="83">
        <v>0.81731152308499999</v>
      </c>
      <c r="H111" s="83">
        <v>1</v>
      </c>
      <c r="I111" s="83">
        <v>0.776876267748</v>
      </c>
      <c r="J111" s="83">
        <v>0.73161272907499997</v>
      </c>
      <c r="K111" s="83">
        <v>29.393571222599999</v>
      </c>
      <c r="L111" s="83">
        <v>16.936459281800001</v>
      </c>
      <c r="M111" s="83">
        <v>86.838122654700001</v>
      </c>
      <c r="N111" s="83">
        <v>81.108000000000004</v>
      </c>
      <c r="O111" s="83">
        <v>0.91626794258400002</v>
      </c>
      <c r="P111" s="83">
        <v>18.3177581303</v>
      </c>
      <c r="Q111" s="83">
        <v>20.217562783599998</v>
      </c>
      <c r="R111" s="83">
        <v>17.012658227799999</v>
      </c>
      <c r="S111" s="83">
        <v>92.518987341799999</v>
      </c>
      <c r="T111" s="83">
        <v>0.20253164557</v>
      </c>
      <c r="U111" s="83">
        <v>0.36939227059500002</v>
      </c>
      <c r="V111" s="83">
        <v>0.27848101265800002</v>
      </c>
      <c r="W111" s="83">
        <v>0.41139240506300001</v>
      </c>
      <c r="X111" s="83">
        <v>0.18902953586499999</v>
      </c>
      <c r="Y111" s="83">
        <v>0.24156393561799999</v>
      </c>
      <c r="Z111" s="83">
        <v>0.23417721519000001</v>
      </c>
      <c r="AA111" s="83">
        <v>0.120253164557</v>
      </c>
      <c r="AB111" s="83">
        <v>0.120253164557</v>
      </c>
      <c r="AC111" s="83">
        <v>3.0297591681000002E-2</v>
      </c>
      <c r="AF111" s="83">
        <v>0.128405336541</v>
      </c>
      <c r="AG111" s="83">
        <v>0.56687895334500005</v>
      </c>
    </row>
    <row r="112" spans="1:33" x14ac:dyDescent="0.25">
      <c r="A112" s="83">
        <v>14</v>
      </c>
      <c r="B112" s="83">
        <v>9</v>
      </c>
      <c r="C112" s="83">
        <v>379</v>
      </c>
      <c r="D112" s="83">
        <v>173</v>
      </c>
      <c r="E112" s="83">
        <v>721</v>
      </c>
      <c r="F112" s="83">
        <v>1.0805389620700001</v>
      </c>
      <c r="G112" s="83">
        <v>0.64643925748800002</v>
      </c>
      <c r="H112" s="83">
        <v>1</v>
      </c>
      <c r="I112" s="83">
        <v>0.66258741258700005</v>
      </c>
      <c r="J112" s="83">
        <v>0.67212781419900003</v>
      </c>
      <c r="K112" s="83">
        <v>25.715501710000002</v>
      </c>
      <c r="L112" s="83">
        <v>19.620039477199999</v>
      </c>
      <c r="M112" s="83">
        <v>-75.837310896600002</v>
      </c>
      <c r="N112" s="83">
        <v>84.177999999999997</v>
      </c>
      <c r="O112" s="83">
        <v>0.863325740319</v>
      </c>
      <c r="P112" s="83">
        <v>14.439598348400001</v>
      </c>
      <c r="Q112" s="83">
        <v>15.944627923800001</v>
      </c>
      <c r="R112" s="83">
        <v>17.981012658200001</v>
      </c>
      <c r="S112" s="83">
        <v>89.164556962000006</v>
      </c>
      <c r="T112" s="83">
        <v>0.19620253164599999</v>
      </c>
      <c r="U112" s="83">
        <v>6.36302332936E-2</v>
      </c>
      <c r="V112" s="83">
        <v>0.24683544303800001</v>
      </c>
      <c r="W112" s="83">
        <v>0.392405063291</v>
      </c>
      <c r="X112" s="83">
        <v>0.18730221519000001</v>
      </c>
      <c r="Y112" s="83">
        <v>0.23526268327700001</v>
      </c>
      <c r="Z112" s="83">
        <v>0.227848101266</v>
      </c>
      <c r="AA112" s="83">
        <v>0.107594936709</v>
      </c>
      <c r="AB112" s="83">
        <v>0.107594936709</v>
      </c>
      <c r="AC112" s="83">
        <v>3.1013978447000001E-2</v>
      </c>
      <c r="AF112" s="83">
        <v>0.199660877884</v>
      </c>
      <c r="AG112" s="83">
        <v>0.76433122164300005</v>
      </c>
    </row>
    <row r="113" spans="1:33" x14ac:dyDescent="0.25">
      <c r="A113" s="83">
        <v>14</v>
      </c>
      <c r="B113" s="83">
        <v>10</v>
      </c>
      <c r="C113" s="83">
        <v>345</v>
      </c>
      <c r="D113" s="83">
        <v>680</v>
      </c>
      <c r="E113" s="83">
        <v>804</v>
      </c>
      <c r="F113" s="83">
        <v>1.0090660685899999</v>
      </c>
      <c r="G113" s="83">
        <v>0.31492563242600002</v>
      </c>
      <c r="H113" s="83">
        <v>1</v>
      </c>
      <c r="I113" s="83">
        <v>0.78231292516999995</v>
      </c>
      <c r="J113" s="83">
        <v>0.85741688468599997</v>
      </c>
      <c r="K113" s="83">
        <v>21.6391943625</v>
      </c>
      <c r="L113" s="83">
        <v>20.538113172599999</v>
      </c>
      <c r="M113" s="83">
        <v>-68.482207646600003</v>
      </c>
      <c r="N113" s="83">
        <v>71.108000000000004</v>
      </c>
      <c r="O113" s="83">
        <v>0.92991913746599997</v>
      </c>
      <c r="P113" s="83">
        <v>4.8937825156999999</v>
      </c>
      <c r="Q113" s="83">
        <v>30.357141822799999</v>
      </c>
      <c r="R113" s="83">
        <v>17.303797468399999</v>
      </c>
      <c r="S113" s="83">
        <v>92.525316455699993</v>
      </c>
      <c r="T113" s="83">
        <v>0.227848101266</v>
      </c>
      <c r="U113" s="83">
        <v>9.4450503441400005E-2</v>
      </c>
      <c r="V113" s="83">
        <v>0.29113924050599999</v>
      </c>
      <c r="W113" s="83">
        <v>0.44936708860800001</v>
      </c>
      <c r="X113" s="83">
        <v>0.21629746835399999</v>
      </c>
      <c r="Y113" s="83">
        <v>0.26818932305999998</v>
      </c>
      <c r="Z113" s="83">
        <v>0.26582278480999999</v>
      </c>
      <c r="AA113" s="83">
        <v>0.14556962025299999</v>
      </c>
      <c r="AB113" s="83">
        <v>0.13924050632900001</v>
      </c>
      <c r="AC113" s="83">
        <v>3.1673642611400002E-2</v>
      </c>
      <c r="AF113" s="83">
        <v>0.15631806918400001</v>
      </c>
      <c r="AG113" s="83">
        <v>0.67515925145400002</v>
      </c>
    </row>
    <row r="114" spans="1:33" x14ac:dyDescent="0.25">
      <c r="A114" s="83">
        <v>14</v>
      </c>
      <c r="B114" s="83">
        <v>11</v>
      </c>
      <c r="C114" s="83">
        <v>362</v>
      </c>
      <c r="D114" s="83">
        <v>509</v>
      </c>
      <c r="E114" s="83">
        <v>821</v>
      </c>
      <c r="F114" s="83">
        <v>1.0547498442000001</v>
      </c>
      <c r="G114" s="83">
        <v>0.62403893991699999</v>
      </c>
      <c r="H114" s="83">
        <v>1</v>
      </c>
      <c r="I114" s="83">
        <v>0.75416666666700005</v>
      </c>
      <c r="J114" s="83">
        <v>0.80639168202599998</v>
      </c>
      <c r="K114" s="83">
        <v>24.613838629699998</v>
      </c>
      <c r="L114" s="83">
        <v>19.233087209400001</v>
      </c>
      <c r="M114" s="83">
        <v>-25.4469445965</v>
      </c>
      <c r="N114" s="83">
        <v>75.108000000000004</v>
      </c>
      <c r="O114" s="83">
        <v>0.932989690722</v>
      </c>
      <c r="P114" s="83">
        <v>8.5535356375900005</v>
      </c>
      <c r="Q114" s="83">
        <v>28.865511185999999</v>
      </c>
      <c r="R114" s="83">
        <v>22.1518987342</v>
      </c>
      <c r="S114" s="83">
        <v>116.455696203</v>
      </c>
      <c r="T114" s="83">
        <v>0.28164556961999998</v>
      </c>
      <c r="U114" s="83">
        <v>0.13782960701899999</v>
      </c>
      <c r="V114" s="83">
        <v>0.37974683544299997</v>
      </c>
      <c r="W114" s="83">
        <v>0.46835443038000002</v>
      </c>
      <c r="X114" s="83">
        <v>0.26371308016900002</v>
      </c>
      <c r="Y114" s="83">
        <v>0.32170081823899999</v>
      </c>
      <c r="Z114" s="83">
        <v>0.322784810127</v>
      </c>
      <c r="AA114" s="83">
        <v>0.177215189873</v>
      </c>
      <c r="AB114" s="83">
        <v>0.177215189873</v>
      </c>
      <c r="AC114" s="83">
        <v>3.05309011745E-2</v>
      </c>
      <c r="AF114" s="83">
        <v>0.13686871665</v>
      </c>
      <c r="AG114" s="83">
        <v>0.51910825502900004</v>
      </c>
    </row>
    <row r="115" spans="1:33" x14ac:dyDescent="0.25">
      <c r="A115" s="83">
        <v>14</v>
      </c>
      <c r="B115" s="83">
        <v>12</v>
      </c>
      <c r="C115" s="83">
        <v>446</v>
      </c>
      <c r="D115" s="83">
        <v>711</v>
      </c>
      <c r="E115" s="83">
        <v>889</v>
      </c>
      <c r="F115" s="83">
        <v>1.0156191808899999</v>
      </c>
      <c r="G115" s="83">
        <v>0.33721044584100002</v>
      </c>
      <c r="H115" s="83">
        <v>1</v>
      </c>
      <c r="I115" s="83">
        <v>0.80797101449300002</v>
      </c>
      <c r="J115" s="83">
        <v>0.89012471669500004</v>
      </c>
      <c r="K115" s="83">
        <v>24.764514176700001</v>
      </c>
      <c r="L115" s="83">
        <v>23.3140390925</v>
      </c>
      <c r="M115" s="83">
        <v>64.881814572099998</v>
      </c>
      <c r="N115" s="83">
        <v>79.349999999999994</v>
      </c>
      <c r="O115" s="83">
        <v>0.95605573419099998</v>
      </c>
      <c r="P115" s="83">
        <v>4.9252327999499999</v>
      </c>
      <c r="Q115" s="83">
        <v>30.7947805859</v>
      </c>
      <c r="R115" s="83">
        <v>29.9303797468</v>
      </c>
      <c r="S115" s="83">
        <v>201.791139241</v>
      </c>
      <c r="T115" s="83">
        <v>0.37658227848100001</v>
      </c>
      <c r="U115" s="83">
        <v>3.4441507271000003E-2</v>
      </c>
      <c r="V115" s="83">
        <v>0.45569620253199999</v>
      </c>
      <c r="W115" s="83">
        <v>0.68354430379700004</v>
      </c>
      <c r="X115" s="83">
        <v>0.332559774965</v>
      </c>
      <c r="Y115" s="83">
        <v>0.45244650053899998</v>
      </c>
      <c r="Z115" s="83">
        <v>0.46202531645599998</v>
      </c>
      <c r="AA115" s="83">
        <v>0.227848101266</v>
      </c>
      <c r="AB115" s="83">
        <v>0.227848101266</v>
      </c>
      <c r="AC115" s="83">
        <v>4.1643679084399997E-2</v>
      </c>
      <c r="AF115" s="83">
        <v>0.192804523654</v>
      </c>
      <c r="AG115" s="83">
        <v>0.76353503118900001</v>
      </c>
    </row>
    <row r="116" spans="1:33" x14ac:dyDescent="0.25">
      <c r="A116" s="83">
        <v>14</v>
      </c>
      <c r="B116" s="83">
        <v>13</v>
      </c>
      <c r="C116" s="83">
        <v>221</v>
      </c>
      <c r="D116" s="83">
        <v>1097</v>
      </c>
      <c r="E116" s="83">
        <v>985</v>
      </c>
      <c r="F116" s="83">
        <v>1.0224831184800001</v>
      </c>
      <c r="G116" s="83">
        <v>0.54623262319200006</v>
      </c>
      <c r="H116" s="83">
        <v>1</v>
      </c>
      <c r="I116" s="83">
        <v>0.86666666666699999</v>
      </c>
      <c r="J116" s="83">
        <v>0.82158420784399999</v>
      </c>
      <c r="K116" s="83">
        <v>18.4457701322</v>
      </c>
      <c r="L116" s="83">
        <v>15.450795447899999</v>
      </c>
      <c r="M116" s="83">
        <v>-67.685629354100001</v>
      </c>
      <c r="N116" s="83">
        <v>58.14</v>
      </c>
      <c r="O116" s="83">
        <v>0.95053763440899997</v>
      </c>
      <c r="P116" s="83">
        <v>5.8062798201600003</v>
      </c>
      <c r="Q116" s="83">
        <v>17.8364801964</v>
      </c>
      <c r="R116" s="83">
        <v>14.7215189873</v>
      </c>
      <c r="S116" s="83">
        <v>63.702531645599997</v>
      </c>
      <c r="T116" s="83">
        <v>0.24841772151899999</v>
      </c>
      <c r="U116" s="83">
        <v>5.6543064052399998E-2</v>
      </c>
      <c r="V116" s="83">
        <v>0.34177215189900001</v>
      </c>
      <c r="W116" s="83">
        <v>0.43037974683500002</v>
      </c>
      <c r="X116" s="83">
        <v>0.24535864978899999</v>
      </c>
      <c r="Y116" s="83">
        <v>0.28824674952700002</v>
      </c>
      <c r="Z116" s="83">
        <v>0.27848101265800002</v>
      </c>
      <c r="AA116" s="83">
        <v>0.164556962025</v>
      </c>
      <c r="AB116" s="83">
        <v>0.164556962025</v>
      </c>
      <c r="AC116" s="83">
        <v>3.4168749276999998E-2</v>
      </c>
      <c r="AF116" s="83">
        <v>9.4038809454099995E-2</v>
      </c>
      <c r="AG116" s="83">
        <v>0.49681526248199998</v>
      </c>
    </row>
    <row r="117" spans="1:33" x14ac:dyDescent="0.25">
      <c r="A117" s="83">
        <v>15</v>
      </c>
      <c r="B117" s="83">
        <v>1</v>
      </c>
      <c r="C117" s="83">
        <v>525</v>
      </c>
      <c r="D117" s="83">
        <v>610</v>
      </c>
      <c r="E117" s="83">
        <v>120</v>
      </c>
      <c r="F117" s="83">
        <v>1.0115992119499999</v>
      </c>
      <c r="G117" s="83">
        <v>0.432818806655</v>
      </c>
      <c r="H117" s="83">
        <v>1</v>
      </c>
      <c r="I117" s="83">
        <v>0.77777777777799995</v>
      </c>
      <c r="J117" s="83">
        <v>0.85988481944600004</v>
      </c>
      <c r="K117" s="83">
        <v>27.345966688400001</v>
      </c>
      <c r="L117" s="83">
        <v>24.651867685999999</v>
      </c>
      <c r="M117" s="83">
        <v>-27.329293501900001</v>
      </c>
      <c r="N117" s="83">
        <v>87.591999999999999</v>
      </c>
      <c r="O117" s="83">
        <v>0.94765342960300003</v>
      </c>
      <c r="P117" s="83">
        <v>6.3224485055299997</v>
      </c>
      <c r="Q117" s="83">
        <v>32.050171836300002</v>
      </c>
      <c r="R117" s="83">
        <v>27.442673825699998</v>
      </c>
      <c r="S117" s="83">
        <v>235.89170915700001</v>
      </c>
      <c r="T117" s="83">
        <v>0.33439488820899999</v>
      </c>
      <c r="U117" s="83">
        <v>7.7938137998800006E-2</v>
      </c>
      <c r="V117" s="83">
        <v>0.35031845431399999</v>
      </c>
      <c r="W117" s="83">
        <v>0.67515925145400002</v>
      </c>
      <c r="X117" s="83">
        <v>0.27442673825699998</v>
      </c>
      <c r="Y117" s="83">
        <v>0.44931754125099999</v>
      </c>
      <c r="Z117" s="83">
        <v>0.45063692077700002</v>
      </c>
      <c r="AA117" s="83">
        <v>0.21019107258799999</v>
      </c>
      <c r="AB117" s="83">
        <v>0.21019107258799999</v>
      </c>
      <c r="AC117" s="83">
        <v>2.95751853088E-2</v>
      </c>
      <c r="AF117" s="83">
        <v>0.136680493736</v>
      </c>
      <c r="AG117" s="83">
        <v>0.53184710791300005</v>
      </c>
    </row>
    <row r="118" spans="1:33" x14ac:dyDescent="0.25">
      <c r="A118" s="83">
        <v>15</v>
      </c>
      <c r="B118" s="83">
        <v>2</v>
      </c>
      <c r="C118" s="83">
        <v>338</v>
      </c>
      <c r="D118" s="83">
        <v>29</v>
      </c>
      <c r="E118" s="83">
        <v>121</v>
      </c>
      <c r="F118" s="83">
        <v>1.0027201050500001</v>
      </c>
      <c r="G118" s="83">
        <v>0.26196740742899999</v>
      </c>
      <c r="H118" s="83">
        <v>1</v>
      </c>
      <c r="I118" s="83">
        <v>0.76643990929700001</v>
      </c>
      <c r="J118" s="83">
        <v>0.92968531296800005</v>
      </c>
      <c r="K118" s="83">
        <v>21.1828463298</v>
      </c>
      <c r="L118" s="83">
        <v>20.443071877800001</v>
      </c>
      <c r="M118" s="83">
        <v>88.490656046200002</v>
      </c>
      <c r="N118" s="83">
        <v>67.591999999999999</v>
      </c>
      <c r="O118" s="83">
        <v>0.94810659186500001</v>
      </c>
      <c r="P118" s="83">
        <v>7.1035203922800001</v>
      </c>
      <c r="Q118" s="83">
        <v>17.2258788028</v>
      </c>
      <c r="R118" s="83">
        <v>27.821654699</v>
      </c>
      <c r="S118" s="83">
        <v>202.678338328</v>
      </c>
      <c r="T118" s="83">
        <v>0.407643292293</v>
      </c>
      <c r="U118" s="83">
        <v>0.244317805134</v>
      </c>
      <c r="V118" s="83">
        <v>0.44904456416600003</v>
      </c>
      <c r="W118" s="83">
        <v>1</v>
      </c>
      <c r="X118" s="83">
        <v>0.34777068373699999</v>
      </c>
      <c r="Y118" s="83">
        <v>0.59964005422400002</v>
      </c>
      <c r="Z118" s="83">
        <v>0.60509551199699996</v>
      </c>
      <c r="AA118" s="83">
        <v>0.26114648412500002</v>
      </c>
      <c r="AB118" s="83">
        <v>0.26114648412500002</v>
      </c>
      <c r="AC118" s="83">
        <v>3.9637847074399997E-2</v>
      </c>
      <c r="AF118" s="83">
        <v>4.0265082754000002E-2</v>
      </c>
      <c r="AG118" s="83">
        <v>0.216560499031</v>
      </c>
    </row>
    <row r="119" spans="1:33" x14ac:dyDescent="0.25">
      <c r="A119" s="83">
        <v>15</v>
      </c>
      <c r="B119" s="83">
        <v>3</v>
      </c>
      <c r="C119" s="83">
        <v>468</v>
      </c>
      <c r="D119" s="83">
        <v>301</v>
      </c>
      <c r="E119" s="83">
        <v>240</v>
      </c>
      <c r="F119" s="83">
        <v>1.03760566711</v>
      </c>
      <c r="G119" s="83">
        <v>0.59463300290400001</v>
      </c>
      <c r="H119" s="83">
        <v>1</v>
      </c>
      <c r="I119" s="83">
        <v>0.72222222222200005</v>
      </c>
      <c r="J119" s="83">
        <v>0.86068433680800005</v>
      </c>
      <c r="K119" s="83">
        <v>27.4412161415</v>
      </c>
      <c r="L119" s="83">
        <v>22.062662550799999</v>
      </c>
      <c r="M119" s="83">
        <v>-58.2980230087</v>
      </c>
      <c r="N119" s="83">
        <v>82.662000000000006</v>
      </c>
      <c r="O119" s="83">
        <v>0.94354838709699995</v>
      </c>
      <c r="P119" s="83">
        <v>5.3799874927399998</v>
      </c>
      <c r="Q119" s="83">
        <v>27.484158650600001</v>
      </c>
      <c r="R119" s="83">
        <v>33.334393284599997</v>
      </c>
      <c r="S119" s="83">
        <v>253.55731601799999</v>
      </c>
      <c r="T119" s="83">
        <v>0.404458579072</v>
      </c>
      <c r="U119" s="83">
        <v>0.34452363968100003</v>
      </c>
      <c r="V119" s="83">
        <v>0.47452226993500002</v>
      </c>
      <c r="W119" s="83">
        <v>0.86305728290100003</v>
      </c>
      <c r="X119" s="83">
        <v>0.34014687025099999</v>
      </c>
      <c r="Y119" s="83">
        <v>0.54178913679100005</v>
      </c>
      <c r="Z119" s="83">
        <v>0.53821653435500005</v>
      </c>
      <c r="AA119" s="83">
        <v>0.28343947667199998</v>
      </c>
      <c r="AB119" s="83">
        <v>0.28343947667199998</v>
      </c>
      <c r="AC119" s="83">
        <v>3.6061518150900002E-2</v>
      </c>
      <c r="AF119" s="83">
        <v>9.5982203590099999E-2</v>
      </c>
      <c r="AG119" s="83">
        <v>0.34076431465099999</v>
      </c>
    </row>
    <row r="120" spans="1:33" x14ac:dyDescent="0.25">
      <c r="A120" s="83">
        <v>15</v>
      </c>
      <c r="B120" s="83">
        <v>4</v>
      </c>
      <c r="C120" s="83">
        <v>488</v>
      </c>
      <c r="D120" s="83">
        <v>871</v>
      </c>
      <c r="E120" s="83">
        <v>256</v>
      </c>
      <c r="F120" s="83">
        <v>1.0318035110899999</v>
      </c>
      <c r="G120" s="83">
        <v>0.58426189903000003</v>
      </c>
      <c r="H120" s="83">
        <v>1</v>
      </c>
      <c r="I120" s="83">
        <v>0.73163418290899995</v>
      </c>
      <c r="J120" s="83">
        <v>0.86753219923799996</v>
      </c>
      <c r="K120" s="83">
        <v>27.8379518496</v>
      </c>
      <c r="L120" s="83">
        <v>22.5923122656</v>
      </c>
      <c r="M120" s="83">
        <v>88.820221682699994</v>
      </c>
      <c r="N120" s="83">
        <v>84.075999999999993</v>
      </c>
      <c r="O120" s="83">
        <v>0.93936477382100003</v>
      </c>
      <c r="P120" s="83">
        <v>5.5073119144899998</v>
      </c>
      <c r="Q120" s="83">
        <v>24.409702916699999</v>
      </c>
      <c r="R120" s="83">
        <v>23.302546638300001</v>
      </c>
      <c r="S120" s="83">
        <v>194.18788884700001</v>
      </c>
      <c r="T120" s="83">
        <v>0.27388533700899997</v>
      </c>
      <c r="U120" s="83">
        <v>0.26956200180500001</v>
      </c>
      <c r="V120" s="83">
        <v>0.30573246922000002</v>
      </c>
      <c r="W120" s="83">
        <v>0.69745219540699999</v>
      </c>
      <c r="X120" s="83">
        <v>0.23302546638300001</v>
      </c>
      <c r="Y120" s="83">
        <v>0.39792600173600001</v>
      </c>
      <c r="Z120" s="83">
        <v>0.37261144686100001</v>
      </c>
      <c r="AA120" s="83">
        <v>0.187898080041</v>
      </c>
      <c r="AB120" s="83">
        <v>0.187898080041</v>
      </c>
      <c r="AC120" s="83">
        <v>2.4031631568700002E-2</v>
      </c>
      <c r="AF120" s="83">
        <v>2.0552516296800001E-2</v>
      </c>
      <c r="AG120" s="83">
        <v>0.16560508749399999</v>
      </c>
    </row>
    <row r="121" spans="1:33" x14ac:dyDescent="0.25">
      <c r="A121" s="83">
        <v>15</v>
      </c>
      <c r="B121" s="83">
        <v>5</v>
      </c>
      <c r="C121" s="83">
        <v>369</v>
      </c>
      <c r="D121" s="83">
        <v>1047</v>
      </c>
      <c r="E121" s="83">
        <v>262</v>
      </c>
      <c r="F121" s="83">
        <v>1.0032733249200001</v>
      </c>
      <c r="G121" s="83">
        <v>0.33358770472299998</v>
      </c>
      <c r="H121" s="83">
        <v>1</v>
      </c>
      <c r="I121" s="83">
        <v>0.76397515528000004</v>
      </c>
      <c r="J121" s="83">
        <v>0.93507014001900002</v>
      </c>
      <c r="K121" s="83">
        <v>22.3832001406</v>
      </c>
      <c r="L121" s="83">
        <v>21.101069600199999</v>
      </c>
      <c r="M121" s="83">
        <v>4.8933975726899996</v>
      </c>
      <c r="N121" s="83">
        <v>70.42</v>
      </c>
      <c r="O121" s="83">
        <v>0.94980694980699998</v>
      </c>
      <c r="P121" s="83">
        <v>15.7723096217</v>
      </c>
      <c r="Q121" s="83">
        <v>19.719260566799999</v>
      </c>
      <c r="R121" s="83">
        <v>28.656049562900002</v>
      </c>
      <c r="S121" s="83">
        <v>217.681522312</v>
      </c>
      <c r="T121" s="83">
        <v>0.41719743195600001</v>
      </c>
      <c r="U121" s="83">
        <v>5.92709324477E-2</v>
      </c>
      <c r="V121" s="83">
        <v>0.42675157161900001</v>
      </c>
      <c r="W121" s="83">
        <v>0.96178344134799998</v>
      </c>
      <c r="X121" s="83">
        <v>0.34114344717700001</v>
      </c>
      <c r="Y121" s="83">
        <v>0.58992282469400004</v>
      </c>
      <c r="Z121" s="83">
        <v>0.58917194589199995</v>
      </c>
      <c r="AA121" s="83">
        <v>0.26751591056700003</v>
      </c>
      <c r="AB121" s="83">
        <v>0.26751591056700003</v>
      </c>
      <c r="AC121" s="83">
        <v>4.0200993437699999E-2</v>
      </c>
      <c r="AF121" s="83">
        <v>8.6144823121600003E-2</v>
      </c>
      <c r="AG121" s="83">
        <v>0.32484074854599998</v>
      </c>
    </row>
    <row r="122" spans="1:33" x14ac:dyDescent="0.25">
      <c r="A122" s="83">
        <v>15</v>
      </c>
      <c r="B122" s="83">
        <v>6</v>
      </c>
      <c r="C122" s="83">
        <v>263</v>
      </c>
      <c r="D122" s="83">
        <v>31</v>
      </c>
      <c r="E122" s="83">
        <v>322</v>
      </c>
      <c r="F122" s="83">
        <v>1.0002194235499999</v>
      </c>
      <c r="G122" s="83">
        <v>0.181310083925</v>
      </c>
      <c r="H122" s="83">
        <v>1</v>
      </c>
      <c r="I122" s="83">
        <v>0.81172839506200001</v>
      </c>
      <c r="J122" s="83">
        <v>0.94596067653799998</v>
      </c>
      <c r="K122" s="83">
        <v>18.503181480399999</v>
      </c>
      <c r="L122" s="83">
        <v>18.1965093365</v>
      </c>
      <c r="M122" s="83">
        <v>56.190067526</v>
      </c>
      <c r="N122" s="83">
        <v>59.107999999999997</v>
      </c>
      <c r="O122" s="83">
        <v>0.94945848375499997</v>
      </c>
      <c r="P122" s="83">
        <v>7.8866602656399998</v>
      </c>
      <c r="Q122" s="83">
        <v>16.468196818599999</v>
      </c>
      <c r="R122" s="83">
        <v>21.821654990599999</v>
      </c>
      <c r="S122" s="83">
        <v>111.496809869</v>
      </c>
      <c r="T122" s="83">
        <v>0.34394902787199999</v>
      </c>
      <c r="U122" s="83">
        <v>2.78384989087E-2</v>
      </c>
      <c r="V122" s="83">
        <v>0.37579616008200001</v>
      </c>
      <c r="W122" s="83">
        <v>0.63694264420799995</v>
      </c>
      <c r="X122" s="83">
        <v>0.32090669103800001</v>
      </c>
      <c r="Y122" s="83">
        <v>0.42394224284600002</v>
      </c>
      <c r="Z122" s="83">
        <v>0.407643292293</v>
      </c>
      <c r="AA122" s="83">
        <v>0.26433119734600002</v>
      </c>
      <c r="AB122" s="83">
        <v>0.26433119734600002</v>
      </c>
      <c r="AC122" s="83">
        <v>2.34226283861E-2</v>
      </c>
      <c r="AF122" s="83">
        <v>4.4159551863099999E-2</v>
      </c>
      <c r="AG122" s="83">
        <v>0.23964966988299999</v>
      </c>
    </row>
    <row r="123" spans="1:33" x14ac:dyDescent="0.25">
      <c r="A123" s="83">
        <v>15</v>
      </c>
      <c r="B123" s="83">
        <v>7</v>
      </c>
      <c r="C123" s="83">
        <v>540</v>
      </c>
      <c r="D123" s="83">
        <v>467</v>
      </c>
      <c r="E123" s="83">
        <v>350</v>
      </c>
      <c r="F123" s="83">
        <v>1.0131029791899999</v>
      </c>
      <c r="G123" s="83">
        <v>0.479368724385</v>
      </c>
      <c r="H123" s="83">
        <v>1</v>
      </c>
      <c r="I123" s="83">
        <v>0.77142857142900001</v>
      </c>
      <c r="J123" s="83">
        <v>0.891441120009</v>
      </c>
      <c r="K123" s="83">
        <v>28.083796051299998</v>
      </c>
      <c r="L123" s="83">
        <v>24.646721277099999</v>
      </c>
      <c r="M123" s="83">
        <v>-80.465048516899998</v>
      </c>
      <c r="N123" s="83">
        <v>87.248000000000005</v>
      </c>
      <c r="O123" s="83">
        <v>0.94986807387899996</v>
      </c>
      <c r="P123" s="83">
        <v>18.178182491899999</v>
      </c>
      <c r="Q123" s="83">
        <v>26.013469261000001</v>
      </c>
      <c r="R123" s="83">
        <v>25.0573236231</v>
      </c>
      <c r="S123" s="83">
        <v>229.77387486500001</v>
      </c>
      <c r="T123" s="83">
        <v>0.30254775599900002</v>
      </c>
      <c r="U123" s="83">
        <v>0.517316941187</v>
      </c>
      <c r="V123" s="83">
        <v>0.31528660888299997</v>
      </c>
      <c r="W123" s="83">
        <v>0.72929932761799998</v>
      </c>
      <c r="X123" s="83">
        <v>0.24566003552099999</v>
      </c>
      <c r="Y123" s="83">
        <v>0.42550717567599999</v>
      </c>
      <c r="Z123" s="83">
        <v>0.42356685839800001</v>
      </c>
      <c r="AA123" s="83">
        <v>0.187898080041</v>
      </c>
      <c r="AB123" s="83">
        <v>0.187898080041</v>
      </c>
      <c r="AC123" s="83">
        <v>2.4861566392599999E-2</v>
      </c>
      <c r="AF123" s="83">
        <v>0.11715240338500001</v>
      </c>
      <c r="AG123" s="83">
        <v>0.407643292293</v>
      </c>
    </row>
    <row r="124" spans="1:33" x14ac:dyDescent="0.25">
      <c r="A124" s="83">
        <v>15</v>
      </c>
      <c r="B124" s="83">
        <v>8</v>
      </c>
      <c r="C124" s="83">
        <v>370</v>
      </c>
      <c r="D124" s="83">
        <v>389</v>
      </c>
      <c r="E124" s="83">
        <v>573</v>
      </c>
      <c r="F124" s="83">
        <v>1.0058194687399999</v>
      </c>
      <c r="G124" s="83">
        <v>0.24470847437900001</v>
      </c>
      <c r="H124" s="83">
        <v>1</v>
      </c>
      <c r="I124" s="83">
        <v>0.764462809917</v>
      </c>
      <c r="J124" s="83">
        <v>0.85054968043000001</v>
      </c>
      <c r="K124" s="83">
        <v>22.142443081100001</v>
      </c>
      <c r="L124" s="83">
        <v>21.469239763200001</v>
      </c>
      <c r="M124" s="83">
        <v>-56.321276651600002</v>
      </c>
      <c r="N124" s="83">
        <v>73.936000000000007</v>
      </c>
      <c r="O124" s="83">
        <v>0.93670886075899995</v>
      </c>
      <c r="P124" s="83">
        <v>12.491120181399999</v>
      </c>
      <c r="Q124" s="83">
        <v>19.525236053699999</v>
      </c>
      <c r="R124" s="83">
        <v>11.9426745789</v>
      </c>
      <c r="S124" s="83">
        <v>68.493627244899997</v>
      </c>
      <c r="T124" s="83">
        <v>0.15127387799899999</v>
      </c>
      <c r="U124" s="83">
        <v>0.22609096770100001</v>
      </c>
      <c r="V124" s="83">
        <v>0.178343940378</v>
      </c>
      <c r="W124" s="83">
        <v>0.29299361633499998</v>
      </c>
      <c r="X124" s="83">
        <v>0.14217469736800001</v>
      </c>
      <c r="Y124" s="83">
        <v>0.185117911473</v>
      </c>
      <c r="Z124" s="83">
        <v>0.178343940378</v>
      </c>
      <c r="AA124" s="83">
        <v>9.8726109852199997E-2</v>
      </c>
      <c r="AB124" s="83">
        <v>9.8726109852199997E-2</v>
      </c>
      <c r="AC124" s="83">
        <v>1.5396515411100001E-2</v>
      </c>
      <c r="AF124" s="83">
        <v>0.11047348991</v>
      </c>
      <c r="AG124" s="83">
        <v>0.53503182113400005</v>
      </c>
    </row>
    <row r="125" spans="1:33" x14ac:dyDescent="0.25">
      <c r="A125" s="83">
        <v>15</v>
      </c>
      <c r="B125" s="83">
        <v>9</v>
      </c>
      <c r="C125" s="83">
        <v>440</v>
      </c>
      <c r="D125" s="83">
        <v>179</v>
      </c>
      <c r="E125" s="83">
        <v>656</v>
      </c>
      <c r="F125" s="83">
        <v>1.1100132999700001</v>
      </c>
      <c r="G125" s="83">
        <v>0.76413280513899995</v>
      </c>
      <c r="H125" s="83">
        <v>1</v>
      </c>
      <c r="I125" s="83">
        <v>0.75862068965499996</v>
      </c>
      <c r="J125" s="83">
        <v>0.76644135819400006</v>
      </c>
      <c r="K125" s="83">
        <v>29.6718366122</v>
      </c>
      <c r="L125" s="83">
        <v>19.1400839338</v>
      </c>
      <c r="M125" s="83">
        <v>88.669973804799994</v>
      </c>
      <c r="N125" s="83">
        <v>84.936000000000007</v>
      </c>
      <c r="O125" s="83">
        <v>0.93418259023399997</v>
      </c>
      <c r="P125" s="83">
        <v>18.313265164499999</v>
      </c>
      <c r="Q125" s="83">
        <v>20.656323572000002</v>
      </c>
      <c r="R125" s="83">
        <v>14.3535024872</v>
      </c>
      <c r="S125" s="83">
        <v>116.111459326</v>
      </c>
      <c r="T125" s="83">
        <v>0.178343940378</v>
      </c>
      <c r="U125" s="83">
        <v>0.20417483006600001</v>
      </c>
      <c r="V125" s="83">
        <v>0.20700635936699999</v>
      </c>
      <c r="W125" s="83">
        <v>0.48407640959800002</v>
      </c>
      <c r="X125" s="83">
        <v>0.15433873642199999</v>
      </c>
      <c r="Y125" s="83">
        <v>0.26388968028600002</v>
      </c>
      <c r="Z125" s="83">
        <v>0.24840763124099999</v>
      </c>
      <c r="AA125" s="83">
        <v>0.111464962736</v>
      </c>
      <c r="AB125" s="83">
        <v>0.111464962736</v>
      </c>
      <c r="AC125" s="83">
        <v>1.8596665399000002E-2</v>
      </c>
      <c r="AF125" s="83">
        <v>7.8861192147700002E-2</v>
      </c>
      <c r="AG125" s="83">
        <v>0.31549297207400001</v>
      </c>
    </row>
    <row r="126" spans="1:33" x14ac:dyDescent="0.25">
      <c r="A126" s="83">
        <v>15</v>
      </c>
      <c r="B126" s="83">
        <v>10</v>
      </c>
      <c r="C126" s="83">
        <v>277</v>
      </c>
      <c r="D126" s="83">
        <v>723</v>
      </c>
      <c r="E126" s="83">
        <v>681</v>
      </c>
      <c r="F126" s="83">
        <v>1.03391213269</v>
      </c>
      <c r="G126" s="83">
        <v>0.54462651801799999</v>
      </c>
      <c r="H126" s="83">
        <v>1</v>
      </c>
      <c r="I126" s="83">
        <v>0.694235588972</v>
      </c>
      <c r="J126" s="83">
        <v>0.75420548778499996</v>
      </c>
      <c r="K126" s="83">
        <v>20.742493718399999</v>
      </c>
      <c r="L126" s="83">
        <v>17.3962875928</v>
      </c>
      <c r="M126" s="83">
        <v>-39.739785356399999</v>
      </c>
      <c r="N126" s="83">
        <v>67.936000000000007</v>
      </c>
      <c r="O126" s="83">
        <v>0.90522875817000004</v>
      </c>
      <c r="P126" s="83">
        <v>6.1709165068200003</v>
      </c>
      <c r="Q126" s="83">
        <v>20.968350931900002</v>
      </c>
      <c r="R126" s="83">
        <v>10.3694262477</v>
      </c>
      <c r="S126" s="83">
        <v>41.375794167700001</v>
      </c>
      <c r="T126" s="83">
        <v>0.133757955284</v>
      </c>
      <c r="U126" s="83">
        <v>5.2502299377699999E-2</v>
      </c>
      <c r="V126" s="83">
        <v>0.171974513936</v>
      </c>
      <c r="W126" s="83">
        <v>0.20063693292500001</v>
      </c>
      <c r="X126" s="83">
        <v>0.13294136214999999</v>
      </c>
      <c r="Y126" s="83">
        <v>0.149371098078</v>
      </c>
      <c r="Z126" s="83">
        <v>0.14968152138900001</v>
      </c>
      <c r="AA126" s="83">
        <v>9.8726109852199997E-2</v>
      </c>
      <c r="AB126" s="83">
        <v>9.8726109852199997E-2</v>
      </c>
      <c r="AC126" s="83">
        <v>1.51917051741E-2</v>
      </c>
      <c r="AF126" s="83">
        <v>0.24207466544</v>
      </c>
      <c r="AG126" s="83">
        <v>0.52863848332499996</v>
      </c>
    </row>
    <row r="127" spans="1:33" x14ac:dyDescent="0.25">
      <c r="A127" s="83">
        <v>15</v>
      </c>
      <c r="B127" s="83">
        <v>11</v>
      </c>
      <c r="C127" s="83">
        <v>392</v>
      </c>
      <c r="D127" s="83">
        <v>174</v>
      </c>
      <c r="E127" s="83">
        <v>722</v>
      </c>
      <c r="F127" s="83">
        <v>1.02496228569</v>
      </c>
      <c r="G127" s="83">
        <v>0.53918742067199998</v>
      </c>
      <c r="H127" s="83">
        <v>1</v>
      </c>
      <c r="I127" s="83">
        <v>0.74666666666699999</v>
      </c>
      <c r="J127" s="83">
        <v>0.78714568907600002</v>
      </c>
      <c r="K127" s="83">
        <v>24.507099392099999</v>
      </c>
      <c r="L127" s="83">
        <v>20.639531160499999</v>
      </c>
      <c r="M127" s="83">
        <v>-82.035579018600004</v>
      </c>
      <c r="N127" s="83">
        <v>79.108000000000004</v>
      </c>
      <c r="O127" s="83">
        <v>0.92671394799100004</v>
      </c>
      <c r="P127" s="83">
        <v>14.7655271712</v>
      </c>
      <c r="Q127" s="83">
        <v>16.9631298517</v>
      </c>
      <c r="R127" s="83">
        <v>15.098725380899999</v>
      </c>
      <c r="S127" s="83">
        <v>100.130568383</v>
      </c>
      <c r="T127" s="83">
        <v>0.181528653599</v>
      </c>
      <c r="U127" s="83">
        <v>0.93458633946299996</v>
      </c>
      <c r="V127" s="83">
        <v>0.28025476345099998</v>
      </c>
      <c r="W127" s="83">
        <v>0.46815284349300001</v>
      </c>
      <c r="X127" s="83">
        <v>0.171576424783</v>
      </c>
      <c r="Y127" s="83">
        <v>0.25543512342500002</v>
      </c>
      <c r="Z127" s="83">
        <v>0.24203820479900001</v>
      </c>
      <c r="AA127" s="83">
        <v>0.108280249515</v>
      </c>
      <c r="AB127" s="83">
        <v>0.108280249515</v>
      </c>
      <c r="AC127" s="83">
        <v>3.9993238094899998E-2</v>
      </c>
      <c r="AF127" s="83">
        <v>5.1034957095700002E-2</v>
      </c>
      <c r="AG127" s="83">
        <v>0.18427230046900001</v>
      </c>
    </row>
    <row r="128" spans="1:33" x14ac:dyDescent="0.25">
      <c r="A128" s="83">
        <v>15</v>
      </c>
      <c r="B128" s="83">
        <v>12</v>
      </c>
      <c r="C128" s="83">
        <v>371</v>
      </c>
      <c r="D128" s="83">
        <v>683</v>
      </c>
      <c r="E128" s="83">
        <v>805</v>
      </c>
      <c r="F128" s="83">
        <v>1.0081519800200001</v>
      </c>
      <c r="G128" s="83">
        <v>0.29949002214800002</v>
      </c>
      <c r="H128" s="83">
        <v>1</v>
      </c>
      <c r="I128" s="83">
        <v>0.73320158102800004</v>
      </c>
      <c r="J128" s="83">
        <v>0.79977107081099996</v>
      </c>
      <c r="K128" s="83">
        <v>22.3703195171</v>
      </c>
      <c r="L128" s="83">
        <v>21.343509150599999</v>
      </c>
      <c r="M128" s="83">
        <v>-25.596937938100002</v>
      </c>
      <c r="N128" s="83">
        <v>76.349999999999994</v>
      </c>
      <c r="O128" s="83">
        <v>0.93333333333299995</v>
      </c>
      <c r="P128" s="83">
        <v>6.3734824894899997</v>
      </c>
      <c r="Q128" s="83">
        <v>29.527965419000001</v>
      </c>
      <c r="R128" s="83">
        <v>13.0987254781</v>
      </c>
      <c r="S128" s="83">
        <v>75.729295683100005</v>
      </c>
      <c r="T128" s="83">
        <v>0.16799362240999999</v>
      </c>
      <c r="U128" s="83">
        <v>0.17340551040999999</v>
      </c>
      <c r="V128" s="83">
        <v>0.20700635936699999</v>
      </c>
      <c r="W128" s="83">
        <v>0.30891718244100003</v>
      </c>
      <c r="X128" s="83">
        <v>0.154102652684</v>
      </c>
      <c r="Y128" s="83">
        <v>0.20412209078999999</v>
      </c>
      <c r="Z128" s="83">
        <v>0.20063693292500001</v>
      </c>
      <c r="AA128" s="83">
        <v>0.10509553629399999</v>
      </c>
      <c r="AB128" s="83">
        <v>0.10509553629399999</v>
      </c>
      <c r="AC128" s="83">
        <v>1.93014710353E-2</v>
      </c>
      <c r="AF128" s="83">
        <v>7.6085175346600004E-2</v>
      </c>
      <c r="AG128" s="83">
        <v>0.25751174783500003</v>
      </c>
    </row>
    <row r="129" spans="1:33" x14ac:dyDescent="0.25">
      <c r="A129" s="83">
        <v>15</v>
      </c>
      <c r="B129" s="83">
        <v>13</v>
      </c>
      <c r="C129" s="83">
        <v>619</v>
      </c>
      <c r="D129" s="83">
        <v>510</v>
      </c>
      <c r="E129" s="83">
        <v>832</v>
      </c>
      <c r="F129" s="83">
        <v>1.0455679170100001</v>
      </c>
      <c r="G129" s="83">
        <v>0.62146707438399995</v>
      </c>
      <c r="H129" s="83">
        <v>1</v>
      </c>
      <c r="I129" s="83">
        <v>0.69084821428599996</v>
      </c>
      <c r="J129" s="83">
        <v>0.77293466036400005</v>
      </c>
      <c r="K129" s="83">
        <v>31.982350752599999</v>
      </c>
      <c r="L129" s="83">
        <v>25.0562618925</v>
      </c>
      <c r="M129" s="83">
        <v>-82.649556430499999</v>
      </c>
      <c r="N129" s="83">
        <v>100.318</v>
      </c>
      <c r="O129" s="83">
        <v>0.91839762611300002</v>
      </c>
      <c r="P129" s="83">
        <v>1.9808923711099999</v>
      </c>
      <c r="Q129" s="83">
        <v>31.212084245700002</v>
      </c>
      <c r="R129" s="83">
        <v>23.579616688600002</v>
      </c>
      <c r="S129" s="83">
        <v>186.98406734700001</v>
      </c>
      <c r="T129" s="83">
        <v>0.19108279326200001</v>
      </c>
      <c r="U129" s="83">
        <v>1.9599598416799999</v>
      </c>
      <c r="V129" s="83">
        <v>0.30573246922000002</v>
      </c>
      <c r="W129" s="83">
        <v>0.55732481368200004</v>
      </c>
      <c r="X129" s="83">
        <v>0.199827260073</v>
      </c>
      <c r="Y129" s="83">
        <v>0.30207442220800002</v>
      </c>
      <c r="Z129" s="83">
        <v>0.28980890311399998</v>
      </c>
      <c r="AA129" s="83">
        <v>0.108280249515</v>
      </c>
      <c r="AB129" s="83">
        <v>0.108280249515</v>
      </c>
      <c r="AC129" s="83">
        <v>5.56559902707E-2</v>
      </c>
      <c r="AF129" s="83">
        <v>0.23984801991400001</v>
      </c>
      <c r="AG129" s="83">
        <v>0.55352113392400004</v>
      </c>
    </row>
    <row r="130" spans="1:33" x14ac:dyDescent="0.25">
      <c r="A130" s="83">
        <v>15</v>
      </c>
      <c r="B130" s="83">
        <v>14</v>
      </c>
      <c r="C130" s="83">
        <v>476</v>
      </c>
      <c r="D130" s="83">
        <v>716</v>
      </c>
      <c r="E130" s="83">
        <v>893</v>
      </c>
      <c r="F130" s="83">
        <v>1.0143649855000001</v>
      </c>
      <c r="G130" s="83">
        <v>0.35165409889900001</v>
      </c>
      <c r="H130" s="83">
        <v>1</v>
      </c>
      <c r="I130" s="83">
        <v>0.79333333333300005</v>
      </c>
      <c r="J130" s="83">
        <v>0.86100487100199996</v>
      </c>
      <c r="K130" s="83">
        <v>25.632556773499999</v>
      </c>
      <c r="L130" s="83">
        <v>23.995405616500001</v>
      </c>
      <c r="M130" s="83">
        <v>-15.910824763700001</v>
      </c>
      <c r="N130" s="83">
        <v>83.35</v>
      </c>
      <c r="O130" s="83">
        <v>0.94257425742599998</v>
      </c>
      <c r="P130" s="83">
        <v>9.3620556389599994</v>
      </c>
      <c r="Q130" s="83">
        <v>27.827246876699999</v>
      </c>
      <c r="R130" s="83">
        <v>27.257960458900001</v>
      </c>
      <c r="S130" s="83">
        <v>209.92992620199999</v>
      </c>
      <c r="T130" s="83">
        <v>0.33439488820899999</v>
      </c>
      <c r="U130" s="83">
        <v>9.14479723794E-2</v>
      </c>
      <c r="V130" s="83">
        <v>0.366242020419</v>
      </c>
      <c r="W130" s="83">
        <v>0.65605097212800001</v>
      </c>
      <c r="X130" s="83">
        <v>0.28997830275399999</v>
      </c>
      <c r="Y130" s="83">
        <v>0.44102925672600002</v>
      </c>
      <c r="Z130" s="83">
        <v>0.45541399060799997</v>
      </c>
      <c r="AA130" s="83">
        <v>0.219745212252</v>
      </c>
      <c r="AB130" s="83">
        <v>0.219745212252</v>
      </c>
      <c r="AC130" s="83">
        <v>2.7128261419700001E-2</v>
      </c>
      <c r="AF130" s="83">
        <v>6.6406419324800001E-2</v>
      </c>
      <c r="AG130" s="83">
        <v>0.257042264267</v>
      </c>
    </row>
    <row r="131" spans="1:33" x14ac:dyDescent="0.25">
      <c r="A131" s="83">
        <v>16</v>
      </c>
      <c r="B131" s="83">
        <v>1</v>
      </c>
      <c r="C131" s="83">
        <v>309</v>
      </c>
      <c r="D131" s="83">
        <v>761</v>
      </c>
      <c r="E131" s="83">
        <v>79</v>
      </c>
      <c r="F131" s="83">
        <v>1.0477266581</v>
      </c>
      <c r="G131" s="83">
        <v>0.65469603967000001</v>
      </c>
      <c r="H131" s="83">
        <v>1</v>
      </c>
      <c r="I131" s="83">
        <v>0.73571428571399999</v>
      </c>
      <c r="J131" s="83">
        <v>0.86042734352000005</v>
      </c>
      <c r="K131" s="83">
        <v>22.954063930899999</v>
      </c>
      <c r="L131" s="83">
        <v>17.3507990622</v>
      </c>
      <c r="M131" s="83">
        <v>-54.940215972600001</v>
      </c>
      <c r="N131" s="83">
        <v>67.177999999999997</v>
      </c>
      <c r="O131" s="83">
        <v>0.94640122511500002</v>
      </c>
      <c r="P131" s="83">
        <v>5.2186951086700004</v>
      </c>
      <c r="Q131" s="83">
        <v>20.239221395000001</v>
      </c>
      <c r="R131" s="83">
        <v>10.839436619700001</v>
      </c>
      <c r="S131" s="83">
        <v>73.810330028199999</v>
      </c>
      <c r="T131" s="83">
        <v>0.16830985915499999</v>
      </c>
      <c r="U131" s="83">
        <v>7.82958653049E-2</v>
      </c>
      <c r="V131" s="83">
        <v>0.17558685446</v>
      </c>
      <c r="W131" s="83">
        <v>0.36619719742599999</v>
      </c>
      <c r="X131" s="83">
        <v>0.140771904152</v>
      </c>
      <c r="Y131" s="83">
        <v>0.238868381968</v>
      </c>
      <c r="Z131" s="83">
        <v>0.23098591549299999</v>
      </c>
      <c r="AA131" s="83">
        <v>0.11455399061</v>
      </c>
      <c r="AB131" s="83">
        <v>0.11455399061</v>
      </c>
      <c r="AC131" s="83">
        <v>1.54486555905E-2</v>
      </c>
      <c r="AF131" s="83">
        <v>0.10293765252500001</v>
      </c>
      <c r="AG131" s="83">
        <v>0.29859156362299999</v>
      </c>
    </row>
    <row r="132" spans="1:33" x14ac:dyDescent="0.25">
      <c r="A132" s="83">
        <v>16</v>
      </c>
      <c r="B132" s="83">
        <v>2</v>
      </c>
      <c r="C132" s="83">
        <v>643</v>
      </c>
      <c r="D132" s="83">
        <v>218</v>
      </c>
      <c r="E132" s="83">
        <v>160</v>
      </c>
      <c r="F132" s="83">
        <v>1.01531515867</v>
      </c>
      <c r="G132" s="83">
        <v>0.50569268405400003</v>
      </c>
      <c r="H132" s="83">
        <v>1</v>
      </c>
      <c r="I132" s="83">
        <v>0.76547619047600002</v>
      </c>
      <c r="J132" s="83">
        <v>0.86478726097900005</v>
      </c>
      <c r="K132" s="83">
        <v>30.896535374199999</v>
      </c>
      <c r="L132" s="83">
        <v>26.654864011899999</v>
      </c>
      <c r="M132" s="83">
        <v>-55.825203025699999</v>
      </c>
      <c r="N132" s="83">
        <v>96.662000000000006</v>
      </c>
      <c r="O132" s="83">
        <v>0.94907749077500003</v>
      </c>
      <c r="P132" s="83">
        <v>21.8339282144</v>
      </c>
      <c r="Q132" s="83">
        <v>29.940344339900001</v>
      </c>
      <c r="R132" s="83">
        <v>11.365258216000001</v>
      </c>
      <c r="S132" s="83">
        <v>214.38122304999999</v>
      </c>
      <c r="T132" s="83">
        <v>0.123943661972</v>
      </c>
      <c r="U132" s="83">
        <v>0.51750458614299999</v>
      </c>
      <c r="V132" s="83">
        <v>0.123943661972</v>
      </c>
      <c r="W132" s="83">
        <v>0.89014085939800003</v>
      </c>
      <c r="X132" s="83">
        <v>0.101475519785</v>
      </c>
      <c r="Y132" s="83">
        <v>0.33340781189699997</v>
      </c>
      <c r="Z132" s="83">
        <v>0.22910798122100001</v>
      </c>
      <c r="AA132" s="83">
        <v>8.5446009389699998E-2</v>
      </c>
      <c r="AB132" s="83">
        <v>8.5446009389699998E-2</v>
      </c>
      <c r="AC132" s="83">
        <v>8.2601230413599999E-3</v>
      </c>
      <c r="AF132" s="83">
        <v>5.5915978917600001E-2</v>
      </c>
      <c r="AG132" s="83">
        <v>0.22018780059099999</v>
      </c>
    </row>
    <row r="133" spans="1:33" x14ac:dyDescent="0.25">
      <c r="A133" s="83">
        <v>16</v>
      </c>
      <c r="B133" s="83">
        <v>3</v>
      </c>
      <c r="C133" s="83">
        <v>331</v>
      </c>
      <c r="D133" s="83">
        <v>330</v>
      </c>
      <c r="E133" s="83">
        <v>252</v>
      </c>
      <c r="F133" s="83">
        <v>1.00414213276</v>
      </c>
      <c r="G133" s="83">
        <v>0.233285835542</v>
      </c>
      <c r="H133" s="83">
        <v>1</v>
      </c>
      <c r="I133" s="83">
        <v>0.78809523809500004</v>
      </c>
      <c r="J133" s="83">
        <v>0.89035011676200004</v>
      </c>
      <c r="K133" s="83">
        <v>20.901431794000001</v>
      </c>
      <c r="L133" s="83">
        <v>20.324723791899999</v>
      </c>
      <c r="M133" s="83">
        <v>-85.471146563900007</v>
      </c>
      <c r="N133" s="83">
        <v>68.349999999999994</v>
      </c>
      <c r="O133" s="83">
        <v>0.94571428571399996</v>
      </c>
      <c r="P133" s="83">
        <v>4.2816963328200002</v>
      </c>
      <c r="Q133" s="83">
        <v>22.550219094999999</v>
      </c>
      <c r="R133" s="83">
        <v>7.3230046948399998</v>
      </c>
      <c r="S133" s="83">
        <v>48.9248831162</v>
      </c>
      <c r="T133" s="83">
        <v>0.10586854460099999</v>
      </c>
      <c r="U133" s="83">
        <v>0.36387400199100001</v>
      </c>
      <c r="V133" s="83">
        <v>0.113615023474</v>
      </c>
      <c r="W133" s="83">
        <v>0.28169015517200002</v>
      </c>
      <c r="X133" s="83">
        <v>9.5103957075799994E-2</v>
      </c>
      <c r="Y133" s="83">
        <v>0.14780931455099999</v>
      </c>
      <c r="Z133" s="83">
        <v>0.136150234742</v>
      </c>
      <c r="AA133" s="83">
        <v>7.6056338028199999E-2</v>
      </c>
      <c r="AB133" s="83">
        <v>7.6056338028199999E-2</v>
      </c>
      <c r="AC133" s="83">
        <v>7.8367834726000007E-3</v>
      </c>
      <c r="AF133" s="83">
        <v>4.2711515958399997E-2</v>
      </c>
      <c r="AG133" s="83">
        <v>0.166197183099</v>
      </c>
    </row>
    <row r="134" spans="1:33" x14ac:dyDescent="0.25">
      <c r="A134" s="83">
        <v>16</v>
      </c>
      <c r="B134" s="83">
        <v>4</v>
      </c>
      <c r="C134" s="83">
        <v>467</v>
      </c>
      <c r="D134" s="83">
        <v>910</v>
      </c>
      <c r="E134" s="83">
        <v>275</v>
      </c>
      <c r="F134" s="83">
        <v>1.0022219569299999</v>
      </c>
      <c r="G134" s="83">
        <v>0.31868803827699999</v>
      </c>
      <c r="H134" s="83">
        <v>1</v>
      </c>
      <c r="I134" s="83">
        <v>0.77833333333300003</v>
      </c>
      <c r="J134" s="83">
        <v>0.92076958505600004</v>
      </c>
      <c r="K134" s="83">
        <v>25.090862447500001</v>
      </c>
      <c r="L134" s="83">
        <v>23.782616338</v>
      </c>
      <c r="M134" s="83">
        <v>-0.208568125031</v>
      </c>
      <c r="N134" s="83">
        <v>79.834000000000003</v>
      </c>
      <c r="O134" s="83">
        <v>0.95112016293299995</v>
      </c>
      <c r="P134" s="83">
        <v>12.954172532099999</v>
      </c>
      <c r="Q134" s="83">
        <v>21.7417159699</v>
      </c>
      <c r="R134" s="83">
        <v>11.703286385</v>
      </c>
      <c r="S134" s="83">
        <v>95.770893265300003</v>
      </c>
      <c r="T134" s="83">
        <v>0.143427230047</v>
      </c>
      <c r="U134" s="83">
        <v>0.18066078332999999</v>
      </c>
      <c r="V134" s="83">
        <v>0.147417840376</v>
      </c>
      <c r="W134" s="83">
        <v>0.40187794859999998</v>
      </c>
      <c r="X134" s="83">
        <v>0.124503046649</v>
      </c>
      <c r="Y134" s="83">
        <v>0.20507685923999999</v>
      </c>
      <c r="Z134" s="83">
        <v>0.18356807511699999</v>
      </c>
      <c r="AA134" s="83">
        <v>0.10516431924899999</v>
      </c>
      <c r="AB134" s="83">
        <v>0.10516431924899999</v>
      </c>
      <c r="AC134" s="83">
        <v>8.1585466424399997E-3</v>
      </c>
      <c r="AF134" s="83">
        <v>5.7212067119800002E-2</v>
      </c>
      <c r="AG134" s="83">
        <v>0.18403755868499999</v>
      </c>
    </row>
    <row r="135" spans="1:33" x14ac:dyDescent="0.25">
      <c r="A135" s="83">
        <v>16</v>
      </c>
      <c r="B135" s="83">
        <v>5</v>
      </c>
      <c r="C135" s="83">
        <v>239</v>
      </c>
      <c r="D135" s="83">
        <v>174</v>
      </c>
      <c r="E135" s="83">
        <v>394</v>
      </c>
      <c r="F135" s="83">
        <v>1.0083430851799999</v>
      </c>
      <c r="G135" s="83">
        <v>0.458347610292</v>
      </c>
      <c r="H135" s="83">
        <v>1</v>
      </c>
      <c r="I135" s="83">
        <v>0.826989619377</v>
      </c>
      <c r="J135" s="83">
        <v>0.90990795381699996</v>
      </c>
      <c r="K135" s="83">
        <v>18.570359609600001</v>
      </c>
      <c r="L135" s="83">
        <v>16.504834457499999</v>
      </c>
      <c r="M135" s="83">
        <v>-36.412675690100002</v>
      </c>
      <c r="N135" s="83">
        <v>57.451999999999998</v>
      </c>
      <c r="O135" s="83">
        <v>0.95029821073599996</v>
      </c>
      <c r="P135" s="83">
        <v>10.770475102800001</v>
      </c>
      <c r="Q135" s="83">
        <v>14.1134172729</v>
      </c>
      <c r="R135" s="83">
        <v>10.331455441999999</v>
      </c>
      <c r="S135" s="83">
        <v>95.938029458499997</v>
      </c>
      <c r="T135" s="83">
        <v>0.19248826291099999</v>
      </c>
      <c r="U135" s="83">
        <v>0.34100873231099998</v>
      </c>
      <c r="V135" s="83">
        <v>0.23004694835699999</v>
      </c>
      <c r="W135" s="83">
        <v>1</v>
      </c>
      <c r="X135" s="83">
        <v>0.161428991282</v>
      </c>
      <c r="Y135" s="83">
        <v>0.40141434919899999</v>
      </c>
      <c r="Z135" s="83">
        <v>0.33802818334099999</v>
      </c>
      <c r="AA135" s="83">
        <v>0.112676056338</v>
      </c>
      <c r="AB135" s="83">
        <v>0.112676056338</v>
      </c>
      <c r="AC135" s="83">
        <v>2.53913726826E-2</v>
      </c>
      <c r="AF135" s="83">
        <v>0.120802859771</v>
      </c>
      <c r="AG135" s="83">
        <v>0.26384976525800002</v>
      </c>
    </row>
    <row r="136" spans="1:33" x14ac:dyDescent="0.25">
      <c r="A136" s="83">
        <v>16</v>
      </c>
      <c r="B136" s="83">
        <v>6</v>
      </c>
      <c r="C136" s="83">
        <v>289</v>
      </c>
      <c r="D136" s="83">
        <v>1122</v>
      </c>
      <c r="E136" s="83">
        <v>402</v>
      </c>
      <c r="F136" s="83">
        <v>1.02991830953</v>
      </c>
      <c r="G136" s="83">
        <v>0.603431956125</v>
      </c>
      <c r="H136" s="83">
        <v>1</v>
      </c>
      <c r="I136" s="83">
        <v>0.80952380952400005</v>
      </c>
      <c r="J136" s="83">
        <v>0.89518059570099995</v>
      </c>
      <c r="K136" s="83">
        <v>21.575705611099998</v>
      </c>
      <c r="L136" s="83">
        <v>17.204780360200001</v>
      </c>
      <c r="M136" s="83">
        <v>-83.924882766799996</v>
      </c>
      <c r="N136" s="83">
        <v>63.694000000000003</v>
      </c>
      <c r="O136" s="83">
        <v>0.94754098360700001</v>
      </c>
      <c r="P136" s="83">
        <v>16.3510983231</v>
      </c>
      <c r="Q136" s="83">
        <v>12.8096960588</v>
      </c>
      <c r="R136" s="83">
        <v>9.2910798122100005</v>
      </c>
      <c r="S136" s="83">
        <v>59.180282750400004</v>
      </c>
      <c r="T136" s="83">
        <v>0.146478873239</v>
      </c>
      <c r="U136" s="83">
        <v>0.15702248969499999</v>
      </c>
      <c r="V136" s="83">
        <v>0.156807511737</v>
      </c>
      <c r="W136" s="83">
        <v>0.34835680751199999</v>
      </c>
      <c r="X136" s="83">
        <v>0.12904277517000001</v>
      </c>
      <c r="Y136" s="83">
        <v>0.20477606488</v>
      </c>
      <c r="Z136" s="83">
        <v>0.19061032863800001</v>
      </c>
      <c r="AA136" s="83">
        <v>0.10234741784</v>
      </c>
      <c r="AB136" s="83">
        <v>0.10234741784</v>
      </c>
      <c r="AC136" s="83">
        <v>1.2175260176E-2</v>
      </c>
      <c r="AF136" s="83">
        <v>6.6131918832799994E-2</v>
      </c>
      <c r="AG136" s="83">
        <v>0.21971832418600001</v>
      </c>
    </row>
    <row r="137" spans="1:33" x14ac:dyDescent="0.25">
      <c r="A137" s="83">
        <v>16</v>
      </c>
      <c r="B137" s="83">
        <v>7</v>
      </c>
      <c r="C137" s="83">
        <v>521</v>
      </c>
      <c r="D137" s="83">
        <v>927</v>
      </c>
      <c r="E137" s="83">
        <v>424</v>
      </c>
      <c r="F137" s="83">
        <v>1.0491990413600001</v>
      </c>
      <c r="G137" s="83">
        <v>0.58627251019100002</v>
      </c>
      <c r="H137" s="83">
        <v>1</v>
      </c>
      <c r="I137" s="83">
        <v>0.71565934065900005</v>
      </c>
      <c r="J137" s="83">
        <v>0.67258589836100002</v>
      </c>
      <c r="K137" s="83">
        <v>29.021490771300002</v>
      </c>
      <c r="L137" s="83">
        <v>23.510713302199999</v>
      </c>
      <c r="M137" s="83">
        <v>-86.342837595000006</v>
      </c>
      <c r="N137" s="83">
        <v>98.662000000000006</v>
      </c>
      <c r="O137" s="83">
        <v>0.89518900343600005</v>
      </c>
      <c r="P137" s="83">
        <v>10.888757522500001</v>
      </c>
      <c r="Q137" s="83">
        <v>19.836876350499999</v>
      </c>
      <c r="R137" s="83">
        <v>13.4488262911</v>
      </c>
      <c r="S137" s="83">
        <v>112.65915672</v>
      </c>
      <c r="T137" s="83">
        <v>0.137089201878</v>
      </c>
      <c r="U137" s="83">
        <v>1.6513496384299999</v>
      </c>
      <c r="V137" s="83">
        <v>0.18309859154899999</v>
      </c>
      <c r="W137" s="83">
        <v>0.42535211267599998</v>
      </c>
      <c r="X137" s="83">
        <v>0.117972160448</v>
      </c>
      <c r="Y137" s="83">
        <v>0.21623638526</v>
      </c>
      <c r="Z137" s="83">
        <v>0.20093898146299999</v>
      </c>
      <c r="AA137" s="83">
        <v>5.6338028169E-2</v>
      </c>
      <c r="AB137" s="83">
        <v>5.6338028169E-2</v>
      </c>
      <c r="AC137" s="83">
        <v>4.0767341322800001E-2</v>
      </c>
      <c r="AF137" s="83">
        <v>0.12228711551099999</v>
      </c>
      <c r="AG137" s="83">
        <v>0.32769953051599998</v>
      </c>
    </row>
    <row r="138" spans="1:33" x14ac:dyDescent="0.25">
      <c r="A138" s="83">
        <v>16</v>
      </c>
      <c r="B138" s="83">
        <v>8</v>
      </c>
      <c r="C138" s="83">
        <v>398</v>
      </c>
      <c r="D138" s="83">
        <v>814</v>
      </c>
      <c r="E138" s="83">
        <v>516</v>
      </c>
      <c r="F138" s="83">
        <v>1.0701996630599999</v>
      </c>
      <c r="G138" s="83">
        <v>0.68271360113000001</v>
      </c>
      <c r="H138" s="83">
        <v>1</v>
      </c>
      <c r="I138" s="83">
        <v>0.69580419580399999</v>
      </c>
      <c r="J138" s="83">
        <v>0.75256373167699997</v>
      </c>
      <c r="K138" s="83">
        <v>26.632346175799999</v>
      </c>
      <c r="L138" s="83">
        <v>19.4598844703</v>
      </c>
      <c r="M138" s="83">
        <v>-88.8555247603</v>
      </c>
      <c r="N138" s="83">
        <v>81.522000000000006</v>
      </c>
      <c r="O138" s="83">
        <v>0.90971428571400004</v>
      </c>
      <c r="P138" s="83">
        <v>4.0088217155399999</v>
      </c>
      <c r="Q138" s="83">
        <v>29.153097534899999</v>
      </c>
      <c r="R138" s="83">
        <v>10.7690140845</v>
      </c>
      <c r="S138" s="83">
        <v>69.902348349099995</v>
      </c>
      <c r="T138" s="83">
        <v>0.13239436619700001</v>
      </c>
      <c r="U138" s="83">
        <v>1.16100043985</v>
      </c>
      <c r="V138" s="83">
        <v>0.17558685446</v>
      </c>
      <c r="W138" s="83">
        <v>0.30892018779300001</v>
      </c>
      <c r="X138" s="83">
        <v>0.118340814115</v>
      </c>
      <c r="Y138" s="83">
        <v>0.17563404107800001</v>
      </c>
      <c r="Z138" s="83">
        <v>0.176525821596</v>
      </c>
      <c r="AA138" s="83">
        <v>7.7934272300499999E-2</v>
      </c>
      <c r="AB138" s="83">
        <v>7.7934272300499999E-2</v>
      </c>
      <c r="AC138" s="83">
        <v>3.04080002798E-2</v>
      </c>
      <c r="AF138" s="83">
        <v>8.4970073069899996E-2</v>
      </c>
      <c r="AG138" s="83">
        <v>0.203755882872</v>
      </c>
    </row>
    <row r="139" spans="1:33" x14ac:dyDescent="0.25">
      <c r="A139" s="83">
        <v>16</v>
      </c>
      <c r="B139" s="83">
        <v>9</v>
      </c>
      <c r="C139" s="83">
        <v>481</v>
      </c>
      <c r="D139" s="83">
        <v>383</v>
      </c>
      <c r="E139" s="83">
        <v>577</v>
      </c>
      <c r="F139" s="83">
        <v>1.0162186874700001</v>
      </c>
      <c r="G139" s="83">
        <v>0.53074488498500005</v>
      </c>
      <c r="H139" s="83">
        <v>1</v>
      </c>
      <c r="I139" s="83">
        <v>0.77455716586199996</v>
      </c>
      <c r="J139" s="83">
        <v>0.91565017344800004</v>
      </c>
      <c r="K139" s="83">
        <v>26.949302645900001</v>
      </c>
      <c r="L139" s="83">
        <v>22.840386449899999</v>
      </c>
      <c r="M139" s="83">
        <v>-80.282372325500006</v>
      </c>
      <c r="N139" s="83">
        <v>81.248000000000005</v>
      </c>
      <c r="O139" s="83">
        <v>0.95153313550899998</v>
      </c>
      <c r="P139" s="83">
        <v>10.666083459499999</v>
      </c>
      <c r="Q139" s="83">
        <v>23.6529193101</v>
      </c>
      <c r="R139" s="83">
        <v>8.4553990610300005</v>
      </c>
      <c r="S139" s="83">
        <v>64.849765774000005</v>
      </c>
      <c r="T139" s="83">
        <v>9.8591549295799996E-2</v>
      </c>
      <c r="U139" s="83">
        <v>0.33674510667399998</v>
      </c>
      <c r="V139" s="83">
        <v>0.10516431924899999</v>
      </c>
      <c r="W139" s="83">
        <v>0.23849766690900001</v>
      </c>
      <c r="X139" s="83">
        <v>8.8077073552400006E-2</v>
      </c>
      <c r="Y139" s="83">
        <v>0.13482279786699999</v>
      </c>
      <c r="Z139" s="83">
        <v>0.123943661972</v>
      </c>
      <c r="AA139" s="83">
        <v>7.5117370892000004E-2</v>
      </c>
      <c r="AB139" s="83">
        <v>7.5117370892000004E-2</v>
      </c>
      <c r="AC139" s="83">
        <v>6.7337482673599999E-3</v>
      </c>
      <c r="AF139" s="83">
        <v>0.139178356807</v>
      </c>
      <c r="AG139" s="83">
        <v>0.33896713615000001</v>
      </c>
    </row>
    <row r="140" spans="1:33" x14ac:dyDescent="0.25">
      <c r="A140" s="83">
        <v>16</v>
      </c>
      <c r="B140" s="83">
        <v>10</v>
      </c>
      <c r="C140" s="83">
        <v>239</v>
      </c>
      <c r="D140" s="83">
        <v>553</v>
      </c>
      <c r="E140" s="83">
        <v>624</v>
      </c>
      <c r="F140" s="83">
        <v>1.0446534106100001</v>
      </c>
      <c r="G140" s="83">
        <v>0.631356860548</v>
      </c>
      <c r="H140" s="83">
        <v>1</v>
      </c>
      <c r="I140" s="83">
        <v>0.70294117647099996</v>
      </c>
      <c r="J140" s="83">
        <v>0.80428806666200003</v>
      </c>
      <c r="K140" s="83">
        <v>19.9808975716</v>
      </c>
      <c r="L140" s="83">
        <v>15.495034884200001</v>
      </c>
      <c r="M140" s="83">
        <v>-33.503142482800001</v>
      </c>
      <c r="N140" s="83">
        <v>61.107999999999997</v>
      </c>
      <c r="O140" s="83">
        <v>0.91746641074900004</v>
      </c>
      <c r="P140" s="83">
        <v>16.021611098499999</v>
      </c>
      <c r="Q140" s="83">
        <v>10.988385337</v>
      </c>
      <c r="R140" s="83">
        <v>5.7718309859200003</v>
      </c>
      <c r="S140" s="83">
        <v>32.231925140500003</v>
      </c>
      <c r="T140" s="83">
        <v>8.1690140845099998E-2</v>
      </c>
      <c r="U140" s="83">
        <v>0.59994436011200003</v>
      </c>
      <c r="V140" s="83">
        <v>0.14178403755899999</v>
      </c>
      <c r="W140" s="83">
        <v>0.26572769953100001</v>
      </c>
      <c r="X140" s="83">
        <v>8.2454728370200001E-2</v>
      </c>
      <c r="Y140" s="83">
        <v>0.13486161146699999</v>
      </c>
      <c r="Z140" s="83">
        <v>0.12441314554000001</v>
      </c>
      <c r="AA140" s="83">
        <v>5.44600938967E-2</v>
      </c>
      <c r="AB140" s="83">
        <v>5.44600938967E-2</v>
      </c>
      <c r="AC140" s="83">
        <v>2.2597885603099999E-2</v>
      </c>
      <c r="AF140" s="83">
        <v>4.7348569233200001E-2</v>
      </c>
      <c r="AG140" s="83">
        <v>0.22652582517799999</v>
      </c>
    </row>
    <row r="141" spans="1:33" x14ac:dyDescent="0.25">
      <c r="A141" s="83">
        <v>16</v>
      </c>
      <c r="B141" s="83">
        <v>11</v>
      </c>
      <c r="C141" s="83">
        <v>336</v>
      </c>
      <c r="D141" s="83">
        <v>858</v>
      </c>
      <c r="E141" s="83">
        <v>651</v>
      </c>
      <c r="F141" s="83">
        <v>1.00439036052</v>
      </c>
      <c r="G141" s="83">
        <v>0.40685217449400002</v>
      </c>
      <c r="H141" s="83">
        <v>1</v>
      </c>
      <c r="I141" s="83">
        <v>0.8</v>
      </c>
      <c r="J141" s="83">
        <v>0.91484853391999998</v>
      </c>
      <c r="K141" s="83">
        <v>21.688881228500001</v>
      </c>
      <c r="L141" s="83">
        <v>19.812663107300001</v>
      </c>
      <c r="M141" s="83">
        <v>-60.940792615600003</v>
      </c>
      <c r="N141" s="83">
        <v>67.936000000000007</v>
      </c>
      <c r="O141" s="83">
        <v>0.95049504950499997</v>
      </c>
      <c r="P141" s="83">
        <v>15.984915431099999</v>
      </c>
      <c r="Q141" s="83">
        <v>22.377587489300002</v>
      </c>
      <c r="R141" s="83">
        <v>7.6103286385000004</v>
      </c>
      <c r="S141" s="83">
        <v>68.547418771599993</v>
      </c>
      <c r="T141" s="83">
        <v>0.111737089202</v>
      </c>
      <c r="U141" s="83">
        <v>0.29771619344</v>
      </c>
      <c r="V141" s="83">
        <v>0.1220657277</v>
      </c>
      <c r="W141" s="83">
        <v>0.58779341290300002</v>
      </c>
      <c r="X141" s="83">
        <v>9.7568315878200002E-2</v>
      </c>
      <c r="Y141" s="83">
        <v>0.20401017491599999</v>
      </c>
      <c r="Z141" s="83">
        <v>0.156807511737</v>
      </c>
      <c r="AA141" s="83">
        <v>7.6056338028199999E-2</v>
      </c>
      <c r="AB141" s="83">
        <v>7.6056338028199999E-2</v>
      </c>
      <c r="AC141" s="83">
        <v>9.2149212391200008E-3</v>
      </c>
      <c r="AF141" s="83">
        <v>8.1062448820999999E-2</v>
      </c>
      <c r="AG141" s="83">
        <v>0.27183098591499999</v>
      </c>
    </row>
    <row r="142" spans="1:33" x14ac:dyDescent="0.25">
      <c r="A142" s="83">
        <v>16</v>
      </c>
      <c r="B142" s="83">
        <v>12</v>
      </c>
      <c r="C142" s="83">
        <v>386</v>
      </c>
      <c r="D142" s="83">
        <v>562</v>
      </c>
      <c r="E142" s="83">
        <v>682</v>
      </c>
      <c r="F142" s="83">
        <v>1.05235014036</v>
      </c>
      <c r="G142" s="83">
        <v>0.487039245131</v>
      </c>
      <c r="H142" s="83">
        <v>1</v>
      </c>
      <c r="I142" s="83">
        <v>0.79752066115700004</v>
      </c>
      <c r="J142" s="83">
        <v>0.69248204833299998</v>
      </c>
      <c r="K142" s="83">
        <v>24.264251482500001</v>
      </c>
      <c r="L142" s="83">
        <v>21.1919140338</v>
      </c>
      <c r="M142" s="83">
        <v>7.9253709707900004</v>
      </c>
      <c r="N142" s="83">
        <v>83.694000000000003</v>
      </c>
      <c r="O142" s="83">
        <v>0.90186915887899999</v>
      </c>
      <c r="P142" s="83">
        <v>10.455683648000001</v>
      </c>
      <c r="Q142" s="83">
        <v>25.0547663171</v>
      </c>
      <c r="R142" s="83">
        <v>8.8572769953100003</v>
      </c>
      <c r="S142" s="83">
        <v>63.928639385899999</v>
      </c>
      <c r="T142" s="83">
        <v>0.111737089202</v>
      </c>
      <c r="U142" s="83">
        <v>1.12139014101</v>
      </c>
      <c r="V142" s="83">
        <v>0.15117370892000001</v>
      </c>
      <c r="W142" s="83">
        <v>0.321126774891</v>
      </c>
      <c r="X142" s="83">
        <v>9.7332714234100004E-2</v>
      </c>
      <c r="Y142" s="83">
        <v>0.16561823675099999</v>
      </c>
      <c r="Z142" s="83">
        <v>0.157746478873</v>
      </c>
      <c r="AA142" s="83">
        <v>5.44600938967E-2</v>
      </c>
      <c r="AB142" s="83">
        <v>5.44600938967E-2</v>
      </c>
      <c r="AC142" s="83">
        <v>2.43758996535E-2</v>
      </c>
    </row>
    <row r="143" spans="1:33" x14ac:dyDescent="0.25">
      <c r="A143" s="83">
        <v>16</v>
      </c>
      <c r="B143" s="83">
        <v>13</v>
      </c>
      <c r="C143" s="83">
        <v>794</v>
      </c>
      <c r="D143" s="83">
        <v>1104</v>
      </c>
      <c r="E143" s="83">
        <v>725</v>
      </c>
      <c r="F143" s="83">
        <v>1.04833708203</v>
      </c>
      <c r="G143" s="83">
        <v>0.53408761158200002</v>
      </c>
      <c r="H143" s="83">
        <v>1</v>
      </c>
      <c r="I143" s="83">
        <v>0.70766488413499995</v>
      </c>
      <c r="J143" s="83">
        <v>0.71775014365599998</v>
      </c>
      <c r="K143" s="83">
        <v>35.172841304800002</v>
      </c>
      <c r="L143" s="83">
        <v>29.7361448174</v>
      </c>
      <c r="M143" s="83">
        <v>44.406176452099999</v>
      </c>
      <c r="N143" s="83">
        <v>117.904</v>
      </c>
      <c r="O143" s="83">
        <v>0.89768230638799995</v>
      </c>
      <c r="P143" s="83">
        <v>19.0439376062</v>
      </c>
      <c r="Q143" s="83">
        <v>30.9069864083</v>
      </c>
      <c r="R143" s="83">
        <v>14.0779342723</v>
      </c>
      <c r="S143" s="83">
        <v>186.52864129100001</v>
      </c>
      <c r="T143" s="83">
        <v>0.13192488262900001</v>
      </c>
      <c r="U143" s="83">
        <v>0.84725148278999995</v>
      </c>
      <c r="V143" s="83">
        <v>0.155868544601</v>
      </c>
      <c r="W143" s="83">
        <v>0.50140843637700006</v>
      </c>
      <c r="X143" s="83">
        <v>0.10428099461</v>
      </c>
      <c r="Y143" s="83">
        <v>0.23492272203</v>
      </c>
      <c r="Z143" s="83">
        <v>0.20187793427199999</v>
      </c>
      <c r="AA143" s="83">
        <v>6.1032863849800001E-2</v>
      </c>
      <c r="AB143" s="83">
        <v>6.1032863849800001E-2</v>
      </c>
      <c r="AC143" s="83">
        <v>2.14494608722E-2</v>
      </c>
    </row>
    <row r="144" spans="1:33" x14ac:dyDescent="0.25">
      <c r="A144" s="83">
        <v>16</v>
      </c>
      <c r="B144" s="83">
        <v>14</v>
      </c>
      <c r="C144" s="83">
        <v>434</v>
      </c>
      <c r="D144" s="83">
        <v>1251</v>
      </c>
      <c r="E144" s="83">
        <v>753</v>
      </c>
      <c r="F144" s="83">
        <v>1.0171986635700001</v>
      </c>
      <c r="G144" s="83">
        <v>0.50470459264</v>
      </c>
      <c r="H144" s="83">
        <v>1</v>
      </c>
      <c r="I144" s="83">
        <v>0.75874125874099996</v>
      </c>
      <c r="J144" s="83">
        <v>0.82410866212099998</v>
      </c>
      <c r="K144" s="83">
        <v>25.417650952500001</v>
      </c>
      <c r="L144" s="83">
        <v>21.942857624799998</v>
      </c>
      <c r="M144" s="83">
        <v>-85.710070008100004</v>
      </c>
      <c r="N144" s="83">
        <v>81.349999999999994</v>
      </c>
      <c r="O144" s="83">
        <v>0.93133047210300002</v>
      </c>
      <c r="P144" s="83">
        <v>10.732177982</v>
      </c>
      <c r="Q144" s="83">
        <v>24.860330291699999</v>
      </c>
      <c r="R144" s="83">
        <v>7.4892018779300003</v>
      </c>
      <c r="S144" s="83">
        <v>69.418780159400001</v>
      </c>
      <c r="T144" s="83">
        <v>9.5774647887300002E-2</v>
      </c>
      <c r="U144" s="83">
        <v>0.35058711377200003</v>
      </c>
      <c r="V144" s="83">
        <v>0.10516431924899999</v>
      </c>
      <c r="W144" s="83">
        <v>0.41971830985899999</v>
      </c>
      <c r="X144" s="83">
        <v>8.1404368238399999E-2</v>
      </c>
      <c r="Y144" s="83">
        <v>0.159951106358</v>
      </c>
      <c r="Z144" s="83">
        <v>0.13333333333299999</v>
      </c>
      <c r="AA144" s="83">
        <v>6.47887323944E-2</v>
      </c>
      <c r="AB144" s="83">
        <v>6.47887323944E-2</v>
      </c>
      <c r="AC144" s="83">
        <v>9.6083328498100008E-3</v>
      </c>
    </row>
    <row r="145" spans="1:29" x14ac:dyDescent="0.25">
      <c r="A145" s="83">
        <v>16</v>
      </c>
      <c r="B145" s="83">
        <v>15</v>
      </c>
      <c r="C145" s="83">
        <v>352</v>
      </c>
      <c r="D145" s="83">
        <v>730</v>
      </c>
      <c r="E145" s="83">
        <v>798</v>
      </c>
      <c r="F145" s="83">
        <v>1.0243509664999999</v>
      </c>
      <c r="G145" s="83">
        <v>0.57126117023800005</v>
      </c>
      <c r="H145" s="83">
        <v>1</v>
      </c>
      <c r="I145" s="83">
        <v>0.798185941043</v>
      </c>
      <c r="J145" s="83">
        <v>0.88941261864800003</v>
      </c>
      <c r="K145" s="83">
        <v>23.467228475799999</v>
      </c>
      <c r="L145" s="83">
        <v>19.261158266799999</v>
      </c>
      <c r="M145" s="83">
        <v>-40.509225665099997</v>
      </c>
      <c r="N145" s="83">
        <v>70.522000000000006</v>
      </c>
      <c r="O145" s="83">
        <v>0.95135135135100002</v>
      </c>
      <c r="P145" s="83">
        <v>14.579162782999999</v>
      </c>
      <c r="Q145" s="83">
        <v>16.344903507600002</v>
      </c>
      <c r="R145" s="83">
        <v>7.2769953051599998</v>
      </c>
      <c r="S145" s="83">
        <v>81.675118545700002</v>
      </c>
      <c r="T145" s="83">
        <v>0.113615023474</v>
      </c>
      <c r="U145" s="83">
        <v>0.21733391017500001</v>
      </c>
      <c r="V145" s="83">
        <v>0.12112676056299999</v>
      </c>
      <c r="W145" s="83">
        <v>0.56431924882600004</v>
      </c>
      <c r="X145" s="83">
        <v>9.0962441314600004E-2</v>
      </c>
      <c r="Y145" s="83">
        <v>0.23203158677800001</v>
      </c>
      <c r="Z145" s="83">
        <v>0.18309859154899999</v>
      </c>
      <c r="AA145" s="83">
        <v>7.1361502347400005E-2</v>
      </c>
      <c r="AB145" s="83">
        <v>7.1361502347400005E-2</v>
      </c>
      <c r="AC145" s="83">
        <v>1.0956558625099999E-2</v>
      </c>
    </row>
    <row r="146" spans="1:29" x14ac:dyDescent="0.25">
      <c r="A146" s="83">
        <v>16</v>
      </c>
      <c r="B146" s="83">
        <v>16</v>
      </c>
      <c r="C146" s="83">
        <v>251</v>
      </c>
      <c r="D146" s="83">
        <v>668</v>
      </c>
      <c r="E146" s="83">
        <v>965</v>
      </c>
      <c r="F146" s="83">
        <v>1.04666995425</v>
      </c>
      <c r="G146" s="83">
        <v>0.657859471335</v>
      </c>
      <c r="H146" s="83">
        <v>1</v>
      </c>
      <c r="I146" s="83">
        <v>0.774691358025</v>
      </c>
      <c r="J146" s="83">
        <v>0.86803472321700004</v>
      </c>
      <c r="K146" s="83">
        <v>20.715391246999999</v>
      </c>
      <c r="L146" s="83">
        <v>15.601604291799999</v>
      </c>
      <c r="M146" s="83">
        <v>-44.773274968099997</v>
      </c>
      <c r="N146" s="83">
        <v>60.28</v>
      </c>
      <c r="O146" s="83">
        <v>0.94538606403000003</v>
      </c>
      <c r="P146" s="83">
        <v>12.146871942600001</v>
      </c>
      <c r="Q146" s="83">
        <v>17.588832420599999</v>
      </c>
      <c r="R146" s="83">
        <v>8.9455399061000005</v>
      </c>
      <c r="S146" s="83">
        <v>47.003756656500002</v>
      </c>
      <c r="T146" s="83">
        <v>0.14436619718300001</v>
      </c>
      <c r="U146" s="83">
        <v>0.26966022415399998</v>
      </c>
      <c r="V146" s="83">
        <v>0.16338028168999999</v>
      </c>
      <c r="W146" s="83">
        <v>0.28826291079799998</v>
      </c>
      <c r="X146" s="83">
        <v>0.131552057443</v>
      </c>
      <c r="Y146" s="83">
        <v>0.18726596277499999</v>
      </c>
      <c r="Z146" s="83">
        <v>0.18544600939</v>
      </c>
      <c r="AA146" s="83">
        <v>0.107981220657</v>
      </c>
      <c r="AB146" s="83">
        <v>0.107981220657</v>
      </c>
      <c r="AC146" s="83">
        <v>1.3013838730099999E-2</v>
      </c>
    </row>
    <row r="147" spans="1:29" x14ac:dyDescent="0.25">
      <c r="A147" s="83">
        <v>16</v>
      </c>
      <c r="B147" s="83">
        <v>17</v>
      </c>
      <c r="C147" s="83">
        <v>487</v>
      </c>
      <c r="D147" s="83">
        <v>1007</v>
      </c>
      <c r="E147" s="83">
        <v>1011</v>
      </c>
      <c r="F147" s="83">
        <v>1.0039350625600001</v>
      </c>
      <c r="G147" s="83">
        <v>0.36111138962900002</v>
      </c>
      <c r="H147" s="83">
        <v>1</v>
      </c>
      <c r="I147" s="83">
        <v>0.74923076923099996</v>
      </c>
      <c r="J147" s="83">
        <v>0.895626649627</v>
      </c>
      <c r="K147" s="83">
        <v>25.839236003300002</v>
      </c>
      <c r="L147" s="83">
        <v>24.095673822599998</v>
      </c>
      <c r="M147" s="83">
        <v>-52.045600101200002</v>
      </c>
      <c r="N147" s="83">
        <v>82.662000000000006</v>
      </c>
      <c r="O147" s="83">
        <v>0.94563106796100005</v>
      </c>
      <c r="P147" s="83">
        <v>12.7036523456</v>
      </c>
      <c r="Q147" s="83">
        <v>27.689420288000001</v>
      </c>
      <c r="R147" s="83">
        <v>9.6985915492999997</v>
      </c>
      <c r="S147" s="83">
        <v>96.3079829399</v>
      </c>
      <c r="T147" s="83">
        <v>0.123943661972</v>
      </c>
      <c r="U147" s="83">
        <v>0.17798012948700001</v>
      </c>
      <c r="V147" s="83">
        <v>0.12488262910800001</v>
      </c>
      <c r="W147" s="83">
        <v>0.35117372324700002</v>
      </c>
      <c r="X147" s="83">
        <v>9.8965219890799996E-2</v>
      </c>
      <c r="Y147" s="83">
        <v>0.19775766517400001</v>
      </c>
      <c r="Z147" s="83">
        <v>0.18403755868499999</v>
      </c>
      <c r="AA147" s="83">
        <v>7.8873239436600004E-2</v>
      </c>
      <c r="AB147" s="83">
        <v>7.8873239436600004E-2</v>
      </c>
      <c r="AC147" s="83">
        <v>1.0645821649300001E-2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7"/>
  <sheetViews>
    <sheetView topLeftCell="E2" workbookViewId="0"/>
  </sheetViews>
  <sheetFormatPr defaultRowHeight="15" x14ac:dyDescent="0.25"/>
  <cols>
    <col min="1" max="1" width="13.85546875" bestFit="1" customWidth="1"/>
    <col min="2" max="2" width="14.28515625" bestFit="1" customWidth="1"/>
    <col min="3" max="3" width="15.85546875" bestFit="1" customWidth="1"/>
    <col min="4" max="4" width="20" bestFit="1" customWidth="1"/>
    <col min="5" max="5" width="19.85546875" bestFit="1" customWidth="1"/>
    <col min="6" max="6" width="23.7109375" bestFit="1" customWidth="1"/>
    <col min="7" max="7" width="22.140625" bestFit="1" customWidth="1"/>
    <col min="8" max="8" width="23.85546875" bestFit="1" customWidth="1"/>
    <col min="9" max="9" width="17.5703125" bestFit="1" customWidth="1"/>
    <col min="10" max="10" width="22" bestFit="1" customWidth="1"/>
    <col min="11" max="11" width="27" bestFit="1" customWidth="1"/>
    <col min="12" max="12" width="27.140625" bestFit="1" customWidth="1"/>
    <col min="13" max="13" width="22.28515625" bestFit="1" customWidth="1"/>
    <col min="14" max="14" width="20.85546875" bestFit="1" customWidth="1"/>
    <col min="15" max="15" width="18.5703125" bestFit="1" customWidth="1"/>
    <col min="16" max="16" width="23" bestFit="1" customWidth="1"/>
    <col min="17" max="17" width="23.85546875" bestFit="1" customWidth="1"/>
    <col min="18" max="18" width="45.28515625" bestFit="1" customWidth="1"/>
    <col min="19" max="19" width="40.85546875" bestFit="1" customWidth="1"/>
    <col min="20" max="20" width="44.42578125" bestFit="1" customWidth="1"/>
    <col min="21" max="21" width="40.28515625" bestFit="1" customWidth="1"/>
    <col min="22" max="22" width="39.5703125" bestFit="1" customWidth="1"/>
    <col min="23" max="23" width="35.140625" bestFit="1" customWidth="1"/>
    <col min="24" max="24" width="40.85546875" bestFit="1" customWidth="1"/>
    <col min="25" max="25" width="36.42578125" bestFit="1" customWidth="1"/>
    <col min="26" max="26" width="38.28515625" bestFit="1" customWidth="1"/>
    <col min="27" max="27" width="39.28515625" bestFit="1" customWidth="1"/>
    <col min="28" max="28" width="34.85546875" bestFit="1" customWidth="1"/>
    <col min="29" max="29" width="38.7109375" bestFit="1" customWidth="1"/>
    <col min="30" max="30" width="34.28515625" style="83" bestFit="1" customWidth="1"/>
    <col min="31" max="31" width="44.42578125" style="83" customWidth="1"/>
    <col min="32" max="32" width="34.28515625" bestFit="1" customWidth="1"/>
    <col min="33" max="33" width="44.42578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57</v>
      </c>
      <c r="Q1" t="s">
        <v>58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s="83" t="s">
        <v>27</v>
      </c>
      <c r="AE1" s="83" t="s">
        <v>28</v>
      </c>
    </row>
    <row r="2" spans="1:31" x14ac:dyDescent="0.25">
      <c r="A2" s="83">
        <v>1</v>
      </c>
      <c r="B2" s="83">
        <v>1</v>
      </c>
      <c r="C2" s="83">
        <v>528</v>
      </c>
      <c r="D2" s="83">
        <v>761</v>
      </c>
      <c r="E2" s="83">
        <v>110</v>
      </c>
      <c r="F2" s="83">
        <v>1.01430991145</v>
      </c>
      <c r="G2" s="83">
        <v>0.51930545344400003</v>
      </c>
      <c r="H2" s="83">
        <v>1</v>
      </c>
      <c r="I2" s="83">
        <v>0.78571428571400004</v>
      </c>
      <c r="J2" s="83">
        <v>0.86341787794299996</v>
      </c>
      <c r="K2" s="83">
        <v>28.105933883300001</v>
      </c>
      <c r="L2" s="83">
        <v>24.0190134972</v>
      </c>
      <c r="M2" s="83">
        <v>77.805428445900006</v>
      </c>
      <c r="N2" s="83">
        <v>87.662000000000006</v>
      </c>
      <c r="O2" s="83">
        <v>0.95049504950499997</v>
      </c>
      <c r="P2" s="83">
        <v>17.034414374499999</v>
      </c>
      <c r="Q2" s="83">
        <v>25.586425870399999</v>
      </c>
      <c r="R2" s="83">
        <v>19.375910909000002</v>
      </c>
      <c r="S2" s="83">
        <v>124.77753896599999</v>
      </c>
      <c r="T2" s="83">
        <v>0.205315047518</v>
      </c>
      <c r="U2" s="83">
        <v>0.22724346000699999</v>
      </c>
      <c r="V2" s="83">
        <v>0.21903129242700001</v>
      </c>
      <c r="W2" s="83">
        <v>0.30861551044699997</v>
      </c>
      <c r="X2" s="83">
        <v>0.191840702069</v>
      </c>
      <c r="Y2" s="83">
        <v>0.23632109652700001</v>
      </c>
      <c r="Z2" s="83">
        <v>0.23403341567499999</v>
      </c>
      <c r="AA2" s="83">
        <v>0.17488212258700001</v>
      </c>
      <c r="AB2" s="83">
        <v>0.17488212258700001</v>
      </c>
      <c r="AC2" s="83">
        <v>8.5419183101399995E-3</v>
      </c>
      <c r="AD2" s="83">
        <v>3.4789509618699997E-2</v>
      </c>
      <c r="AE2" s="83">
        <v>0.265323592833</v>
      </c>
    </row>
    <row r="3" spans="1:31" x14ac:dyDescent="0.25">
      <c r="A3" s="83">
        <v>1</v>
      </c>
      <c r="B3" s="83">
        <v>2</v>
      </c>
      <c r="C3" s="83">
        <v>1005</v>
      </c>
      <c r="D3" s="83">
        <v>1108</v>
      </c>
      <c r="E3" s="83">
        <v>315</v>
      </c>
      <c r="F3" s="83">
        <v>1.06802414689</v>
      </c>
      <c r="G3" s="83">
        <v>0.43967874283199998</v>
      </c>
      <c r="H3" s="83">
        <v>1</v>
      </c>
      <c r="I3" s="83">
        <v>0.61732186732200001</v>
      </c>
      <c r="J3" s="83">
        <v>0.66273644785499997</v>
      </c>
      <c r="K3" s="83">
        <v>38.898368575299997</v>
      </c>
      <c r="L3" s="83">
        <v>34.936768538599999</v>
      </c>
      <c r="M3" s="83">
        <v>-85.7239367114</v>
      </c>
      <c r="N3" s="83">
        <v>138.04400000000001</v>
      </c>
      <c r="O3" s="83">
        <v>0.91032608695700001</v>
      </c>
      <c r="P3" s="83">
        <v>11.724812350900001</v>
      </c>
      <c r="Q3" s="83">
        <v>25.0469929462</v>
      </c>
      <c r="R3" s="83">
        <v>42.190312636500003</v>
      </c>
      <c r="S3" s="83">
        <v>347.03943064600003</v>
      </c>
      <c r="T3" s="83">
        <v>0.24271325143299999</v>
      </c>
      <c r="U3" s="83">
        <v>2.6545261152399999</v>
      </c>
      <c r="V3" s="83">
        <v>0.50064293917000002</v>
      </c>
      <c r="W3" s="83">
        <v>0.79768533527300001</v>
      </c>
      <c r="X3" s="83">
        <v>0.26205163128300002</v>
      </c>
      <c r="Y3" s="83">
        <v>0.34531286631500002</v>
      </c>
      <c r="Z3" s="83">
        <v>0.309472762673</v>
      </c>
      <c r="AA3" s="83">
        <v>0.17059580913299999</v>
      </c>
      <c r="AB3" s="83">
        <v>0.17059580913299999</v>
      </c>
      <c r="AC3" s="83">
        <v>8.6083691764199999E-2</v>
      </c>
      <c r="AD3" s="83">
        <v>0.13628628889700001</v>
      </c>
      <c r="AE3" s="83">
        <v>0.41995285688299999</v>
      </c>
    </row>
    <row r="4" spans="1:31" x14ac:dyDescent="0.25">
      <c r="A4" s="83">
        <v>1</v>
      </c>
      <c r="B4" s="83">
        <v>3</v>
      </c>
      <c r="C4" s="83">
        <v>454</v>
      </c>
      <c r="D4" s="83">
        <v>926</v>
      </c>
      <c r="E4" s="83">
        <v>336</v>
      </c>
      <c r="F4" s="83">
        <v>1.10159149955</v>
      </c>
      <c r="G4" s="83">
        <v>0.72016963808300005</v>
      </c>
      <c r="H4" s="83">
        <v>1</v>
      </c>
      <c r="I4" s="83">
        <v>0.70496894409900002</v>
      </c>
      <c r="J4" s="83">
        <v>0.77875234576899999</v>
      </c>
      <c r="K4" s="83">
        <v>29.356302692500002</v>
      </c>
      <c r="L4" s="83">
        <v>20.3673446789</v>
      </c>
      <c r="M4" s="83">
        <v>-59.598968350900002</v>
      </c>
      <c r="N4" s="83">
        <v>85.591999999999999</v>
      </c>
      <c r="O4" s="83">
        <v>0.926530612245</v>
      </c>
      <c r="P4" s="83">
        <v>52.012117975999999</v>
      </c>
      <c r="Q4" s="83">
        <v>18.323871287500001</v>
      </c>
      <c r="R4" s="83">
        <v>32.123874725599997</v>
      </c>
      <c r="S4" s="83">
        <v>163.797684027</v>
      </c>
      <c r="T4" s="83">
        <v>0.33219031292399998</v>
      </c>
      <c r="U4" s="83">
        <v>0.134739046981</v>
      </c>
      <c r="V4" s="83">
        <v>0.36562367296999998</v>
      </c>
      <c r="W4" s="83">
        <v>0.43034721017400002</v>
      </c>
      <c r="X4" s="83">
        <v>0.32779464005800002</v>
      </c>
      <c r="Y4" s="83">
        <v>0.36078785027999999</v>
      </c>
      <c r="Z4" s="83">
        <v>0.35962280274199998</v>
      </c>
      <c r="AA4" s="83">
        <v>0.30518644921999999</v>
      </c>
      <c r="AB4" s="83">
        <v>0.30518644921999999</v>
      </c>
      <c r="AC4" s="83">
        <v>1.08326271363E-2</v>
      </c>
      <c r="AD4" s="83">
        <v>2.9941989076799999E-2</v>
      </c>
      <c r="AE4" s="83">
        <v>0.38512642272800002</v>
      </c>
    </row>
    <row r="5" spans="1:31" x14ac:dyDescent="0.25">
      <c r="A5" s="83">
        <v>1</v>
      </c>
      <c r="B5" s="83">
        <v>4</v>
      </c>
      <c r="C5" s="83">
        <v>851</v>
      </c>
      <c r="D5" s="83">
        <v>1201</v>
      </c>
      <c r="E5" s="83">
        <v>346</v>
      </c>
      <c r="F5" s="83">
        <v>1.0059346678800001</v>
      </c>
      <c r="G5" s="83">
        <v>0.35961792751499999</v>
      </c>
      <c r="H5" s="83">
        <v>1</v>
      </c>
      <c r="I5" s="83">
        <v>0.75982142857099999</v>
      </c>
      <c r="J5" s="83">
        <v>0.88421805970199996</v>
      </c>
      <c r="K5" s="83">
        <v>34.149451768500001</v>
      </c>
      <c r="L5" s="83">
        <v>31.8648412985</v>
      </c>
      <c r="M5" s="83">
        <v>85.757925523899999</v>
      </c>
      <c r="N5" s="83">
        <v>109.974</v>
      </c>
      <c r="O5" s="83">
        <v>0.95671725688599996</v>
      </c>
      <c r="P5" s="83">
        <v>32.737570420499999</v>
      </c>
      <c r="Q5" s="83">
        <v>17.6210201976</v>
      </c>
      <c r="R5" s="83">
        <v>37.345049357900002</v>
      </c>
      <c r="S5" s="83">
        <v>357.12472847200002</v>
      </c>
      <c r="T5" s="83">
        <v>0.328332625584</v>
      </c>
      <c r="U5" s="83">
        <v>0.59286223976200003</v>
      </c>
      <c r="V5" s="83">
        <v>0.32961850392300002</v>
      </c>
      <c r="W5" s="83">
        <v>0.89541365873199996</v>
      </c>
      <c r="X5" s="83">
        <v>0.28726961044600002</v>
      </c>
      <c r="Y5" s="83">
        <v>0.41965302993199999</v>
      </c>
      <c r="Z5" s="83">
        <v>0.40355765952599998</v>
      </c>
      <c r="AA5" s="83">
        <v>0.258465470378</v>
      </c>
      <c r="AB5" s="83">
        <v>0.258465470378</v>
      </c>
      <c r="AC5" s="83">
        <v>1.51555148452E-2</v>
      </c>
      <c r="AD5" s="83">
        <v>0.11551145935</v>
      </c>
      <c r="AE5" s="83">
        <v>0.48264038080799998</v>
      </c>
    </row>
    <row r="6" spans="1:31" x14ac:dyDescent="0.25">
      <c r="A6" s="83">
        <v>1</v>
      </c>
      <c r="B6" s="83">
        <v>5</v>
      </c>
      <c r="C6" s="83">
        <v>223</v>
      </c>
      <c r="D6" s="83">
        <v>652</v>
      </c>
      <c r="E6" s="83">
        <v>388</v>
      </c>
      <c r="F6" s="83">
        <v>1.0048491739700001</v>
      </c>
      <c r="G6" s="83">
        <v>0.39793207142300002</v>
      </c>
      <c r="H6" s="83">
        <v>1</v>
      </c>
      <c r="I6" s="83">
        <v>0.81985294117600005</v>
      </c>
      <c r="J6" s="83">
        <v>0.93091092848000001</v>
      </c>
      <c r="K6" s="83">
        <v>17.657200121700001</v>
      </c>
      <c r="L6" s="83">
        <v>16.198978173899999</v>
      </c>
      <c r="M6" s="83">
        <v>66.636741006400001</v>
      </c>
      <c r="N6" s="83">
        <v>54.866</v>
      </c>
      <c r="O6" s="83">
        <v>0.95095948827300003</v>
      </c>
      <c r="P6" s="83">
        <v>29.916900645599998</v>
      </c>
      <c r="Q6" s="83">
        <v>14.3918581374</v>
      </c>
      <c r="R6" s="83">
        <v>22.057007848600001</v>
      </c>
      <c r="S6" s="83">
        <v>85.477067142600006</v>
      </c>
      <c r="T6" s="83">
        <v>0.36262323785599998</v>
      </c>
      <c r="U6" s="83">
        <v>9.7687767430699998E-2</v>
      </c>
      <c r="V6" s="83">
        <v>0.37548223053800001</v>
      </c>
      <c r="W6" s="83">
        <v>0.470638640351</v>
      </c>
      <c r="X6" s="83">
        <v>0.35575819110599999</v>
      </c>
      <c r="Y6" s="83">
        <v>0.38330523382300002</v>
      </c>
      <c r="Z6" s="83">
        <v>0.37719673499099998</v>
      </c>
      <c r="AA6" s="83">
        <v>0.33647662637800002</v>
      </c>
      <c r="AB6" s="83">
        <v>0.33647662637800002</v>
      </c>
      <c r="AC6" s="83">
        <v>9.7154877577399993E-3</v>
      </c>
      <c r="AD6" s="83">
        <v>2.89054715522E-2</v>
      </c>
      <c r="AE6" s="83">
        <v>0.40002144176999999</v>
      </c>
    </row>
    <row r="7" spans="1:31" x14ac:dyDescent="0.25">
      <c r="A7" s="83">
        <v>1</v>
      </c>
      <c r="B7" s="83">
        <v>6</v>
      </c>
      <c r="C7" s="83">
        <v>471</v>
      </c>
      <c r="D7" s="83">
        <v>70</v>
      </c>
      <c r="E7" s="83">
        <v>780</v>
      </c>
      <c r="F7" s="83">
        <v>1.0182525774</v>
      </c>
      <c r="G7" s="83">
        <v>0.52861138514200001</v>
      </c>
      <c r="H7" s="83">
        <v>1</v>
      </c>
      <c r="I7" s="83">
        <v>0.72461538461499997</v>
      </c>
      <c r="J7" s="83">
        <v>0.89129636543500002</v>
      </c>
      <c r="K7" s="83">
        <v>26.677799964799998</v>
      </c>
      <c r="L7" s="83">
        <v>22.645822622200001</v>
      </c>
      <c r="M7" s="83">
        <v>41.574874270499997</v>
      </c>
      <c r="N7" s="83">
        <v>81.489999999999995</v>
      </c>
      <c r="O7" s="83">
        <v>0.95151515151499999</v>
      </c>
      <c r="P7" s="83">
        <v>9.7618530766999996</v>
      </c>
      <c r="Q7" s="83">
        <v>21.2365337797</v>
      </c>
      <c r="R7" s="83">
        <v>18.892841849700002</v>
      </c>
      <c r="S7" s="83">
        <v>120.99185477</v>
      </c>
      <c r="T7" s="83">
        <v>0.211315891585</v>
      </c>
      <c r="U7" s="83">
        <v>0.10066236018499999</v>
      </c>
      <c r="V7" s="83">
        <v>0.21560223119999999</v>
      </c>
      <c r="W7" s="83">
        <v>0.35790824596699999</v>
      </c>
      <c r="X7" s="83">
        <v>0.19278410050700001</v>
      </c>
      <c r="Y7" s="83">
        <v>0.25688291883100001</v>
      </c>
      <c r="Z7" s="83">
        <v>0.256750965926</v>
      </c>
      <c r="AA7" s="83">
        <v>0.17402487036</v>
      </c>
      <c r="AB7" s="83">
        <v>0.17402487036</v>
      </c>
      <c r="AC7" s="83">
        <v>9.1062282801100004E-3</v>
      </c>
      <c r="AD7" s="83">
        <v>4.9891104783699999E-2</v>
      </c>
      <c r="AE7" s="83">
        <v>0.30197170104900001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4"/>
  <sheetViews>
    <sheetView workbookViewId="0">
      <selection activeCell="B5" sqref="B5"/>
    </sheetView>
  </sheetViews>
  <sheetFormatPr defaultRowHeight="15" x14ac:dyDescent="0.25"/>
  <cols>
    <col min="1" max="1" width="13.85546875" bestFit="1" customWidth="1"/>
    <col min="2" max="2" width="14.28515625" bestFit="1" customWidth="1"/>
    <col min="3" max="3" width="15.85546875" bestFit="1" customWidth="1"/>
    <col min="4" max="4" width="20" bestFit="1" customWidth="1"/>
    <col min="5" max="5" width="19.85546875" bestFit="1" customWidth="1"/>
    <col min="6" max="6" width="23.7109375" bestFit="1" customWidth="1"/>
    <col min="7" max="7" width="22.140625" bestFit="1" customWidth="1"/>
    <col min="8" max="8" width="23.85546875" bestFit="1" customWidth="1"/>
    <col min="9" max="9" width="17.5703125" bestFit="1" customWidth="1"/>
    <col min="10" max="10" width="22" bestFit="1" customWidth="1"/>
    <col min="11" max="11" width="27" bestFit="1" customWidth="1"/>
    <col min="12" max="12" width="27.140625" bestFit="1" customWidth="1"/>
    <col min="13" max="13" width="22.28515625" bestFit="1" customWidth="1"/>
    <col min="14" max="14" width="20.85546875" bestFit="1" customWidth="1"/>
    <col min="15" max="15" width="18.5703125" bestFit="1" customWidth="1"/>
    <col min="16" max="16" width="23" bestFit="1" customWidth="1"/>
    <col min="17" max="17" width="23.85546875" bestFit="1" customWidth="1"/>
    <col min="18" max="18" width="44.7109375" bestFit="1" customWidth="1"/>
    <col min="19" max="19" width="40.28515625" bestFit="1" customWidth="1"/>
    <col min="20" max="20" width="43.85546875" bestFit="1" customWidth="1"/>
    <col min="21" max="21" width="39.7109375" bestFit="1" customWidth="1"/>
    <col min="22" max="22" width="39" bestFit="1" customWidth="1"/>
    <col min="23" max="23" width="34.5703125" bestFit="1" customWidth="1"/>
    <col min="24" max="24" width="40.28515625" bestFit="1" customWidth="1"/>
    <col min="25" max="25" width="35.85546875" bestFit="1" customWidth="1"/>
    <col min="26" max="26" width="37.5703125" bestFit="1" customWidth="1"/>
    <col min="27" max="27" width="38.7109375" bestFit="1" customWidth="1"/>
    <col min="28" max="28" width="34.28515625" bestFit="1" customWidth="1"/>
    <col min="29" max="29" width="38.140625" bestFit="1" customWidth="1"/>
    <col min="30" max="30" width="33.5703125" style="83" bestFit="1" customWidth="1"/>
    <col min="31" max="31" width="43.85546875" style="83" customWidth="1"/>
    <col min="32" max="32" width="33.5703125" bestFit="1" customWidth="1"/>
    <col min="33" max="33" width="43.85546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57</v>
      </c>
      <c r="Q1" t="s">
        <v>58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s="83" t="s">
        <v>41</v>
      </c>
      <c r="AE1" s="83" t="s">
        <v>42</v>
      </c>
    </row>
    <row r="2" spans="1:31" x14ac:dyDescent="0.25">
      <c r="A2" s="83">
        <v>1</v>
      </c>
      <c r="B2" s="83">
        <v>1</v>
      </c>
      <c r="C2" s="83">
        <v>810</v>
      </c>
      <c r="D2" s="83">
        <v>646</v>
      </c>
      <c r="E2" s="83">
        <v>443</v>
      </c>
      <c r="F2" s="83">
        <v>1.0306512541099999</v>
      </c>
      <c r="G2" s="83">
        <v>0.54999520051200002</v>
      </c>
      <c r="H2" s="83">
        <v>1</v>
      </c>
      <c r="I2" s="83">
        <v>0.68181818181800002</v>
      </c>
      <c r="J2" s="83">
        <v>0.74919661307999996</v>
      </c>
      <c r="K2" s="83">
        <v>35.402789714400001</v>
      </c>
      <c r="L2" s="83">
        <v>29.567270534999999</v>
      </c>
      <c r="M2" s="83">
        <v>-20.864580009400001</v>
      </c>
      <c r="N2" s="83">
        <v>116.56</v>
      </c>
      <c r="O2" s="83">
        <v>0.92202618099</v>
      </c>
      <c r="P2" s="83">
        <v>25.0692181183</v>
      </c>
      <c r="Q2" s="83">
        <v>28.644991593</v>
      </c>
      <c r="R2" s="83">
        <v>50.566755390799997</v>
      </c>
      <c r="S2" s="83">
        <v>326.457752594</v>
      </c>
      <c r="T2" s="83">
        <v>0.37602178273100001</v>
      </c>
      <c r="U2" s="83">
        <v>0.280628957234</v>
      </c>
      <c r="V2" s="83">
        <v>0.42506810221800001</v>
      </c>
      <c r="W2" s="83">
        <v>0.61035419805699997</v>
      </c>
      <c r="X2" s="83">
        <v>0.37181437787400001</v>
      </c>
      <c r="Y2" s="83">
        <v>0.40303426246099999</v>
      </c>
      <c r="Z2" s="83">
        <v>0.395095351421</v>
      </c>
      <c r="AA2" s="83">
        <v>0.32697546324499999</v>
      </c>
      <c r="AB2" s="83">
        <v>0.32152587219099998</v>
      </c>
      <c r="AC2" s="83">
        <v>2.0416904422000001E-2</v>
      </c>
      <c r="AD2" s="83">
        <v>4.5094445928599999E-2</v>
      </c>
      <c r="AE2" s="83">
        <v>0.41961851116400001</v>
      </c>
    </row>
    <row r="3" spans="1:31" x14ac:dyDescent="0.25">
      <c r="A3" s="83">
        <v>1</v>
      </c>
      <c r="B3" s="83">
        <v>2</v>
      </c>
      <c r="C3" s="83">
        <v>842</v>
      </c>
      <c r="D3" s="83">
        <v>737</v>
      </c>
      <c r="E3" s="83">
        <v>532</v>
      </c>
      <c r="F3" s="83">
        <v>1.12451646572</v>
      </c>
      <c r="G3" s="83">
        <v>0.72834416298000004</v>
      </c>
      <c r="H3" s="83">
        <v>1</v>
      </c>
      <c r="I3" s="83">
        <v>0.69644334160499999</v>
      </c>
      <c r="J3" s="83">
        <v>0.65628481111900006</v>
      </c>
      <c r="K3" s="83">
        <v>40.513922907800001</v>
      </c>
      <c r="L3" s="83">
        <v>27.760605310599999</v>
      </c>
      <c r="M3" s="83">
        <v>74.699373317799996</v>
      </c>
      <c r="N3" s="83">
        <v>126.974</v>
      </c>
      <c r="O3" s="83">
        <v>0.90537634408599998</v>
      </c>
      <c r="P3" s="83">
        <v>7.2523473982900004</v>
      </c>
      <c r="Q3" s="83">
        <v>14.845044597499999</v>
      </c>
      <c r="R3" s="83">
        <v>43.602178023699999</v>
      </c>
      <c r="S3" s="83">
        <v>275.07355804600002</v>
      </c>
      <c r="T3" s="83">
        <v>0.307901894555</v>
      </c>
      <c r="U3" s="83">
        <v>0.21173025388399999</v>
      </c>
      <c r="V3" s="83">
        <v>0.34332423640699999</v>
      </c>
      <c r="W3" s="83">
        <v>0.411444124583</v>
      </c>
      <c r="X3" s="83">
        <v>0.30070467602500001</v>
      </c>
      <c r="Y3" s="83">
        <v>0.326690686515</v>
      </c>
      <c r="Z3" s="83">
        <v>0.32697546324499999</v>
      </c>
      <c r="AA3" s="83">
        <v>0.25068118848799997</v>
      </c>
      <c r="AB3" s="83">
        <v>0.247956392961</v>
      </c>
      <c r="AC3" s="83">
        <v>1.96583567142E-2</v>
      </c>
      <c r="AD3" s="83">
        <v>2.7787381182100002E-2</v>
      </c>
      <c r="AE3" s="83">
        <v>0.346049031934</v>
      </c>
    </row>
    <row r="4" spans="1:31" x14ac:dyDescent="0.25">
      <c r="A4" s="83">
        <v>1</v>
      </c>
      <c r="B4" s="83">
        <v>3</v>
      </c>
      <c r="C4" s="83">
        <v>1209</v>
      </c>
      <c r="D4" s="83">
        <v>439</v>
      </c>
      <c r="E4" s="83">
        <v>723</v>
      </c>
      <c r="F4" s="83">
        <v>1.0912728894299999</v>
      </c>
      <c r="G4" s="83">
        <v>0.71013098138800002</v>
      </c>
      <c r="H4" s="83">
        <v>1</v>
      </c>
      <c r="I4" s="83">
        <v>0.695227142036</v>
      </c>
      <c r="J4" s="83">
        <v>0.69937791421100004</v>
      </c>
      <c r="K4" s="83">
        <v>47.383989709700003</v>
      </c>
      <c r="L4" s="83">
        <v>33.361626264999998</v>
      </c>
      <c r="M4" s="83">
        <v>32.8152181361</v>
      </c>
      <c r="N4" s="83">
        <v>147.38800000000001</v>
      </c>
      <c r="O4" s="83">
        <v>0.91521574564700003</v>
      </c>
      <c r="P4" s="83">
        <v>5.9944273488300004</v>
      </c>
      <c r="Q4" s="83">
        <v>26.374146558700001</v>
      </c>
      <c r="R4" s="83">
        <v>45.201632998100003</v>
      </c>
      <c r="S4" s="83">
        <v>364.29426278300002</v>
      </c>
      <c r="T4" s="83">
        <v>0.28337873481199999</v>
      </c>
      <c r="U4" s="83">
        <v>0.23928691735900001</v>
      </c>
      <c r="V4" s="83">
        <v>0.31880107666399998</v>
      </c>
      <c r="W4" s="83">
        <v>0.37602178273100001</v>
      </c>
      <c r="X4" s="83">
        <v>0.269057339274</v>
      </c>
      <c r="Y4" s="83">
        <v>0.301318662352</v>
      </c>
      <c r="Z4" s="83">
        <v>0.302452303501</v>
      </c>
      <c r="AA4" s="83">
        <v>0.21253405110900001</v>
      </c>
      <c r="AB4" s="83">
        <v>0.21253405110900001</v>
      </c>
      <c r="AC4" s="83">
        <v>1.8439757264E-2</v>
      </c>
      <c r="AD4" s="83">
        <v>2.8005914650200001E-2</v>
      </c>
      <c r="AE4" s="83">
        <v>0.32152587219099998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180"/>
  <sheetViews>
    <sheetView topLeftCell="F1" workbookViewId="0">
      <selection activeCell="G7" sqref="G7"/>
    </sheetView>
  </sheetViews>
  <sheetFormatPr defaultRowHeight="15" x14ac:dyDescent="0.25"/>
  <cols>
    <col min="1" max="1" width="13.85546875" bestFit="1" customWidth="1"/>
    <col min="2" max="2" width="14.28515625" bestFit="1" customWidth="1"/>
    <col min="3" max="3" width="15.85546875" bestFit="1" customWidth="1"/>
    <col min="4" max="4" width="20" bestFit="1" customWidth="1"/>
    <col min="5" max="5" width="19.85546875" bestFit="1" customWidth="1"/>
    <col min="6" max="6" width="23.7109375" bestFit="1" customWidth="1"/>
    <col min="7" max="7" width="22.140625" bestFit="1" customWidth="1"/>
    <col min="8" max="8" width="23.85546875" bestFit="1" customWidth="1"/>
    <col min="9" max="9" width="17.5703125" bestFit="1" customWidth="1"/>
    <col min="10" max="10" width="22" bestFit="1" customWidth="1"/>
    <col min="11" max="11" width="27" bestFit="1" customWidth="1"/>
    <col min="12" max="12" width="27.140625" bestFit="1" customWidth="1"/>
    <col min="13" max="13" width="22.28515625" bestFit="1" customWidth="1"/>
    <col min="14" max="14" width="20.85546875" bestFit="1" customWidth="1"/>
    <col min="15" max="15" width="18.5703125" bestFit="1" customWidth="1"/>
    <col min="16" max="16" width="46.85546875" bestFit="1" customWidth="1"/>
    <col min="17" max="17" width="42.42578125" bestFit="1" customWidth="1"/>
    <col min="18" max="18" width="45.85546875" bestFit="1" customWidth="1"/>
    <col min="19" max="19" width="41.7109375" bestFit="1" customWidth="1"/>
    <col min="20" max="20" width="41" bestFit="1" customWidth="1"/>
    <col min="21" max="21" width="36.5703125" bestFit="1" customWidth="1"/>
    <col min="22" max="22" width="42.42578125" bestFit="1" customWidth="1"/>
    <col min="23" max="23" width="38" bestFit="1" customWidth="1"/>
    <col min="24" max="24" width="39.7109375" bestFit="1" customWidth="1"/>
    <col min="25" max="25" width="40.7109375" bestFit="1" customWidth="1"/>
    <col min="26" max="26" width="36.28515625" bestFit="1" customWidth="1"/>
    <col min="27" max="27" width="40.140625" bestFit="1" customWidth="1"/>
    <col min="28" max="28" width="35.7109375" bestFit="1" customWidth="1"/>
    <col min="29" max="29" width="45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E1" t="s">
        <v>59</v>
      </c>
    </row>
    <row r="2" spans="1:31" x14ac:dyDescent="0.25">
      <c r="A2">
        <v>1</v>
      </c>
      <c r="B2">
        <v>1</v>
      </c>
      <c r="C2">
        <v>446</v>
      </c>
      <c r="D2">
        <v>904</v>
      </c>
      <c r="E2">
        <v>114</v>
      </c>
      <c r="F2">
        <v>1.0234856507700001</v>
      </c>
      <c r="G2">
        <v>0.54580219256200002</v>
      </c>
      <c r="H2">
        <v>1</v>
      </c>
      <c r="I2">
        <v>0.74581939799300001</v>
      </c>
      <c r="J2">
        <v>0.72932646508099996</v>
      </c>
      <c r="K2">
        <v>26.170040033700001</v>
      </c>
      <c r="L2">
        <v>21.928244411400001</v>
      </c>
      <c r="M2">
        <v>-79.039286723700002</v>
      </c>
      <c r="N2">
        <v>87.662000000000006</v>
      </c>
      <c r="O2">
        <v>0.92819979188299995</v>
      </c>
      <c r="P2">
        <v>31.893227899399999</v>
      </c>
      <c r="Q2">
        <v>259.49999501299999</v>
      </c>
      <c r="R2">
        <v>0.38932290119700003</v>
      </c>
      <c r="S2">
        <v>0.511426949927</v>
      </c>
      <c r="T2">
        <v>0.41666665010999998</v>
      </c>
      <c r="U2">
        <v>1</v>
      </c>
      <c r="V2">
        <v>0.31577453365699998</v>
      </c>
      <c r="W2">
        <v>0.58183855384100003</v>
      </c>
      <c r="X2">
        <v>0.56510414421199995</v>
      </c>
      <c r="Y2">
        <v>0.17447915973399999</v>
      </c>
      <c r="Z2">
        <v>0.17447915973399999</v>
      </c>
      <c r="AA2">
        <v>6.5072342633899993E-2</v>
      </c>
      <c r="AB2">
        <v>0.22074605060300001</v>
      </c>
      <c r="AC2">
        <v>0.78906246864600005</v>
      </c>
      <c r="AE2">
        <f>LOG(F2,10)</f>
        <v>1.0081758249044196E-2</v>
      </c>
    </row>
    <row r="3" spans="1:31" x14ac:dyDescent="0.25">
      <c r="A3">
        <v>1</v>
      </c>
      <c r="B3">
        <v>2</v>
      </c>
      <c r="C3">
        <v>527</v>
      </c>
      <c r="D3">
        <v>611</v>
      </c>
      <c r="E3">
        <v>122</v>
      </c>
      <c r="F3">
        <v>1.00484991338</v>
      </c>
      <c r="G3">
        <v>0.37407788623100002</v>
      </c>
      <c r="H3">
        <v>1</v>
      </c>
      <c r="I3">
        <v>0.75071225071199998</v>
      </c>
      <c r="J3">
        <v>0.88178572560900004</v>
      </c>
      <c r="K3">
        <v>26.956503724299999</v>
      </c>
      <c r="L3">
        <v>24.999388524099999</v>
      </c>
      <c r="M3">
        <v>66.595765396700003</v>
      </c>
      <c r="N3">
        <v>86.662000000000006</v>
      </c>
      <c r="O3">
        <v>0.94275491949900003</v>
      </c>
      <c r="P3">
        <v>32.098957057900002</v>
      </c>
      <c r="Q3">
        <v>236.77863857</v>
      </c>
      <c r="R3">
        <v>0.35416665259399999</v>
      </c>
      <c r="S3">
        <v>0.21642121565399999</v>
      </c>
      <c r="T3">
        <v>0.36718748541000001</v>
      </c>
      <c r="U3">
        <v>0.72916667742800001</v>
      </c>
      <c r="V3">
        <v>0.31469565743</v>
      </c>
      <c r="W3">
        <v>0.44929532935599997</v>
      </c>
      <c r="X3">
        <v>0.43489581605200001</v>
      </c>
      <c r="Y3">
        <v>0.25520832319199999</v>
      </c>
      <c r="Z3">
        <v>0.25520832319199999</v>
      </c>
      <c r="AA3">
        <v>2.2984180338199999E-2</v>
      </c>
      <c r="AB3">
        <v>0.111175897105</v>
      </c>
      <c r="AC3">
        <v>0.53645831201700001</v>
      </c>
      <c r="AE3">
        <f t="shared" ref="AE3:AE66" si="0">LOG(F3,10)</f>
        <v>2.101199409761524E-3</v>
      </c>
    </row>
    <row r="4" spans="1:31" x14ac:dyDescent="0.25">
      <c r="A4">
        <v>1</v>
      </c>
      <c r="B4">
        <v>3</v>
      </c>
      <c r="C4">
        <v>545</v>
      </c>
      <c r="D4">
        <v>1173</v>
      </c>
      <c r="E4">
        <v>148</v>
      </c>
      <c r="F4">
        <v>1.0019168244700001</v>
      </c>
      <c r="G4">
        <v>0.261808738594</v>
      </c>
      <c r="H4">
        <v>1</v>
      </c>
      <c r="I4">
        <v>0.776353276353</v>
      </c>
      <c r="J4">
        <v>0.911903644131</v>
      </c>
      <c r="K4">
        <v>26.860877316300002</v>
      </c>
      <c r="L4">
        <v>25.923963931599999</v>
      </c>
      <c r="M4">
        <v>6.2292604938</v>
      </c>
      <c r="N4">
        <v>86.662000000000006</v>
      </c>
      <c r="O4">
        <v>0.951965065502</v>
      </c>
      <c r="P4">
        <v>22.419269942500001</v>
      </c>
      <c r="Q4">
        <v>239.58853516600001</v>
      </c>
      <c r="R4">
        <v>0.26367186452300001</v>
      </c>
      <c r="S4">
        <v>0.233391289335</v>
      </c>
      <c r="T4">
        <v>0.26302082288200002</v>
      </c>
      <c r="U4">
        <v>0.94531246243699996</v>
      </c>
      <c r="V4">
        <v>0.219796764142</v>
      </c>
      <c r="W4">
        <v>0.43961199113100002</v>
      </c>
      <c r="X4">
        <v>0.36979165197300001</v>
      </c>
      <c r="Y4">
        <v>0.16145832691799999</v>
      </c>
      <c r="Z4">
        <v>0.16145832691799999</v>
      </c>
      <c r="AA4">
        <v>1.8910371057100001E-2</v>
      </c>
      <c r="AB4">
        <v>0.20698398006300001</v>
      </c>
      <c r="AC4">
        <v>0.58268229831499996</v>
      </c>
      <c r="AE4">
        <f t="shared" si="0"/>
        <v>8.3166946231068664E-4</v>
      </c>
    </row>
    <row r="5" spans="1:31" x14ac:dyDescent="0.25">
      <c r="A5">
        <v>1</v>
      </c>
      <c r="B5">
        <v>4</v>
      </c>
      <c r="C5">
        <v>755</v>
      </c>
      <c r="D5">
        <v>99</v>
      </c>
      <c r="E5">
        <v>164</v>
      </c>
      <c r="F5">
        <v>1.0694865756</v>
      </c>
      <c r="G5">
        <v>0.71210718385899996</v>
      </c>
      <c r="H5">
        <v>1</v>
      </c>
      <c r="I5">
        <v>0.74900793650800002</v>
      </c>
      <c r="J5">
        <v>0.83935024026299998</v>
      </c>
      <c r="K5">
        <v>37.127610174499999</v>
      </c>
      <c r="L5">
        <v>26.066209667999999</v>
      </c>
      <c r="M5">
        <v>-74.766891206699995</v>
      </c>
      <c r="N5">
        <v>106.318</v>
      </c>
      <c r="O5">
        <v>0.95268138801299995</v>
      </c>
      <c r="P5">
        <v>25.1119781688</v>
      </c>
      <c r="Q5">
        <v>303.09634585800001</v>
      </c>
      <c r="R5">
        <v>0.26041665631900002</v>
      </c>
      <c r="S5">
        <v>0.298289558274</v>
      </c>
      <c r="T5">
        <v>0.24739582350299999</v>
      </c>
      <c r="U5">
        <v>0.70833334492300004</v>
      </c>
      <c r="V5">
        <v>0.20251595297399999</v>
      </c>
      <c r="W5">
        <v>0.40145211371900003</v>
      </c>
      <c r="X5">
        <v>0.38671873463299999</v>
      </c>
      <c r="Y5">
        <v>0.15364582722799999</v>
      </c>
      <c r="Z5">
        <v>0.15364582722799999</v>
      </c>
      <c r="AA5">
        <v>1.8444237660600001E-2</v>
      </c>
      <c r="AB5">
        <v>0.151725038172</v>
      </c>
      <c r="AC5">
        <v>0.53124997889000003</v>
      </c>
      <c r="AE5">
        <f t="shared" si="0"/>
        <v>2.9175337594378757E-2</v>
      </c>
    </row>
    <row r="6" spans="1:31" x14ac:dyDescent="0.25">
      <c r="A6">
        <v>1</v>
      </c>
      <c r="B6">
        <v>5</v>
      </c>
      <c r="C6">
        <v>720</v>
      </c>
      <c r="D6">
        <v>358</v>
      </c>
      <c r="E6">
        <v>209</v>
      </c>
      <c r="F6">
        <v>1.0132696164399999</v>
      </c>
      <c r="G6">
        <v>0.47311170032200001</v>
      </c>
      <c r="H6">
        <v>1</v>
      </c>
      <c r="I6">
        <v>0.72580645161299995</v>
      </c>
      <c r="J6">
        <v>0.84084676511000001</v>
      </c>
      <c r="K6">
        <v>32.361027413800002</v>
      </c>
      <c r="L6">
        <v>28.510144474899999</v>
      </c>
      <c r="M6">
        <v>55.867761561800002</v>
      </c>
      <c r="N6">
        <v>103.732</v>
      </c>
      <c r="O6">
        <v>0.94612352168199998</v>
      </c>
      <c r="P6">
        <v>26.841144766799999</v>
      </c>
      <c r="Q6">
        <v>292.10936704800002</v>
      </c>
      <c r="R6">
        <v>0.26562498944500001</v>
      </c>
      <c r="S6">
        <v>0.515928054154</v>
      </c>
      <c r="T6">
        <v>0.28645832195100002</v>
      </c>
      <c r="U6">
        <v>0.79947913489900002</v>
      </c>
      <c r="V6">
        <v>0.221827642701</v>
      </c>
      <c r="W6">
        <v>0.40570745423400001</v>
      </c>
      <c r="X6">
        <v>0.35677081915699999</v>
      </c>
      <c r="Y6">
        <v>0.15885416035399999</v>
      </c>
      <c r="Z6">
        <v>0.15885416035399999</v>
      </c>
      <c r="AA6">
        <v>3.1366359824200003E-2</v>
      </c>
      <c r="AB6">
        <v>0.166748783353</v>
      </c>
      <c r="AC6">
        <v>0.53385414545400001</v>
      </c>
      <c r="AE6">
        <f t="shared" si="0"/>
        <v>5.7250202392238637E-3</v>
      </c>
    </row>
    <row r="7" spans="1:31" x14ac:dyDescent="0.25">
      <c r="A7">
        <v>1</v>
      </c>
      <c r="B7">
        <v>6</v>
      </c>
      <c r="C7">
        <v>482</v>
      </c>
      <c r="D7">
        <v>1330</v>
      </c>
      <c r="E7">
        <v>415</v>
      </c>
      <c r="F7">
        <v>1.2871525131399999</v>
      </c>
      <c r="G7">
        <v>0.809217068042</v>
      </c>
      <c r="H7">
        <v>1</v>
      </c>
      <c r="I7">
        <v>0.53794642857099995</v>
      </c>
      <c r="J7">
        <v>0.48578723380799999</v>
      </c>
      <c r="K7">
        <v>34.296919907300001</v>
      </c>
      <c r="L7">
        <v>20.1497757291</v>
      </c>
      <c r="M7">
        <v>-46.417280650400002</v>
      </c>
      <c r="N7">
        <v>111.66200000000001</v>
      </c>
      <c r="O7">
        <v>0.78501628664500001</v>
      </c>
      <c r="P7">
        <v>42.177081657400002</v>
      </c>
      <c r="Q7">
        <v>170.83853487799999</v>
      </c>
      <c r="R7">
        <v>0.33593748665099998</v>
      </c>
      <c r="S7">
        <v>0.16737108806000001</v>
      </c>
      <c r="T7">
        <v>0.39322915104099998</v>
      </c>
      <c r="U7">
        <v>0.43749998261599998</v>
      </c>
      <c r="V7">
        <v>0.337416653259</v>
      </c>
      <c r="W7">
        <v>0.35443679435300002</v>
      </c>
      <c r="X7">
        <v>0.35416665259399999</v>
      </c>
      <c r="Y7">
        <v>0.27864582226099999</v>
      </c>
      <c r="Z7">
        <v>0.27864582226099999</v>
      </c>
      <c r="AA7">
        <v>2.1910525835899999E-2</v>
      </c>
      <c r="AB7">
        <v>2.5814515874999999E-2</v>
      </c>
      <c r="AC7">
        <v>0.37239581853600001</v>
      </c>
      <c r="AE7">
        <f t="shared" si="0"/>
        <v>0.10963000897965929</v>
      </c>
    </row>
    <row r="8" spans="1:31" x14ac:dyDescent="0.25">
      <c r="A8">
        <v>1</v>
      </c>
      <c r="B8">
        <v>7</v>
      </c>
      <c r="C8">
        <v>539</v>
      </c>
      <c r="D8">
        <v>545</v>
      </c>
      <c r="E8">
        <v>442</v>
      </c>
      <c r="F8">
        <v>1.0583363003599999</v>
      </c>
      <c r="G8">
        <v>0.521141467064</v>
      </c>
      <c r="H8">
        <v>1</v>
      </c>
      <c r="I8">
        <v>0.6875</v>
      </c>
      <c r="J8">
        <v>0.59921825099500003</v>
      </c>
      <c r="K8">
        <v>29.0196964149</v>
      </c>
      <c r="L8">
        <v>24.767449316699999</v>
      </c>
      <c r="M8">
        <v>-1.2740885739200001</v>
      </c>
      <c r="N8">
        <v>106.318</v>
      </c>
      <c r="O8">
        <v>0.87216828478999997</v>
      </c>
      <c r="P8">
        <v>31.257811257899998</v>
      </c>
      <c r="Q8">
        <v>177.76561793600001</v>
      </c>
      <c r="R8">
        <v>0.26822915600800001</v>
      </c>
      <c r="S8">
        <v>1.0411799594</v>
      </c>
      <c r="T8">
        <v>0.34895831946700001</v>
      </c>
      <c r="U8">
        <v>0.51041664638499995</v>
      </c>
      <c r="V8">
        <v>0.25207912304800001</v>
      </c>
      <c r="W8">
        <v>0.32980634125500002</v>
      </c>
      <c r="X8">
        <v>0.32812498696199999</v>
      </c>
      <c r="Y8">
        <v>0.15624999379099999</v>
      </c>
      <c r="Z8">
        <v>0.15624999379099999</v>
      </c>
      <c r="AA8">
        <v>4.8319317138499997E-2</v>
      </c>
      <c r="AB8">
        <v>8.5075980195799997E-2</v>
      </c>
      <c r="AC8">
        <v>0.40104165073100001</v>
      </c>
      <c r="AE8">
        <f t="shared" si="0"/>
        <v>2.4623692446759809E-2</v>
      </c>
    </row>
    <row r="9" spans="1:31" x14ac:dyDescent="0.25">
      <c r="A9">
        <v>1</v>
      </c>
      <c r="B9">
        <v>8</v>
      </c>
      <c r="C9">
        <v>510</v>
      </c>
      <c r="D9">
        <v>1165</v>
      </c>
      <c r="E9">
        <v>468</v>
      </c>
      <c r="F9">
        <v>1.00323642678</v>
      </c>
      <c r="G9">
        <v>0.199014770354</v>
      </c>
      <c r="H9">
        <v>1</v>
      </c>
      <c r="I9">
        <v>0.78461538461500002</v>
      </c>
      <c r="J9">
        <v>0.89051276742600005</v>
      </c>
      <c r="K9">
        <v>25.8116357611</v>
      </c>
      <c r="L9">
        <v>25.2953124571</v>
      </c>
      <c r="M9">
        <v>-34.4108225258</v>
      </c>
      <c r="N9">
        <v>84.834000000000003</v>
      </c>
      <c r="O9">
        <v>0.95327102803700003</v>
      </c>
      <c r="P9">
        <v>19.8072908796</v>
      </c>
      <c r="Q9">
        <v>167.619785006</v>
      </c>
      <c r="R9">
        <v>0.24479165693999999</v>
      </c>
      <c r="S9">
        <v>0.14924851967800001</v>
      </c>
      <c r="T9">
        <v>0.24479165693999999</v>
      </c>
      <c r="U9">
        <v>0.50520831325799997</v>
      </c>
      <c r="V9">
        <v>0.20419887504799999</v>
      </c>
      <c r="W9">
        <v>0.32866624510999998</v>
      </c>
      <c r="X9">
        <v>0.32291665383500001</v>
      </c>
      <c r="Y9">
        <v>0.16145832691799999</v>
      </c>
      <c r="Z9">
        <v>0.16145832691799999</v>
      </c>
      <c r="AA9">
        <v>1.9055185228299999E-2</v>
      </c>
      <c r="AB9">
        <v>9.2702618596799999E-2</v>
      </c>
      <c r="AC9">
        <v>0.40885415042099998</v>
      </c>
      <c r="AE9">
        <f t="shared" si="0"/>
        <v>1.403292687537E-3</v>
      </c>
    </row>
    <row r="10" spans="1:31" x14ac:dyDescent="0.25">
      <c r="A10">
        <v>1</v>
      </c>
      <c r="B10">
        <v>9</v>
      </c>
      <c r="C10">
        <v>356</v>
      </c>
      <c r="D10">
        <v>1128</v>
      </c>
      <c r="E10">
        <v>696</v>
      </c>
      <c r="F10">
        <v>1.0210641813300001</v>
      </c>
      <c r="G10">
        <v>0.555729743808</v>
      </c>
      <c r="H10">
        <v>1</v>
      </c>
      <c r="I10">
        <v>0.814645308924</v>
      </c>
      <c r="J10">
        <v>0.89951958022400003</v>
      </c>
      <c r="K10">
        <v>23.439687412000001</v>
      </c>
      <c r="L10">
        <v>19.4868890443</v>
      </c>
      <c r="M10">
        <v>-16.991465649399998</v>
      </c>
      <c r="N10">
        <v>70.522000000000006</v>
      </c>
      <c r="O10">
        <v>0.95570469798699997</v>
      </c>
      <c r="P10">
        <v>16.322916018099999</v>
      </c>
      <c r="Q10">
        <v>112.729162346</v>
      </c>
      <c r="R10">
        <v>0.23177082412399999</v>
      </c>
      <c r="S10">
        <v>0.27804001275500001</v>
      </c>
      <c r="T10">
        <v>0.24218749037599999</v>
      </c>
      <c r="U10">
        <v>0.58593747671700003</v>
      </c>
      <c r="V10">
        <v>0.204036450226</v>
      </c>
      <c r="W10">
        <v>0.316654950411</v>
      </c>
      <c r="X10">
        <v>0.29166665507700001</v>
      </c>
      <c r="Y10">
        <v>0.16666666004399999</v>
      </c>
      <c r="Z10">
        <v>0.16666666004399999</v>
      </c>
      <c r="AA10">
        <v>1.6796874332599999E-2</v>
      </c>
      <c r="AB10">
        <v>0.10145005955899999</v>
      </c>
      <c r="AC10">
        <v>0.39062498447799998</v>
      </c>
      <c r="AE10">
        <f t="shared" si="0"/>
        <v>9.0530415202231384E-3</v>
      </c>
    </row>
    <row r="11" spans="1:31" x14ac:dyDescent="0.25">
      <c r="A11">
        <v>1</v>
      </c>
      <c r="B11">
        <v>10</v>
      </c>
      <c r="C11">
        <v>203</v>
      </c>
      <c r="D11">
        <v>760</v>
      </c>
      <c r="E11">
        <v>724</v>
      </c>
      <c r="F11">
        <v>2.35255386496</v>
      </c>
      <c r="G11">
        <v>0.96816306708699995</v>
      </c>
      <c r="H11">
        <v>1</v>
      </c>
      <c r="I11">
        <v>0.68581081081100004</v>
      </c>
      <c r="J11">
        <v>0.39650518354199998</v>
      </c>
      <c r="K11">
        <v>33.856252508499999</v>
      </c>
      <c r="L11">
        <v>8.4749088359400009</v>
      </c>
      <c r="M11">
        <v>-1.0068505277899999</v>
      </c>
      <c r="N11">
        <v>80.209999999999994</v>
      </c>
      <c r="O11">
        <v>0.95305164319199998</v>
      </c>
      <c r="P11">
        <v>17.7291659622</v>
      </c>
      <c r="Q11">
        <v>46.635414813600001</v>
      </c>
      <c r="R11">
        <v>0.212890616541</v>
      </c>
      <c r="S11">
        <v>8.3332413153899998E-2</v>
      </c>
      <c r="T11">
        <v>0.27864582226099999</v>
      </c>
      <c r="U11">
        <v>0.29427082164000001</v>
      </c>
      <c r="V11">
        <v>0.213604409183</v>
      </c>
      <c r="W11">
        <v>0.22973110745600001</v>
      </c>
      <c r="X11">
        <v>0.23177082412399999</v>
      </c>
      <c r="Y11">
        <v>0.15885416035399999</v>
      </c>
      <c r="Z11">
        <v>0.15885416035399999</v>
      </c>
      <c r="AA11">
        <v>2.4197285781499999E-2</v>
      </c>
      <c r="AB11">
        <v>2.56177404223E-2</v>
      </c>
      <c r="AC11">
        <v>0.24739582350299999</v>
      </c>
      <c r="AE11">
        <f t="shared" si="0"/>
        <v>0.37153957598328319</v>
      </c>
    </row>
    <row r="12" spans="1:31" x14ac:dyDescent="0.25">
      <c r="A12">
        <v>1</v>
      </c>
      <c r="B12">
        <v>11</v>
      </c>
      <c r="C12">
        <v>313</v>
      </c>
      <c r="D12">
        <v>1086</v>
      </c>
      <c r="E12">
        <v>749</v>
      </c>
      <c r="F12">
        <v>1.01306448035</v>
      </c>
      <c r="G12">
        <v>0.48253472260199998</v>
      </c>
      <c r="H12">
        <v>1</v>
      </c>
      <c r="I12">
        <v>0.78446115288200002</v>
      </c>
      <c r="J12">
        <v>0.90470920108700004</v>
      </c>
      <c r="K12">
        <v>21.423224859899999</v>
      </c>
      <c r="L12">
        <v>18.764106525100001</v>
      </c>
      <c r="M12">
        <v>-68.955789838499996</v>
      </c>
      <c r="N12">
        <v>65.936000000000007</v>
      </c>
      <c r="O12">
        <v>0.94419306183999996</v>
      </c>
      <c r="P12">
        <v>15.5963535469</v>
      </c>
      <c r="Q12">
        <v>84.942704958099995</v>
      </c>
      <c r="R12">
        <v>0.22981769920100001</v>
      </c>
      <c r="S12">
        <v>0.115455245776</v>
      </c>
      <c r="T12">
        <v>0.27083332257199999</v>
      </c>
      <c r="U12">
        <v>0.37239581853600001</v>
      </c>
      <c r="V12">
        <v>0.20521517824900001</v>
      </c>
      <c r="W12">
        <v>0.271382443955</v>
      </c>
      <c r="X12">
        <v>0.27864582226099999</v>
      </c>
      <c r="Y12">
        <v>0.16406249348099999</v>
      </c>
      <c r="Z12">
        <v>0.16406249348099999</v>
      </c>
      <c r="AA12">
        <v>2.0837699752700001E-2</v>
      </c>
      <c r="AB12">
        <v>5.1037420204300001E-2</v>
      </c>
      <c r="AC12">
        <v>0.31510415414600002</v>
      </c>
      <c r="AE12">
        <f t="shared" si="0"/>
        <v>5.6370885675694586E-3</v>
      </c>
    </row>
    <row r="13" spans="1:31" x14ac:dyDescent="0.25">
      <c r="A13">
        <v>1</v>
      </c>
      <c r="B13">
        <v>12</v>
      </c>
      <c r="C13">
        <v>350</v>
      </c>
      <c r="D13">
        <v>294</v>
      </c>
      <c r="E13">
        <v>772</v>
      </c>
      <c r="F13">
        <v>1.0370103157199999</v>
      </c>
      <c r="G13">
        <v>0.59652236948699999</v>
      </c>
      <c r="H13">
        <v>1</v>
      </c>
      <c r="I13">
        <v>0.72463768115899996</v>
      </c>
      <c r="J13">
        <v>0.87234406793800001</v>
      </c>
      <c r="K13">
        <v>23.7544347155</v>
      </c>
      <c r="L13">
        <v>19.065224991400001</v>
      </c>
      <c r="M13">
        <v>-61.308484534000002</v>
      </c>
      <c r="N13">
        <v>71.006</v>
      </c>
      <c r="O13">
        <v>0.93708165997299997</v>
      </c>
      <c r="P13">
        <v>16.502603510899998</v>
      </c>
      <c r="Q13">
        <v>83.140621696300002</v>
      </c>
      <c r="R13">
        <v>0.20833332505499999</v>
      </c>
      <c r="S13">
        <v>0.153548377756</v>
      </c>
      <c r="T13">
        <v>0.23177082412399999</v>
      </c>
      <c r="U13">
        <v>0.32552082039800001</v>
      </c>
      <c r="V13">
        <v>0.196459565606</v>
      </c>
      <c r="W13">
        <v>0.237544633418</v>
      </c>
      <c r="X13">
        <v>0.23437499068699999</v>
      </c>
      <c r="Y13">
        <v>0.15885416035399999</v>
      </c>
      <c r="Z13">
        <v>0.15885416035399999</v>
      </c>
      <c r="AA13">
        <v>1.6467014822100001E-2</v>
      </c>
      <c r="AB13">
        <v>3.6257282530199997E-2</v>
      </c>
      <c r="AC13">
        <v>0.26822915600800001</v>
      </c>
      <c r="AE13">
        <f t="shared" si="0"/>
        <v>1.5783076579966627E-2</v>
      </c>
    </row>
    <row r="14" spans="1:31" x14ac:dyDescent="0.25">
      <c r="A14">
        <v>1</v>
      </c>
      <c r="B14">
        <v>13</v>
      </c>
      <c r="C14">
        <v>738</v>
      </c>
      <c r="D14">
        <v>255</v>
      </c>
      <c r="E14">
        <v>823</v>
      </c>
      <c r="F14">
        <v>2.0121285072999999</v>
      </c>
      <c r="G14">
        <v>0.91954091846800001</v>
      </c>
      <c r="H14">
        <v>1</v>
      </c>
      <c r="I14">
        <v>0.45555555555600002</v>
      </c>
      <c r="J14">
        <v>0.356820619492</v>
      </c>
      <c r="K14">
        <v>57.203613079199997</v>
      </c>
      <c r="L14">
        <v>22.480692382499999</v>
      </c>
      <c r="M14">
        <v>7.7711338441800004</v>
      </c>
      <c r="N14">
        <v>161.21600000000001</v>
      </c>
      <c r="O14">
        <v>0.63293310463100005</v>
      </c>
      <c r="P14">
        <v>47.1302064606</v>
      </c>
      <c r="Q14">
        <v>206.54426262600001</v>
      </c>
      <c r="R14">
        <v>0.25781248975600002</v>
      </c>
      <c r="S14">
        <v>9.8026326762900004E-2</v>
      </c>
      <c r="T14">
        <v>0.34635415290400001</v>
      </c>
      <c r="U14">
        <v>0.37499998509900001</v>
      </c>
      <c r="V14">
        <v>0.25754211180600001</v>
      </c>
      <c r="W14">
        <v>0.279870274561</v>
      </c>
      <c r="X14">
        <v>0.28124998882399999</v>
      </c>
      <c r="Y14">
        <v>0.16927082660699999</v>
      </c>
      <c r="Z14">
        <v>0.16927082660699999</v>
      </c>
      <c r="AA14">
        <v>3.9141173826799998E-2</v>
      </c>
      <c r="AB14">
        <v>3.5088137130600001E-2</v>
      </c>
      <c r="AC14">
        <v>0.30729165445599999</v>
      </c>
      <c r="AE14">
        <f t="shared" si="0"/>
        <v>0.30365571407228215</v>
      </c>
    </row>
    <row r="15" spans="1:31" x14ac:dyDescent="0.25">
      <c r="A15">
        <v>1</v>
      </c>
      <c r="B15">
        <v>14</v>
      </c>
      <c r="C15">
        <v>685</v>
      </c>
      <c r="D15">
        <v>826</v>
      </c>
      <c r="E15">
        <v>1003</v>
      </c>
      <c r="F15">
        <v>1.00493178124</v>
      </c>
      <c r="G15">
        <v>0.23528753797800001</v>
      </c>
      <c r="H15">
        <v>1</v>
      </c>
      <c r="I15">
        <v>0.81450653983400001</v>
      </c>
      <c r="J15">
        <v>0.91020471044499995</v>
      </c>
      <c r="K15">
        <v>30.0449626272</v>
      </c>
      <c r="L15">
        <v>29.2014745502</v>
      </c>
      <c r="M15">
        <v>56.0687501329</v>
      </c>
      <c r="N15">
        <v>97.248000000000005</v>
      </c>
      <c r="O15">
        <v>0.96207865168499995</v>
      </c>
      <c r="P15">
        <v>25.216144831299999</v>
      </c>
      <c r="Q15">
        <v>310.486971756</v>
      </c>
      <c r="R15">
        <v>0.28385415538699998</v>
      </c>
      <c r="S15">
        <v>0.45043387226600001</v>
      </c>
      <c r="T15">
        <v>0.29427082164000001</v>
      </c>
      <c r="U15">
        <v>0.86458333871399995</v>
      </c>
      <c r="V15">
        <v>0.22514415028000001</v>
      </c>
      <c r="W15">
        <v>0.453265652199</v>
      </c>
      <c r="X15">
        <v>0.42968748292600001</v>
      </c>
      <c r="Y15">
        <v>0.16927082660699999</v>
      </c>
      <c r="Z15">
        <v>0.16927082660699999</v>
      </c>
      <c r="AA15">
        <v>2.86096393024E-2</v>
      </c>
      <c r="AB15">
        <v>0.18417827652400001</v>
      </c>
      <c r="AC15">
        <v>0.62174477689499996</v>
      </c>
      <c r="AE15">
        <f t="shared" si="0"/>
        <v>2.1365811230671106E-3</v>
      </c>
    </row>
    <row r="16" spans="1:31" x14ac:dyDescent="0.25">
      <c r="A16">
        <v>2</v>
      </c>
      <c r="B16">
        <v>1</v>
      </c>
      <c r="C16">
        <v>573</v>
      </c>
      <c r="D16">
        <v>546</v>
      </c>
      <c r="E16">
        <v>57</v>
      </c>
      <c r="F16">
        <v>1.0084830704900001</v>
      </c>
      <c r="G16">
        <v>0.36746785853899999</v>
      </c>
      <c r="H16">
        <v>1</v>
      </c>
      <c r="I16">
        <v>0.75793650793699996</v>
      </c>
      <c r="J16">
        <v>0.82202879361799996</v>
      </c>
      <c r="K16">
        <v>28.117722599</v>
      </c>
      <c r="L16">
        <v>26.1505004777</v>
      </c>
      <c r="M16">
        <v>-47.643386980999999</v>
      </c>
      <c r="N16">
        <v>93.591999999999999</v>
      </c>
      <c r="O16">
        <v>0.94320987654300004</v>
      </c>
      <c r="P16">
        <v>13.081861637899999</v>
      </c>
      <c r="Q16">
        <v>94.314604431600003</v>
      </c>
      <c r="R16">
        <v>0.134831457372</v>
      </c>
      <c r="S16">
        <v>0.157742518513</v>
      </c>
      <c r="T16">
        <v>0.14606741215300001</v>
      </c>
      <c r="U16">
        <v>0.24879614157900001</v>
      </c>
      <c r="V16">
        <v>0.123413789036</v>
      </c>
      <c r="W16">
        <v>0.16459791349299999</v>
      </c>
      <c r="X16">
        <v>0.16051363972800001</v>
      </c>
      <c r="Y16">
        <v>0.102728729426</v>
      </c>
      <c r="Z16">
        <v>0.102728729426</v>
      </c>
      <c r="AA16">
        <v>9.1873230204600007E-3</v>
      </c>
      <c r="AB16">
        <v>3.5043437832900003E-2</v>
      </c>
      <c r="AC16">
        <v>0.19261636767400001</v>
      </c>
      <c r="AE16">
        <f t="shared" si="0"/>
        <v>3.668612063423172E-3</v>
      </c>
    </row>
    <row r="17" spans="1:31" x14ac:dyDescent="0.25">
      <c r="A17">
        <v>2</v>
      </c>
      <c r="B17">
        <v>2</v>
      </c>
      <c r="C17">
        <v>412</v>
      </c>
      <c r="D17">
        <v>249</v>
      </c>
      <c r="E17">
        <v>168</v>
      </c>
      <c r="F17">
        <v>1.0101492232</v>
      </c>
      <c r="G17">
        <v>0.45037819543399998</v>
      </c>
      <c r="H17">
        <v>1</v>
      </c>
      <c r="I17">
        <v>0.78030303030299997</v>
      </c>
      <c r="J17">
        <v>0.90605676657199996</v>
      </c>
      <c r="K17">
        <v>24.3232298197</v>
      </c>
      <c r="L17">
        <v>21.716700962200001</v>
      </c>
      <c r="M17">
        <v>67.103266172199994</v>
      </c>
      <c r="N17">
        <v>75.591999999999999</v>
      </c>
      <c r="O17">
        <v>0.95260115606899998</v>
      </c>
      <c r="P17">
        <v>11.5858745156</v>
      </c>
      <c r="Q17">
        <v>80.500800621099998</v>
      </c>
      <c r="R17">
        <v>0.14606741215300001</v>
      </c>
      <c r="S17">
        <v>0.103412242945</v>
      </c>
      <c r="T17">
        <v>0.15730336693399999</v>
      </c>
      <c r="U17">
        <v>0.34189407711399999</v>
      </c>
      <c r="V17">
        <v>0.13165766495</v>
      </c>
      <c r="W17">
        <v>0.19539029277</v>
      </c>
      <c r="X17">
        <v>0.18459068568799999</v>
      </c>
      <c r="Y17">
        <v>0.10914927501500001</v>
      </c>
      <c r="Z17">
        <v>0.10914927501500001</v>
      </c>
      <c r="AA17">
        <v>1.0452947745800001E-2</v>
      </c>
      <c r="AB17">
        <v>5.7636324027600001E-2</v>
      </c>
      <c r="AC17">
        <v>0.23595505040100001</v>
      </c>
      <c r="AE17">
        <f t="shared" si="0"/>
        <v>4.3855342037694449E-3</v>
      </c>
    </row>
    <row r="18" spans="1:31" x14ac:dyDescent="0.25">
      <c r="A18">
        <v>2</v>
      </c>
      <c r="B18">
        <v>3</v>
      </c>
      <c r="C18">
        <v>295</v>
      </c>
      <c r="D18">
        <v>707</v>
      </c>
      <c r="E18">
        <v>210</v>
      </c>
      <c r="F18">
        <v>1.0383497340700001</v>
      </c>
      <c r="G18">
        <v>0.57581561928900005</v>
      </c>
      <c r="H18">
        <v>1</v>
      </c>
      <c r="I18">
        <v>0.72303921568600005</v>
      </c>
      <c r="J18">
        <v>0.77079510715400001</v>
      </c>
      <c r="K18">
        <v>21.6715441793</v>
      </c>
      <c r="L18">
        <v>17.7182120272</v>
      </c>
      <c r="M18">
        <v>-14.155700872400001</v>
      </c>
      <c r="N18">
        <v>69.349999999999994</v>
      </c>
      <c r="O18">
        <v>0.919003115265</v>
      </c>
      <c r="P18">
        <v>14.3451039825</v>
      </c>
      <c r="Q18">
        <v>69.383625933499999</v>
      </c>
      <c r="R18">
        <v>0.19703049276699999</v>
      </c>
      <c r="S18">
        <v>0.68766954399500002</v>
      </c>
      <c r="T18">
        <v>0.24879614157900001</v>
      </c>
      <c r="U18">
        <v>0.33707864342999999</v>
      </c>
      <c r="V18">
        <v>0.17931379978199999</v>
      </c>
      <c r="W18">
        <v>0.23519873197800001</v>
      </c>
      <c r="X18">
        <v>0.24398073238699999</v>
      </c>
      <c r="Y18">
        <v>0.107544138618</v>
      </c>
      <c r="Z18">
        <v>0.107544138618</v>
      </c>
      <c r="AA18">
        <v>4.5035586354799997E-2</v>
      </c>
      <c r="AB18">
        <v>5.8488243241100003E-2</v>
      </c>
      <c r="AC18">
        <v>0.28410914231899997</v>
      </c>
      <c r="AE18">
        <f t="shared" si="0"/>
        <v>1.6343656012137185E-2</v>
      </c>
    </row>
    <row r="19" spans="1:31" x14ac:dyDescent="0.25">
      <c r="A19">
        <v>2</v>
      </c>
      <c r="B19">
        <v>4</v>
      </c>
      <c r="C19">
        <v>618</v>
      </c>
      <c r="D19">
        <v>1199</v>
      </c>
      <c r="E19">
        <v>284</v>
      </c>
      <c r="F19">
        <v>1.01144181293</v>
      </c>
      <c r="G19">
        <v>0.24098933869700001</v>
      </c>
      <c r="H19">
        <v>1</v>
      </c>
      <c r="I19">
        <v>0.73571428571399999</v>
      </c>
      <c r="J19">
        <v>0.83412997150099999</v>
      </c>
      <c r="K19">
        <v>28.654644635699999</v>
      </c>
      <c r="L19">
        <v>27.810128156099999</v>
      </c>
      <c r="M19">
        <v>-70.829198187100005</v>
      </c>
      <c r="N19">
        <v>96.49</v>
      </c>
      <c r="O19">
        <v>0.94858019953999995</v>
      </c>
      <c r="P19">
        <v>32.638843673799997</v>
      </c>
      <c r="Q19">
        <v>350.531297919</v>
      </c>
      <c r="R19">
        <v>0.38844300814299998</v>
      </c>
      <c r="S19">
        <v>0.28622032435400002</v>
      </c>
      <c r="T19">
        <v>0.37078653226500002</v>
      </c>
      <c r="U19">
        <v>1</v>
      </c>
      <c r="V19">
        <v>0.29404363670099998</v>
      </c>
      <c r="W19">
        <v>0.56720274744099997</v>
      </c>
      <c r="X19">
        <v>0.57624399111699998</v>
      </c>
      <c r="Y19">
        <v>0.240770459593</v>
      </c>
      <c r="Z19">
        <v>0.240770459593</v>
      </c>
      <c r="AA19">
        <v>3.0324345242399998E-2</v>
      </c>
      <c r="AB19">
        <v>0.20193184111099999</v>
      </c>
      <c r="AC19">
        <v>0.72712681246199995</v>
      </c>
      <c r="AE19">
        <f t="shared" si="0"/>
        <v>4.940903369511267E-3</v>
      </c>
    </row>
    <row r="20" spans="1:31" x14ac:dyDescent="0.25">
      <c r="A20">
        <v>2</v>
      </c>
      <c r="B20">
        <v>5</v>
      </c>
      <c r="C20">
        <v>528</v>
      </c>
      <c r="D20">
        <v>489</v>
      </c>
      <c r="E20">
        <v>364</v>
      </c>
      <c r="F20">
        <v>1.00349175493</v>
      </c>
      <c r="G20">
        <v>0.37371326447300002</v>
      </c>
      <c r="H20">
        <v>1</v>
      </c>
      <c r="I20">
        <v>0.81230769230800004</v>
      </c>
      <c r="J20">
        <v>0.90568554750200003</v>
      </c>
      <c r="K20">
        <v>26.961823846000001</v>
      </c>
      <c r="L20">
        <v>25.0082855536</v>
      </c>
      <c r="M20">
        <v>-59.414999060100001</v>
      </c>
      <c r="N20">
        <v>85.591999999999999</v>
      </c>
      <c r="O20">
        <v>0.95652173913000005</v>
      </c>
      <c r="P20">
        <v>19.720705776999999</v>
      </c>
      <c r="Q20">
        <v>244.41412345200001</v>
      </c>
      <c r="R20">
        <v>0.26645264194899998</v>
      </c>
      <c r="S20">
        <v>0.18893442178</v>
      </c>
      <c r="T20">
        <v>0.26163723275700002</v>
      </c>
      <c r="U20">
        <v>0.91813801924600003</v>
      </c>
      <c r="V20">
        <v>0.201231691602</v>
      </c>
      <c r="W20">
        <v>0.46290553684000002</v>
      </c>
      <c r="X20">
        <v>0.43178171536100002</v>
      </c>
      <c r="Y20">
        <v>0.15409309413899999</v>
      </c>
      <c r="Z20">
        <v>0.15409309413899999</v>
      </c>
      <c r="AA20">
        <v>2.3683339661700002E-2</v>
      </c>
      <c r="AB20">
        <v>0.21462549110699999</v>
      </c>
      <c r="AC20">
        <v>0.65810592288600001</v>
      </c>
      <c r="AE20">
        <f t="shared" si="0"/>
        <v>1.513808509488972E-3</v>
      </c>
    </row>
    <row r="21" spans="1:31" x14ac:dyDescent="0.25">
      <c r="A21">
        <v>2</v>
      </c>
      <c r="B21">
        <v>6</v>
      </c>
      <c r="C21">
        <v>446</v>
      </c>
      <c r="D21">
        <v>1006</v>
      </c>
      <c r="E21">
        <v>439</v>
      </c>
      <c r="F21">
        <v>1.0371817164899999</v>
      </c>
      <c r="G21">
        <v>0.61421145650800002</v>
      </c>
      <c r="H21">
        <v>1</v>
      </c>
      <c r="I21">
        <v>0.81090909090899999</v>
      </c>
      <c r="J21">
        <v>0.89012471669500004</v>
      </c>
      <c r="K21">
        <v>26.980004602499999</v>
      </c>
      <c r="L21">
        <v>21.291040954500001</v>
      </c>
      <c r="M21">
        <v>31.159285347000001</v>
      </c>
      <c r="N21">
        <v>79.349999999999994</v>
      </c>
      <c r="O21">
        <v>0.95503211991400005</v>
      </c>
      <c r="P21">
        <v>12.173354437</v>
      </c>
      <c r="Q21">
        <v>104.57784716800001</v>
      </c>
      <c r="R21">
        <v>0.16532904892</v>
      </c>
      <c r="S21">
        <v>0.40201213090900001</v>
      </c>
      <c r="T21">
        <v>0.18459068568799999</v>
      </c>
      <c r="U21">
        <v>0.39004816903200001</v>
      </c>
      <c r="V21">
        <v>0.13525949374400001</v>
      </c>
      <c r="W21">
        <v>0.23447947795499999</v>
      </c>
      <c r="X21">
        <v>0.23434991400300001</v>
      </c>
      <c r="Y21">
        <v>9.1492774645200003E-2</v>
      </c>
      <c r="Z21">
        <v>9.1492774645200003E-2</v>
      </c>
      <c r="AA21">
        <v>1.6305812324899999E-2</v>
      </c>
      <c r="AB21">
        <v>7.6160575734899996E-2</v>
      </c>
      <c r="AC21">
        <v>0.30176564268900002</v>
      </c>
      <c r="AE21">
        <f t="shared" si="0"/>
        <v>1.5854852392059676E-2</v>
      </c>
    </row>
    <row r="22" spans="1:31" x14ac:dyDescent="0.25">
      <c r="A22">
        <v>2</v>
      </c>
      <c r="B22">
        <v>7</v>
      </c>
      <c r="C22">
        <v>347</v>
      </c>
      <c r="D22">
        <v>1048</v>
      </c>
      <c r="E22">
        <v>510</v>
      </c>
      <c r="F22">
        <v>1.0092009423699999</v>
      </c>
      <c r="G22">
        <v>0.34258077750499999</v>
      </c>
      <c r="H22">
        <v>1</v>
      </c>
      <c r="I22">
        <v>0.78684807256199996</v>
      </c>
      <c r="J22">
        <v>0.88107146331099995</v>
      </c>
      <c r="K22">
        <v>21.8075306496</v>
      </c>
      <c r="L22">
        <v>20.487921580599998</v>
      </c>
      <c r="M22">
        <v>-15.9194474129</v>
      </c>
      <c r="N22">
        <v>70.349999999999994</v>
      </c>
      <c r="O22">
        <v>0.94293478260899999</v>
      </c>
      <c r="P22">
        <v>9.7608344318799993</v>
      </c>
      <c r="Q22">
        <v>56.887639056099999</v>
      </c>
      <c r="R22">
        <v>0.13162118457700001</v>
      </c>
      <c r="S22">
        <v>0.161564499448</v>
      </c>
      <c r="T22">
        <v>0.14446227575600001</v>
      </c>
      <c r="U22">
        <v>0.24719100518199999</v>
      </c>
      <c r="V22">
        <v>0.123554866226</v>
      </c>
      <c r="W22">
        <v>0.16394132292800001</v>
      </c>
      <c r="X22">
        <v>0.15730336693399999</v>
      </c>
      <c r="Y22">
        <v>0.105939002221</v>
      </c>
      <c r="Z22">
        <v>0.105939002221</v>
      </c>
      <c r="AA22">
        <v>8.6230518644099998E-3</v>
      </c>
      <c r="AB22">
        <v>3.7080449371299999E-2</v>
      </c>
      <c r="AC22">
        <v>0.18940609487999999</v>
      </c>
      <c r="AE22">
        <f t="shared" si="0"/>
        <v>3.9776473805149945E-3</v>
      </c>
    </row>
    <row r="23" spans="1:31" x14ac:dyDescent="0.25">
      <c r="A23">
        <v>2</v>
      </c>
      <c r="B23">
        <v>8</v>
      </c>
      <c r="C23">
        <v>624</v>
      </c>
      <c r="D23">
        <v>1280</v>
      </c>
      <c r="E23">
        <v>576</v>
      </c>
      <c r="F23">
        <v>1.0552257693</v>
      </c>
      <c r="G23">
        <v>0.67086753597799997</v>
      </c>
      <c r="H23">
        <v>1</v>
      </c>
      <c r="I23">
        <v>0.75636363636399995</v>
      </c>
      <c r="J23">
        <v>0.84222832073800002</v>
      </c>
      <c r="K23">
        <v>32.915588947099998</v>
      </c>
      <c r="L23">
        <v>24.409450412199998</v>
      </c>
      <c r="M23">
        <v>21.5639867569</v>
      </c>
      <c r="N23">
        <v>96.49</v>
      </c>
      <c r="O23">
        <v>0.95778971603999996</v>
      </c>
      <c r="P23">
        <v>14.963081495500001</v>
      </c>
      <c r="Q23">
        <v>151.26645051099999</v>
      </c>
      <c r="R23">
        <v>0.166934185318</v>
      </c>
      <c r="S23">
        <v>0.41244812537600001</v>
      </c>
      <c r="T23">
        <v>0.163723912523</v>
      </c>
      <c r="U23">
        <v>0.415730351389</v>
      </c>
      <c r="V23">
        <v>0.134802535995</v>
      </c>
      <c r="W23">
        <v>0.242414183511</v>
      </c>
      <c r="X23">
        <v>0.23434991400300001</v>
      </c>
      <c r="Y23">
        <v>0.107544138618</v>
      </c>
      <c r="Z23">
        <v>0.107544138618</v>
      </c>
      <c r="AA23">
        <v>1.2554059654400001E-2</v>
      </c>
      <c r="AB23">
        <v>8.2080886494500002E-2</v>
      </c>
      <c r="AC23">
        <v>0.31621187026499997</v>
      </c>
      <c r="AE23">
        <f t="shared" si="0"/>
        <v>2.3345388421686413E-2</v>
      </c>
    </row>
    <row r="24" spans="1:31" x14ac:dyDescent="0.25">
      <c r="A24">
        <v>2</v>
      </c>
      <c r="B24">
        <v>9</v>
      </c>
      <c r="C24">
        <v>652</v>
      </c>
      <c r="D24">
        <v>509</v>
      </c>
      <c r="E24">
        <v>599</v>
      </c>
      <c r="F24">
        <v>1.0025114643799999</v>
      </c>
      <c r="G24">
        <v>0.22385453592499999</v>
      </c>
      <c r="H24">
        <v>1</v>
      </c>
      <c r="I24">
        <v>0.775267538644</v>
      </c>
      <c r="J24">
        <v>0.92101837269200004</v>
      </c>
      <c r="K24">
        <v>29.240024758800001</v>
      </c>
      <c r="L24">
        <v>28.4979879692</v>
      </c>
      <c r="M24">
        <v>-37.8208519991</v>
      </c>
      <c r="N24">
        <v>94.317999999999998</v>
      </c>
      <c r="O24">
        <v>0.95671313279500003</v>
      </c>
      <c r="P24">
        <v>23.7881214077</v>
      </c>
      <c r="Q24">
        <v>252.42375456400001</v>
      </c>
      <c r="R24">
        <v>0.26645264194899998</v>
      </c>
      <c r="S24">
        <v>9.1923861813300006E-2</v>
      </c>
      <c r="T24">
        <v>0.24879614157900001</v>
      </c>
      <c r="U24">
        <v>0.71910110598300003</v>
      </c>
      <c r="V24">
        <v>0.21239394114099999</v>
      </c>
      <c r="W24">
        <v>0.38715299779700002</v>
      </c>
      <c r="X24">
        <v>0.37239164416999998</v>
      </c>
      <c r="Y24">
        <v>0.179775276496</v>
      </c>
      <c r="Z24">
        <v>0.179775276496</v>
      </c>
      <c r="AA24">
        <v>1.6025853971900001E-2</v>
      </c>
      <c r="AB24">
        <v>0.13788842563199999</v>
      </c>
      <c r="AC24">
        <v>0.49919744404700001</v>
      </c>
      <c r="AE24">
        <f t="shared" si="0"/>
        <v>1.0893477645428156E-3</v>
      </c>
    </row>
    <row r="25" spans="1:31" x14ac:dyDescent="0.25">
      <c r="A25">
        <v>2</v>
      </c>
      <c r="B25">
        <v>10</v>
      </c>
      <c r="C25">
        <v>193</v>
      </c>
      <c r="D25">
        <v>953</v>
      </c>
      <c r="E25">
        <v>711</v>
      </c>
      <c r="F25">
        <v>1.01289842526</v>
      </c>
      <c r="G25">
        <v>0.50237957478600004</v>
      </c>
      <c r="H25">
        <v>1</v>
      </c>
      <c r="I25">
        <v>0.80416666666699999</v>
      </c>
      <c r="J25">
        <v>0.895624529271</v>
      </c>
      <c r="K25">
        <v>16.936693273300001</v>
      </c>
      <c r="L25">
        <v>14.6442642433</v>
      </c>
      <c r="M25">
        <v>-65.119418082500005</v>
      </c>
      <c r="N25">
        <v>52.037999999999997</v>
      </c>
      <c r="O25">
        <v>0.93462469733700004</v>
      </c>
      <c r="P25">
        <v>12.1829852554</v>
      </c>
      <c r="Q25">
        <v>46.939003665800001</v>
      </c>
      <c r="R25">
        <v>0.21669341363299999</v>
      </c>
      <c r="S25">
        <v>5.6042580497500001E-2</v>
      </c>
      <c r="T25">
        <v>0.23595505040100001</v>
      </c>
      <c r="U25">
        <v>0.31621187026499997</v>
      </c>
      <c r="V25">
        <v>0.21005146992000001</v>
      </c>
      <c r="W25">
        <v>0.24320727287999999</v>
      </c>
      <c r="X25">
        <v>0.23675761859899999</v>
      </c>
      <c r="Y25">
        <v>0.179775276496</v>
      </c>
      <c r="Z25">
        <v>0.179775276496</v>
      </c>
      <c r="AA25">
        <v>1.20429437684E-2</v>
      </c>
      <c r="AB25">
        <v>3.2708745057100003E-2</v>
      </c>
      <c r="AC25">
        <v>0.26926163064399999</v>
      </c>
      <c r="AE25">
        <f t="shared" si="0"/>
        <v>5.5658959418399857E-3</v>
      </c>
    </row>
    <row r="26" spans="1:31" x14ac:dyDescent="0.25">
      <c r="A26">
        <v>2</v>
      </c>
      <c r="B26">
        <v>11</v>
      </c>
      <c r="C26">
        <v>475</v>
      </c>
      <c r="D26">
        <v>747</v>
      </c>
      <c r="E26">
        <v>734</v>
      </c>
      <c r="F26">
        <v>1.0281063608900001</v>
      </c>
      <c r="G26">
        <v>0.51429981569100003</v>
      </c>
      <c r="H26">
        <v>1</v>
      </c>
      <c r="I26">
        <v>0.79166666666700003</v>
      </c>
      <c r="J26">
        <v>0.68647452008700005</v>
      </c>
      <c r="K26">
        <v>26.803266919399999</v>
      </c>
      <c r="L26">
        <v>22.986762048500001</v>
      </c>
      <c r="M26">
        <v>52.394021965699999</v>
      </c>
      <c r="N26">
        <v>93.248000000000005</v>
      </c>
      <c r="O26">
        <v>0.92412451361900005</v>
      </c>
      <c r="P26">
        <v>19.566612682900001</v>
      </c>
      <c r="Q26">
        <v>131.24718953600001</v>
      </c>
      <c r="R26">
        <v>0.209871583945</v>
      </c>
      <c r="S26">
        <v>0.81303911103199999</v>
      </c>
      <c r="T26">
        <v>0.24879614157900001</v>
      </c>
      <c r="U26">
        <v>0.436597100061</v>
      </c>
      <c r="V26">
        <v>0.18117233965599999</v>
      </c>
      <c r="W26">
        <v>0.27630987270700003</v>
      </c>
      <c r="X26">
        <v>0.27287318753799999</v>
      </c>
      <c r="Y26">
        <v>0.10914927501500001</v>
      </c>
      <c r="Z26">
        <v>0.10914927501500001</v>
      </c>
      <c r="AA26">
        <v>4.1254106094099997E-2</v>
      </c>
      <c r="AB26">
        <v>8.7485543062100005E-2</v>
      </c>
      <c r="AC26">
        <v>0.351524895497</v>
      </c>
      <c r="AE26">
        <f t="shared" si="0"/>
        <v>1.2038046136088268E-2</v>
      </c>
    </row>
    <row r="27" spans="1:31" x14ac:dyDescent="0.25">
      <c r="A27">
        <v>2</v>
      </c>
      <c r="B27">
        <v>12</v>
      </c>
      <c r="C27">
        <v>552</v>
      </c>
      <c r="D27">
        <v>99</v>
      </c>
      <c r="E27">
        <v>804</v>
      </c>
      <c r="F27">
        <v>1.0070526040400001</v>
      </c>
      <c r="G27">
        <v>0.40435096501500001</v>
      </c>
      <c r="H27">
        <v>1</v>
      </c>
      <c r="I27">
        <v>0.75824175824200002</v>
      </c>
      <c r="J27">
        <v>0.90621679907300001</v>
      </c>
      <c r="K27">
        <v>27.7928733858</v>
      </c>
      <c r="L27">
        <v>25.419470439400001</v>
      </c>
      <c r="M27">
        <v>-2.2632226701399998</v>
      </c>
      <c r="N27">
        <v>87.49</v>
      </c>
      <c r="O27">
        <v>0.95008605852000005</v>
      </c>
      <c r="P27">
        <v>18.666131163999999</v>
      </c>
      <c r="Q27">
        <v>172.98394709300001</v>
      </c>
      <c r="R27">
        <v>0.211878004441</v>
      </c>
      <c r="S27">
        <v>0.61809691985699999</v>
      </c>
      <c r="T27">
        <v>0.22471909562</v>
      </c>
      <c r="U27">
        <v>0.57303371832200001</v>
      </c>
      <c r="V27">
        <v>0.17948203042300001</v>
      </c>
      <c r="W27">
        <v>0.31337671574800002</v>
      </c>
      <c r="X27">
        <v>0.29052968790799999</v>
      </c>
      <c r="Y27">
        <v>0.13001604818000001</v>
      </c>
      <c r="Z27">
        <v>0.13001604818000001</v>
      </c>
      <c r="AA27">
        <v>1.81760870771E-2</v>
      </c>
      <c r="AB27">
        <v>0.11331234041799999</v>
      </c>
      <c r="AC27">
        <v>0.41252007859399997</v>
      </c>
      <c r="AE27">
        <f t="shared" si="0"/>
        <v>3.0521567975197003E-3</v>
      </c>
    </row>
    <row r="28" spans="1:31" x14ac:dyDescent="0.25">
      <c r="A28">
        <v>2</v>
      </c>
      <c r="B28">
        <v>13</v>
      </c>
      <c r="C28">
        <v>464</v>
      </c>
      <c r="D28">
        <v>868</v>
      </c>
      <c r="E28">
        <v>853</v>
      </c>
      <c r="F28">
        <v>1.00334400771</v>
      </c>
      <c r="G28">
        <v>0.28117165413900003</v>
      </c>
      <c r="H28">
        <v>1</v>
      </c>
      <c r="I28">
        <v>0.805555555556</v>
      </c>
      <c r="J28">
        <v>0.92042627728199999</v>
      </c>
      <c r="K28">
        <v>24.877393724499999</v>
      </c>
      <c r="L28">
        <v>23.8737772556</v>
      </c>
      <c r="M28">
        <v>6.5069680204100004</v>
      </c>
      <c r="N28">
        <v>79.591999999999999</v>
      </c>
      <c r="O28">
        <v>0.95768833849299995</v>
      </c>
      <c r="P28">
        <v>11.438201966999999</v>
      </c>
      <c r="Q28">
        <v>79.117173022100005</v>
      </c>
      <c r="R28">
        <v>0.13804173016599999</v>
      </c>
      <c r="S28">
        <v>0.10618494596899999</v>
      </c>
      <c r="T28">
        <v>0.14767254855</v>
      </c>
      <c r="U28">
        <v>0.256821823565</v>
      </c>
      <c r="V28">
        <v>0.12432828225000001</v>
      </c>
      <c r="W28">
        <v>0.17051114875500001</v>
      </c>
      <c r="X28">
        <v>0.16532904892</v>
      </c>
      <c r="Y28">
        <v>9.95184566316E-2</v>
      </c>
      <c r="Z28">
        <v>9.95184566316E-2</v>
      </c>
      <c r="AA28">
        <v>1.0100369179799999E-2</v>
      </c>
      <c r="AB28">
        <v>3.7876260095800002E-2</v>
      </c>
      <c r="AC28">
        <v>0.20064204966099999</v>
      </c>
      <c r="AE28">
        <f t="shared" si="0"/>
        <v>1.4498612710821149E-3</v>
      </c>
    </row>
    <row r="29" spans="1:31" x14ac:dyDescent="0.25">
      <c r="A29">
        <v>2</v>
      </c>
      <c r="B29">
        <v>14</v>
      </c>
      <c r="C29">
        <v>583</v>
      </c>
      <c r="D29">
        <v>590</v>
      </c>
      <c r="E29">
        <v>909</v>
      </c>
      <c r="F29">
        <v>1.0355493099599999</v>
      </c>
      <c r="G29">
        <v>0.60577640071600003</v>
      </c>
      <c r="H29">
        <v>1</v>
      </c>
      <c r="I29">
        <v>0.77116402116399996</v>
      </c>
      <c r="J29">
        <v>0.89130804823900001</v>
      </c>
      <c r="K29">
        <v>30.710338137499999</v>
      </c>
      <c r="L29">
        <v>24.434217937</v>
      </c>
      <c r="M29">
        <v>-44.827408220400002</v>
      </c>
      <c r="N29">
        <v>90.662000000000006</v>
      </c>
      <c r="O29">
        <v>0.96046128500799999</v>
      </c>
      <c r="P29">
        <v>13.7945421983</v>
      </c>
      <c r="Q29">
        <v>119.09791047900001</v>
      </c>
      <c r="R29">
        <v>0.149277684947</v>
      </c>
      <c r="S29">
        <v>0.80991480962399998</v>
      </c>
      <c r="T29">
        <v>0.15890850333100001</v>
      </c>
      <c r="U29">
        <v>0.35955055299200001</v>
      </c>
      <c r="V29">
        <v>0.13013719055</v>
      </c>
      <c r="W29">
        <v>0.204284580582</v>
      </c>
      <c r="X29">
        <v>0.20064204966099999</v>
      </c>
      <c r="Y29">
        <v>9.95184566316E-2</v>
      </c>
      <c r="Z29">
        <v>9.95184566316E-2</v>
      </c>
      <c r="AA29">
        <v>1.30805713954E-2</v>
      </c>
      <c r="AB29">
        <v>6.0589132273400001E-2</v>
      </c>
      <c r="AC29">
        <v>0.25040127797599998</v>
      </c>
      <c r="AE29">
        <f t="shared" si="0"/>
        <v>1.5170783609636085E-2</v>
      </c>
    </row>
    <row r="30" spans="1:31" x14ac:dyDescent="0.25">
      <c r="A30">
        <v>2</v>
      </c>
      <c r="B30">
        <v>15</v>
      </c>
      <c r="C30">
        <v>584</v>
      </c>
      <c r="D30">
        <v>1200</v>
      </c>
      <c r="E30">
        <v>961</v>
      </c>
      <c r="F30">
        <v>1.0084774250599999</v>
      </c>
      <c r="G30">
        <v>0.39115678387300001</v>
      </c>
      <c r="H30">
        <v>1</v>
      </c>
      <c r="I30">
        <v>0.80219780219799997</v>
      </c>
      <c r="J30">
        <v>0.90937128322100003</v>
      </c>
      <c r="K30">
        <v>28.523050118699999</v>
      </c>
      <c r="L30">
        <v>26.250449211599999</v>
      </c>
      <c r="M30">
        <v>-79.405570474399994</v>
      </c>
      <c r="N30">
        <v>89.834000000000003</v>
      </c>
      <c r="O30">
        <v>0.95502861815200002</v>
      </c>
      <c r="P30">
        <v>14.447832712</v>
      </c>
      <c r="Q30">
        <v>135.05938732800001</v>
      </c>
      <c r="R30">
        <v>0.17335473090699999</v>
      </c>
      <c r="S30">
        <v>0.42814382662900002</v>
      </c>
      <c r="T30">
        <v>0.17817014009900001</v>
      </c>
      <c r="U30">
        <v>0.37399680505900001</v>
      </c>
      <c r="V30">
        <v>0.13892146838399999</v>
      </c>
      <c r="W30">
        <v>0.23126607419199999</v>
      </c>
      <c r="X30">
        <v>0.22792936841399999</v>
      </c>
      <c r="Y30">
        <v>0.107544138618</v>
      </c>
      <c r="Z30">
        <v>0.107544138618</v>
      </c>
      <c r="AA30">
        <v>1.38703443961E-2</v>
      </c>
      <c r="AB30">
        <v>6.8492675836099998E-2</v>
      </c>
      <c r="AC30">
        <v>0.29052968790799999</v>
      </c>
      <c r="AE30">
        <f t="shared" si="0"/>
        <v>3.6661809011842988E-3</v>
      </c>
    </row>
    <row r="31" spans="1:31" x14ac:dyDescent="0.25">
      <c r="A31">
        <v>2</v>
      </c>
      <c r="B31">
        <v>16</v>
      </c>
      <c r="C31">
        <v>530</v>
      </c>
      <c r="D31">
        <v>709</v>
      </c>
      <c r="E31">
        <v>1016</v>
      </c>
      <c r="F31">
        <v>1.0153616399000001</v>
      </c>
      <c r="G31">
        <v>0.50300473663099998</v>
      </c>
      <c r="H31">
        <v>1</v>
      </c>
      <c r="I31">
        <v>0.75498575498599996</v>
      </c>
      <c r="J31">
        <v>0.88680537869599996</v>
      </c>
      <c r="K31">
        <v>28.038812627399999</v>
      </c>
      <c r="L31">
        <v>24.233487437200001</v>
      </c>
      <c r="M31">
        <v>55.217485635000003</v>
      </c>
      <c r="N31">
        <v>86.662000000000006</v>
      </c>
      <c r="O31">
        <v>0.95067264573999999</v>
      </c>
      <c r="P31">
        <v>20.587479431599998</v>
      </c>
      <c r="Q31">
        <v>191.23595382600001</v>
      </c>
      <c r="R31">
        <v>0.24317816418900001</v>
      </c>
      <c r="S31">
        <v>0.25058173528900002</v>
      </c>
      <c r="T31">
        <v>0.255216687168</v>
      </c>
      <c r="U31">
        <v>0.637239174214</v>
      </c>
      <c r="V31">
        <v>0.20183803364299999</v>
      </c>
      <c r="W31">
        <v>0.36082255438799998</v>
      </c>
      <c r="X31">
        <v>0.33065809784099998</v>
      </c>
      <c r="Y31">
        <v>0.149277684947</v>
      </c>
      <c r="Z31">
        <v>0.149277684947</v>
      </c>
      <c r="AA31">
        <v>2.0252084670499999E-2</v>
      </c>
      <c r="AB31">
        <v>0.13320492720499999</v>
      </c>
      <c r="AC31">
        <v>0.473515261691</v>
      </c>
      <c r="AE31">
        <f t="shared" si="0"/>
        <v>6.6207518453751078E-3</v>
      </c>
    </row>
    <row r="32" spans="1:31" x14ac:dyDescent="0.25">
      <c r="A32">
        <v>3</v>
      </c>
      <c r="B32">
        <v>1</v>
      </c>
      <c r="C32">
        <v>301</v>
      </c>
      <c r="D32">
        <v>160</v>
      </c>
      <c r="E32">
        <v>20</v>
      </c>
      <c r="F32">
        <v>1.00686111841</v>
      </c>
      <c r="G32">
        <v>0.34706436792500001</v>
      </c>
      <c r="H32">
        <v>1</v>
      </c>
      <c r="I32">
        <v>0.79210526315800001</v>
      </c>
      <c r="J32">
        <v>0.89229333698500002</v>
      </c>
      <c r="K32">
        <v>20.310653074000001</v>
      </c>
      <c r="L32">
        <v>19.048169505099999</v>
      </c>
      <c r="M32">
        <v>-67.928885051799995</v>
      </c>
      <c r="N32">
        <v>65.108000000000004</v>
      </c>
      <c r="O32">
        <v>0.94209702660399997</v>
      </c>
      <c r="P32">
        <v>11.9343544858</v>
      </c>
      <c r="Q32">
        <v>56.481400437600001</v>
      </c>
      <c r="R32">
        <v>0.16849015317300001</v>
      </c>
      <c r="S32">
        <v>8.0491591807600002E-2</v>
      </c>
      <c r="T32">
        <v>0.19037199124699999</v>
      </c>
      <c r="U32">
        <v>0.25601750547000002</v>
      </c>
      <c r="V32">
        <v>0.16127506061899999</v>
      </c>
      <c r="W32">
        <v>0.18764584863</v>
      </c>
      <c r="X32">
        <v>0.18490153172900001</v>
      </c>
      <c r="Y32">
        <v>0.12910284463899999</v>
      </c>
      <c r="Z32">
        <v>0.12910284463899999</v>
      </c>
      <c r="AA32">
        <v>1.33186085307E-2</v>
      </c>
      <c r="AB32">
        <v>2.4753198825499999E-2</v>
      </c>
      <c r="AC32">
        <v>0.20568927789899999</v>
      </c>
      <c r="AE32">
        <f t="shared" si="0"/>
        <v>2.9695701883751704E-3</v>
      </c>
    </row>
    <row r="33" spans="1:31" x14ac:dyDescent="0.25">
      <c r="A33">
        <v>3</v>
      </c>
      <c r="B33">
        <v>2</v>
      </c>
      <c r="C33">
        <v>388</v>
      </c>
      <c r="D33">
        <v>663</v>
      </c>
      <c r="E33">
        <v>23</v>
      </c>
      <c r="F33">
        <v>1.01396443876</v>
      </c>
      <c r="G33">
        <v>0.50886993727100005</v>
      </c>
      <c r="H33">
        <v>1</v>
      </c>
      <c r="I33">
        <v>0.76984126984099999</v>
      </c>
      <c r="J33">
        <v>0.88611757509599998</v>
      </c>
      <c r="K33">
        <v>24.0294245549</v>
      </c>
      <c r="L33">
        <v>20.685571919400001</v>
      </c>
      <c r="M33">
        <v>-87.216192038299994</v>
      </c>
      <c r="N33">
        <v>74.177999999999997</v>
      </c>
      <c r="O33">
        <v>0.94060606060600005</v>
      </c>
      <c r="P33">
        <v>19.091903719899999</v>
      </c>
      <c r="Q33">
        <v>100.516411379</v>
      </c>
      <c r="R33">
        <v>0.22975929978099999</v>
      </c>
      <c r="S33">
        <v>0.102389284091</v>
      </c>
      <c r="T33">
        <v>0.25382932166299998</v>
      </c>
      <c r="U33">
        <v>0.33916849015299999</v>
      </c>
      <c r="V33">
        <v>0.22199888046399999</v>
      </c>
      <c r="W33">
        <v>0.25906291592399999</v>
      </c>
      <c r="X33">
        <v>0.25601750547000002</v>
      </c>
      <c r="Y33">
        <v>0.19037199124699999</v>
      </c>
      <c r="Z33">
        <v>0.19037199124699999</v>
      </c>
      <c r="AA33">
        <v>1.2399165819499999E-2</v>
      </c>
      <c r="AB33">
        <v>3.4320763092499998E-2</v>
      </c>
      <c r="AC33">
        <v>0.28665207877499999</v>
      </c>
      <c r="AE33">
        <f t="shared" si="0"/>
        <v>6.0227239113986482E-3</v>
      </c>
    </row>
    <row r="34" spans="1:31" x14ac:dyDescent="0.25">
      <c r="A34">
        <v>3</v>
      </c>
      <c r="B34">
        <v>3</v>
      </c>
      <c r="C34">
        <v>458</v>
      </c>
      <c r="D34">
        <v>788</v>
      </c>
      <c r="E34">
        <v>27</v>
      </c>
      <c r="F34">
        <v>1.2664310751000001</v>
      </c>
      <c r="G34">
        <v>0.86779789968599996</v>
      </c>
      <c r="H34">
        <v>1</v>
      </c>
      <c r="I34">
        <v>0.62228260869600005</v>
      </c>
      <c r="J34">
        <v>0.75069554098799995</v>
      </c>
      <c r="K34">
        <v>34.444988770499997</v>
      </c>
      <c r="L34">
        <v>17.1163108967</v>
      </c>
      <c r="M34">
        <v>59.4133661495</v>
      </c>
      <c r="N34">
        <v>87.56</v>
      </c>
      <c r="O34">
        <v>0.95119418483899998</v>
      </c>
      <c r="P34">
        <v>23.7658643326</v>
      </c>
      <c r="Q34">
        <v>131.78774617100001</v>
      </c>
      <c r="R34">
        <v>0.24398249453000001</v>
      </c>
      <c r="S34">
        <v>0.28387098348099998</v>
      </c>
      <c r="T34">
        <v>0.266958424508</v>
      </c>
      <c r="U34">
        <v>0.41137855579900001</v>
      </c>
      <c r="V34">
        <v>0.22634156507200001</v>
      </c>
      <c r="W34">
        <v>0.28774617067800001</v>
      </c>
      <c r="X34">
        <v>0.28446389496699998</v>
      </c>
      <c r="Y34">
        <v>0.183807439825</v>
      </c>
      <c r="Z34">
        <v>0.183807439825</v>
      </c>
      <c r="AA34">
        <v>1.7957902010900001E-2</v>
      </c>
      <c r="AB34">
        <v>5.3892716958599998E-2</v>
      </c>
      <c r="AC34">
        <v>0.32603938730900001</v>
      </c>
      <c r="AE34">
        <f t="shared" si="0"/>
        <v>0.10258155850218097</v>
      </c>
    </row>
    <row r="35" spans="1:31" x14ac:dyDescent="0.25">
      <c r="A35">
        <v>3</v>
      </c>
      <c r="B35">
        <v>4</v>
      </c>
      <c r="C35">
        <v>416</v>
      </c>
      <c r="D35">
        <v>747</v>
      </c>
      <c r="E35">
        <v>68</v>
      </c>
      <c r="F35">
        <v>1.00532977872</v>
      </c>
      <c r="G35">
        <v>0.39665778518599998</v>
      </c>
      <c r="H35">
        <v>1</v>
      </c>
      <c r="I35">
        <v>0.78787878787900001</v>
      </c>
      <c r="J35">
        <v>0.91485343420800003</v>
      </c>
      <c r="K35">
        <v>24.0795341364</v>
      </c>
      <c r="L35">
        <v>22.104207067400001</v>
      </c>
      <c r="M35">
        <v>66.076690636600006</v>
      </c>
      <c r="N35">
        <v>75.591999999999999</v>
      </c>
      <c r="O35">
        <v>0.95303550973700002</v>
      </c>
      <c r="P35">
        <v>19.2866520788</v>
      </c>
      <c r="Q35">
        <v>117.669584245</v>
      </c>
      <c r="R35">
        <v>0.23632385120400001</v>
      </c>
      <c r="S35">
        <v>8.6142457810100007E-2</v>
      </c>
      <c r="T35">
        <v>0.25164113785600001</v>
      </c>
      <c r="U35">
        <v>0.42888402625799998</v>
      </c>
      <c r="V35">
        <v>0.219166500895</v>
      </c>
      <c r="W35">
        <v>0.28285957751200003</v>
      </c>
      <c r="X35">
        <v>0.27133479212299999</v>
      </c>
      <c r="Y35">
        <v>0.181619256018</v>
      </c>
      <c r="Z35">
        <v>0.181619256018</v>
      </c>
      <c r="AA35">
        <v>1.5706243878999999E-2</v>
      </c>
      <c r="AB35">
        <v>5.8380671411399999E-2</v>
      </c>
      <c r="AC35">
        <v>0.32822757111599998</v>
      </c>
      <c r="AE35">
        <f t="shared" si="0"/>
        <v>2.3085469160529651E-3</v>
      </c>
    </row>
    <row r="36" spans="1:31" x14ac:dyDescent="0.25">
      <c r="A36">
        <v>3</v>
      </c>
      <c r="B36">
        <v>5</v>
      </c>
      <c r="C36">
        <v>295</v>
      </c>
      <c r="D36">
        <v>716</v>
      </c>
      <c r="E36">
        <v>85</v>
      </c>
      <c r="F36">
        <v>4.3204956451000003</v>
      </c>
      <c r="G36">
        <v>0.89521116135500001</v>
      </c>
      <c r="H36">
        <v>1</v>
      </c>
      <c r="I36">
        <v>0.260141093474</v>
      </c>
      <c r="J36">
        <v>0.172584173615</v>
      </c>
      <c r="K36">
        <v>52.021351349600003</v>
      </c>
      <c r="L36">
        <v>23.182909822199999</v>
      </c>
      <c r="M36">
        <v>84.316004675499997</v>
      </c>
      <c r="N36">
        <v>146.56</v>
      </c>
      <c r="O36">
        <v>0.363300492611</v>
      </c>
      <c r="P36">
        <v>35.361050328200001</v>
      </c>
      <c r="Q36">
        <v>64.256017505499997</v>
      </c>
      <c r="R36">
        <v>0.20568927789899999</v>
      </c>
      <c r="S36">
        <v>0.40257783552199999</v>
      </c>
      <c r="T36">
        <v>0.26258205689300002</v>
      </c>
      <c r="U36">
        <v>0.26477024069999999</v>
      </c>
      <c r="V36">
        <v>0.213018375471</v>
      </c>
      <c r="W36">
        <v>0.21781700849300001</v>
      </c>
      <c r="X36">
        <v>0.216630196937</v>
      </c>
      <c r="Y36">
        <v>0.16192560175099999</v>
      </c>
      <c r="Z36">
        <v>0.16192560175099999</v>
      </c>
      <c r="AA36">
        <v>1.4587849698299999E-2</v>
      </c>
      <c r="AB36">
        <v>1.60804172705E-2</v>
      </c>
      <c r="AC36">
        <v>0.22757111597400001</v>
      </c>
      <c r="AE36">
        <f t="shared" si="0"/>
        <v>0.6355335717187115</v>
      </c>
    </row>
    <row r="37" spans="1:31" x14ac:dyDescent="0.25">
      <c r="A37">
        <v>3</v>
      </c>
      <c r="B37">
        <v>6</v>
      </c>
      <c r="C37">
        <v>518</v>
      </c>
      <c r="D37">
        <v>894</v>
      </c>
      <c r="E37">
        <v>129</v>
      </c>
      <c r="F37">
        <v>1.0047462032600001</v>
      </c>
      <c r="G37">
        <v>0.38601206252199999</v>
      </c>
      <c r="H37">
        <v>1</v>
      </c>
      <c r="I37">
        <v>0.73789173789200002</v>
      </c>
      <c r="J37">
        <v>0.87856818014799998</v>
      </c>
      <c r="K37">
        <v>26.7901976538</v>
      </c>
      <c r="L37">
        <v>24.713789443900001</v>
      </c>
      <c r="M37">
        <v>-60.578128091099998</v>
      </c>
      <c r="N37">
        <v>86.075999999999993</v>
      </c>
      <c r="O37">
        <v>0.94698354661799999</v>
      </c>
      <c r="P37">
        <v>18.564551422299999</v>
      </c>
      <c r="Q37">
        <v>143.59080962799999</v>
      </c>
      <c r="R37">
        <v>0.22319474835899999</v>
      </c>
      <c r="S37">
        <v>6.9160393064699996E-2</v>
      </c>
      <c r="T37">
        <v>0.22319474835899999</v>
      </c>
      <c r="U37">
        <v>0.40262582056899998</v>
      </c>
      <c r="V37">
        <v>0.18200540610099999</v>
      </c>
      <c r="W37">
        <v>0.277202335189</v>
      </c>
      <c r="X37">
        <v>0.28008752735199999</v>
      </c>
      <c r="Y37">
        <v>0.14004376367599999</v>
      </c>
      <c r="Z37">
        <v>0.14004376367599999</v>
      </c>
      <c r="AA37">
        <v>1.79487880773E-2</v>
      </c>
      <c r="AB37">
        <v>6.7119331495199996E-2</v>
      </c>
      <c r="AC37">
        <v>0.334792122538</v>
      </c>
      <c r="AE37">
        <f t="shared" si="0"/>
        <v>2.0563737530034246E-3</v>
      </c>
    </row>
    <row r="38" spans="1:31" x14ac:dyDescent="0.25">
      <c r="A38">
        <v>3</v>
      </c>
      <c r="B38">
        <v>7</v>
      </c>
      <c r="C38">
        <v>319</v>
      </c>
      <c r="D38">
        <v>723</v>
      </c>
      <c r="E38">
        <v>328</v>
      </c>
      <c r="F38">
        <v>1.0063267035300001</v>
      </c>
      <c r="G38">
        <v>0.43585315455899998</v>
      </c>
      <c r="H38">
        <v>1</v>
      </c>
      <c r="I38">
        <v>0.79949874686699995</v>
      </c>
      <c r="J38">
        <v>0.93866227370400002</v>
      </c>
      <c r="K38">
        <v>21.298199840799999</v>
      </c>
      <c r="L38">
        <v>19.168758815</v>
      </c>
      <c r="M38">
        <v>6.2857946655100001</v>
      </c>
      <c r="N38">
        <v>65.349999999999994</v>
      </c>
      <c r="O38">
        <v>0.95081967213100005</v>
      </c>
      <c r="P38">
        <v>15.680525164100001</v>
      </c>
      <c r="Q38">
        <v>77.398249453000005</v>
      </c>
      <c r="R38">
        <v>0.21444201312899999</v>
      </c>
      <c r="S38">
        <v>0.19171392165500001</v>
      </c>
      <c r="T38">
        <v>0.24507658643300001</v>
      </c>
      <c r="U38">
        <v>0.33260393873100003</v>
      </c>
      <c r="V38">
        <v>0.206322699528</v>
      </c>
      <c r="W38">
        <v>0.24262774123200001</v>
      </c>
      <c r="X38">
        <v>0.234135667396</v>
      </c>
      <c r="Y38">
        <v>0.175054704595</v>
      </c>
      <c r="Z38">
        <v>0.175054704595</v>
      </c>
      <c r="AA38">
        <v>1.40910944365E-2</v>
      </c>
      <c r="AB38">
        <v>3.49494671844E-2</v>
      </c>
      <c r="AC38">
        <v>0.26914660831499998</v>
      </c>
      <c r="AE38">
        <f t="shared" si="0"/>
        <v>2.7389971277265264E-3</v>
      </c>
    </row>
    <row r="39" spans="1:31" x14ac:dyDescent="0.25">
      <c r="A39">
        <v>3</v>
      </c>
      <c r="B39">
        <v>8</v>
      </c>
      <c r="C39">
        <v>200</v>
      </c>
      <c r="D39">
        <v>216</v>
      </c>
      <c r="E39">
        <v>355</v>
      </c>
      <c r="F39">
        <v>1.03507309795</v>
      </c>
      <c r="G39">
        <v>0.609201006539</v>
      </c>
      <c r="H39">
        <v>1</v>
      </c>
      <c r="I39">
        <v>0.84033613445400002</v>
      </c>
      <c r="J39">
        <v>0.90755331489199997</v>
      </c>
      <c r="K39">
        <v>18.0494138914</v>
      </c>
      <c r="L39">
        <v>14.313471245400001</v>
      </c>
      <c r="M39">
        <v>82.794506293500007</v>
      </c>
      <c r="N39">
        <v>52.624000000000002</v>
      </c>
      <c r="O39">
        <v>0.94562647754100004</v>
      </c>
      <c r="P39">
        <v>9.3391684901499996</v>
      </c>
      <c r="Q39">
        <v>33.472647702400003</v>
      </c>
      <c r="R39">
        <v>0.159737417943</v>
      </c>
      <c r="S39">
        <v>2.6895058716500001E-2</v>
      </c>
      <c r="T39">
        <v>0.183807439825</v>
      </c>
      <c r="U39">
        <v>0.19693654266999999</v>
      </c>
      <c r="V39">
        <v>0.16102014638199999</v>
      </c>
      <c r="W39">
        <v>0.167363238512</v>
      </c>
      <c r="X39">
        <v>0.166301969365</v>
      </c>
      <c r="Y39">
        <v>0.13129102844599999</v>
      </c>
      <c r="Z39">
        <v>0.13129102844599999</v>
      </c>
      <c r="AA39">
        <v>1.2203836229699999E-2</v>
      </c>
      <c r="AB39">
        <v>1.2463003488599999E-2</v>
      </c>
      <c r="AC39">
        <v>0.17724288840300001</v>
      </c>
      <c r="AE39">
        <f t="shared" si="0"/>
        <v>1.4971021208712245E-2</v>
      </c>
    </row>
    <row r="40" spans="1:31" x14ac:dyDescent="0.25">
      <c r="A40">
        <v>3</v>
      </c>
      <c r="B40">
        <v>9</v>
      </c>
      <c r="C40">
        <v>384</v>
      </c>
      <c r="D40">
        <v>636</v>
      </c>
      <c r="E40">
        <v>536</v>
      </c>
      <c r="F40">
        <v>1.0034205091999999</v>
      </c>
      <c r="G40">
        <v>0.225918027425</v>
      </c>
      <c r="H40">
        <v>1</v>
      </c>
      <c r="I40">
        <v>0.75889328063200001</v>
      </c>
      <c r="J40">
        <v>0.92007673103499998</v>
      </c>
      <c r="K40">
        <v>22.4776910882</v>
      </c>
      <c r="L40">
        <v>21.8965599647</v>
      </c>
      <c r="M40">
        <v>-18.748337666600001</v>
      </c>
      <c r="N40">
        <v>72.42</v>
      </c>
      <c r="O40">
        <v>0.94697903822399998</v>
      </c>
      <c r="P40">
        <v>14.3588621444</v>
      </c>
      <c r="Q40">
        <v>79.361050328199994</v>
      </c>
      <c r="R40">
        <v>0.17943107220999999</v>
      </c>
      <c r="S40">
        <v>0.16870335675299999</v>
      </c>
      <c r="T40">
        <v>0.20568927789899999</v>
      </c>
      <c r="U40">
        <v>0.29759299781199999</v>
      </c>
      <c r="V40">
        <v>0.16696351330699999</v>
      </c>
      <c r="W40">
        <v>0.206669401896</v>
      </c>
      <c r="X40">
        <v>0.20350109409200001</v>
      </c>
      <c r="Y40">
        <v>0.13129102844599999</v>
      </c>
      <c r="Z40">
        <v>0.13129102844599999</v>
      </c>
      <c r="AA40">
        <v>1.3867702397500001E-2</v>
      </c>
      <c r="AB40">
        <v>3.4889453744699997E-2</v>
      </c>
      <c r="AC40">
        <v>0.231947483589</v>
      </c>
      <c r="AE40">
        <f t="shared" si="0"/>
        <v>1.4829734521083192E-3</v>
      </c>
    </row>
    <row r="41" spans="1:31" x14ac:dyDescent="0.25">
      <c r="A41">
        <v>3</v>
      </c>
      <c r="B41">
        <v>10</v>
      </c>
      <c r="C41">
        <v>461</v>
      </c>
      <c r="D41">
        <v>51</v>
      </c>
      <c r="E41">
        <v>599</v>
      </c>
      <c r="F41">
        <v>1.01795776785</v>
      </c>
      <c r="G41">
        <v>0.53524052740399997</v>
      </c>
      <c r="H41">
        <v>1</v>
      </c>
      <c r="I41">
        <v>0.77090301003299999</v>
      </c>
      <c r="J41">
        <v>0.895741409642</v>
      </c>
      <c r="K41">
        <v>26.444591616099999</v>
      </c>
      <c r="L41">
        <v>22.3377385209</v>
      </c>
      <c r="M41">
        <v>61.945068756600001</v>
      </c>
      <c r="N41">
        <v>80.42</v>
      </c>
      <c r="O41">
        <v>0.94758478931099999</v>
      </c>
      <c r="P41">
        <v>21.1859956236</v>
      </c>
      <c r="Q41">
        <v>171.51860179900001</v>
      </c>
      <c r="R41">
        <v>0.26477024069999999</v>
      </c>
      <c r="S41">
        <v>0.37029392356000002</v>
      </c>
      <c r="T41">
        <v>0.291028446389</v>
      </c>
      <c r="U41">
        <v>0.60175054704599995</v>
      </c>
      <c r="V41">
        <v>0.225382932166</v>
      </c>
      <c r="W41">
        <v>0.372057704554</v>
      </c>
      <c r="X41">
        <v>0.36214442013100001</v>
      </c>
      <c r="Y41">
        <v>0.175054704595</v>
      </c>
      <c r="Z41">
        <v>0.175054704595</v>
      </c>
      <c r="AA41">
        <v>2.53139660719E-2</v>
      </c>
      <c r="AB41">
        <v>0.116858461389</v>
      </c>
      <c r="AC41">
        <v>0.47866521622500002</v>
      </c>
      <c r="AE41">
        <f t="shared" si="0"/>
        <v>7.7297607412504217E-3</v>
      </c>
    </row>
    <row r="42" spans="1:31" x14ac:dyDescent="0.25">
      <c r="A42">
        <v>3</v>
      </c>
      <c r="B42">
        <v>11</v>
      </c>
      <c r="C42">
        <v>604</v>
      </c>
      <c r="D42">
        <v>1108</v>
      </c>
      <c r="E42">
        <v>690</v>
      </c>
      <c r="F42">
        <v>1.01874178449</v>
      </c>
      <c r="G42">
        <v>0.49356427609999998</v>
      </c>
      <c r="H42">
        <v>1</v>
      </c>
      <c r="I42">
        <v>0.71904761904799996</v>
      </c>
      <c r="J42">
        <v>0.88593143290700005</v>
      </c>
      <c r="K42">
        <v>29.894693693200001</v>
      </c>
      <c r="L42">
        <v>25.999693793399999</v>
      </c>
      <c r="M42">
        <v>16.6239448631</v>
      </c>
      <c r="N42">
        <v>92.56</v>
      </c>
      <c r="O42">
        <v>0.944487881157</v>
      </c>
      <c r="P42">
        <v>27.947483588600001</v>
      </c>
      <c r="Q42">
        <v>303.23195242499997</v>
      </c>
      <c r="R42">
        <v>0.30634573304200002</v>
      </c>
      <c r="S42">
        <v>7.2098753505800001E-2</v>
      </c>
      <c r="T42">
        <v>0.31947483588600001</v>
      </c>
      <c r="U42">
        <v>1</v>
      </c>
      <c r="V42">
        <v>0.24953110346999999</v>
      </c>
      <c r="W42">
        <v>0.50203965633299996</v>
      </c>
      <c r="X42">
        <v>0.44638949671799999</v>
      </c>
      <c r="Y42">
        <v>0.18599562363200001</v>
      </c>
      <c r="Z42">
        <v>0.18599562363200001</v>
      </c>
      <c r="AA42">
        <v>2.9861363413100001E-2</v>
      </c>
      <c r="AB42">
        <v>0.22350386992599999</v>
      </c>
      <c r="AC42">
        <v>0.67614879649899995</v>
      </c>
      <c r="AE42">
        <f t="shared" si="0"/>
        <v>8.0641194510557186E-3</v>
      </c>
    </row>
    <row r="43" spans="1:31" x14ac:dyDescent="0.25">
      <c r="A43">
        <v>3</v>
      </c>
      <c r="B43">
        <v>12</v>
      </c>
      <c r="C43">
        <v>489</v>
      </c>
      <c r="D43">
        <v>1026</v>
      </c>
      <c r="E43">
        <v>708</v>
      </c>
      <c r="F43">
        <v>1.0034934742999999</v>
      </c>
      <c r="G43">
        <v>0.35936218129699998</v>
      </c>
      <c r="H43">
        <v>1</v>
      </c>
      <c r="I43">
        <v>0.78365384615400002</v>
      </c>
      <c r="J43">
        <v>0.91759526452200002</v>
      </c>
      <c r="K43">
        <v>25.877645669100001</v>
      </c>
      <c r="L43">
        <v>24.148971556900001</v>
      </c>
      <c r="M43">
        <v>0.33032197925599999</v>
      </c>
      <c r="N43">
        <v>81.834000000000003</v>
      </c>
      <c r="O43">
        <v>0.95228821811099995</v>
      </c>
      <c r="P43">
        <v>22.507658643300001</v>
      </c>
      <c r="Q43">
        <v>179.330417858</v>
      </c>
      <c r="R43">
        <v>0.28227571116</v>
      </c>
      <c r="S43">
        <v>0.17978142418699999</v>
      </c>
      <c r="T43">
        <v>0.28884026258200002</v>
      </c>
      <c r="U43">
        <v>0.584245076586</v>
      </c>
      <c r="V43">
        <v>0.23445477753499999</v>
      </c>
      <c r="W43">
        <v>0.36672887087599998</v>
      </c>
      <c r="X43">
        <v>0.366520787746</v>
      </c>
      <c r="Y43">
        <v>0.17724288840300001</v>
      </c>
      <c r="Z43">
        <v>0.17724288840300001</v>
      </c>
      <c r="AA43">
        <v>2.30863311901E-2</v>
      </c>
      <c r="AB43">
        <v>9.7472962014999998E-2</v>
      </c>
      <c r="AC43">
        <v>0.44857768052500002</v>
      </c>
      <c r="AE43">
        <f t="shared" si="0"/>
        <v>1.5145526234888608E-3</v>
      </c>
    </row>
    <row r="44" spans="1:31" x14ac:dyDescent="0.25">
      <c r="A44">
        <v>3</v>
      </c>
      <c r="B44">
        <v>13</v>
      </c>
      <c r="C44">
        <v>195</v>
      </c>
      <c r="D44">
        <v>464</v>
      </c>
      <c r="E44">
        <v>744</v>
      </c>
      <c r="F44">
        <v>5.1406168857300001</v>
      </c>
      <c r="G44">
        <v>0.98936266538899997</v>
      </c>
      <c r="H44">
        <v>1</v>
      </c>
      <c r="I44">
        <v>0.179723502304</v>
      </c>
      <c r="J44">
        <v>0.22310296094199999</v>
      </c>
      <c r="K44">
        <v>49.9789469754</v>
      </c>
      <c r="L44">
        <v>7.2704366322</v>
      </c>
      <c r="M44">
        <v>45.688760076000001</v>
      </c>
      <c r="N44">
        <v>104.80200000000001</v>
      </c>
      <c r="O44">
        <v>0.70397111913400001</v>
      </c>
      <c r="P44">
        <v>36.9452954048</v>
      </c>
      <c r="Q44">
        <v>58.415754923400002</v>
      </c>
      <c r="R44">
        <v>0.28884026258200002</v>
      </c>
      <c r="S44">
        <v>6.0536738021799999E-2</v>
      </c>
      <c r="T44">
        <v>0.34573304157500001</v>
      </c>
      <c r="U44">
        <v>0.356673960613</v>
      </c>
      <c r="V44">
        <v>0.29556236323899998</v>
      </c>
      <c r="W44">
        <v>0.29956797396599999</v>
      </c>
      <c r="X44">
        <v>0.29978118161900003</v>
      </c>
      <c r="Y44">
        <v>0.25601750547000002</v>
      </c>
      <c r="Z44">
        <v>0.25601750547000002</v>
      </c>
      <c r="AA44">
        <v>1.5999023187899999E-2</v>
      </c>
      <c r="AB44">
        <v>1.7236294335900001E-2</v>
      </c>
      <c r="AC44">
        <v>0.308533916849</v>
      </c>
      <c r="AE44">
        <f t="shared" si="0"/>
        <v>0.71101523844915737</v>
      </c>
    </row>
    <row r="45" spans="1:31" x14ac:dyDescent="0.25">
      <c r="A45">
        <v>3</v>
      </c>
      <c r="B45">
        <v>14</v>
      </c>
      <c r="C45">
        <v>287</v>
      </c>
      <c r="D45">
        <v>852</v>
      </c>
      <c r="E45">
        <v>746</v>
      </c>
      <c r="F45">
        <v>1.00995654622</v>
      </c>
      <c r="G45">
        <v>0.459867025629</v>
      </c>
      <c r="H45">
        <v>1</v>
      </c>
      <c r="I45">
        <v>0.79722222222200001</v>
      </c>
      <c r="J45">
        <v>0.92262673823700003</v>
      </c>
      <c r="K45">
        <v>20.364417477</v>
      </c>
      <c r="L45">
        <v>18.083354110799998</v>
      </c>
      <c r="M45">
        <v>-78.276587263899998</v>
      </c>
      <c r="N45">
        <v>62.521999999999998</v>
      </c>
      <c r="O45">
        <v>0.94252873563200001</v>
      </c>
      <c r="P45">
        <v>14.7899343545</v>
      </c>
      <c r="Q45">
        <v>74.687089715499994</v>
      </c>
      <c r="R45">
        <v>0.22100656455100001</v>
      </c>
      <c r="S45">
        <v>3.6031982919199998E-2</v>
      </c>
      <c r="T45">
        <v>0.249452954048</v>
      </c>
      <c r="U45">
        <v>0.356673960613</v>
      </c>
      <c r="V45">
        <v>0.20541575492299999</v>
      </c>
      <c r="W45">
        <v>0.26023376207499999</v>
      </c>
      <c r="X45">
        <v>0.260393873085</v>
      </c>
      <c r="Y45">
        <v>0.175054704595</v>
      </c>
      <c r="Z45">
        <v>0.175054704595</v>
      </c>
      <c r="AA45">
        <v>1.48451849642E-2</v>
      </c>
      <c r="AB45">
        <v>4.37376433934E-2</v>
      </c>
      <c r="AC45">
        <v>0.29759299781199999</v>
      </c>
      <c r="AE45">
        <f t="shared" si="0"/>
        <v>4.302688492694059E-3</v>
      </c>
    </row>
    <row r="46" spans="1:31" x14ac:dyDescent="0.25">
      <c r="A46">
        <v>3</v>
      </c>
      <c r="B46">
        <v>15</v>
      </c>
      <c r="C46">
        <v>658</v>
      </c>
      <c r="D46">
        <v>630</v>
      </c>
      <c r="E46">
        <v>978</v>
      </c>
      <c r="F46">
        <v>1.0262364792200001</v>
      </c>
      <c r="G46">
        <v>0.442259576476</v>
      </c>
      <c r="H46">
        <v>1</v>
      </c>
      <c r="I46">
        <v>0.66734279918899997</v>
      </c>
      <c r="J46">
        <v>0.81654629439299997</v>
      </c>
      <c r="K46">
        <v>30.892899933999999</v>
      </c>
      <c r="L46">
        <v>27.707443378400001</v>
      </c>
      <c r="M46">
        <v>75.706210510999995</v>
      </c>
      <c r="N46">
        <v>100.63</v>
      </c>
      <c r="O46">
        <v>0.94472361809000005</v>
      </c>
      <c r="P46">
        <v>21.9124726477</v>
      </c>
      <c r="Q46">
        <v>206.76367648300001</v>
      </c>
      <c r="R46">
        <v>0.22757111597400001</v>
      </c>
      <c r="S46">
        <v>0.102590103657</v>
      </c>
      <c r="T46">
        <v>0.22975929978099999</v>
      </c>
      <c r="U46">
        <v>0.48577683863999999</v>
      </c>
      <c r="V46">
        <v>0.18109481526999999</v>
      </c>
      <c r="W46">
        <v>0.31423051137199998</v>
      </c>
      <c r="X46">
        <v>0.323851203501</v>
      </c>
      <c r="Y46">
        <v>0.12910284463899999</v>
      </c>
      <c r="Z46">
        <v>0.12910284463899999</v>
      </c>
      <c r="AA46">
        <v>1.9924432015599999E-2</v>
      </c>
      <c r="AB46">
        <v>9.4651150212199997E-2</v>
      </c>
      <c r="AC46">
        <v>0.39606126914700002</v>
      </c>
      <c r="AE46">
        <f t="shared" si="0"/>
        <v>1.1247448286983701E-2</v>
      </c>
    </row>
    <row r="47" spans="1:31" x14ac:dyDescent="0.25">
      <c r="A47">
        <v>4</v>
      </c>
      <c r="B47">
        <v>1</v>
      </c>
      <c r="C47">
        <v>1496</v>
      </c>
      <c r="D47">
        <v>805</v>
      </c>
      <c r="E47">
        <v>176</v>
      </c>
      <c r="F47">
        <v>4.0864466467499998</v>
      </c>
      <c r="G47">
        <v>0.50160300622800003</v>
      </c>
      <c r="H47">
        <v>0</v>
      </c>
      <c r="I47">
        <v>0.303571428571</v>
      </c>
      <c r="J47">
        <v>9.5010771803399993E-2</v>
      </c>
      <c r="K47">
        <v>94.225686167999996</v>
      </c>
      <c r="L47">
        <v>81.514445820000006</v>
      </c>
      <c r="M47">
        <v>5.3383780779399999</v>
      </c>
      <c r="N47">
        <v>444.82</v>
      </c>
      <c r="O47">
        <v>0.38182746299100001</v>
      </c>
      <c r="P47">
        <v>199.04391891899999</v>
      </c>
      <c r="Q47">
        <v>600.30067567599997</v>
      </c>
      <c r="R47">
        <v>0.37837837837799998</v>
      </c>
      <c r="S47">
        <v>0.38317945873300002</v>
      </c>
      <c r="T47">
        <v>0.47635135135099999</v>
      </c>
      <c r="U47">
        <v>0.52027027026999995</v>
      </c>
      <c r="V47">
        <v>0.38351429464100001</v>
      </c>
      <c r="W47">
        <v>0.40127050513099999</v>
      </c>
      <c r="X47">
        <v>0.40202702702699999</v>
      </c>
      <c r="Y47">
        <v>0.30743243243200002</v>
      </c>
      <c r="Z47">
        <v>0.30743243243200002</v>
      </c>
      <c r="AA47">
        <v>2.93066326085E-2</v>
      </c>
      <c r="AB47">
        <v>3.4020074368200003E-2</v>
      </c>
      <c r="AC47">
        <v>0.42567567567600001</v>
      </c>
      <c r="AE47">
        <f t="shared" si="0"/>
        <v>0.61134583307903834</v>
      </c>
    </row>
    <row r="48" spans="1:31" x14ac:dyDescent="0.25">
      <c r="A48">
        <v>4</v>
      </c>
      <c r="B48">
        <v>2</v>
      </c>
      <c r="C48">
        <v>332</v>
      </c>
      <c r="D48">
        <v>530</v>
      </c>
      <c r="E48">
        <v>148</v>
      </c>
      <c r="F48">
        <v>1.03839882224</v>
      </c>
      <c r="G48">
        <v>0.64836465455199999</v>
      </c>
      <c r="H48">
        <v>1</v>
      </c>
      <c r="I48">
        <v>0.79425837320600001</v>
      </c>
      <c r="J48">
        <v>0.88856230744499998</v>
      </c>
      <c r="K48">
        <v>23.621592417900001</v>
      </c>
      <c r="L48">
        <v>17.983825494600001</v>
      </c>
      <c r="M48">
        <v>-29.868995508299999</v>
      </c>
      <c r="N48">
        <v>68.522000000000006</v>
      </c>
      <c r="O48">
        <v>0.95677233429399999</v>
      </c>
      <c r="P48">
        <v>22.770270270299999</v>
      </c>
      <c r="Q48">
        <v>161.736487517</v>
      </c>
      <c r="R48">
        <v>0.33445945945900002</v>
      </c>
      <c r="S48">
        <v>0.16934654122699999</v>
      </c>
      <c r="T48">
        <v>0.35810810810799998</v>
      </c>
      <c r="U48">
        <v>0.87162162162199996</v>
      </c>
      <c r="V48">
        <v>0.29192654192700002</v>
      </c>
      <c r="W48">
        <v>0.48715809493200002</v>
      </c>
      <c r="X48">
        <v>0.452702702703</v>
      </c>
      <c r="Y48">
        <v>0.239864864865</v>
      </c>
      <c r="Z48">
        <v>0.239864864865</v>
      </c>
      <c r="AA48">
        <v>2.95484252711E-2</v>
      </c>
      <c r="AB48">
        <v>0.168771399244</v>
      </c>
      <c r="AC48">
        <v>0.62162162162199996</v>
      </c>
      <c r="AE48">
        <f t="shared" si="0"/>
        <v>1.6364186876402766E-2</v>
      </c>
    </row>
    <row r="49" spans="1:31" x14ac:dyDescent="0.25">
      <c r="A49">
        <v>4</v>
      </c>
      <c r="B49">
        <v>3</v>
      </c>
      <c r="C49">
        <v>488</v>
      </c>
      <c r="D49">
        <v>578</v>
      </c>
      <c r="E49">
        <v>157</v>
      </c>
      <c r="F49">
        <v>1.0028544516</v>
      </c>
      <c r="G49">
        <v>0.336201917332</v>
      </c>
      <c r="H49">
        <v>1</v>
      </c>
      <c r="I49">
        <v>0.81333333333299995</v>
      </c>
      <c r="J49">
        <v>0.92115884903699996</v>
      </c>
      <c r="K49">
        <v>25.7325358553</v>
      </c>
      <c r="L49">
        <v>24.2346431219</v>
      </c>
      <c r="M49">
        <v>-51.218580000899998</v>
      </c>
      <c r="N49">
        <v>81.591999999999999</v>
      </c>
      <c r="O49">
        <v>0.95686274509799996</v>
      </c>
      <c r="P49">
        <v>27.341216216199999</v>
      </c>
      <c r="Q49">
        <v>201.08445945899999</v>
      </c>
      <c r="R49">
        <v>0.34121621621600001</v>
      </c>
      <c r="S49">
        <v>0.12868790329300001</v>
      </c>
      <c r="T49">
        <v>0.35472972973</v>
      </c>
      <c r="U49">
        <v>0.61824324324299995</v>
      </c>
      <c r="V49">
        <v>0.29086400229999998</v>
      </c>
      <c r="W49">
        <v>0.41205831856399999</v>
      </c>
      <c r="X49">
        <v>0.40878378378399999</v>
      </c>
      <c r="Y49">
        <v>0.23310810810800001</v>
      </c>
      <c r="Z49">
        <v>0.23310810810800001</v>
      </c>
      <c r="AA49">
        <v>2.5539827188700001E-2</v>
      </c>
      <c r="AB49">
        <v>9.0233321505999997E-2</v>
      </c>
      <c r="AC49">
        <v>0.48310810810799998</v>
      </c>
      <c r="AE49">
        <f t="shared" si="0"/>
        <v>1.237906645767279E-3</v>
      </c>
    </row>
    <row r="50" spans="1:31" x14ac:dyDescent="0.25">
      <c r="A50">
        <v>4</v>
      </c>
      <c r="B50">
        <v>4</v>
      </c>
      <c r="C50">
        <v>328</v>
      </c>
      <c r="D50">
        <v>483</v>
      </c>
      <c r="E50">
        <v>191</v>
      </c>
      <c r="F50">
        <v>1.0120342598200001</v>
      </c>
      <c r="G50">
        <v>0.437968277051</v>
      </c>
      <c r="H50">
        <v>1</v>
      </c>
      <c r="I50">
        <v>0.78095238095200004</v>
      </c>
      <c r="J50">
        <v>0.87785673747600002</v>
      </c>
      <c r="K50">
        <v>21.6670913711</v>
      </c>
      <c r="L50">
        <v>19.478507729099999</v>
      </c>
      <c r="M50">
        <v>-57.059503911299998</v>
      </c>
      <c r="N50">
        <v>68.522000000000006</v>
      </c>
      <c r="O50">
        <v>0.94252873563200001</v>
      </c>
      <c r="P50">
        <v>22.114864864899999</v>
      </c>
      <c r="Q50">
        <v>132.55743243200001</v>
      </c>
      <c r="R50">
        <v>0.32094594594600001</v>
      </c>
      <c r="S50">
        <v>0.14022283365800001</v>
      </c>
      <c r="T50">
        <v>0.35810810810799998</v>
      </c>
      <c r="U50">
        <v>0.58445945945900002</v>
      </c>
      <c r="V50">
        <v>0.283523908524</v>
      </c>
      <c r="W50">
        <v>0.40413851351399999</v>
      </c>
      <c r="X50">
        <v>0.40540540540499997</v>
      </c>
      <c r="Y50">
        <v>0.22972972973</v>
      </c>
      <c r="Z50">
        <v>0.22972972973</v>
      </c>
      <c r="AA50">
        <v>2.6401331222600001E-2</v>
      </c>
      <c r="AB50">
        <v>9.6142168483299997E-2</v>
      </c>
      <c r="AC50">
        <v>0.48648648648600001</v>
      </c>
      <c r="AE50">
        <f t="shared" si="0"/>
        <v>5.1952146766375698E-3</v>
      </c>
    </row>
    <row r="51" spans="1:31" x14ac:dyDescent="0.25">
      <c r="A51">
        <v>4</v>
      </c>
      <c r="B51">
        <v>5</v>
      </c>
      <c r="C51">
        <v>424</v>
      </c>
      <c r="D51">
        <v>1112</v>
      </c>
      <c r="E51">
        <v>207</v>
      </c>
      <c r="F51">
        <v>1.01941696477</v>
      </c>
      <c r="G51">
        <v>0.333770931878</v>
      </c>
      <c r="H51">
        <v>1</v>
      </c>
      <c r="I51">
        <v>0.70666666666699995</v>
      </c>
      <c r="J51">
        <v>0.83598780313400001</v>
      </c>
      <c r="K51">
        <v>24.178589078400002</v>
      </c>
      <c r="L51">
        <v>22.792048855899999</v>
      </c>
      <c r="M51">
        <v>18.950595702400001</v>
      </c>
      <c r="N51">
        <v>79.834000000000003</v>
      </c>
      <c r="O51">
        <v>0.93805309734499998</v>
      </c>
      <c r="P51">
        <v>30.0608108108</v>
      </c>
      <c r="Q51">
        <v>186.93581081100001</v>
      </c>
      <c r="R51">
        <v>0.37162162162200002</v>
      </c>
      <c r="S51">
        <v>0.25896969716399998</v>
      </c>
      <c r="T51">
        <v>0.5</v>
      </c>
      <c r="U51">
        <v>0.61824324324299995</v>
      </c>
      <c r="V51">
        <v>0.31979585968899998</v>
      </c>
      <c r="W51">
        <v>0.44088634625200002</v>
      </c>
      <c r="X51">
        <v>0.452702702703</v>
      </c>
      <c r="Y51">
        <v>0.23648648648600001</v>
      </c>
      <c r="Z51">
        <v>0.23648648648600001</v>
      </c>
      <c r="AA51">
        <v>5.84478638152E-2</v>
      </c>
      <c r="AB51">
        <v>9.3095859333800005E-2</v>
      </c>
      <c r="AC51">
        <v>0.51689189189200002</v>
      </c>
      <c r="AE51">
        <f t="shared" si="0"/>
        <v>8.3518566851907682E-3</v>
      </c>
    </row>
    <row r="52" spans="1:31" x14ac:dyDescent="0.25">
      <c r="A52">
        <v>4</v>
      </c>
      <c r="B52">
        <v>6</v>
      </c>
      <c r="C52">
        <v>340</v>
      </c>
      <c r="D52">
        <v>393</v>
      </c>
      <c r="E52">
        <v>227</v>
      </c>
      <c r="F52">
        <v>1.0353040897400001</v>
      </c>
      <c r="G52">
        <v>0.62800105499799996</v>
      </c>
      <c r="H52">
        <v>1</v>
      </c>
      <c r="I52">
        <v>0.77803203661300002</v>
      </c>
      <c r="J52">
        <v>0.86329768739500001</v>
      </c>
      <c r="K52">
        <v>23.673913498000001</v>
      </c>
      <c r="L52">
        <v>18.423335100300001</v>
      </c>
      <c r="M52">
        <v>-81.930421323100006</v>
      </c>
      <c r="N52">
        <v>70.349999999999994</v>
      </c>
      <c r="O52">
        <v>0.94313453536799996</v>
      </c>
      <c r="P52">
        <v>31.233108108100001</v>
      </c>
      <c r="Q52">
        <v>161.46959459499999</v>
      </c>
      <c r="R52">
        <v>0.42567567567600001</v>
      </c>
      <c r="S52">
        <v>3.9624844449600002E-2</v>
      </c>
      <c r="T52">
        <v>0.46959459459500003</v>
      </c>
      <c r="U52">
        <v>0.61148648648600001</v>
      </c>
      <c r="V52">
        <v>0.39535579883700001</v>
      </c>
      <c r="W52">
        <v>0.47491057233700001</v>
      </c>
      <c r="X52">
        <v>0.48310810810799998</v>
      </c>
      <c r="Y52">
        <v>0.32432432432399999</v>
      </c>
      <c r="Z52">
        <v>0.32432432432399999</v>
      </c>
      <c r="AA52">
        <v>2.55145490515E-2</v>
      </c>
      <c r="AB52">
        <v>5.9479431039899999E-2</v>
      </c>
      <c r="AC52">
        <v>0.52364864864899996</v>
      </c>
      <c r="AE52">
        <f t="shared" si="0"/>
        <v>1.5067929598907721E-2</v>
      </c>
    </row>
    <row r="53" spans="1:31" x14ac:dyDescent="0.25">
      <c r="A53">
        <v>4</v>
      </c>
      <c r="B53">
        <v>7</v>
      </c>
      <c r="C53">
        <v>251</v>
      </c>
      <c r="D53">
        <v>1101</v>
      </c>
      <c r="E53">
        <v>330</v>
      </c>
      <c r="F53">
        <v>1.05754426564</v>
      </c>
      <c r="G53">
        <v>0.61725190060099999</v>
      </c>
      <c r="H53">
        <v>1</v>
      </c>
      <c r="I53">
        <v>0.73823529411800004</v>
      </c>
      <c r="J53">
        <v>0.66372996610500001</v>
      </c>
      <c r="K53">
        <v>20.486787103200001</v>
      </c>
      <c r="L53">
        <v>16.118299111199999</v>
      </c>
      <c r="M53">
        <v>-18.049164964799999</v>
      </c>
      <c r="N53">
        <v>68.936000000000007</v>
      </c>
      <c r="O53">
        <v>0.89964157706100001</v>
      </c>
      <c r="P53">
        <v>30.523648648599998</v>
      </c>
      <c r="Q53">
        <v>126.73648659</v>
      </c>
      <c r="R53">
        <v>0.43243243243200002</v>
      </c>
      <c r="S53">
        <v>0.36613583364399999</v>
      </c>
      <c r="T53">
        <v>0.53378378378400004</v>
      </c>
      <c r="U53">
        <v>0.73310815965700005</v>
      </c>
      <c r="V53">
        <v>0.39641102141099999</v>
      </c>
      <c r="W53">
        <v>0.50492624139300002</v>
      </c>
      <c r="X53">
        <v>0.50675675675700005</v>
      </c>
      <c r="Y53">
        <v>0.24662162162199999</v>
      </c>
      <c r="Z53">
        <v>0.24662162162199999</v>
      </c>
      <c r="AA53">
        <v>6.2620801429400005E-2</v>
      </c>
      <c r="AB53">
        <v>0.107056995339</v>
      </c>
      <c r="AC53">
        <v>0.58530405405399999</v>
      </c>
      <c r="AE53">
        <f t="shared" si="0"/>
        <v>2.4298554695635959E-2</v>
      </c>
    </row>
    <row r="54" spans="1:31" x14ac:dyDescent="0.25">
      <c r="A54">
        <v>4</v>
      </c>
      <c r="B54">
        <v>8</v>
      </c>
      <c r="C54">
        <v>474</v>
      </c>
      <c r="D54">
        <v>913</v>
      </c>
      <c r="E54">
        <v>428</v>
      </c>
      <c r="F54">
        <v>1.05081371951</v>
      </c>
      <c r="G54">
        <v>0.64608468689999998</v>
      </c>
      <c r="H54">
        <v>1</v>
      </c>
      <c r="I54">
        <v>0.73148148148100001</v>
      </c>
      <c r="J54">
        <v>0.85948952596299999</v>
      </c>
      <c r="K54">
        <v>28.3450767617</v>
      </c>
      <c r="L54">
        <v>21.6348257577</v>
      </c>
      <c r="M54">
        <v>-32.053378578500002</v>
      </c>
      <c r="N54">
        <v>83.248000000000005</v>
      </c>
      <c r="O54">
        <v>0.94141012909599997</v>
      </c>
      <c r="P54">
        <v>31.706081081099999</v>
      </c>
      <c r="Q54">
        <v>265.90203079000003</v>
      </c>
      <c r="R54">
        <v>0.37837837837799998</v>
      </c>
      <c r="S54">
        <v>0.455200820231</v>
      </c>
      <c r="T54">
        <v>0.39189189189200002</v>
      </c>
      <c r="U54">
        <v>1</v>
      </c>
      <c r="V54">
        <v>0.32353143960300002</v>
      </c>
      <c r="W54">
        <v>0.56097474850200002</v>
      </c>
      <c r="X54">
        <v>0.51689189189200002</v>
      </c>
      <c r="Y54">
        <v>0.23648648648600001</v>
      </c>
      <c r="Z54">
        <v>0.23648648648600001</v>
      </c>
      <c r="AA54">
        <v>3.03432940264E-2</v>
      </c>
      <c r="AB54">
        <v>0.20788216684399999</v>
      </c>
      <c r="AC54">
        <v>0.74662167317100003</v>
      </c>
      <c r="AE54">
        <f t="shared" si="0"/>
        <v>2.1525734335379437E-2</v>
      </c>
    </row>
    <row r="55" spans="1:31" x14ac:dyDescent="0.25">
      <c r="A55">
        <v>4</v>
      </c>
      <c r="B55">
        <v>9</v>
      </c>
      <c r="C55">
        <v>237</v>
      </c>
      <c r="D55">
        <v>1255</v>
      </c>
      <c r="E55">
        <v>495</v>
      </c>
      <c r="F55">
        <v>1.0645991959700001</v>
      </c>
      <c r="G55">
        <v>0.70148748588700005</v>
      </c>
      <c r="H55">
        <v>1</v>
      </c>
      <c r="I55">
        <v>0.79</v>
      </c>
      <c r="J55">
        <v>0.73809095473700004</v>
      </c>
      <c r="K55">
        <v>20.6981475756</v>
      </c>
      <c r="L55">
        <v>14.7511924768</v>
      </c>
      <c r="M55">
        <v>-1.7175573348299999</v>
      </c>
      <c r="N55">
        <v>63.521999999999998</v>
      </c>
      <c r="O55">
        <v>0.92038834951500004</v>
      </c>
      <c r="P55">
        <v>26.300675675699999</v>
      </c>
      <c r="Q55">
        <v>111.162162162</v>
      </c>
      <c r="R55">
        <v>0.41891891891900002</v>
      </c>
      <c r="S55">
        <v>0.39073072916700002</v>
      </c>
      <c r="T55">
        <v>0.48986486486500003</v>
      </c>
      <c r="U55">
        <v>0.65202702702699999</v>
      </c>
      <c r="V55">
        <v>0.38116921269100001</v>
      </c>
      <c r="W55">
        <v>0.46903865891199997</v>
      </c>
      <c r="X55">
        <v>0.47297297297300001</v>
      </c>
      <c r="Y55">
        <v>0.239864864865</v>
      </c>
      <c r="Z55">
        <v>0.239864864865</v>
      </c>
      <c r="AA55">
        <v>6.2870303689900001E-2</v>
      </c>
      <c r="AB55">
        <v>8.4337231170799998E-2</v>
      </c>
      <c r="AC55">
        <v>0.53378378378400004</v>
      </c>
      <c r="AE55">
        <f t="shared" si="0"/>
        <v>2.7186133839437431E-2</v>
      </c>
    </row>
    <row r="56" spans="1:31" x14ac:dyDescent="0.25">
      <c r="A56">
        <v>4</v>
      </c>
      <c r="B56">
        <v>10</v>
      </c>
      <c r="C56">
        <v>355</v>
      </c>
      <c r="D56">
        <v>754</v>
      </c>
      <c r="E56">
        <v>757</v>
      </c>
      <c r="F56">
        <v>1.01364203087</v>
      </c>
      <c r="G56">
        <v>0.460361687322</v>
      </c>
      <c r="H56">
        <v>1</v>
      </c>
      <c r="I56">
        <v>0.73498964803300004</v>
      </c>
      <c r="J56">
        <v>0.87038064910299995</v>
      </c>
      <c r="K56">
        <v>22.681521296100001</v>
      </c>
      <c r="L56">
        <v>20.135099654600001</v>
      </c>
      <c r="M56">
        <v>-4.7485801175200004</v>
      </c>
      <c r="N56">
        <v>71.591999999999999</v>
      </c>
      <c r="O56">
        <v>0.93175853018400001</v>
      </c>
      <c r="P56">
        <v>30.7804054054</v>
      </c>
      <c r="Q56">
        <v>184.52027047600001</v>
      </c>
      <c r="R56">
        <v>0.41891891891900002</v>
      </c>
      <c r="S56">
        <v>0.13712224618999999</v>
      </c>
      <c r="T56">
        <v>0.43918918918900002</v>
      </c>
      <c r="U56">
        <v>0.77027027026999995</v>
      </c>
      <c r="V56">
        <v>0.36643339768299998</v>
      </c>
      <c r="W56">
        <v>0.51977540979299997</v>
      </c>
      <c r="X56">
        <v>0.52702702702699999</v>
      </c>
      <c r="Y56">
        <v>0.29391891891900002</v>
      </c>
      <c r="Z56">
        <v>0.29391891891900002</v>
      </c>
      <c r="AA56">
        <v>3.5682816951900002E-2</v>
      </c>
      <c r="AB56">
        <v>0.117041776566</v>
      </c>
      <c r="AC56">
        <v>0.625</v>
      </c>
      <c r="AE56">
        <f t="shared" si="0"/>
        <v>5.8846103564989382E-3</v>
      </c>
    </row>
    <row r="57" spans="1:31" x14ac:dyDescent="0.25">
      <c r="A57">
        <v>4</v>
      </c>
      <c r="B57">
        <v>11</v>
      </c>
      <c r="C57">
        <v>195</v>
      </c>
      <c r="D57">
        <v>121</v>
      </c>
      <c r="E57">
        <v>834</v>
      </c>
      <c r="F57">
        <v>6.1358393738799997</v>
      </c>
      <c r="G57">
        <v>0.97383429885299999</v>
      </c>
      <c r="H57">
        <v>1</v>
      </c>
      <c r="I57">
        <v>0.3125</v>
      </c>
      <c r="J57">
        <v>0.160869381187</v>
      </c>
      <c r="K57">
        <v>53.801920065200001</v>
      </c>
      <c r="L57">
        <v>12.2269830162</v>
      </c>
      <c r="M57">
        <v>85.506731495899999</v>
      </c>
      <c r="N57">
        <v>123.42</v>
      </c>
      <c r="O57">
        <v>0.41052631578900001</v>
      </c>
      <c r="P57">
        <v>49.148648648600002</v>
      </c>
      <c r="Q57">
        <v>76.574324324299994</v>
      </c>
      <c r="R57">
        <v>0.375</v>
      </c>
      <c r="S57">
        <v>0.29146525055299999</v>
      </c>
      <c r="T57">
        <v>0.44594594594600001</v>
      </c>
      <c r="U57">
        <v>0.452702702703</v>
      </c>
      <c r="V57">
        <v>0.386997233454</v>
      </c>
      <c r="W57">
        <v>0.39268884268900001</v>
      </c>
      <c r="X57">
        <v>0.39527027027</v>
      </c>
      <c r="Y57">
        <v>0.31418918918900002</v>
      </c>
      <c r="Z57">
        <v>0.31418918918900002</v>
      </c>
      <c r="AA57">
        <v>2.4951238305400001E-2</v>
      </c>
      <c r="AB57">
        <v>2.6214783645899999E-2</v>
      </c>
      <c r="AC57">
        <v>0.41216216216200002</v>
      </c>
      <c r="AE57">
        <f t="shared" si="0"/>
        <v>0.78787398197895475</v>
      </c>
    </row>
    <row r="58" spans="1:31" x14ac:dyDescent="0.25">
      <c r="A58">
        <v>4</v>
      </c>
      <c r="B58">
        <v>12</v>
      </c>
      <c r="C58">
        <v>215</v>
      </c>
      <c r="D58">
        <v>307</v>
      </c>
      <c r="E58">
        <v>864</v>
      </c>
      <c r="F58">
        <v>1.23702513379</v>
      </c>
      <c r="G58">
        <v>0.84979579948899997</v>
      </c>
      <c r="H58">
        <v>1</v>
      </c>
      <c r="I58">
        <v>0.73129251700700004</v>
      </c>
      <c r="J58">
        <v>0.79544331759099995</v>
      </c>
      <c r="K58">
        <v>23.077740718200001</v>
      </c>
      <c r="L58">
        <v>12.164554911</v>
      </c>
      <c r="M58">
        <v>71.048048497099998</v>
      </c>
      <c r="N58">
        <v>58.28</v>
      </c>
      <c r="O58">
        <v>0.92672413793099995</v>
      </c>
      <c r="P58">
        <v>25.4695945946</v>
      </c>
      <c r="Q58">
        <v>93.726351351399998</v>
      </c>
      <c r="R58">
        <v>0.39780405405399999</v>
      </c>
      <c r="S58">
        <v>8.4527925678300003E-2</v>
      </c>
      <c r="T58">
        <v>0.44594594594600001</v>
      </c>
      <c r="U58">
        <v>0.54729729729700005</v>
      </c>
      <c r="V58">
        <v>0.38590294840299999</v>
      </c>
      <c r="W58">
        <v>0.43593651791299998</v>
      </c>
      <c r="X58">
        <v>0.43243243243200002</v>
      </c>
      <c r="Y58">
        <v>0.32432432432399999</v>
      </c>
      <c r="Z58">
        <v>0.32432432432399999</v>
      </c>
      <c r="AA58">
        <v>2.6980889767199999E-2</v>
      </c>
      <c r="AB58">
        <v>4.96110151097E-2</v>
      </c>
      <c r="AC58">
        <v>0.47381756756799998</v>
      </c>
      <c r="AE58">
        <f t="shared" si="0"/>
        <v>9.2378523683620012E-2</v>
      </c>
    </row>
    <row r="59" spans="1:31" x14ac:dyDescent="0.25">
      <c r="A59">
        <v>4</v>
      </c>
      <c r="B59">
        <v>13</v>
      </c>
      <c r="C59">
        <v>371</v>
      </c>
      <c r="D59">
        <v>988</v>
      </c>
      <c r="E59">
        <v>1004</v>
      </c>
      <c r="F59">
        <v>1.0033997998299999</v>
      </c>
      <c r="G59">
        <v>0.351142296711</v>
      </c>
      <c r="H59">
        <v>1</v>
      </c>
      <c r="I59">
        <v>0.76811594202900002</v>
      </c>
      <c r="J59">
        <v>0.92468471201400004</v>
      </c>
      <c r="K59">
        <v>22.516675320299999</v>
      </c>
      <c r="L59">
        <v>21.082860871400001</v>
      </c>
      <c r="M59">
        <v>-84.112163852699993</v>
      </c>
      <c r="N59">
        <v>71.006</v>
      </c>
      <c r="O59">
        <v>0.94763729246499995</v>
      </c>
      <c r="P59">
        <v>24.358108108100001</v>
      </c>
      <c r="Q59">
        <v>163.902027027</v>
      </c>
      <c r="R59">
        <v>0.33445945945900002</v>
      </c>
      <c r="S59">
        <v>8.0155872212800003E-2</v>
      </c>
      <c r="T59">
        <v>0.36486486486500003</v>
      </c>
      <c r="U59">
        <v>0.70270270270299995</v>
      </c>
      <c r="V59">
        <v>0.28997747747699998</v>
      </c>
      <c r="W59">
        <v>0.44178443942599999</v>
      </c>
      <c r="X59">
        <v>0.43412162162200002</v>
      </c>
      <c r="Y59">
        <v>0.22972972973</v>
      </c>
      <c r="Z59">
        <v>0.22972972973</v>
      </c>
      <c r="AA59">
        <v>2.5199824324999998E-2</v>
      </c>
      <c r="AB59">
        <v>0.123598542863</v>
      </c>
      <c r="AC59">
        <v>0.54138513513499997</v>
      </c>
      <c r="AE59">
        <f t="shared" si="0"/>
        <v>1.474010053567319E-3</v>
      </c>
    </row>
    <row r="60" spans="1:31" x14ac:dyDescent="0.25">
      <c r="A60">
        <v>5</v>
      </c>
      <c r="B60">
        <v>1</v>
      </c>
      <c r="C60">
        <v>357</v>
      </c>
      <c r="D60">
        <v>488</v>
      </c>
      <c r="E60">
        <v>87</v>
      </c>
      <c r="F60">
        <v>1.0105010383699999</v>
      </c>
      <c r="G60">
        <v>0.47118852890399998</v>
      </c>
      <c r="H60">
        <v>1</v>
      </c>
      <c r="I60">
        <v>0.77272727272700004</v>
      </c>
      <c r="J60">
        <v>0.92631659486899998</v>
      </c>
      <c r="K60">
        <v>22.774230135100002</v>
      </c>
      <c r="L60">
        <v>20.087611647300001</v>
      </c>
      <c r="M60">
        <v>-35.667391669200001</v>
      </c>
      <c r="N60">
        <v>69.591999999999999</v>
      </c>
      <c r="O60">
        <v>0.94820717131499999</v>
      </c>
      <c r="P60">
        <v>11.901673260200001</v>
      </c>
      <c r="Q60">
        <v>75.817989211599993</v>
      </c>
      <c r="R60">
        <v>0.15899581082399999</v>
      </c>
      <c r="S60">
        <v>0.174565721831</v>
      </c>
      <c r="T60">
        <v>0.18200836239099999</v>
      </c>
      <c r="U60">
        <v>0.35983262449699999</v>
      </c>
      <c r="V60">
        <v>0.145142356832</v>
      </c>
      <c r="W60">
        <v>0.21237531992</v>
      </c>
      <c r="X60">
        <v>0.196652713388</v>
      </c>
      <c r="Y60">
        <v>0.108786607406</v>
      </c>
      <c r="Z60">
        <v>0.108786607406</v>
      </c>
      <c r="AA60">
        <v>1.4806156800199999E-2</v>
      </c>
      <c r="AB60">
        <v>6.2097478485899998E-2</v>
      </c>
      <c r="AC60">
        <v>0.26150626780300001</v>
      </c>
      <c r="AE60">
        <f t="shared" si="0"/>
        <v>4.5367641235934024E-3</v>
      </c>
    </row>
    <row r="61" spans="1:31" x14ac:dyDescent="0.25">
      <c r="A61">
        <v>5</v>
      </c>
      <c r="B61">
        <v>2</v>
      </c>
      <c r="C61">
        <v>560</v>
      </c>
      <c r="D61">
        <v>454</v>
      </c>
      <c r="E61">
        <v>152</v>
      </c>
      <c r="F61">
        <v>1.0111083648600001</v>
      </c>
      <c r="G61">
        <v>0.451392586471</v>
      </c>
      <c r="H61">
        <v>1</v>
      </c>
      <c r="I61">
        <v>0.79772079772100002</v>
      </c>
      <c r="J61">
        <v>0.91216324507199997</v>
      </c>
      <c r="K61">
        <v>28.3614419697</v>
      </c>
      <c r="L61">
        <v>25.3076368523</v>
      </c>
      <c r="M61">
        <v>-34.616037761900003</v>
      </c>
      <c r="N61">
        <v>87.834000000000003</v>
      </c>
      <c r="O61">
        <v>0.96137339055799997</v>
      </c>
      <c r="P61">
        <v>14.546024640300001</v>
      </c>
      <c r="Q61">
        <v>131.960246834</v>
      </c>
      <c r="R61">
        <v>0.16527196125099999</v>
      </c>
      <c r="S61">
        <v>0.29297802104999998</v>
      </c>
      <c r="T61">
        <v>0.179916312248</v>
      </c>
      <c r="U61">
        <v>0.437238479766</v>
      </c>
      <c r="V61">
        <v>0.14260808470899999</v>
      </c>
      <c r="W61">
        <v>0.23564329791700001</v>
      </c>
      <c r="X61">
        <v>0.21757321481200001</v>
      </c>
      <c r="Y61">
        <v>0.110878657548</v>
      </c>
      <c r="Z61">
        <v>0.110878657548</v>
      </c>
      <c r="AA61">
        <v>1.41982955863E-2</v>
      </c>
      <c r="AB61">
        <v>8.2983455958499999E-2</v>
      </c>
      <c r="AC61">
        <v>0.30334727065099998</v>
      </c>
      <c r="AE61">
        <f t="shared" si="0"/>
        <v>4.7977033048557322E-3</v>
      </c>
    </row>
    <row r="62" spans="1:31" x14ac:dyDescent="0.25">
      <c r="A62">
        <v>5</v>
      </c>
      <c r="B62">
        <v>3</v>
      </c>
      <c r="C62">
        <v>509</v>
      </c>
      <c r="D62">
        <v>992</v>
      </c>
      <c r="E62">
        <v>159</v>
      </c>
      <c r="F62">
        <v>1.0097918692300001</v>
      </c>
      <c r="G62">
        <v>0.42656710209499998</v>
      </c>
      <c r="H62">
        <v>1</v>
      </c>
      <c r="I62">
        <v>0.75407407407399996</v>
      </c>
      <c r="J62">
        <v>0.87166824839500001</v>
      </c>
      <c r="K62">
        <v>26.863822514900001</v>
      </c>
      <c r="L62">
        <v>24.297143250800001</v>
      </c>
      <c r="M62">
        <v>86.072946219900004</v>
      </c>
      <c r="N62">
        <v>85.662000000000006</v>
      </c>
      <c r="O62">
        <v>0.946096654275</v>
      </c>
      <c r="P62">
        <v>18.443514055600001</v>
      </c>
      <c r="Q62">
        <v>122.75313415700001</v>
      </c>
      <c r="R62">
        <v>0.20083681367299999</v>
      </c>
      <c r="S62">
        <v>0.186380591702</v>
      </c>
      <c r="T62">
        <v>0.21966526495399999</v>
      </c>
      <c r="U62">
        <v>0.37866107577899999</v>
      </c>
      <c r="V62">
        <v>0.18629812177399999</v>
      </c>
      <c r="W62">
        <v>0.241165293039</v>
      </c>
      <c r="X62">
        <v>0.23221756580899999</v>
      </c>
      <c r="Y62">
        <v>0.16317991110899999</v>
      </c>
      <c r="Z62">
        <v>0.16317991110899999</v>
      </c>
      <c r="AA62">
        <v>1.27735513398E-2</v>
      </c>
      <c r="AB62">
        <v>4.8041587589799997E-2</v>
      </c>
      <c r="AC62">
        <v>0.28033471908500002</v>
      </c>
      <c r="AE62">
        <f t="shared" si="0"/>
        <v>4.2318694662600844E-3</v>
      </c>
    </row>
    <row r="63" spans="1:31" x14ac:dyDescent="0.25">
      <c r="A63">
        <v>5</v>
      </c>
      <c r="B63">
        <v>4</v>
      </c>
      <c r="C63">
        <v>462</v>
      </c>
      <c r="D63">
        <v>699</v>
      </c>
      <c r="E63">
        <v>237</v>
      </c>
      <c r="F63">
        <v>1.0103852986799999</v>
      </c>
      <c r="G63">
        <v>0.46744268334599998</v>
      </c>
      <c r="H63">
        <v>1</v>
      </c>
      <c r="I63">
        <v>0.77257525083599998</v>
      </c>
      <c r="J63">
        <v>0.89768444957600002</v>
      </c>
      <c r="K63">
        <v>25.8669333094</v>
      </c>
      <c r="L63">
        <v>22.866973834900001</v>
      </c>
      <c r="M63">
        <v>-78.5927953817</v>
      </c>
      <c r="N63">
        <v>80.42</v>
      </c>
      <c r="O63">
        <v>0.94866529774099995</v>
      </c>
      <c r="P63">
        <v>14.0146439041</v>
      </c>
      <c r="Q63">
        <v>92.832633019900001</v>
      </c>
      <c r="R63">
        <v>0.16527196125099999</v>
      </c>
      <c r="S63">
        <v>0.143249336442</v>
      </c>
      <c r="T63">
        <v>0.177824262106</v>
      </c>
      <c r="U63">
        <v>0.29497907008199997</v>
      </c>
      <c r="V63">
        <v>0.14909195642699999</v>
      </c>
      <c r="W63">
        <v>0.20093643510799999</v>
      </c>
      <c r="X63">
        <v>0.19874476353000001</v>
      </c>
      <c r="Y63">
        <v>0.12552300854500001</v>
      </c>
      <c r="Z63">
        <v>0.12552300854500001</v>
      </c>
      <c r="AA63">
        <v>1.2384917038099999E-2</v>
      </c>
      <c r="AB63">
        <v>4.1643439078599999E-2</v>
      </c>
      <c r="AC63">
        <v>0.23640166609400001</v>
      </c>
      <c r="AE63">
        <f t="shared" si="0"/>
        <v>4.4870185165915488E-3</v>
      </c>
    </row>
    <row r="64" spans="1:31" x14ac:dyDescent="0.25">
      <c r="A64">
        <v>5</v>
      </c>
      <c r="B64">
        <v>5</v>
      </c>
      <c r="C64">
        <v>498</v>
      </c>
      <c r="D64">
        <v>246</v>
      </c>
      <c r="E64">
        <v>269</v>
      </c>
      <c r="F64">
        <v>1.0025257114199999</v>
      </c>
      <c r="G64">
        <v>0.32556067642999997</v>
      </c>
      <c r="H64">
        <v>1</v>
      </c>
      <c r="I64">
        <v>0.76615384615399995</v>
      </c>
      <c r="J64">
        <v>0.89042804515899998</v>
      </c>
      <c r="K64">
        <v>25.941256153000001</v>
      </c>
      <c r="L64">
        <v>24.528006362100001</v>
      </c>
      <c r="M64">
        <v>-82.004621440999998</v>
      </c>
      <c r="N64">
        <v>83.834000000000003</v>
      </c>
      <c r="O64">
        <v>0.94676806083700005</v>
      </c>
      <c r="P64">
        <v>17.0230120089</v>
      </c>
      <c r="Q64">
        <v>142.25731872</v>
      </c>
      <c r="R64">
        <v>0.19874476353000001</v>
      </c>
      <c r="S64">
        <v>0.28718323327700002</v>
      </c>
      <c r="T64">
        <v>0.21757321481200001</v>
      </c>
      <c r="U64">
        <v>0.54184098688799998</v>
      </c>
      <c r="V64">
        <v>0.173704204172</v>
      </c>
      <c r="W64">
        <v>0.28565726650599998</v>
      </c>
      <c r="X64">
        <v>0.25941421766</v>
      </c>
      <c r="Y64">
        <v>0.14016735954199999</v>
      </c>
      <c r="Z64">
        <v>0.14016735954199999</v>
      </c>
      <c r="AA64">
        <v>1.6156522791000001E-2</v>
      </c>
      <c r="AB64">
        <v>0.102395065415</v>
      </c>
      <c r="AC64">
        <v>0.35983262449699999</v>
      </c>
      <c r="AE64">
        <f t="shared" si="0"/>
        <v>1.0955196310101568E-3</v>
      </c>
    </row>
    <row r="65" spans="1:31" x14ac:dyDescent="0.25">
      <c r="A65">
        <v>5</v>
      </c>
      <c r="B65">
        <v>6</v>
      </c>
      <c r="C65">
        <v>560</v>
      </c>
      <c r="D65">
        <v>1167</v>
      </c>
      <c r="E65">
        <v>270</v>
      </c>
      <c r="F65">
        <v>1.05084124006</v>
      </c>
      <c r="G65">
        <v>0.58585238120799998</v>
      </c>
      <c r="H65">
        <v>1</v>
      </c>
      <c r="I65">
        <v>0.74666666666699999</v>
      </c>
      <c r="J65">
        <v>0.83005143081900001</v>
      </c>
      <c r="K65">
        <v>30.1032723209</v>
      </c>
      <c r="L65">
        <v>24.396227297700001</v>
      </c>
      <c r="M65">
        <v>-88.1460432346</v>
      </c>
      <c r="N65">
        <v>92.075999999999993</v>
      </c>
      <c r="O65">
        <v>0.93178036605699999</v>
      </c>
      <c r="P65">
        <v>22.066944902300001</v>
      </c>
      <c r="Q65">
        <v>261.01673289000001</v>
      </c>
      <c r="R65">
        <v>0.244769866664</v>
      </c>
      <c r="S65">
        <v>1.0026317443299999</v>
      </c>
      <c r="T65">
        <v>0.27615061880000003</v>
      </c>
      <c r="U65">
        <v>1</v>
      </c>
      <c r="V65">
        <v>0.20432356391000001</v>
      </c>
      <c r="W65">
        <v>0.46610130873200001</v>
      </c>
      <c r="X65">
        <v>0.40376567748800002</v>
      </c>
      <c r="Y65">
        <v>0.16527196125099999</v>
      </c>
      <c r="Z65">
        <v>0.16527196125099999</v>
      </c>
      <c r="AA65">
        <v>2.39564524543E-2</v>
      </c>
      <c r="AB65">
        <v>0.243249129377</v>
      </c>
      <c r="AC65">
        <v>0.661087876927</v>
      </c>
      <c r="AE65">
        <f t="shared" si="0"/>
        <v>2.1537108250921755E-2</v>
      </c>
    </row>
    <row r="66" spans="1:31" x14ac:dyDescent="0.25">
      <c r="A66">
        <v>5</v>
      </c>
      <c r="B66">
        <v>7</v>
      </c>
      <c r="C66">
        <v>561</v>
      </c>
      <c r="D66">
        <v>1227</v>
      </c>
      <c r="E66">
        <v>345</v>
      </c>
      <c r="F66">
        <v>4.2152945425799997</v>
      </c>
      <c r="G66">
        <v>0.97965501927400001</v>
      </c>
      <c r="H66">
        <v>1</v>
      </c>
      <c r="I66">
        <v>0.23453177257499999</v>
      </c>
      <c r="J66">
        <v>0.24964720263199999</v>
      </c>
      <c r="K66">
        <v>76.003022351699997</v>
      </c>
      <c r="L66">
        <v>15.252964586199999</v>
      </c>
      <c r="M66">
        <v>-52.8817443736</v>
      </c>
      <c r="N66">
        <v>168.04400000000001</v>
      </c>
      <c r="O66">
        <v>0.58528951486699998</v>
      </c>
      <c r="P66">
        <v>28.889120416699999</v>
      </c>
      <c r="Q66">
        <v>138.78451583500001</v>
      </c>
      <c r="R66">
        <v>0.152719660397</v>
      </c>
      <c r="S66">
        <v>6.1632397825699998</v>
      </c>
      <c r="T66">
        <v>0.209205014242</v>
      </c>
      <c r="U66">
        <v>0.75104600112999997</v>
      </c>
      <c r="V66">
        <v>0.15448727495600001</v>
      </c>
      <c r="W66">
        <v>0.24738772876099999</v>
      </c>
      <c r="X66">
        <v>0.17468618689199999</v>
      </c>
      <c r="Y66">
        <v>0.110878657548</v>
      </c>
      <c r="Z66">
        <v>0.110878657548</v>
      </c>
      <c r="AA66">
        <v>1.82986068549E-2</v>
      </c>
      <c r="AB66">
        <v>0.147816742409</v>
      </c>
      <c r="AC66">
        <v>0.28661086951199999</v>
      </c>
      <c r="AE66">
        <f t="shared" si="0"/>
        <v>0.62482792623192351</v>
      </c>
    </row>
    <row r="67" spans="1:31" x14ac:dyDescent="0.25">
      <c r="A67">
        <v>5</v>
      </c>
      <c r="B67">
        <v>8</v>
      </c>
      <c r="C67">
        <v>274</v>
      </c>
      <c r="D67">
        <v>536</v>
      </c>
      <c r="E67">
        <v>335</v>
      </c>
      <c r="F67">
        <v>1.0118559223000001</v>
      </c>
      <c r="G67">
        <v>0.50840982261400003</v>
      </c>
      <c r="H67">
        <v>1</v>
      </c>
      <c r="I67">
        <v>0.75900277008299999</v>
      </c>
      <c r="J67">
        <v>0.93254053118299995</v>
      </c>
      <c r="K67">
        <v>20.185670712299999</v>
      </c>
      <c r="L67">
        <v>17.3821886297</v>
      </c>
      <c r="M67">
        <v>-49.477717755699999</v>
      </c>
      <c r="N67">
        <v>60.764000000000003</v>
      </c>
      <c r="O67">
        <v>0.94320137693600004</v>
      </c>
      <c r="P67">
        <v>23.435145695399999</v>
      </c>
      <c r="Q67">
        <v>125.28033296300001</v>
      </c>
      <c r="R67">
        <v>0.35983262449699999</v>
      </c>
      <c r="S67">
        <v>3.6432777444800002E-2</v>
      </c>
      <c r="T67">
        <v>0.38912132649100001</v>
      </c>
      <c r="U67">
        <v>0.74476988262400001</v>
      </c>
      <c r="V67">
        <v>0.32548813465900001</v>
      </c>
      <c r="W67">
        <v>0.45722749256700002</v>
      </c>
      <c r="X67">
        <v>0.439330561831</v>
      </c>
      <c r="Y67">
        <v>0.27615061880000003</v>
      </c>
      <c r="Z67">
        <v>0.27615061880000003</v>
      </c>
      <c r="AA67">
        <v>2.59704383574E-2</v>
      </c>
      <c r="AB67">
        <v>0.116006196822</v>
      </c>
      <c r="AC67">
        <v>0.54602511909399998</v>
      </c>
      <c r="AE67">
        <f t="shared" ref="AE67:AE130" si="1">LOG(F67,10)</f>
        <v>5.1186779141817931E-3</v>
      </c>
    </row>
    <row r="68" spans="1:31" x14ac:dyDescent="0.25">
      <c r="A68">
        <v>5</v>
      </c>
      <c r="B68">
        <v>9</v>
      </c>
      <c r="C68">
        <v>485</v>
      </c>
      <c r="D68">
        <v>348</v>
      </c>
      <c r="E68">
        <v>368</v>
      </c>
      <c r="F68">
        <v>1.00595622987</v>
      </c>
      <c r="G68">
        <v>0.31401715411100001</v>
      </c>
      <c r="H68">
        <v>1</v>
      </c>
      <c r="I68">
        <v>0.77600000000000002</v>
      </c>
      <c r="J68">
        <v>0.897194044784</v>
      </c>
      <c r="K68">
        <v>25.595474765100001</v>
      </c>
      <c r="L68">
        <v>24.300786778100001</v>
      </c>
      <c r="M68">
        <v>-60.748871854299999</v>
      </c>
      <c r="N68">
        <v>82.42</v>
      </c>
      <c r="O68">
        <v>0.94541910331400003</v>
      </c>
      <c r="P68">
        <v>18.299162595799999</v>
      </c>
      <c r="Q68">
        <v>156.66108462099999</v>
      </c>
      <c r="R68">
        <v>0.22594141538199999</v>
      </c>
      <c r="S68">
        <v>0.25449389417399998</v>
      </c>
      <c r="T68">
        <v>0.23849371623599999</v>
      </c>
      <c r="U68">
        <v>0.60878659144500002</v>
      </c>
      <c r="V68">
        <v>0.190616277039</v>
      </c>
      <c r="W68">
        <v>0.32301254560999998</v>
      </c>
      <c r="X68">
        <v>0.29916317036700002</v>
      </c>
      <c r="Y68">
        <v>0.148535560112</v>
      </c>
      <c r="Z68">
        <v>0.148535560112</v>
      </c>
      <c r="AA68">
        <v>1.85623276674E-2</v>
      </c>
      <c r="AB68">
        <v>0.11380352076</v>
      </c>
      <c r="AC68">
        <v>0.41422592819999998</v>
      </c>
      <c r="AE68">
        <f t="shared" si="1"/>
        <v>2.5790845574056765E-3</v>
      </c>
    </row>
    <row r="69" spans="1:31" x14ac:dyDescent="0.25">
      <c r="A69">
        <v>5</v>
      </c>
      <c r="B69">
        <v>10</v>
      </c>
      <c r="C69">
        <v>301</v>
      </c>
      <c r="D69">
        <v>1266</v>
      </c>
      <c r="E69">
        <v>404</v>
      </c>
      <c r="F69">
        <v>2.45118106918</v>
      </c>
      <c r="G69">
        <v>0.95015330612100002</v>
      </c>
      <c r="H69">
        <v>1</v>
      </c>
      <c r="I69">
        <v>0.35081585081599997</v>
      </c>
      <c r="J69">
        <v>0.34530136938900002</v>
      </c>
      <c r="K69">
        <v>41.390645865099998</v>
      </c>
      <c r="L69">
        <v>12.9049034422</v>
      </c>
      <c r="M69">
        <v>68.184023710700004</v>
      </c>
      <c r="N69">
        <v>104.66200000000001</v>
      </c>
      <c r="O69">
        <v>0.74689826302700002</v>
      </c>
      <c r="P69">
        <v>26.979078636699999</v>
      </c>
      <c r="Q69">
        <v>71.018826184800005</v>
      </c>
      <c r="R69">
        <v>0.22384936523900001</v>
      </c>
      <c r="S69">
        <v>0.24017461797600001</v>
      </c>
      <c r="T69">
        <v>0.269874468373</v>
      </c>
      <c r="U69">
        <v>0.282426769227</v>
      </c>
      <c r="V69">
        <v>0.22482565530599999</v>
      </c>
      <c r="W69">
        <v>0.235942944136</v>
      </c>
      <c r="X69">
        <v>0.23640166609400001</v>
      </c>
      <c r="Y69">
        <v>0.17573221196399999</v>
      </c>
      <c r="Z69">
        <v>0.17573221196399999</v>
      </c>
      <c r="AA69">
        <v>1.65301382685E-2</v>
      </c>
      <c r="AB69">
        <v>1.8622103587500001E-2</v>
      </c>
      <c r="AC69">
        <v>0.251046017091</v>
      </c>
      <c r="AE69">
        <f t="shared" si="1"/>
        <v>0.38937539384741365</v>
      </c>
    </row>
    <row r="70" spans="1:31" x14ac:dyDescent="0.25">
      <c r="A70">
        <v>5</v>
      </c>
      <c r="B70">
        <v>11</v>
      </c>
      <c r="C70">
        <v>429</v>
      </c>
      <c r="D70">
        <v>387</v>
      </c>
      <c r="E70">
        <v>544</v>
      </c>
      <c r="F70">
        <v>1.0087005655300001</v>
      </c>
      <c r="G70">
        <v>0.41784770976800001</v>
      </c>
      <c r="H70">
        <v>1</v>
      </c>
      <c r="I70">
        <v>0.74608695652199997</v>
      </c>
      <c r="J70">
        <v>0.90342617251699997</v>
      </c>
      <c r="K70">
        <v>24.607632803000001</v>
      </c>
      <c r="L70">
        <v>22.356454791899999</v>
      </c>
      <c r="M70">
        <v>0.69062208199700004</v>
      </c>
      <c r="N70">
        <v>77.248000000000005</v>
      </c>
      <c r="O70">
        <v>0.94389438943899995</v>
      </c>
      <c r="P70">
        <v>19.236401059599999</v>
      </c>
      <c r="Q70">
        <v>138.884933827</v>
      </c>
      <c r="R70">
        <v>0.240585766379</v>
      </c>
      <c r="S70">
        <v>0.10404047464500001</v>
      </c>
      <c r="T70">
        <v>0.25732216751800002</v>
      </c>
      <c r="U70">
        <v>0.51255228489399995</v>
      </c>
      <c r="V70">
        <v>0.20909131586499999</v>
      </c>
      <c r="W70">
        <v>0.32374110449100002</v>
      </c>
      <c r="X70">
        <v>0.313807521363</v>
      </c>
      <c r="Y70">
        <v>0.16527196125099999</v>
      </c>
      <c r="Z70">
        <v>0.16527196125099999</v>
      </c>
      <c r="AA70">
        <v>1.89953888705E-2</v>
      </c>
      <c r="AB70">
        <v>9.1927371745399999E-2</v>
      </c>
      <c r="AC70">
        <v>0.40376567748800002</v>
      </c>
      <c r="AE70">
        <f t="shared" si="1"/>
        <v>3.7622643163888318E-3</v>
      </c>
    </row>
    <row r="71" spans="1:31" x14ac:dyDescent="0.25">
      <c r="A71">
        <v>5</v>
      </c>
      <c r="B71">
        <v>12</v>
      </c>
      <c r="C71">
        <v>500</v>
      </c>
      <c r="D71">
        <v>667</v>
      </c>
      <c r="E71">
        <v>584</v>
      </c>
      <c r="F71">
        <v>1.00737003127</v>
      </c>
      <c r="G71">
        <v>0.37970623477400001</v>
      </c>
      <c r="H71">
        <v>1</v>
      </c>
      <c r="I71">
        <v>0.73964497041400001</v>
      </c>
      <c r="J71">
        <v>0.87660273407300005</v>
      </c>
      <c r="K71">
        <v>26.322259192499999</v>
      </c>
      <c r="L71">
        <v>24.3509092768</v>
      </c>
      <c r="M71">
        <v>37.180908889500003</v>
      </c>
      <c r="N71">
        <v>84.662000000000006</v>
      </c>
      <c r="O71">
        <v>0.94073377234199995</v>
      </c>
      <c r="P71">
        <v>14.673639699000001</v>
      </c>
      <c r="Q71">
        <v>111.951879271</v>
      </c>
      <c r="R71">
        <v>0.17364016182100001</v>
      </c>
      <c r="S71">
        <v>0.15781317397399999</v>
      </c>
      <c r="T71">
        <v>0.190376562961</v>
      </c>
      <c r="U71">
        <v>0.387029276348</v>
      </c>
      <c r="V71">
        <v>0.14673639698999999</v>
      </c>
      <c r="W71">
        <v>0.22390375854299999</v>
      </c>
      <c r="X71">
        <v>0.21966526495399999</v>
      </c>
      <c r="Y71">
        <v>0.104602507121</v>
      </c>
      <c r="Z71">
        <v>0.104602507121</v>
      </c>
      <c r="AA71">
        <v>1.54500983698E-2</v>
      </c>
      <c r="AB71">
        <v>6.1022966244500002E-2</v>
      </c>
      <c r="AC71">
        <v>0.27196651851499998</v>
      </c>
      <c r="AE71">
        <f t="shared" si="1"/>
        <v>3.1890266808494399E-3</v>
      </c>
    </row>
    <row r="72" spans="1:31" x14ac:dyDescent="0.25">
      <c r="A72">
        <v>5</v>
      </c>
      <c r="B72">
        <v>13</v>
      </c>
      <c r="C72">
        <v>571</v>
      </c>
      <c r="D72">
        <v>1181</v>
      </c>
      <c r="E72">
        <v>610</v>
      </c>
      <c r="F72">
        <v>1.0088965888000001</v>
      </c>
      <c r="G72">
        <v>0.46233313814900001</v>
      </c>
      <c r="H72">
        <v>1</v>
      </c>
      <c r="I72">
        <v>0.78434065934099995</v>
      </c>
      <c r="J72">
        <v>0.88912842931400005</v>
      </c>
      <c r="K72">
        <v>28.686346547700001</v>
      </c>
      <c r="L72">
        <v>25.436364319599999</v>
      </c>
      <c r="M72">
        <v>-74.042175215900002</v>
      </c>
      <c r="N72">
        <v>89.834000000000003</v>
      </c>
      <c r="O72">
        <v>0.94929343308400005</v>
      </c>
      <c r="P72">
        <v>14.8263593594</v>
      </c>
      <c r="Q72">
        <v>134.976983203</v>
      </c>
      <c r="R72">
        <v>0.16108786096700001</v>
      </c>
      <c r="S72">
        <v>0.312980162728</v>
      </c>
      <c r="T72">
        <v>0.171548111679</v>
      </c>
      <c r="U72">
        <v>0.44351466211500001</v>
      </c>
      <c r="V72">
        <v>0.14256114768600001</v>
      </c>
      <c r="W72">
        <v>0.23638701086300001</v>
      </c>
      <c r="X72">
        <v>0.21757321481200001</v>
      </c>
      <c r="Y72">
        <v>0.104602507121</v>
      </c>
      <c r="Z72">
        <v>0.104602507121</v>
      </c>
      <c r="AA72">
        <v>1.2496584551899999E-2</v>
      </c>
      <c r="AB72">
        <v>8.5645321876999997E-2</v>
      </c>
      <c r="AC72">
        <v>0.301255220509</v>
      </c>
      <c r="AE72">
        <f t="shared" si="1"/>
        <v>3.8466536352087942E-3</v>
      </c>
    </row>
    <row r="73" spans="1:31" x14ac:dyDescent="0.25">
      <c r="A73">
        <v>5</v>
      </c>
      <c r="B73">
        <v>14</v>
      </c>
      <c r="C73">
        <v>476</v>
      </c>
      <c r="D73">
        <v>800</v>
      </c>
      <c r="E73">
        <v>637</v>
      </c>
      <c r="F73">
        <v>1.0328785923799999</v>
      </c>
      <c r="G73">
        <v>0.60054288044399995</v>
      </c>
      <c r="H73">
        <v>1</v>
      </c>
      <c r="I73">
        <v>0.76160000000000005</v>
      </c>
      <c r="J73">
        <v>0.85602684507500004</v>
      </c>
      <c r="K73">
        <v>27.670392458599999</v>
      </c>
      <c r="L73">
        <v>22.125039712700001</v>
      </c>
      <c r="M73">
        <v>45.2675923117</v>
      </c>
      <c r="N73">
        <v>83.591999999999999</v>
      </c>
      <c r="O73">
        <v>0.94071146245100001</v>
      </c>
      <c r="P73">
        <v>14.012551854</v>
      </c>
      <c r="Q73">
        <v>97.640164247200005</v>
      </c>
      <c r="R73">
        <v>0.15899581082399999</v>
      </c>
      <c r="S73">
        <v>0.65082746718700002</v>
      </c>
      <c r="T73">
        <v>0.17364016182100001</v>
      </c>
      <c r="U73">
        <v>0.38912132649100001</v>
      </c>
      <c r="V73">
        <v>0.14596408181199999</v>
      </c>
      <c r="W73">
        <v>0.20512639547700001</v>
      </c>
      <c r="X73">
        <v>0.18828451281799999</v>
      </c>
      <c r="Y73">
        <v>0.112970707691</v>
      </c>
      <c r="Z73">
        <v>0.112970707691</v>
      </c>
      <c r="AA73">
        <v>1.30734972483E-2</v>
      </c>
      <c r="AB73">
        <v>6.0081668574300001E-2</v>
      </c>
      <c r="AC73">
        <v>0.24267781652100001</v>
      </c>
      <c r="AE73">
        <f t="shared" si="1"/>
        <v>1.4049276255216143E-2</v>
      </c>
    </row>
    <row r="74" spans="1:31" x14ac:dyDescent="0.25">
      <c r="A74">
        <v>5</v>
      </c>
      <c r="B74">
        <v>15</v>
      </c>
      <c r="C74">
        <v>606</v>
      </c>
      <c r="D74">
        <v>64</v>
      </c>
      <c r="E74">
        <v>655</v>
      </c>
      <c r="F74">
        <v>1.00300689529</v>
      </c>
      <c r="G74">
        <v>0.27058682522299998</v>
      </c>
      <c r="H74">
        <v>1</v>
      </c>
      <c r="I74">
        <v>0.80158730158699998</v>
      </c>
      <c r="J74">
        <v>0.91460965088099999</v>
      </c>
      <c r="K74">
        <v>28.3686614975</v>
      </c>
      <c r="L74">
        <v>27.3103848907</v>
      </c>
      <c r="M74">
        <v>-84.160807194</v>
      </c>
      <c r="N74">
        <v>91.248000000000005</v>
      </c>
      <c r="O74">
        <v>0.95357985837899994</v>
      </c>
      <c r="P74">
        <v>16.558576877299998</v>
      </c>
      <c r="Q74">
        <v>176.190372158</v>
      </c>
      <c r="R74">
        <v>0.196652713388</v>
      </c>
      <c r="S74">
        <v>2.1369112946199999E-2</v>
      </c>
      <c r="T74">
        <v>0.196652713388</v>
      </c>
      <c r="U74">
        <v>0.49790796581800001</v>
      </c>
      <c r="V74">
        <v>0.15621298940799999</v>
      </c>
      <c r="W74">
        <v>0.29074318837899998</v>
      </c>
      <c r="X74">
        <v>0.28451881937000001</v>
      </c>
      <c r="Y74">
        <v>0.108786607406</v>
      </c>
      <c r="Z74">
        <v>0.108786607406</v>
      </c>
      <c r="AA74">
        <v>1.69782047819E-2</v>
      </c>
      <c r="AB74">
        <v>0.102660860932</v>
      </c>
      <c r="AC74">
        <v>0.37656902563599998</v>
      </c>
      <c r="AE74">
        <f t="shared" si="1"/>
        <v>1.3039186396651473E-3</v>
      </c>
    </row>
    <row r="75" spans="1:31" x14ac:dyDescent="0.25">
      <c r="A75">
        <v>5</v>
      </c>
      <c r="B75">
        <v>16</v>
      </c>
      <c r="C75">
        <v>469</v>
      </c>
      <c r="D75">
        <v>1222</v>
      </c>
      <c r="E75">
        <v>712</v>
      </c>
      <c r="F75">
        <v>1.00139061439</v>
      </c>
      <c r="G75">
        <v>0.17245663439</v>
      </c>
      <c r="H75">
        <v>1</v>
      </c>
      <c r="I75">
        <v>0.78166666666700002</v>
      </c>
      <c r="J75">
        <v>0.92471292375000003</v>
      </c>
      <c r="K75">
        <v>24.671616236799998</v>
      </c>
      <c r="L75">
        <v>24.301964152899998</v>
      </c>
      <c r="M75">
        <v>81.819453175099994</v>
      </c>
      <c r="N75">
        <v>79.834000000000003</v>
      </c>
      <c r="O75">
        <v>0.950354609929</v>
      </c>
      <c r="P75">
        <v>17.133890666399999</v>
      </c>
      <c r="Q75">
        <v>132.566941375</v>
      </c>
      <c r="R75">
        <v>0.221757315097</v>
      </c>
      <c r="S75">
        <v>0.11615519018999999</v>
      </c>
      <c r="T75">
        <v>0.234309615951</v>
      </c>
      <c r="U75">
        <v>0.41422592819999998</v>
      </c>
      <c r="V75">
        <v>0.18227543262199999</v>
      </c>
      <c r="W75">
        <v>0.28265872361400002</v>
      </c>
      <c r="X75">
        <v>0.29602509515300002</v>
      </c>
      <c r="Y75">
        <v>0.14435145982700001</v>
      </c>
      <c r="Z75">
        <v>0.14435145982700001</v>
      </c>
      <c r="AA75">
        <v>1.9437400846299999E-2</v>
      </c>
      <c r="AB75">
        <v>7.0067365469799997E-2</v>
      </c>
      <c r="AC75">
        <v>0.34518827349999998</v>
      </c>
      <c r="AE75">
        <f t="shared" si="1"/>
        <v>6.0351662377100307E-4</v>
      </c>
    </row>
    <row r="76" spans="1:31" x14ac:dyDescent="0.25">
      <c r="A76">
        <v>5</v>
      </c>
      <c r="B76">
        <v>17</v>
      </c>
      <c r="C76">
        <v>593</v>
      </c>
      <c r="D76">
        <v>906</v>
      </c>
      <c r="E76">
        <v>720</v>
      </c>
      <c r="F76">
        <v>1.87997638555</v>
      </c>
      <c r="G76">
        <v>0.94711238947200005</v>
      </c>
      <c r="H76">
        <v>1</v>
      </c>
      <c r="I76">
        <v>0.67386363636400004</v>
      </c>
      <c r="J76">
        <v>0.483253753201</v>
      </c>
      <c r="K76">
        <v>50.719857860799998</v>
      </c>
      <c r="L76">
        <v>16.276106048300001</v>
      </c>
      <c r="M76">
        <v>-0.35824216214400001</v>
      </c>
      <c r="N76">
        <v>124.178</v>
      </c>
      <c r="O76">
        <v>0.97452752670499998</v>
      </c>
      <c r="P76">
        <v>29.2133881888</v>
      </c>
      <c r="Q76">
        <v>128.74476576500001</v>
      </c>
      <c r="R76">
        <v>0.202928863815</v>
      </c>
      <c r="S76">
        <v>0.26969285477400001</v>
      </c>
      <c r="T76">
        <v>0.27405856865700001</v>
      </c>
      <c r="U76">
        <v>0.278242668942</v>
      </c>
      <c r="V76">
        <v>0.214804324918</v>
      </c>
      <c r="W76">
        <v>0.21710753080100001</v>
      </c>
      <c r="X76">
        <v>0.21548116467</v>
      </c>
      <c r="Y76">
        <v>0.177824262106</v>
      </c>
      <c r="Z76">
        <v>0.171548111679</v>
      </c>
      <c r="AA76">
        <v>1.84414133725E-2</v>
      </c>
      <c r="AB76">
        <v>1.9724693860399999E-2</v>
      </c>
      <c r="AC76">
        <v>0.23012551566700001</v>
      </c>
      <c r="AE76">
        <f t="shared" si="1"/>
        <v>0.27415239410956355</v>
      </c>
    </row>
    <row r="77" spans="1:31" x14ac:dyDescent="0.25">
      <c r="A77">
        <v>5</v>
      </c>
      <c r="B77">
        <v>18</v>
      </c>
      <c r="C77">
        <v>578</v>
      </c>
      <c r="D77">
        <v>833</v>
      </c>
      <c r="E77">
        <v>935</v>
      </c>
      <c r="F77">
        <v>1.0145915786699999</v>
      </c>
      <c r="G77">
        <v>0.428846226075</v>
      </c>
      <c r="H77">
        <v>1</v>
      </c>
      <c r="I77">
        <v>0.64293659621800003</v>
      </c>
      <c r="J77">
        <v>0.72773279780300004</v>
      </c>
      <c r="K77">
        <v>28.703364325100001</v>
      </c>
      <c r="L77">
        <v>25.9299736149</v>
      </c>
      <c r="M77">
        <v>4.2910408924299999</v>
      </c>
      <c r="N77">
        <v>99.903999999999996</v>
      </c>
      <c r="O77">
        <v>0.91167192428999999</v>
      </c>
      <c r="P77">
        <v>25.368200027</v>
      </c>
      <c r="Q77">
        <v>223.748950216</v>
      </c>
      <c r="R77">
        <v>0.24999999202000001</v>
      </c>
      <c r="S77">
        <v>1.4167455795299999</v>
      </c>
      <c r="T77">
        <v>0.39121337663299999</v>
      </c>
      <c r="U77">
        <v>0.69665269742699998</v>
      </c>
      <c r="V77">
        <v>0.218691379543</v>
      </c>
      <c r="W77">
        <v>0.38710891040899997</v>
      </c>
      <c r="X77">
        <v>0.38075312592100002</v>
      </c>
      <c r="Y77">
        <v>0.123430958403</v>
      </c>
      <c r="Z77">
        <v>0.123430958403</v>
      </c>
      <c r="AA77">
        <v>7.35022691527E-2</v>
      </c>
      <c r="AB77">
        <v>0.15381066129500001</v>
      </c>
      <c r="AC77">
        <v>0.52092048546299996</v>
      </c>
      <c r="AE77">
        <f t="shared" si="1"/>
        <v>6.2912532580189119E-3</v>
      </c>
    </row>
    <row r="78" spans="1:31" x14ac:dyDescent="0.25">
      <c r="A78">
        <v>6</v>
      </c>
      <c r="B78">
        <v>1</v>
      </c>
      <c r="C78">
        <v>525</v>
      </c>
      <c r="D78">
        <v>610</v>
      </c>
      <c r="E78">
        <v>120</v>
      </c>
      <c r="F78">
        <v>1.0115992119499999</v>
      </c>
      <c r="G78">
        <v>0.432818806655</v>
      </c>
      <c r="H78">
        <v>1</v>
      </c>
      <c r="I78">
        <v>0.77777777777799995</v>
      </c>
      <c r="J78">
        <v>0.85988481944600004</v>
      </c>
      <c r="K78">
        <v>27.345966688400001</v>
      </c>
      <c r="L78">
        <v>24.651867685999999</v>
      </c>
      <c r="M78">
        <v>-27.329293501900001</v>
      </c>
      <c r="N78">
        <v>87.591999999999999</v>
      </c>
      <c r="O78">
        <v>0.94765342960300003</v>
      </c>
      <c r="P78">
        <v>27.442673825699998</v>
      </c>
      <c r="Q78">
        <v>235.89170915700001</v>
      </c>
      <c r="R78">
        <v>0.33439488820899999</v>
      </c>
      <c r="S78">
        <v>7.7938137998800006E-2</v>
      </c>
      <c r="T78">
        <v>0.35031845431399999</v>
      </c>
      <c r="U78">
        <v>0.67515925145400002</v>
      </c>
      <c r="V78">
        <v>0.27442673825699998</v>
      </c>
      <c r="W78">
        <v>0.44931754125099999</v>
      </c>
      <c r="X78">
        <v>0.45063692077700002</v>
      </c>
      <c r="Y78">
        <v>0.21019107258799999</v>
      </c>
      <c r="Z78">
        <v>0.21019107258799999</v>
      </c>
      <c r="AA78">
        <v>2.95751853088E-2</v>
      </c>
      <c r="AB78">
        <v>0.128405336541</v>
      </c>
      <c r="AC78">
        <v>0.56687895334500005</v>
      </c>
      <c r="AE78">
        <f t="shared" si="1"/>
        <v>5.0084823509952614E-3</v>
      </c>
    </row>
    <row r="79" spans="1:31" x14ac:dyDescent="0.25">
      <c r="A79">
        <v>6</v>
      </c>
      <c r="B79">
        <v>2</v>
      </c>
      <c r="C79">
        <v>338</v>
      </c>
      <c r="D79">
        <v>29</v>
      </c>
      <c r="E79">
        <v>121</v>
      </c>
      <c r="F79">
        <v>1.0027201050500001</v>
      </c>
      <c r="G79">
        <v>0.26196740742899999</v>
      </c>
      <c r="H79">
        <v>1</v>
      </c>
      <c r="I79">
        <v>0.76643990929700001</v>
      </c>
      <c r="J79">
        <v>0.92968531296800005</v>
      </c>
      <c r="K79">
        <v>21.1828463298</v>
      </c>
      <c r="L79">
        <v>20.443071877800001</v>
      </c>
      <c r="M79">
        <v>88.490656046200002</v>
      </c>
      <c r="N79">
        <v>67.591999999999999</v>
      </c>
      <c r="O79">
        <v>0.94810659186500001</v>
      </c>
      <c r="P79">
        <v>27.821654699</v>
      </c>
      <c r="Q79">
        <v>202.678338328</v>
      </c>
      <c r="R79">
        <v>0.407643292293</v>
      </c>
      <c r="S79">
        <v>0.244317805134</v>
      </c>
      <c r="T79">
        <v>0.44904456416600003</v>
      </c>
      <c r="U79">
        <v>1</v>
      </c>
      <c r="V79">
        <v>0.34777068373699999</v>
      </c>
      <c r="W79">
        <v>0.59964005422400002</v>
      </c>
      <c r="X79">
        <v>0.60509551199699996</v>
      </c>
      <c r="Y79">
        <v>0.26114648412500002</v>
      </c>
      <c r="Z79">
        <v>0.26114648412500002</v>
      </c>
      <c r="AA79">
        <v>3.9637847074399997E-2</v>
      </c>
      <c r="AB79">
        <v>0.199660877884</v>
      </c>
      <c r="AC79">
        <v>0.76433122164300005</v>
      </c>
      <c r="AE79">
        <f t="shared" si="1"/>
        <v>1.1797228547718271E-3</v>
      </c>
    </row>
    <row r="80" spans="1:31" x14ac:dyDescent="0.25">
      <c r="A80">
        <v>6</v>
      </c>
      <c r="B80">
        <v>3</v>
      </c>
      <c r="C80">
        <v>468</v>
      </c>
      <c r="D80">
        <v>301</v>
      </c>
      <c r="E80">
        <v>240</v>
      </c>
      <c r="F80">
        <v>1.03760566711</v>
      </c>
      <c r="G80">
        <v>0.59463300290400001</v>
      </c>
      <c r="H80">
        <v>1</v>
      </c>
      <c r="I80">
        <v>0.72222222222200005</v>
      </c>
      <c r="J80">
        <v>0.86068433680800005</v>
      </c>
      <c r="K80">
        <v>27.4412161415</v>
      </c>
      <c r="L80">
        <v>22.062662550799999</v>
      </c>
      <c r="M80">
        <v>-58.2980230087</v>
      </c>
      <c r="N80">
        <v>82.662000000000006</v>
      </c>
      <c r="O80">
        <v>0.94354838709699995</v>
      </c>
      <c r="P80">
        <v>33.334393284599997</v>
      </c>
      <c r="Q80">
        <v>253.55731601799999</v>
      </c>
      <c r="R80">
        <v>0.404458579072</v>
      </c>
      <c r="S80">
        <v>0.34452363968100003</v>
      </c>
      <c r="T80">
        <v>0.47452226993500002</v>
      </c>
      <c r="U80">
        <v>0.86305728290100003</v>
      </c>
      <c r="V80">
        <v>0.34014687025099999</v>
      </c>
      <c r="W80">
        <v>0.54178913679100005</v>
      </c>
      <c r="X80">
        <v>0.53821653435500005</v>
      </c>
      <c r="Y80">
        <v>0.28343947667199998</v>
      </c>
      <c r="Z80">
        <v>0.28343947667199998</v>
      </c>
      <c r="AA80">
        <v>3.6061518150900002E-2</v>
      </c>
      <c r="AB80">
        <v>0.15631806918400001</v>
      </c>
      <c r="AC80">
        <v>0.67515925145400002</v>
      </c>
      <c r="AE80">
        <f t="shared" si="1"/>
        <v>1.6032335076679175E-2</v>
      </c>
    </row>
    <row r="81" spans="1:31" x14ac:dyDescent="0.25">
      <c r="A81">
        <v>6</v>
      </c>
      <c r="B81">
        <v>4</v>
      </c>
      <c r="C81">
        <v>488</v>
      </c>
      <c r="D81">
        <v>871</v>
      </c>
      <c r="E81">
        <v>256</v>
      </c>
      <c r="F81">
        <v>1.0318035110899999</v>
      </c>
      <c r="G81">
        <v>0.58426189903000003</v>
      </c>
      <c r="H81">
        <v>1</v>
      </c>
      <c r="I81">
        <v>0.73163418290899995</v>
      </c>
      <c r="J81">
        <v>0.86753219923799996</v>
      </c>
      <c r="K81">
        <v>27.8379518496</v>
      </c>
      <c r="L81">
        <v>22.5923122656</v>
      </c>
      <c r="M81">
        <v>88.820221682699994</v>
      </c>
      <c r="N81">
        <v>84.075999999999993</v>
      </c>
      <c r="O81">
        <v>0.93936477382100003</v>
      </c>
      <c r="P81">
        <v>23.302546638300001</v>
      </c>
      <c r="Q81">
        <v>194.18788884700001</v>
      </c>
      <c r="R81">
        <v>0.27388533700899997</v>
      </c>
      <c r="S81">
        <v>0.26956200180500001</v>
      </c>
      <c r="T81">
        <v>0.30573246922000002</v>
      </c>
      <c r="U81">
        <v>0.69745219540699999</v>
      </c>
      <c r="V81">
        <v>0.23302546638300001</v>
      </c>
      <c r="W81">
        <v>0.39792600173600001</v>
      </c>
      <c r="X81">
        <v>0.37261144686100001</v>
      </c>
      <c r="Y81">
        <v>0.187898080041</v>
      </c>
      <c r="Z81">
        <v>0.187898080041</v>
      </c>
      <c r="AA81">
        <v>2.4031631568700002E-2</v>
      </c>
      <c r="AB81">
        <v>0.13686871665</v>
      </c>
      <c r="AC81">
        <v>0.51910825502900004</v>
      </c>
      <c r="AE81">
        <f t="shared" si="1"/>
        <v>1.3597001386114848E-2</v>
      </c>
    </row>
    <row r="82" spans="1:31" x14ac:dyDescent="0.25">
      <c r="A82">
        <v>6</v>
      </c>
      <c r="B82">
        <v>5</v>
      </c>
      <c r="C82">
        <v>369</v>
      </c>
      <c r="D82">
        <v>1047</v>
      </c>
      <c r="E82">
        <v>262</v>
      </c>
      <c r="F82">
        <v>1.0032733249200001</v>
      </c>
      <c r="G82">
        <v>0.33358770472299998</v>
      </c>
      <c r="H82">
        <v>1</v>
      </c>
      <c r="I82">
        <v>0.76397515528000004</v>
      </c>
      <c r="J82">
        <v>0.93507014001900002</v>
      </c>
      <c r="K82">
        <v>22.3832001406</v>
      </c>
      <c r="L82">
        <v>21.101069600199999</v>
      </c>
      <c r="M82">
        <v>4.8933975726899996</v>
      </c>
      <c r="N82">
        <v>70.42</v>
      </c>
      <c r="O82">
        <v>0.94980694980699998</v>
      </c>
      <c r="P82">
        <v>28.656049562900002</v>
      </c>
      <c r="Q82">
        <v>217.681522312</v>
      </c>
      <c r="R82">
        <v>0.41719743195600001</v>
      </c>
      <c r="S82">
        <v>5.92709324477E-2</v>
      </c>
      <c r="T82">
        <v>0.42675157161900001</v>
      </c>
      <c r="U82">
        <v>0.96178344134799998</v>
      </c>
      <c r="V82">
        <v>0.34114344717700001</v>
      </c>
      <c r="W82">
        <v>0.58992282469400004</v>
      </c>
      <c r="X82">
        <v>0.58917194589199995</v>
      </c>
      <c r="Y82">
        <v>0.26751591056700003</v>
      </c>
      <c r="Z82">
        <v>0.26751591056700003</v>
      </c>
      <c r="AA82">
        <v>4.0200993437699999E-2</v>
      </c>
      <c r="AB82">
        <v>0.192804523654</v>
      </c>
      <c r="AC82">
        <v>0.76353503118900001</v>
      </c>
      <c r="AE82">
        <f t="shared" si="1"/>
        <v>1.4192653570769865E-3</v>
      </c>
    </row>
    <row r="83" spans="1:31" x14ac:dyDescent="0.25">
      <c r="A83">
        <v>6</v>
      </c>
      <c r="B83">
        <v>6</v>
      </c>
      <c r="C83">
        <v>263</v>
      </c>
      <c r="D83">
        <v>31</v>
      </c>
      <c r="E83">
        <v>322</v>
      </c>
      <c r="F83">
        <v>1.0002194235499999</v>
      </c>
      <c r="G83">
        <v>0.181310083925</v>
      </c>
      <c r="H83">
        <v>1</v>
      </c>
      <c r="I83">
        <v>0.81172839506200001</v>
      </c>
      <c r="J83">
        <v>0.94596067653799998</v>
      </c>
      <c r="K83">
        <v>18.503181480399999</v>
      </c>
      <c r="L83">
        <v>18.1965093365</v>
      </c>
      <c r="M83">
        <v>56.190067526</v>
      </c>
      <c r="N83">
        <v>59.107999999999997</v>
      </c>
      <c r="O83">
        <v>0.94945848375499997</v>
      </c>
      <c r="P83">
        <v>21.821654990599999</v>
      </c>
      <c r="Q83">
        <v>111.496809869</v>
      </c>
      <c r="R83">
        <v>0.34394902787199999</v>
      </c>
      <c r="S83">
        <v>2.78384989087E-2</v>
      </c>
      <c r="T83">
        <v>0.37579616008200001</v>
      </c>
      <c r="U83">
        <v>0.63694264420799995</v>
      </c>
      <c r="V83">
        <v>0.32090669103800001</v>
      </c>
      <c r="W83">
        <v>0.42394224284600002</v>
      </c>
      <c r="X83">
        <v>0.407643292293</v>
      </c>
      <c r="Y83">
        <v>0.26433119734600002</v>
      </c>
      <c r="Z83">
        <v>0.26433119734600002</v>
      </c>
      <c r="AA83">
        <v>2.34226283861E-2</v>
      </c>
      <c r="AB83">
        <v>9.4038809454099995E-2</v>
      </c>
      <c r="AC83">
        <v>0.49681526248199998</v>
      </c>
      <c r="AE83">
        <f t="shared" si="1"/>
        <v>9.5283983571884301E-5</v>
      </c>
    </row>
    <row r="84" spans="1:31" x14ac:dyDescent="0.25">
      <c r="A84">
        <v>6</v>
      </c>
      <c r="B84">
        <v>7</v>
      </c>
      <c r="C84">
        <v>540</v>
      </c>
      <c r="D84">
        <v>467</v>
      </c>
      <c r="E84">
        <v>350</v>
      </c>
      <c r="F84">
        <v>1.0131029791899999</v>
      </c>
      <c r="G84">
        <v>0.479368724385</v>
      </c>
      <c r="H84">
        <v>1</v>
      </c>
      <c r="I84">
        <v>0.77142857142900001</v>
      </c>
      <c r="J84">
        <v>0.891441120009</v>
      </c>
      <c r="K84">
        <v>28.083796051299998</v>
      </c>
      <c r="L84">
        <v>24.646721277099999</v>
      </c>
      <c r="M84">
        <v>-80.465048516899998</v>
      </c>
      <c r="N84">
        <v>87.248000000000005</v>
      </c>
      <c r="O84">
        <v>0.94986807387899996</v>
      </c>
      <c r="P84">
        <v>25.0573236231</v>
      </c>
      <c r="Q84">
        <v>229.77387486500001</v>
      </c>
      <c r="R84">
        <v>0.30254775599900002</v>
      </c>
      <c r="S84">
        <v>0.517316941187</v>
      </c>
      <c r="T84">
        <v>0.31528660888299997</v>
      </c>
      <c r="U84">
        <v>0.72929932761799998</v>
      </c>
      <c r="V84">
        <v>0.24566003552099999</v>
      </c>
      <c r="W84">
        <v>0.42550717567599999</v>
      </c>
      <c r="X84">
        <v>0.42356685839800001</v>
      </c>
      <c r="Y84">
        <v>0.187898080041</v>
      </c>
      <c r="Z84">
        <v>0.187898080041</v>
      </c>
      <c r="AA84">
        <v>2.4861566392599999E-2</v>
      </c>
      <c r="AB84">
        <v>0.136680493736</v>
      </c>
      <c r="AC84">
        <v>0.53184710791300005</v>
      </c>
      <c r="AE84">
        <f t="shared" si="1"/>
        <v>5.6535924687598034E-3</v>
      </c>
    </row>
    <row r="85" spans="1:31" x14ac:dyDescent="0.25">
      <c r="A85">
        <v>6</v>
      </c>
      <c r="B85">
        <v>8</v>
      </c>
      <c r="C85">
        <v>740</v>
      </c>
      <c r="D85">
        <v>1162</v>
      </c>
      <c r="E85">
        <v>531</v>
      </c>
      <c r="F85">
        <v>1.1402759812200001</v>
      </c>
      <c r="G85">
        <v>0.59995696447799995</v>
      </c>
      <c r="H85">
        <v>1</v>
      </c>
      <c r="I85">
        <v>0.625</v>
      </c>
      <c r="J85">
        <v>0.404829722266</v>
      </c>
      <c r="K85">
        <v>36.209905061299999</v>
      </c>
      <c r="L85">
        <v>28.969092717700001</v>
      </c>
      <c r="M85">
        <v>-59.762235245299998</v>
      </c>
      <c r="N85">
        <v>151.56</v>
      </c>
      <c r="O85">
        <v>0.82039911308199998</v>
      </c>
      <c r="P85">
        <v>41.9426731211</v>
      </c>
      <c r="Q85">
        <v>309.79935140399999</v>
      </c>
      <c r="R85">
        <v>0.20700635936699999</v>
      </c>
      <c r="S85">
        <v>3.0875735182800002</v>
      </c>
      <c r="T85">
        <v>0.38216558652499999</v>
      </c>
      <c r="U85">
        <v>0.95859867953199995</v>
      </c>
      <c r="V85">
        <v>0.24527879018199999</v>
      </c>
      <c r="W85">
        <v>0.41864777216799998</v>
      </c>
      <c r="X85">
        <v>0.37579616008200001</v>
      </c>
      <c r="Y85">
        <v>9.5541396631100006E-2</v>
      </c>
      <c r="Z85">
        <v>9.5541396631100006E-2</v>
      </c>
      <c r="AA85">
        <v>8.7241084213299999E-2</v>
      </c>
      <c r="AB85">
        <v>0.225910327061</v>
      </c>
      <c r="AC85">
        <v>0.58598723267099995</v>
      </c>
      <c r="AE85">
        <f t="shared" si="1"/>
        <v>5.7009976437580802E-2</v>
      </c>
    </row>
    <row r="86" spans="1:31" x14ac:dyDescent="0.25">
      <c r="A86">
        <v>6</v>
      </c>
      <c r="B86">
        <v>9</v>
      </c>
      <c r="C86">
        <v>370</v>
      </c>
      <c r="D86">
        <v>389</v>
      </c>
      <c r="E86">
        <v>573</v>
      </c>
      <c r="F86">
        <v>1.0058194687399999</v>
      </c>
      <c r="G86">
        <v>0.24470847437900001</v>
      </c>
      <c r="H86">
        <v>1</v>
      </c>
      <c r="I86">
        <v>0.764462809917</v>
      </c>
      <c r="J86">
        <v>0.85054968043000001</v>
      </c>
      <c r="K86">
        <v>22.142443081100001</v>
      </c>
      <c r="L86">
        <v>21.469239763200001</v>
      </c>
      <c r="M86">
        <v>-56.321276651600002</v>
      </c>
      <c r="N86">
        <v>73.936000000000007</v>
      </c>
      <c r="O86">
        <v>0.93670886075899995</v>
      </c>
      <c r="P86">
        <v>11.9426745789</v>
      </c>
      <c r="Q86">
        <v>68.493627244899997</v>
      </c>
      <c r="R86">
        <v>0.15127387799899999</v>
      </c>
      <c r="S86">
        <v>0.22609096770100001</v>
      </c>
      <c r="T86">
        <v>0.178343940378</v>
      </c>
      <c r="U86">
        <v>0.29299361633499998</v>
      </c>
      <c r="V86">
        <v>0.14217469736800001</v>
      </c>
      <c r="W86">
        <v>0.185117911473</v>
      </c>
      <c r="X86">
        <v>0.178343940378</v>
      </c>
      <c r="Y86">
        <v>9.8726109852199997E-2</v>
      </c>
      <c r="Z86">
        <v>9.8726109852199997E-2</v>
      </c>
      <c r="AA86">
        <v>1.5396515411100001E-2</v>
      </c>
      <c r="AB86">
        <v>4.0265082754000002E-2</v>
      </c>
      <c r="AC86">
        <v>0.216560499031</v>
      </c>
      <c r="AE86">
        <f t="shared" si="1"/>
        <v>2.520037612728487E-3</v>
      </c>
    </row>
    <row r="87" spans="1:31" x14ac:dyDescent="0.25">
      <c r="A87">
        <v>6</v>
      </c>
      <c r="B87">
        <v>10</v>
      </c>
      <c r="C87">
        <v>440</v>
      </c>
      <c r="D87">
        <v>179</v>
      </c>
      <c r="E87">
        <v>656</v>
      </c>
      <c r="F87">
        <v>1.1100132999700001</v>
      </c>
      <c r="G87">
        <v>0.76413280513899995</v>
      </c>
      <c r="H87">
        <v>1</v>
      </c>
      <c r="I87">
        <v>0.75862068965499996</v>
      </c>
      <c r="J87">
        <v>0.76644135819400006</v>
      </c>
      <c r="K87">
        <v>29.6718366122</v>
      </c>
      <c r="L87">
        <v>19.1400839338</v>
      </c>
      <c r="M87">
        <v>88.669973804799994</v>
      </c>
      <c r="N87">
        <v>84.936000000000007</v>
      </c>
      <c r="O87">
        <v>0.93418259023399997</v>
      </c>
      <c r="P87">
        <v>14.3535024872</v>
      </c>
      <c r="Q87">
        <v>116.111459326</v>
      </c>
      <c r="R87">
        <v>0.178343940378</v>
      </c>
      <c r="S87">
        <v>0.20417483006600001</v>
      </c>
      <c r="T87">
        <v>0.20700635936699999</v>
      </c>
      <c r="U87">
        <v>0.48407640959800002</v>
      </c>
      <c r="V87">
        <v>0.15433873642199999</v>
      </c>
      <c r="W87">
        <v>0.26388968028600002</v>
      </c>
      <c r="X87">
        <v>0.24840763124099999</v>
      </c>
      <c r="Y87">
        <v>0.111464962736</v>
      </c>
      <c r="Z87">
        <v>0.111464962736</v>
      </c>
      <c r="AA87">
        <v>1.8596665399000002E-2</v>
      </c>
      <c r="AB87">
        <v>9.5982203590099999E-2</v>
      </c>
      <c r="AC87">
        <v>0.34076431465099999</v>
      </c>
      <c r="AE87">
        <f t="shared" si="1"/>
        <v>4.5328182452401833E-2</v>
      </c>
    </row>
    <row r="88" spans="1:31" x14ac:dyDescent="0.25">
      <c r="A88">
        <v>6</v>
      </c>
      <c r="B88">
        <v>11</v>
      </c>
      <c r="C88">
        <v>277</v>
      </c>
      <c r="D88">
        <v>723</v>
      </c>
      <c r="E88">
        <v>681</v>
      </c>
      <c r="F88">
        <v>1.03391213269</v>
      </c>
      <c r="G88">
        <v>0.54462651801799999</v>
      </c>
      <c r="H88">
        <v>1</v>
      </c>
      <c r="I88">
        <v>0.694235588972</v>
      </c>
      <c r="J88">
        <v>0.75420548778499996</v>
      </c>
      <c r="K88">
        <v>20.742493718399999</v>
      </c>
      <c r="L88">
        <v>17.3962875928</v>
      </c>
      <c r="M88">
        <v>-39.739785356399999</v>
      </c>
      <c r="N88">
        <v>67.936000000000007</v>
      </c>
      <c r="O88">
        <v>0.90522875817000004</v>
      </c>
      <c r="P88">
        <v>10.3694262477</v>
      </c>
      <c r="Q88">
        <v>41.375794167700001</v>
      </c>
      <c r="R88">
        <v>0.133757955284</v>
      </c>
      <c r="S88">
        <v>5.2502299377699999E-2</v>
      </c>
      <c r="T88">
        <v>0.171974513936</v>
      </c>
      <c r="U88">
        <v>0.20063693292500001</v>
      </c>
      <c r="V88">
        <v>0.13294136214999999</v>
      </c>
      <c r="W88">
        <v>0.149371098078</v>
      </c>
      <c r="X88">
        <v>0.14968152138900001</v>
      </c>
      <c r="Y88">
        <v>9.8726109852199997E-2</v>
      </c>
      <c r="Z88">
        <v>9.8726109852199997E-2</v>
      </c>
      <c r="AA88">
        <v>1.51917051741E-2</v>
      </c>
      <c r="AB88">
        <v>2.0552516296800001E-2</v>
      </c>
      <c r="AC88">
        <v>0.16560508749399999</v>
      </c>
      <c r="AE88">
        <f t="shared" si="1"/>
        <v>1.4483631688912027E-2</v>
      </c>
    </row>
    <row r="89" spans="1:31" x14ac:dyDescent="0.25">
      <c r="A89">
        <v>6</v>
      </c>
      <c r="B89">
        <v>12</v>
      </c>
      <c r="C89">
        <v>392</v>
      </c>
      <c r="D89">
        <v>174</v>
      </c>
      <c r="E89">
        <v>722</v>
      </c>
      <c r="F89">
        <v>1.02496228569</v>
      </c>
      <c r="G89">
        <v>0.53918742067199998</v>
      </c>
      <c r="H89">
        <v>1</v>
      </c>
      <c r="I89">
        <v>0.74666666666699999</v>
      </c>
      <c r="J89">
        <v>0.78714568907600002</v>
      </c>
      <c r="K89">
        <v>24.507099392099999</v>
      </c>
      <c r="L89">
        <v>20.639531160499999</v>
      </c>
      <c r="M89">
        <v>-82.035579018600004</v>
      </c>
      <c r="N89">
        <v>79.108000000000004</v>
      </c>
      <c r="O89">
        <v>0.92671394799100004</v>
      </c>
      <c r="P89">
        <v>15.098725380899999</v>
      </c>
      <c r="Q89">
        <v>100.130568383</v>
      </c>
      <c r="R89">
        <v>0.181528653599</v>
      </c>
      <c r="S89">
        <v>0.93458633946299996</v>
      </c>
      <c r="T89">
        <v>0.28025476345099998</v>
      </c>
      <c r="U89">
        <v>0.46815284349300001</v>
      </c>
      <c r="V89">
        <v>0.171576424783</v>
      </c>
      <c r="W89">
        <v>0.25543512342500002</v>
      </c>
      <c r="X89">
        <v>0.24203820479900001</v>
      </c>
      <c r="Y89">
        <v>0.108280249515</v>
      </c>
      <c r="Z89">
        <v>0.108280249515</v>
      </c>
      <c r="AA89">
        <v>3.9993238094899998E-2</v>
      </c>
      <c r="AB89">
        <v>8.6144823121600003E-2</v>
      </c>
      <c r="AC89">
        <v>0.32484074854599998</v>
      </c>
      <c r="AE89">
        <f t="shared" si="1"/>
        <v>1.07078854717151E-2</v>
      </c>
    </row>
    <row r="90" spans="1:31" x14ac:dyDescent="0.25">
      <c r="A90">
        <v>6</v>
      </c>
      <c r="B90">
        <v>13</v>
      </c>
      <c r="C90">
        <v>371</v>
      </c>
      <c r="D90">
        <v>683</v>
      </c>
      <c r="E90">
        <v>806</v>
      </c>
      <c r="F90">
        <v>1.0081519800200001</v>
      </c>
      <c r="G90">
        <v>0.29949002214800002</v>
      </c>
      <c r="H90">
        <v>1</v>
      </c>
      <c r="I90">
        <v>0.73320158102800004</v>
      </c>
      <c r="J90">
        <v>0.79977107081099996</v>
      </c>
      <c r="K90">
        <v>22.3703195171</v>
      </c>
      <c r="L90">
        <v>21.343509150599999</v>
      </c>
      <c r="M90">
        <v>-25.596937938100002</v>
      </c>
      <c r="N90">
        <v>76.349999999999994</v>
      </c>
      <c r="O90">
        <v>0.93333333333299995</v>
      </c>
      <c r="P90">
        <v>13.0987254781</v>
      </c>
      <c r="Q90">
        <v>75.729295683100005</v>
      </c>
      <c r="R90">
        <v>0.16799362240999999</v>
      </c>
      <c r="S90">
        <v>0.17340551040999999</v>
      </c>
      <c r="T90">
        <v>0.20700635936699999</v>
      </c>
      <c r="U90">
        <v>0.30891718244100003</v>
      </c>
      <c r="V90">
        <v>0.154102652684</v>
      </c>
      <c r="W90">
        <v>0.20412209078999999</v>
      </c>
      <c r="X90">
        <v>0.20063693292500001</v>
      </c>
      <c r="Y90">
        <v>0.10509553629399999</v>
      </c>
      <c r="Z90">
        <v>0.10509553629399999</v>
      </c>
      <c r="AA90">
        <v>1.93014710353E-2</v>
      </c>
      <c r="AB90">
        <v>4.4159551863099999E-2</v>
      </c>
      <c r="AC90">
        <v>0.23964966988299999</v>
      </c>
      <c r="AE90">
        <f t="shared" si="1"/>
        <v>3.5260074157578885E-3</v>
      </c>
    </row>
    <row r="91" spans="1:31" x14ac:dyDescent="0.25">
      <c r="A91">
        <v>6</v>
      </c>
      <c r="B91">
        <v>14</v>
      </c>
      <c r="C91">
        <v>619</v>
      </c>
      <c r="D91">
        <v>510</v>
      </c>
      <c r="E91">
        <v>832</v>
      </c>
      <c r="F91">
        <v>1.0455679170100001</v>
      </c>
      <c r="G91">
        <v>0.62146707438399995</v>
      </c>
      <c r="H91">
        <v>1</v>
      </c>
      <c r="I91">
        <v>0.69084821428599996</v>
      </c>
      <c r="J91">
        <v>0.77293466036400005</v>
      </c>
      <c r="K91">
        <v>31.982350752599999</v>
      </c>
      <c r="L91">
        <v>25.0562618925</v>
      </c>
      <c r="M91">
        <v>-82.649556430499999</v>
      </c>
      <c r="N91">
        <v>100.318</v>
      </c>
      <c r="O91">
        <v>0.91839762611300002</v>
      </c>
      <c r="P91">
        <v>23.579616688600002</v>
      </c>
      <c r="Q91">
        <v>186.98406734700001</v>
      </c>
      <c r="R91">
        <v>0.19108279326200001</v>
      </c>
      <c r="S91">
        <v>1.9599598416799999</v>
      </c>
      <c r="T91">
        <v>0.30573246922000002</v>
      </c>
      <c r="U91">
        <v>0.55732481368200004</v>
      </c>
      <c r="V91">
        <v>0.199827260073</v>
      </c>
      <c r="W91">
        <v>0.30207442220800002</v>
      </c>
      <c r="X91">
        <v>0.28980890311399998</v>
      </c>
      <c r="Y91">
        <v>0.108280249515</v>
      </c>
      <c r="Z91">
        <v>0.108280249515</v>
      </c>
      <c r="AA91">
        <v>5.56559902707E-2</v>
      </c>
      <c r="AB91">
        <v>0.11715240338500001</v>
      </c>
      <c r="AC91">
        <v>0.407643292293</v>
      </c>
      <c r="AE91">
        <f t="shared" si="1"/>
        <v>1.9352248559394734E-2</v>
      </c>
    </row>
    <row r="92" spans="1:31" x14ac:dyDescent="0.25">
      <c r="A92">
        <v>6</v>
      </c>
      <c r="B92">
        <v>15</v>
      </c>
      <c r="C92">
        <v>476</v>
      </c>
      <c r="D92">
        <v>715</v>
      </c>
      <c r="E92">
        <v>893</v>
      </c>
      <c r="F92">
        <v>1.0143649855000001</v>
      </c>
      <c r="G92">
        <v>0.35165409889900001</v>
      </c>
      <c r="H92">
        <v>1</v>
      </c>
      <c r="I92">
        <v>0.79333333333300005</v>
      </c>
      <c r="J92">
        <v>0.86100487100199996</v>
      </c>
      <c r="K92">
        <v>25.632556773499999</v>
      </c>
      <c r="L92">
        <v>23.995405616500001</v>
      </c>
      <c r="M92">
        <v>-15.910824763700001</v>
      </c>
      <c r="N92">
        <v>83.35</v>
      </c>
      <c r="O92">
        <v>0.94257425742599998</v>
      </c>
      <c r="P92">
        <v>27.257960458900001</v>
      </c>
      <c r="Q92">
        <v>209.92992620199999</v>
      </c>
      <c r="R92">
        <v>0.33439488820899999</v>
      </c>
      <c r="S92">
        <v>9.14479723794E-2</v>
      </c>
      <c r="T92">
        <v>0.366242020419</v>
      </c>
      <c r="U92">
        <v>0.65605097212800001</v>
      </c>
      <c r="V92">
        <v>0.28997830275399999</v>
      </c>
      <c r="W92">
        <v>0.44102925672600002</v>
      </c>
      <c r="X92">
        <v>0.45541399060799997</v>
      </c>
      <c r="Y92">
        <v>0.219745212252</v>
      </c>
      <c r="Z92">
        <v>0.219745212252</v>
      </c>
      <c r="AA92">
        <v>2.7128261419700001E-2</v>
      </c>
      <c r="AB92">
        <v>0.11047348991</v>
      </c>
      <c r="AC92">
        <v>0.53503182113400005</v>
      </c>
      <c r="AE92">
        <f t="shared" si="1"/>
        <v>6.1942495414141841E-3</v>
      </c>
    </row>
    <row r="93" spans="1:31" x14ac:dyDescent="0.25">
      <c r="A93">
        <v>6</v>
      </c>
      <c r="B93">
        <v>16</v>
      </c>
      <c r="C93">
        <v>269</v>
      </c>
      <c r="D93">
        <v>1101</v>
      </c>
      <c r="E93">
        <v>988</v>
      </c>
      <c r="F93">
        <v>1.04185571692</v>
      </c>
      <c r="G93">
        <v>0.59475304446300004</v>
      </c>
      <c r="H93">
        <v>1</v>
      </c>
      <c r="I93">
        <v>0.791176470588</v>
      </c>
      <c r="J93">
        <v>0.64272116122400003</v>
      </c>
      <c r="K93">
        <v>20.872946841499999</v>
      </c>
      <c r="L93">
        <v>16.7799386035</v>
      </c>
      <c r="M93">
        <v>-13.041564688599999</v>
      </c>
      <c r="N93">
        <v>72.522000000000006</v>
      </c>
      <c r="O93">
        <v>0.90572390572399997</v>
      </c>
      <c r="P93">
        <v>18.398088277900001</v>
      </c>
      <c r="Q93">
        <v>85.662416219500003</v>
      </c>
      <c r="R93">
        <v>0.25477705768300002</v>
      </c>
      <c r="S93">
        <v>0.41473809417200003</v>
      </c>
      <c r="T93">
        <v>0.30891718244100003</v>
      </c>
      <c r="U93">
        <v>0.49044583604000003</v>
      </c>
      <c r="V93">
        <v>0.23288719339200001</v>
      </c>
      <c r="W93">
        <v>0.31844764393899999</v>
      </c>
      <c r="X93">
        <v>0.31847132210399998</v>
      </c>
      <c r="Y93">
        <v>0.14968152138900001</v>
      </c>
      <c r="Z93">
        <v>0.14968152138900001</v>
      </c>
      <c r="AA93">
        <v>4.19185934176E-2</v>
      </c>
      <c r="AB93">
        <v>8.2198823004299995E-2</v>
      </c>
      <c r="AC93">
        <v>0.38216558652499999</v>
      </c>
      <c r="AE93">
        <f t="shared" si="1"/>
        <v>1.7807579151456924E-2</v>
      </c>
    </row>
    <row r="94" spans="1:31" x14ac:dyDescent="0.25">
      <c r="A94">
        <v>7</v>
      </c>
      <c r="B94">
        <v>1</v>
      </c>
      <c r="C94">
        <v>590</v>
      </c>
      <c r="D94">
        <v>353</v>
      </c>
      <c r="E94">
        <v>54</v>
      </c>
      <c r="F94">
        <v>2.2973848069699998</v>
      </c>
      <c r="G94">
        <v>0.96152421423699996</v>
      </c>
      <c r="H94">
        <v>0</v>
      </c>
      <c r="I94">
        <v>0.35244922341700002</v>
      </c>
      <c r="J94">
        <v>0.30488473171199998</v>
      </c>
      <c r="K94">
        <v>56.622712727100001</v>
      </c>
      <c r="L94">
        <v>15.555402671</v>
      </c>
      <c r="M94">
        <v>-70.346475601899996</v>
      </c>
      <c r="N94">
        <v>155.94200000000001</v>
      </c>
      <c r="O94">
        <v>0.74920634920600004</v>
      </c>
      <c r="P94">
        <v>12.128820556599999</v>
      </c>
      <c r="Q94">
        <v>39.473797811499999</v>
      </c>
      <c r="R94">
        <v>5.8951963101499999E-2</v>
      </c>
      <c r="S94">
        <v>0.41514426879600003</v>
      </c>
      <c r="T94">
        <v>0.113537114121</v>
      </c>
      <c r="U94">
        <v>0.115720520162</v>
      </c>
      <c r="V94">
        <v>6.5561192197900006E-2</v>
      </c>
      <c r="W94">
        <v>6.6904742053499999E-2</v>
      </c>
      <c r="X94">
        <v>6.5502181223900002E-2</v>
      </c>
      <c r="Y94">
        <v>3.9301308734300003E-2</v>
      </c>
      <c r="Z94">
        <v>3.9301308734300003E-2</v>
      </c>
      <c r="AA94">
        <v>1.4344401367300001E-2</v>
      </c>
      <c r="AB94">
        <v>1.22142272373E-2</v>
      </c>
      <c r="AC94">
        <v>7.4235805387000003E-2</v>
      </c>
      <c r="AE94">
        <f t="shared" si="1"/>
        <v>0.36123374467121533</v>
      </c>
    </row>
    <row r="95" spans="1:31" x14ac:dyDescent="0.25">
      <c r="A95">
        <v>7</v>
      </c>
      <c r="B95">
        <v>2</v>
      </c>
      <c r="C95">
        <v>361</v>
      </c>
      <c r="D95">
        <v>750</v>
      </c>
      <c r="E95">
        <v>123</v>
      </c>
      <c r="F95">
        <v>1.02078687546</v>
      </c>
      <c r="G95">
        <v>0.40202190925100001</v>
      </c>
      <c r="H95">
        <v>1</v>
      </c>
      <c r="I95">
        <v>0.78138528138499996</v>
      </c>
      <c r="J95">
        <v>0.89110547299300003</v>
      </c>
      <c r="K95">
        <v>22.6355009386</v>
      </c>
      <c r="L95">
        <v>20.7257448069</v>
      </c>
      <c r="M95">
        <v>80.127745407099994</v>
      </c>
      <c r="N95">
        <v>71.349999999999994</v>
      </c>
      <c r="O95">
        <v>0.94750656168000003</v>
      </c>
      <c r="P95">
        <v>6.95196483389</v>
      </c>
      <c r="Q95">
        <v>36.982531518999998</v>
      </c>
      <c r="R95">
        <v>8.7336241631799996E-2</v>
      </c>
      <c r="S95">
        <v>7.4988292085400005E-2</v>
      </c>
      <c r="T95">
        <v>0.113537114121</v>
      </c>
      <c r="U95">
        <v>0.15283842285599999</v>
      </c>
      <c r="V95">
        <v>8.4780058949899997E-2</v>
      </c>
      <c r="W95">
        <v>0.10244468564799999</v>
      </c>
      <c r="X95">
        <v>0.100436677877</v>
      </c>
      <c r="Y95">
        <v>6.5502181223900002E-2</v>
      </c>
      <c r="Z95">
        <v>6.5502181223900002E-2</v>
      </c>
      <c r="AA95">
        <v>9.7514102402700004E-3</v>
      </c>
      <c r="AB95">
        <v>1.9379186853699999E-2</v>
      </c>
      <c r="AC95">
        <v>0.117903926203</v>
      </c>
      <c r="AE95">
        <f t="shared" si="1"/>
        <v>8.9350775683664438E-3</v>
      </c>
    </row>
    <row r="96" spans="1:31" x14ac:dyDescent="0.25">
      <c r="A96">
        <v>7</v>
      </c>
      <c r="B96">
        <v>3</v>
      </c>
      <c r="C96">
        <v>267</v>
      </c>
      <c r="D96">
        <v>574</v>
      </c>
      <c r="E96">
        <v>198</v>
      </c>
      <c r="F96">
        <v>1.0109200095699999</v>
      </c>
      <c r="G96">
        <v>0.48672912263700002</v>
      </c>
      <c r="H96">
        <v>1</v>
      </c>
      <c r="I96">
        <v>0.78070175438599998</v>
      </c>
      <c r="J96">
        <v>0.91599812135600001</v>
      </c>
      <c r="K96">
        <v>19.796094616200001</v>
      </c>
      <c r="L96">
        <v>17.292936904000001</v>
      </c>
      <c r="M96">
        <v>-29.948602578199999</v>
      </c>
      <c r="N96">
        <v>60.521999999999998</v>
      </c>
      <c r="O96">
        <v>0.94014084506999995</v>
      </c>
      <c r="P96">
        <v>8.4541481899599997</v>
      </c>
      <c r="Q96">
        <v>44.126636084499999</v>
      </c>
      <c r="R96">
        <v>0.13482532301899999</v>
      </c>
      <c r="S96">
        <v>3.1882162403500003E-2</v>
      </c>
      <c r="T96">
        <v>0.16375545306</v>
      </c>
      <c r="U96">
        <v>0.25109169469100001</v>
      </c>
      <c r="V96">
        <v>0.12077354557099999</v>
      </c>
      <c r="W96">
        <v>0.16526829994200001</v>
      </c>
      <c r="X96">
        <v>0.16375545306</v>
      </c>
      <c r="Y96">
        <v>9.6069865795000001E-2</v>
      </c>
      <c r="Z96">
        <v>9.6069865795000001E-2</v>
      </c>
      <c r="AA96">
        <v>1.4036736195700001E-2</v>
      </c>
      <c r="AB96">
        <v>3.7460218233599997E-2</v>
      </c>
      <c r="AC96">
        <v>0.19868994971199999</v>
      </c>
      <c r="AE96">
        <f t="shared" si="1"/>
        <v>4.7167928049286264E-3</v>
      </c>
    </row>
    <row r="97" spans="1:31" x14ac:dyDescent="0.25">
      <c r="A97">
        <v>7</v>
      </c>
      <c r="B97">
        <v>4</v>
      </c>
      <c r="C97">
        <v>917</v>
      </c>
      <c r="D97">
        <v>699</v>
      </c>
      <c r="E97">
        <v>219</v>
      </c>
      <c r="F97">
        <v>1.1213647209399999</v>
      </c>
      <c r="G97">
        <v>0.770051089094</v>
      </c>
      <c r="H97">
        <v>1</v>
      </c>
      <c r="I97">
        <v>0.65781922525100001</v>
      </c>
      <c r="J97">
        <v>0.68832128578399998</v>
      </c>
      <c r="K97">
        <v>43.142508257700001</v>
      </c>
      <c r="L97">
        <v>27.524153436300001</v>
      </c>
      <c r="M97">
        <v>-66.290893837699997</v>
      </c>
      <c r="N97">
        <v>129.38800000000001</v>
      </c>
      <c r="O97">
        <v>0.91153081510900003</v>
      </c>
      <c r="P97">
        <v>16.639737436899999</v>
      </c>
      <c r="Q97">
        <v>213.43012546</v>
      </c>
      <c r="R97">
        <v>0.128820956407</v>
      </c>
      <c r="S97">
        <v>2.1024450079900001</v>
      </c>
      <c r="T97">
        <v>0.18558951346800001</v>
      </c>
      <c r="U97">
        <v>0.54585154351499998</v>
      </c>
      <c r="V97">
        <v>0.11319549276800001</v>
      </c>
      <c r="W97">
        <v>0.232748228418</v>
      </c>
      <c r="X97">
        <v>0.19432313763100001</v>
      </c>
      <c r="Y97">
        <v>6.3318775183100001E-2</v>
      </c>
      <c r="Z97">
        <v>6.3318775183100001E-2</v>
      </c>
      <c r="AA97">
        <v>3.01400007182E-2</v>
      </c>
      <c r="AB97">
        <v>0.12542655766499999</v>
      </c>
      <c r="AC97">
        <v>0.32041483648699998</v>
      </c>
      <c r="AE97">
        <f t="shared" si="1"/>
        <v>4.9746888714414537E-2</v>
      </c>
    </row>
    <row r="98" spans="1:31" x14ac:dyDescent="0.25">
      <c r="A98">
        <v>7</v>
      </c>
      <c r="B98">
        <v>5</v>
      </c>
      <c r="C98">
        <v>745</v>
      </c>
      <c r="D98">
        <v>1012</v>
      </c>
      <c r="E98">
        <v>283</v>
      </c>
      <c r="F98">
        <v>1.1010213442300001</v>
      </c>
      <c r="G98">
        <v>0.74407854709999999</v>
      </c>
      <c r="H98">
        <v>1</v>
      </c>
      <c r="I98">
        <v>0.66756272401399996</v>
      </c>
      <c r="J98">
        <v>0.79084683242300002</v>
      </c>
      <c r="K98">
        <v>38.016845257200004</v>
      </c>
      <c r="L98">
        <v>25.3987557377</v>
      </c>
      <c r="M98">
        <v>51.388421624899998</v>
      </c>
      <c r="N98">
        <v>108.80200000000001</v>
      </c>
      <c r="O98">
        <v>0.94303797468399997</v>
      </c>
      <c r="P98">
        <v>18.572051782999999</v>
      </c>
      <c r="Q98">
        <v>163.60261463699999</v>
      </c>
      <c r="R98">
        <v>0.16812226514100001</v>
      </c>
      <c r="S98">
        <v>0.17231401129099999</v>
      </c>
      <c r="T98">
        <v>0.17467248326400001</v>
      </c>
      <c r="U98">
        <v>0.34279474840500002</v>
      </c>
      <c r="V98">
        <v>0.14286193679199999</v>
      </c>
      <c r="W98">
        <v>0.21960082501600001</v>
      </c>
      <c r="X98">
        <v>0.21615719803899999</v>
      </c>
      <c r="Y98">
        <v>0.100436677877</v>
      </c>
      <c r="Z98">
        <v>0.100436677877</v>
      </c>
      <c r="AA98">
        <v>1.29056686969E-2</v>
      </c>
      <c r="AB98">
        <v>5.7721384070700002E-2</v>
      </c>
      <c r="AC98">
        <v>0.27074234905900002</v>
      </c>
      <c r="AE98">
        <f t="shared" si="1"/>
        <v>4.1795738219216463E-2</v>
      </c>
    </row>
    <row r="99" spans="1:31" x14ac:dyDescent="0.25">
      <c r="A99">
        <v>7</v>
      </c>
      <c r="B99">
        <v>6</v>
      </c>
      <c r="C99">
        <v>472</v>
      </c>
      <c r="D99">
        <v>1104</v>
      </c>
      <c r="E99">
        <v>339</v>
      </c>
      <c r="F99">
        <v>1.01925385904</v>
      </c>
      <c r="G99">
        <v>0.34351303880700002</v>
      </c>
      <c r="H99">
        <v>1</v>
      </c>
      <c r="I99">
        <v>0.75641025641000004</v>
      </c>
      <c r="J99">
        <v>0.69183882862099999</v>
      </c>
      <c r="K99">
        <v>25.547749010499999</v>
      </c>
      <c r="L99">
        <v>23.9931150247</v>
      </c>
      <c r="M99">
        <v>-57.092065757999997</v>
      </c>
      <c r="N99">
        <v>92.591999999999999</v>
      </c>
      <c r="O99">
        <v>0.92367906066500005</v>
      </c>
      <c r="P99">
        <v>7.1135368809099999</v>
      </c>
      <c r="Q99">
        <v>40.622269389000003</v>
      </c>
      <c r="R99">
        <v>7.2052399346300006E-2</v>
      </c>
      <c r="S99">
        <v>0.21347462676500001</v>
      </c>
      <c r="T99">
        <v>9.1703053713399998E-2</v>
      </c>
      <c r="U99">
        <v>0.13973798661100001</v>
      </c>
      <c r="V99">
        <v>6.9063464863200003E-2</v>
      </c>
      <c r="W99">
        <v>8.6064130061399999E-2</v>
      </c>
      <c r="X99">
        <v>8.2969429550199994E-2</v>
      </c>
      <c r="Y99">
        <v>4.80349328975E-2</v>
      </c>
      <c r="Z99">
        <v>4.80349328975E-2</v>
      </c>
      <c r="AA99">
        <v>8.69639666485E-3</v>
      </c>
      <c r="AB99">
        <v>1.81018316901E-2</v>
      </c>
      <c r="AC99">
        <v>9.8253271835800002E-2</v>
      </c>
      <c r="AE99">
        <f t="shared" si="1"/>
        <v>8.2823644279517508E-3</v>
      </c>
    </row>
    <row r="100" spans="1:31" x14ac:dyDescent="0.25">
      <c r="A100">
        <v>7</v>
      </c>
      <c r="B100">
        <v>7</v>
      </c>
      <c r="C100">
        <v>471</v>
      </c>
      <c r="D100">
        <v>881</v>
      </c>
      <c r="E100">
        <v>445</v>
      </c>
      <c r="F100">
        <v>1.08788030149</v>
      </c>
      <c r="G100">
        <v>0.74457311201700005</v>
      </c>
      <c r="H100">
        <v>1</v>
      </c>
      <c r="I100">
        <v>0.747619047619</v>
      </c>
      <c r="J100">
        <v>0.807912675897</v>
      </c>
      <c r="K100">
        <v>30.077611432699999</v>
      </c>
      <c r="L100">
        <v>20.078036429400001</v>
      </c>
      <c r="M100">
        <v>-17.753506503000001</v>
      </c>
      <c r="N100">
        <v>85.591999999999999</v>
      </c>
      <c r="O100">
        <v>0.94673366834200001</v>
      </c>
      <c r="P100">
        <v>11.9716153217</v>
      </c>
      <c r="Q100">
        <v>77.847158978500005</v>
      </c>
      <c r="R100">
        <v>0.13755458057</v>
      </c>
      <c r="S100">
        <v>0.16639860675400001</v>
      </c>
      <c r="T100">
        <v>0.157205234937</v>
      </c>
      <c r="U100">
        <v>0.24890828865100001</v>
      </c>
      <c r="V100">
        <v>0.122159340017</v>
      </c>
      <c r="W100">
        <v>0.16528059231100001</v>
      </c>
      <c r="X100">
        <v>0.1659388591</v>
      </c>
      <c r="Y100">
        <v>9.1703053713399998E-2</v>
      </c>
      <c r="Z100">
        <v>9.1703053713399998E-2</v>
      </c>
      <c r="AA100">
        <v>1.2679158767099999E-2</v>
      </c>
      <c r="AB100">
        <v>3.3836129402099999E-2</v>
      </c>
      <c r="AC100">
        <v>0.19213973159</v>
      </c>
      <c r="AE100">
        <f t="shared" si="1"/>
        <v>3.6581112952070005E-2</v>
      </c>
    </row>
    <row r="101" spans="1:31" x14ac:dyDescent="0.25">
      <c r="A101">
        <v>7</v>
      </c>
      <c r="B101">
        <v>8</v>
      </c>
      <c r="C101">
        <v>495</v>
      </c>
      <c r="D101">
        <v>252</v>
      </c>
      <c r="E101">
        <v>520</v>
      </c>
      <c r="F101">
        <v>1.0303336276299999</v>
      </c>
      <c r="G101">
        <v>0.53566308338099999</v>
      </c>
      <c r="H101">
        <v>1</v>
      </c>
      <c r="I101">
        <v>0.6875</v>
      </c>
      <c r="J101">
        <v>0.75106065316199999</v>
      </c>
      <c r="K101">
        <v>27.567787521500001</v>
      </c>
      <c r="L101">
        <v>23.279116377600001</v>
      </c>
      <c r="M101">
        <v>-13.3579854625</v>
      </c>
      <c r="N101">
        <v>91.006</v>
      </c>
      <c r="O101">
        <v>0.92093023255799999</v>
      </c>
      <c r="P101">
        <v>10.862445053</v>
      </c>
      <c r="Q101">
        <v>77.061132803800007</v>
      </c>
      <c r="R101">
        <v>0.11080785657</v>
      </c>
      <c r="S101">
        <v>1.16594288202</v>
      </c>
      <c r="T101">
        <v>0.172489077223</v>
      </c>
      <c r="U101">
        <v>0.26855894301799998</v>
      </c>
      <c r="V101">
        <v>0.10649455934300001</v>
      </c>
      <c r="W101">
        <v>0.15567905616899999</v>
      </c>
      <c r="X101">
        <v>0.16157204701899999</v>
      </c>
      <c r="Y101">
        <v>5.0218338938300001E-2</v>
      </c>
      <c r="Z101">
        <v>5.0218338938300001E-2</v>
      </c>
      <c r="AA101">
        <v>3.45820720973E-2</v>
      </c>
      <c r="AB101">
        <v>5.1773293494999997E-2</v>
      </c>
      <c r="AC101">
        <v>0.19650654367199999</v>
      </c>
      <c r="AE101">
        <f t="shared" si="1"/>
        <v>1.2977874392235265E-2</v>
      </c>
    </row>
    <row r="102" spans="1:31" x14ac:dyDescent="0.25">
      <c r="A102">
        <v>7</v>
      </c>
      <c r="B102">
        <v>9</v>
      </c>
      <c r="C102">
        <v>310</v>
      </c>
      <c r="D102">
        <v>501</v>
      </c>
      <c r="E102">
        <v>667</v>
      </c>
      <c r="F102">
        <v>1.01340116687</v>
      </c>
      <c r="G102">
        <v>0.45027769354800001</v>
      </c>
      <c r="H102">
        <v>1</v>
      </c>
      <c r="I102">
        <v>0.77694235589000005</v>
      </c>
      <c r="J102">
        <v>0.86501366077800002</v>
      </c>
      <c r="K102">
        <v>21.1451191168</v>
      </c>
      <c r="L102">
        <v>18.880235173700001</v>
      </c>
      <c r="M102">
        <v>72.050851856500003</v>
      </c>
      <c r="N102">
        <v>67.108000000000004</v>
      </c>
      <c r="O102">
        <v>0.93514328808400005</v>
      </c>
      <c r="P102">
        <v>6.5960696492400004</v>
      </c>
      <c r="Q102">
        <v>35.552400562300001</v>
      </c>
      <c r="R102">
        <v>9.7161568815400001E-2</v>
      </c>
      <c r="S102">
        <v>8.0613836984100004E-2</v>
      </c>
      <c r="T102">
        <v>0.11135370808099999</v>
      </c>
      <c r="U102">
        <v>0.17030567118199999</v>
      </c>
      <c r="V102">
        <v>8.6790390121600003E-2</v>
      </c>
      <c r="W102">
        <v>0.114685163104</v>
      </c>
      <c r="X102">
        <v>0.113537114121</v>
      </c>
      <c r="Y102">
        <v>5.6768557060699998E-2</v>
      </c>
      <c r="Z102">
        <v>5.6768557060699998E-2</v>
      </c>
      <c r="AA102">
        <v>1.21573353121E-2</v>
      </c>
      <c r="AB102">
        <v>2.4772447435100001E-2</v>
      </c>
      <c r="AC102">
        <v>0.13318776848899999</v>
      </c>
      <c r="AE102">
        <f t="shared" si="1"/>
        <v>5.78140001870436E-3</v>
      </c>
    </row>
    <row r="103" spans="1:31" x14ac:dyDescent="0.25">
      <c r="A103">
        <v>7</v>
      </c>
      <c r="B103">
        <v>10</v>
      </c>
      <c r="C103">
        <v>453</v>
      </c>
      <c r="D103">
        <v>936</v>
      </c>
      <c r="E103">
        <v>698</v>
      </c>
      <c r="F103">
        <v>1.01416573228</v>
      </c>
      <c r="G103">
        <v>0.39764443682599998</v>
      </c>
      <c r="H103">
        <v>1</v>
      </c>
      <c r="I103">
        <v>0.72596153846199996</v>
      </c>
      <c r="J103">
        <v>0.81466420340099999</v>
      </c>
      <c r="K103">
        <v>25.238364782200001</v>
      </c>
      <c r="L103">
        <v>23.1571989109</v>
      </c>
      <c r="M103">
        <v>-27.381696468000001</v>
      </c>
      <c r="N103">
        <v>83.591999999999999</v>
      </c>
      <c r="O103">
        <v>0.92638036809799995</v>
      </c>
      <c r="P103">
        <v>7.4694320655600004</v>
      </c>
      <c r="Q103">
        <v>47.220522444300002</v>
      </c>
      <c r="R103">
        <v>8.7336241631799996E-2</v>
      </c>
      <c r="S103">
        <v>8.7564973467200005E-2</v>
      </c>
      <c r="T103">
        <v>0.102620083917</v>
      </c>
      <c r="U103">
        <v>0.15938864097800001</v>
      </c>
      <c r="V103">
        <v>7.7806584016300001E-2</v>
      </c>
      <c r="W103">
        <v>0.104239563895</v>
      </c>
      <c r="X103">
        <v>0.104803489958</v>
      </c>
      <c r="Y103">
        <v>5.0218338938300001E-2</v>
      </c>
      <c r="Z103">
        <v>5.0218338938300001E-2</v>
      </c>
      <c r="AA103">
        <v>1.01833120661E-2</v>
      </c>
      <c r="AB103">
        <v>2.15113416806E-2</v>
      </c>
      <c r="AC103">
        <v>0.12008733224400001</v>
      </c>
      <c r="AE103">
        <f t="shared" si="1"/>
        <v>6.1089320517973443E-3</v>
      </c>
    </row>
    <row r="104" spans="1:31" x14ac:dyDescent="0.25">
      <c r="A104">
        <v>7</v>
      </c>
      <c r="B104">
        <v>11</v>
      </c>
      <c r="C104">
        <v>318</v>
      </c>
      <c r="D104">
        <v>178</v>
      </c>
      <c r="E104">
        <v>816</v>
      </c>
      <c r="F104">
        <v>1.0700355102300001</v>
      </c>
      <c r="G104">
        <v>0.62201498813699996</v>
      </c>
      <c r="H104">
        <v>1</v>
      </c>
      <c r="I104">
        <v>0.66249999999999998</v>
      </c>
      <c r="J104">
        <v>0.66200614614599995</v>
      </c>
      <c r="K104">
        <v>23.223804936200001</v>
      </c>
      <c r="L104">
        <v>18.184363162499999</v>
      </c>
      <c r="M104">
        <v>-84.971622985699995</v>
      </c>
      <c r="N104">
        <v>77.694000000000003</v>
      </c>
      <c r="O104">
        <v>0.86885245901599995</v>
      </c>
      <c r="P104">
        <v>5.1462880381599998</v>
      </c>
      <c r="Q104">
        <v>21.475981817299999</v>
      </c>
      <c r="R104">
        <v>5.8951963101499999E-2</v>
      </c>
      <c r="S104">
        <v>3.7314009385399999E-2</v>
      </c>
      <c r="T104">
        <v>7.8602617468600006E-2</v>
      </c>
      <c r="U104">
        <v>0.102620083917</v>
      </c>
      <c r="V104">
        <v>5.9840558583199997E-2</v>
      </c>
      <c r="W104">
        <v>6.7534534016600006E-2</v>
      </c>
      <c r="X104">
        <v>6.7685587264700003E-2</v>
      </c>
      <c r="Y104">
        <v>4.3668120815899998E-2</v>
      </c>
      <c r="Z104">
        <v>3.2751090611899999E-2</v>
      </c>
      <c r="AA104">
        <v>8.3133484278099991E-3</v>
      </c>
      <c r="AB104">
        <v>1.20342839685E-2</v>
      </c>
      <c r="AC104">
        <v>7.6419211427800005E-2</v>
      </c>
      <c r="AE104">
        <f t="shared" si="1"/>
        <v>2.9398190433846613E-2</v>
      </c>
    </row>
    <row r="105" spans="1:31" x14ac:dyDescent="0.25">
      <c r="A105">
        <v>7</v>
      </c>
      <c r="B105">
        <v>12</v>
      </c>
      <c r="C105">
        <v>491</v>
      </c>
      <c r="D105">
        <v>855</v>
      </c>
      <c r="E105">
        <v>992</v>
      </c>
      <c r="F105">
        <v>1.0376605781099999</v>
      </c>
      <c r="G105">
        <v>0.52336398836499998</v>
      </c>
      <c r="H105">
        <v>1</v>
      </c>
      <c r="I105">
        <v>0.67445054945100003</v>
      </c>
      <c r="J105">
        <v>0.83947051247500004</v>
      </c>
      <c r="K105">
        <v>27.449560533900002</v>
      </c>
      <c r="L105">
        <v>23.3900238232</v>
      </c>
      <c r="M105">
        <v>56.169324679500001</v>
      </c>
      <c r="N105">
        <v>85.731999999999999</v>
      </c>
      <c r="O105">
        <v>0.93612964728299997</v>
      </c>
      <c r="P105">
        <v>13.4999995502</v>
      </c>
      <c r="Q105">
        <v>87.338425037899995</v>
      </c>
      <c r="R105">
        <v>0.144104798693</v>
      </c>
      <c r="S105">
        <v>0.32799510371500001</v>
      </c>
      <c r="T105">
        <v>0.16157204701899999</v>
      </c>
      <c r="U105">
        <v>0.27510916114</v>
      </c>
      <c r="V105">
        <v>0.12980768798299999</v>
      </c>
      <c r="W105">
        <v>0.177878666065</v>
      </c>
      <c r="X105">
        <v>0.17794759232499999</v>
      </c>
      <c r="Y105">
        <v>9.8253271835800002E-2</v>
      </c>
      <c r="Z105">
        <v>9.8253271835800002E-2</v>
      </c>
      <c r="AA105">
        <v>1.2171311086400001E-2</v>
      </c>
      <c r="AB105">
        <v>3.8609195750500001E-2</v>
      </c>
      <c r="AC105">
        <v>0.20742357387599999</v>
      </c>
      <c r="AE105">
        <f t="shared" si="1"/>
        <v>1.6055317712624067E-2</v>
      </c>
    </row>
    <row r="106" spans="1:31" x14ac:dyDescent="0.25">
      <c r="A106">
        <v>9</v>
      </c>
      <c r="B106">
        <v>1</v>
      </c>
      <c r="C106">
        <v>262</v>
      </c>
      <c r="D106">
        <v>90</v>
      </c>
      <c r="E106">
        <v>142</v>
      </c>
      <c r="F106">
        <v>1.53329263702</v>
      </c>
      <c r="G106">
        <v>0.79022499617899999</v>
      </c>
      <c r="H106">
        <v>1</v>
      </c>
      <c r="I106">
        <v>0.445578231293</v>
      </c>
      <c r="J106">
        <v>0.37175606943900003</v>
      </c>
      <c r="K106">
        <v>27.313873603299999</v>
      </c>
      <c r="L106">
        <v>16.738401175500002</v>
      </c>
      <c r="M106">
        <v>2.3800711050899999</v>
      </c>
      <c r="N106">
        <v>94.108000000000004</v>
      </c>
      <c r="O106">
        <v>0.65829145728600003</v>
      </c>
      <c r="P106">
        <v>23.616822429900001</v>
      </c>
      <c r="Q106">
        <v>73.2429906542</v>
      </c>
      <c r="R106">
        <v>0.21495327102799999</v>
      </c>
      <c r="S106">
        <v>0.791019854435</v>
      </c>
      <c r="T106">
        <v>0.33644859813099998</v>
      </c>
      <c r="U106">
        <v>0.57009345794400001</v>
      </c>
      <c r="V106">
        <v>0.22928953815399999</v>
      </c>
      <c r="W106">
        <v>0.27955339944399998</v>
      </c>
      <c r="X106">
        <v>0.26168224299100001</v>
      </c>
      <c r="Y106">
        <v>0.14953271028000001</v>
      </c>
      <c r="Z106">
        <v>0.140186915888</v>
      </c>
      <c r="AA106">
        <v>3.85186316655E-2</v>
      </c>
      <c r="AB106">
        <v>8.7295932638999998E-2</v>
      </c>
      <c r="AC106">
        <v>0.32242990654199999</v>
      </c>
      <c r="AE106">
        <f t="shared" si="1"/>
        <v>0.18562505016699996</v>
      </c>
    </row>
    <row r="107" spans="1:31" x14ac:dyDescent="0.25">
      <c r="A107">
        <v>9</v>
      </c>
      <c r="B107">
        <v>2</v>
      </c>
      <c r="C107">
        <v>476</v>
      </c>
      <c r="D107">
        <v>924</v>
      </c>
      <c r="E107">
        <v>201</v>
      </c>
      <c r="F107">
        <v>1.6535169917000001</v>
      </c>
      <c r="G107">
        <v>0.86263568054399997</v>
      </c>
      <c r="H107">
        <v>1</v>
      </c>
      <c r="I107">
        <v>0.35708927231799997</v>
      </c>
      <c r="J107">
        <v>0.23780523126899999</v>
      </c>
      <c r="K107">
        <v>39.963146548799998</v>
      </c>
      <c r="L107">
        <v>20.214388310299999</v>
      </c>
      <c r="M107">
        <v>68.4072851464</v>
      </c>
      <c r="N107">
        <v>158.59800000000001</v>
      </c>
      <c r="O107">
        <v>0.63297872340399997</v>
      </c>
      <c r="P107">
        <v>40.271028037400001</v>
      </c>
      <c r="Q107">
        <v>134.85046729000001</v>
      </c>
      <c r="R107">
        <v>0.21495327102799999</v>
      </c>
      <c r="S107">
        <v>0.22035512742300001</v>
      </c>
      <c r="T107">
        <v>0.32710280373799999</v>
      </c>
      <c r="U107">
        <v>0.74766355140200003</v>
      </c>
      <c r="V107">
        <v>0.22751993241499999</v>
      </c>
      <c r="W107">
        <v>0.28329930102899997</v>
      </c>
      <c r="X107">
        <v>0.25233644859799997</v>
      </c>
      <c r="Y107">
        <v>0.121495327103</v>
      </c>
      <c r="Z107">
        <v>0.121495327103</v>
      </c>
      <c r="AA107">
        <v>3.9488585510999999E-2</v>
      </c>
      <c r="AB107">
        <v>0.111424295184</v>
      </c>
      <c r="AC107">
        <v>0.29906542056099999</v>
      </c>
      <c r="AE107">
        <f t="shared" si="1"/>
        <v>0.21840866212461266</v>
      </c>
    </row>
    <row r="108" spans="1:31" x14ac:dyDescent="0.25">
      <c r="A108">
        <v>9</v>
      </c>
      <c r="B108">
        <v>3</v>
      </c>
      <c r="C108">
        <v>268</v>
      </c>
      <c r="D108">
        <v>1233</v>
      </c>
      <c r="E108">
        <v>620</v>
      </c>
      <c r="F108">
        <v>1.04331816968</v>
      </c>
      <c r="G108">
        <v>0.58919569946600003</v>
      </c>
      <c r="H108">
        <v>1</v>
      </c>
      <c r="I108">
        <v>0.75070028011199996</v>
      </c>
      <c r="J108">
        <v>0.75713117321000001</v>
      </c>
      <c r="K108">
        <v>20.807340605499999</v>
      </c>
      <c r="L108">
        <v>16.812130702200001</v>
      </c>
      <c r="M108">
        <v>-84.421199663400003</v>
      </c>
      <c r="N108">
        <v>66.694000000000003</v>
      </c>
      <c r="O108">
        <v>0.91311754684799995</v>
      </c>
      <c r="P108">
        <v>19.214953270999999</v>
      </c>
      <c r="Q108">
        <v>78.953271028000003</v>
      </c>
      <c r="R108">
        <v>0.26168224299100001</v>
      </c>
      <c r="S108">
        <v>9.6893767678499998E-2</v>
      </c>
      <c r="T108">
        <v>0.35514018691600002</v>
      </c>
      <c r="U108">
        <v>0.42990654205599999</v>
      </c>
      <c r="V108">
        <v>0.26321853795900002</v>
      </c>
      <c r="W108">
        <v>0.29460175756700002</v>
      </c>
      <c r="X108">
        <v>0.28971962616800001</v>
      </c>
      <c r="Y108">
        <v>0.20560747663599999</v>
      </c>
      <c r="Z108">
        <v>0.17757009345800001</v>
      </c>
      <c r="AA108">
        <v>4.0457793162000003E-2</v>
      </c>
      <c r="AB108">
        <v>5.0026182200199998E-2</v>
      </c>
      <c r="AC108">
        <v>0.32710280373799999</v>
      </c>
      <c r="AE108">
        <f t="shared" si="1"/>
        <v>1.8416770808743016E-2</v>
      </c>
    </row>
    <row r="109" spans="1:31" x14ac:dyDescent="0.25">
      <c r="A109">
        <v>10</v>
      </c>
      <c r="B109">
        <v>1</v>
      </c>
      <c r="C109">
        <v>701</v>
      </c>
      <c r="D109">
        <v>740</v>
      </c>
      <c r="E109">
        <v>347</v>
      </c>
      <c r="F109">
        <v>1.0265201875600001</v>
      </c>
      <c r="G109">
        <v>0.550690786095</v>
      </c>
      <c r="H109">
        <v>1</v>
      </c>
      <c r="I109">
        <v>0.71095334685599998</v>
      </c>
      <c r="J109">
        <v>0.86694108309600004</v>
      </c>
      <c r="K109">
        <v>32.883415211100001</v>
      </c>
      <c r="L109">
        <v>27.448093331700001</v>
      </c>
      <c r="M109">
        <v>89.471495748300001</v>
      </c>
      <c r="N109">
        <v>100.80200000000001</v>
      </c>
      <c r="O109">
        <v>0.948579161028</v>
      </c>
      <c r="P109">
        <v>26.515476703699999</v>
      </c>
      <c r="Q109">
        <v>330.12112151100001</v>
      </c>
      <c r="R109">
        <v>0.267833098017</v>
      </c>
      <c r="S109">
        <v>0.615679796467</v>
      </c>
      <c r="T109">
        <v>0.259757728227</v>
      </c>
      <c r="U109">
        <v>1</v>
      </c>
      <c r="V109">
        <v>0.217339972981</v>
      </c>
      <c r="W109">
        <v>0.470928846663</v>
      </c>
      <c r="X109">
        <v>0.40915206933199999</v>
      </c>
      <c r="Y109">
        <v>0.17765813536799999</v>
      </c>
      <c r="Z109">
        <v>0.17765813536799999</v>
      </c>
      <c r="AA109">
        <v>1.9312025231899999E-2</v>
      </c>
      <c r="AB109">
        <v>0.22882113646800001</v>
      </c>
      <c r="AC109">
        <v>0.64636605176299999</v>
      </c>
      <c r="AE109">
        <f t="shared" si="1"/>
        <v>1.1367494631794492E-2</v>
      </c>
    </row>
    <row r="110" spans="1:31" x14ac:dyDescent="0.25">
      <c r="A110">
        <v>10</v>
      </c>
      <c r="B110">
        <v>2</v>
      </c>
      <c r="C110">
        <v>451</v>
      </c>
      <c r="D110">
        <v>261</v>
      </c>
      <c r="E110">
        <v>408</v>
      </c>
      <c r="F110">
        <v>1.0104876203399999</v>
      </c>
      <c r="G110">
        <v>0.31591919117799999</v>
      </c>
      <c r="H110">
        <v>1</v>
      </c>
      <c r="I110">
        <v>0.75166666666699999</v>
      </c>
      <c r="J110">
        <v>0.83921892895399997</v>
      </c>
      <c r="K110">
        <v>24.748604930700001</v>
      </c>
      <c r="L110">
        <v>23.481132366800001</v>
      </c>
      <c r="M110">
        <v>-74.242004463100002</v>
      </c>
      <c r="N110">
        <v>82.177999999999997</v>
      </c>
      <c r="O110">
        <v>0.93568464730300005</v>
      </c>
      <c r="P110">
        <v>9.3580076910100001</v>
      </c>
      <c r="Q110">
        <v>81.647372849500002</v>
      </c>
      <c r="R110">
        <v>0.11440107201700001</v>
      </c>
      <c r="S110">
        <v>0.274400151531</v>
      </c>
      <c r="T110">
        <v>0.13324360152600001</v>
      </c>
      <c r="U110">
        <v>0.32570660204399998</v>
      </c>
      <c r="V110">
        <v>9.9553273308600004E-2</v>
      </c>
      <c r="W110">
        <v>0.181036303436</v>
      </c>
      <c r="X110">
        <v>0.16958276557800001</v>
      </c>
      <c r="Y110">
        <v>8.0753697894500001E-2</v>
      </c>
      <c r="Z110">
        <v>8.0753697894500001E-2</v>
      </c>
      <c r="AA110">
        <v>1.1283562744200001E-2</v>
      </c>
      <c r="AB110">
        <v>7.1025119903800005E-2</v>
      </c>
      <c r="AC110">
        <v>0.248990568508</v>
      </c>
      <c r="AE110">
        <f t="shared" si="1"/>
        <v>4.5309972665039493E-3</v>
      </c>
    </row>
    <row r="111" spans="1:31" x14ac:dyDescent="0.25">
      <c r="A111">
        <v>10</v>
      </c>
      <c r="B111">
        <v>3</v>
      </c>
      <c r="C111">
        <v>390</v>
      </c>
      <c r="D111">
        <v>683</v>
      </c>
      <c r="E111">
        <v>453</v>
      </c>
      <c r="F111">
        <v>1.10080815537</v>
      </c>
      <c r="G111">
        <v>0.54003447629300005</v>
      </c>
      <c r="H111">
        <v>1</v>
      </c>
      <c r="I111">
        <v>0.70909090909100003</v>
      </c>
      <c r="J111">
        <v>0.43134547754800001</v>
      </c>
      <c r="K111">
        <v>25.336115836400001</v>
      </c>
      <c r="L111">
        <v>21.323961906400001</v>
      </c>
      <c r="M111">
        <v>-1.6276056647899999</v>
      </c>
      <c r="N111">
        <v>106.592</v>
      </c>
      <c r="O111">
        <v>0.84233261339099996</v>
      </c>
      <c r="P111">
        <v>19.562583314899999</v>
      </c>
      <c r="Q111">
        <v>125.652756039</v>
      </c>
      <c r="R111">
        <v>0.201884244736</v>
      </c>
      <c r="S111">
        <v>1.2847002299800001</v>
      </c>
      <c r="T111">
        <v>0.23553161885900001</v>
      </c>
      <c r="U111">
        <v>0.60161504931400001</v>
      </c>
      <c r="V111">
        <v>0.167201566794</v>
      </c>
      <c r="W111">
        <v>0.32218655394599999</v>
      </c>
      <c r="X111">
        <v>0.308209946964</v>
      </c>
      <c r="Y111">
        <v>8.2099592859399995E-2</v>
      </c>
      <c r="Z111">
        <v>8.2099592859399995E-2</v>
      </c>
      <c r="AA111">
        <v>4.48905528693E-2</v>
      </c>
      <c r="AB111">
        <v>0.14528670149100001</v>
      </c>
      <c r="AC111">
        <v>0.44414535895599999</v>
      </c>
      <c r="AE111">
        <f t="shared" si="1"/>
        <v>4.1711638386956573E-2</v>
      </c>
    </row>
    <row r="112" spans="1:31" x14ac:dyDescent="0.25">
      <c r="A112">
        <v>10</v>
      </c>
      <c r="B112">
        <v>4</v>
      </c>
      <c r="C112">
        <v>461</v>
      </c>
      <c r="D112">
        <v>388</v>
      </c>
      <c r="E112">
        <v>731</v>
      </c>
      <c r="F112">
        <v>1.01985056976</v>
      </c>
      <c r="G112">
        <v>0.518685340055</v>
      </c>
      <c r="H112">
        <v>1</v>
      </c>
      <c r="I112">
        <v>0.77609427609399995</v>
      </c>
      <c r="J112">
        <v>0.87019309304600001</v>
      </c>
      <c r="K112">
        <v>26.335379766100001</v>
      </c>
      <c r="L112">
        <v>22.515833610800001</v>
      </c>
      <c r="M112">
        <v>8.8714586957399995</v>
      </c>
      <c r="N112">
        <v>81.591999999999999</v>
      </c>
      <c r="O112">
        <v>0.940816326531</v>
      </c>
      <c r="P112">
        <v>18.876176882799999</v>
      </c>
      <c r="Q112">
        <v>159.30013129100001</v>
      </c>
      <c r="R112">
        <v>0.240915198719</v>
      </c>
      <c r="S112">
        <v>0.42380556214600001</v>
      </c>
      <c r="T112">
        <v>0.27187078291200001</v>
      </c>
      <c r="U112">
        <v>0.56258411586799995</v>
      </c>
      <c r="V112">
        <v>0.20296964390200001</v>
      </c>
      <c r="W112">
        <v>0.34555343013299999</v>
      </c>
      <c r="X112">
        <v>0.33647376176400001</v>
      </c>
      <c r="Y112">
        <v>0.157469710894</v>
      </c>
      <c r="Z112">
        <v>0.157469710894</v>
      </c>
      <c r="AA112">
        <v>2.57925192076E-2</v>
      </c>
      <c r="AB112">
        <v>0.111894052609</v>
      </c>
      <c r="AC112">
        <v>0.45087481324399997</v>
      </c>
      <c r="AE112">
        <f t="shared" si="1"/>
        <v>8.5365428571932255E-3</v>
      </c>
    </row>
    <row r="113" spans="1:31" x14ac:dyDescent="0.25">
      <c r="A113">
        <v>11</v>
      </c>
      <c r="B113">
        <v>1</v>
      </c>
      <c r="C113">
        <v>295</v>
      </c>
      <c r="D113">
        <v>325</v>
      </c>
      <c r="E113">
        <v>251</v>
      </c>
      <c r="F113">
        <v>1.0288898504999999</v>
      </c>
      <c r="G113">
        <v>0.48268904986</v>
      </c>
      <c r="H113">
        <v>1</v>
      </c>
      <c r="I113">
        <v>0.74494949494899998</v>
      </c>
      <c r="J113">
        <v>0.81309498942799996</v>
      </c>
      <c r="K113">
        <v>20.962982239599999</v>
      </c>
      <c r="L113">
        <v>18.359207999199999</v>
      </c>
      <c r="M113">
        <v>86.885148051399995</v>
      </c>
      <c r="N113">
        <v>67.522000000000006</v>
      </c>
      <c r="O113">
        <v>0.92621664050200003</v>
      </c>
      <c r="P113">
        <v>28.530526894000001</v>
      </c>
      <c r="Q113">
        <v>123.050528532</v>
      </c>
      <c r="R113">
        <v>0.389210530331</v>
      </c>
      <c r="S113">
        <v>8.0466219583100004E-2</v>
      </c>
      <c r="T113">
        <v>0.41368422658800003</v>
      </c>
      <c r="U113">
        <v>0.51578947368399997</v>
      </c>
      <c r="V113">
        <v>0.38040702525300002</v>
      </c>
      <c r="W113">
        <v>0.417120435703</v>
      </c>
      <c r="X113">
        <v>0.41263157894699998</v>
      </c>
      <c r="Y113">
        <v>0.33263157894700002</v>
      </c>
      <c r="Z113">
        <v>0.33263157894700002</v>
      </c>
      <c r="AA113">
        <v>1.4473736162500001E-2</v>
      </c>
      <c r="AB113">
        <v>3.4863035236599997E-2</v>
      </c>
      <c r="AC113">
        <v>0.44447368822599997</v>
      </c>
      <c r="AE113">
        <f t="shared" si="1"/>
        <v>1.2368883138920138E-2</v>
      </c>
    </row>
    <row r="114" spans="1:31" x14ac:dyDescent="0.25">
      <c r="A114">
        <v>11</v>
      </c>
      <c r="B114">
        <v>2</v>
      </c>
      <c r="C114">
        <v>721</v>
      </c>
      <c r="D114">
        <v>891</v>
      </c>
      <c r="E114">
        <v>289</v>
      </c>
      <c r="F114">
        <v>1.0253087057100001</v>
      </c>
      <c r="G114">
        <v>0.57641008830499996</v>
      </c>
      <c r="H114">
        <v>1</v>
      </c>
      <c r="I114">
        <v>0.75735294117600005</v>
      </c>
      <c r="J114">
        <v>0.86544812997800002</v>
      </c>
      <c r="K114">
        <v>33.616428257999999</v>
      </c>
      <c r="L114">
        <v>27.470019942699999</v>
      </c>
      <c r="M114">
        <v>75.301867321100005</v>
      </c>
      <c r="N114">
        <v>102.318</v>
      </c>
      <c r="O114">
        <v>0.95118733509200004</v>
      </c>
      <c r="P114">
        <v>46.985264185799998</v>
      </c>
      <c r="Q114">
        <v>388.205268988</v>
      </c>
      <c r="R114">
        <v>0.41789475290400002</v>
      </c>
      <c r="S114">
        <v>0.60515497704999999</v>
      </c>
      <c r="T114">
        <v>0.43789473684199998</v>
      </c>
      <c r="U114">
        <v>1</v>
      </c>
      <c r="V114">
        <v>0.39154386821499998</v>
      </c>
      <c r="W114">
        <v>0.53842617057999997</v>
      </c>
      <c r="X114">
        <v>0.486315789474</v>
      </c>
      <c r="Y114">
        <v>0.33684210526300001</v>
      </c>
      <c r="Z114">
        <v>0.33684210526300001</v>
      </c>
      <c r="AA114">
        <v>1.96215044238E-2</v>
      </c>
      <c r="AB114">
        <v>0.15349016440400001</v>
      </c>
      <c r="AC114">
        <v>0.62184209321700001</v>
      </c>
      <c r="AE114">
        <f t="shared" si="1"/>
        <v>1.0854644905145707E-2</v>
      </c>
    </row>
    <row r="115" spans="1:31" x14ac:dyDescent="0.25">
      <c r="A115">
        <v>11</v>
      </c>
      <c r="B115">
        <v>3</v>
      </c>
      <c r="C115">
        <v>602</v>
      </c>
      <c r="D115">
        <v>80</v>
      </c>
      <c r="E115">
        <v>483</v>
      </c>
      <c r="F115">
        <v>1.0125554557600001</v>
      </c>
      <c r="G115">
        <v>0.50456128678400003</v>
      </c>
      <c r="H115">
        <v>1</v>
      </c>
      <c r="I115">
        <v>0.77179487179499995</v>
      </c>
      <c r="J115">
        <v>0.91546209717500004</v>
      </c>
      <c r="K115">
        <v>29.8482637587</v>
      </c>
      <c r="L115">
        <v>25.7702709496</v>
      </c>
      <c r="M115">
        <v>1.5439214455900001</v>
      </c>
      <c r="N115">
        <v>90.903999999999996</v>
      </c>
      <c r="O115">
        <v>0.95555555555600002</v>
      </c>
      <c r="P115">
        <v>38.283158713900001</v>
      </c>
      <c r="Q115">
        <v>336.54842595100001</v>
      </c>
      <c r="R115">
        <v>0.40842105263200001</v>
      </c>
      <c r="S115">
        <v>0.22454902440499999</v>
      </c>
      <c r="T115">
        <v>0.40526317395599998</v>
      </c>
      <c r="U115">
        <v>0.90421051025400001</v>
      </c>
      <c r="V115">
        <v>0.35447369179499999</v>
      </c>
      <c r="W115">
        <v>0.55905054144800004</v>
      </c>
      <c r="X115">
        <v>0.53789472078</v>
      </c>
      <c r="Y115">
        <v>0.32210526315799998</v>
      </c>
      <c r="Z115">
        <v>0.32210526315799998</v>
      </c>
      <c r="AA115">
        <v>2.02858036576E-2</v>
      </c>
      <c r="AB115">
        <v>0.16442798370299999</v>
      </c>
      <c r="AC115">
        <v>0.70526315789500005</v>
      </c>
      <c r="AE115">
        <f t="shared" si="1"/>
        <v>5.4188180309278355E-3</v>
      </c>
    </row>
    <row r="116" spans="1:31" x14ac:dyDescent="0.25">
      <c r="A116">
        <v>11</v>
      </c>
      <c r="B116">
        <v>4</v>
      </c>
      <c r="C116">
        <v>892</v>
      </c>
      <c r="D116">
        <v>876</v>
      </c>
      <c r="E116">
        <v>1005</v>
      </c>
      <c r="F116">
        <v>1.56786940041</v>
      </c>
      <c r="G116">
        <v>0.86744076251699997</v>
      </c>
      <c r="H116">
        <v>1</v>
      </c>
      <c r="I116">
        <v>0.45486996430400001</v>
      </c>
      <c r="J116">
        <v>0.48443592801099999</v>
      </c>
      <c r="K116">
        <v>53.409696777199997</v>
      </c>
      <c r="L116">
        <v>26.5734858645</v>
      </c>
      <c r="M116">
        <v>-61.856412102599997</v>
      </c>
      <c r="N116">
        <v>152.114</v>
      </c>
      <c r="O116">
        <v>0.79856759176400005</v>
      </c>
      <c r="P116">
        <v>69.678948605200006</v>
      </c>
      <c r="Q116">
        <v>422.33263890299997</v>
      </c>
      <c r="R116">
        <v>0.40842105263200001</v>
      </c>
      <c r="S116">
        <v>0.97689137057999997</v>
      </c>
      <c r="T116">
        <v>0.44315791079799999</v>
      </c>
      <c r="U116">
        <v>0.68421052631599999</v>
      </c>
      <c r="V116">
        <v>0.39145476744500002</v>
      </c>
      <c r="W116">
        <v>0.47346708397199999</v>
      </c>
      <c r="X116">
        <v>0.46210524709599998</v>
      </c>
      <c r="Y116">
        <v>0.34631580553500002</v>
      </c>
      <c r="Z116">
        <v>0.34631580553500002</v>
      </c>
      <c r="AA116">
        <v>2.0384202511499999E-2</v>
      </c>
      <c r="AB116">
        <v>7.5454098209099998E-2</v>
      </c>
      <c r="AC116">
        <v>0.52947366814899999</v>
      </c>
      <c r="AE116">
        <f t="shared" si="1"/>
        <v>0.19530988421355214</v>
      </c>
    </row>
    <row r="117" spans="1:31" x14ac:dyDescent="0.25">
      <c r="A117">
        <v>12</v>
      </c>
      <c r="B117">
        <v>1</v>
      </c>
      <c r="C117">
        <v>204</v>
      </c>
      <c r="D117">
        <v>699</v>
      </c>
      <c r="E117">
        <v>149</v>
      </c>
      <c r="F117">
        <v>1.72464498664</v>
      </c>
      <c r="G117">
        <v>0.88034508457399996</v>
      </c>
      <c r="H117">
        <v>1</v>
      </c>
      <c r="I117">
        <v>0.52307692307700004</v>
      </c>
      <c r="J117">
        <v>0.455278908112</v>
      </c>
      <c r="K117">
        <v>27.090531265300001</v>
      </c>
      <c r="L117">
        <v>12.8499540178</v>
      </c>
      <c r="M117">
        <v>-78.9471793397</v>
      </c>
      <c r="N117">
        <v>75.037999999999997</v>
      </c>
      <c r="O117">
        <v>0.83606557377000001</v>
      </c>
      <c r="P117">
        <v>9.9363629472100001</v>
      </c>
      <c r="Q117">
        <v>24.9818164492</v>
      </c>
      <c r="R117">
        <v>0.113636355755</v>
      </c>
      <c r="S117">
        <v>9.12376129669E-2</v>
      </c>
      <c r="T117">
        <v>0.16363635228699999</v>
      </c>
      <c r="U117">
        <v>0.16363635228699999</v>
      </c>
      <c r="V117">
        <v>0.122671147496</v>
      </c>
      <c r="W117">
        <v>0.122459884555</v>
      </c>
      <c r="X117">
        <v>0.12272726421500001</v>
      </c>
      <c r="Y117">
        <v>7.7272721913299994E-2</v>
      </c>
      <c r="Z117">
        <v>7.7272721913299994E-2</v>
      </c>
      <c r="AA117">
        <v>1.49224052709E-2</v>
      </c>
      <c r="AB117">
        <v>1.6330966571699999E-2</v>
      </c>
      <c r="AC117">
        <v>0.13181817267599999</v>
      </c>
      <c r="AE117">
        <f t="shared" si="1"/>
        <v>0.23669971030149115</v>
      </c>
    </row>
    <row r="118" spans="1:31" x14ac:dyDescent="0.25">
      <c r="A118">
        <v>12</v>
      </c>
      <c r="B118">
        <v>2</v>
      </c>
      <c r="C118">
        <v>234</v>
      </c>
      <c r="D118">
        <v>839</v>
      </c>
      <c r="E118">
        <v>706</v>
      </c>
      <c r="F118">
        <v>1.5678476749300001</v>
      </c>
      <c r="G118">
        <v>0.70921433532199996</v>
      </c>
      <c r="H118">
        <v>1</v>
      </c>
      <c r="I118">
        <v>0.48148148148100001</v>
      </c>
      <c r="J118">
        <v>0.19038083718599999</v>
      </c>
      <c r="K118">
        <v>25.0271414433</v>
      </c>
      <c r="L118">
        <v>17.643957690800001</v>
      </c>
      <c r="M118">
        <v>-70.641545203500002</v>
      </c>
      <c r="N118">
        <v>124.28</v>
      </c>
      <c r="O118">
        <v>0.59466327827200005</v>
      </c>
      <c r="P118">
        <v>12.249999150400001</v>
      </c>
      <c r="Q118">
        <v>22.840907506699999</v>
      </c>
      <c r="R118">
        <v>8.6363630373699998E-2</v>
      </c>
      <c r="S118">
        <v>0.180963828666</v>
      </c>
      <c r="T118">
        <v>0.13181817267599999</v>
      </c>
      <c r="U118">
        <v>0.14090908113600001</v>
      </c>
      <c r="V118">
        <v>9.72222154792E-2</v>
      </c>
      <c r="W118">
        <v>9.7610715840699996E-2</v>
      </c>
      <c r="X118">
        <v>9.9999993064300005E-2</v>
      </c>
      <c r="Y118">
        <v>5.4545450762300003E-2</v>
      </c>
      <c r="Z118">
        <v>5.4545450762300003E-2</v>
      </c>
      <c r="AA118">
        <v>1.6617125360600001E-2</v>
      </c>
      <c r="AB118">
        <v>1.71891654597E-2</v>
      </c>
      <c r="AC118">
        <v>0.10909090152500001</v>
      </c>
      <c r="AE118">
        <f t="shared" si="1"/>
        <v>0.1953038662879204</v>
      </c>
    </row>
    <row r="119" spans="1:31" x14ac:dyDescent="0.25">
      <c r="A119">
        <v>12</v>
      </c>
      <c r="B119">
        <v>3</v>
      </c>
      <c r="C119">
        <v>347</v>
      </c>
      <c r="D119">
        <v>689</v>
      </c>
      <c r="E119">
        <v>836</v>
      </c>
      <c r="F119">
        <v>3.5976130891999998</v>
      </c>
      <c r="G119">
        <v>0.97539601315400004</v>
      </c>
      <c r="H119">
        <v>0</v>
      </c>
      <c r="I119">
        <v>0.51636904761900004</v>
      </c>
      <c r="J119">
        <v>0.17995923013199999</v>
      </c>
      <c r="K119">
        <v>55.0329180831</v>
      </c>
      <c r="L119">
        <v>12.13255786</v>
      </c>
      <c r="M119">
        <v>-89.656288422599999</v>
      </c>
      <c r="N119">
        <v>155.66200000000001</v>
      </c>
      <c r="O119">
        <v>0.57737104825300001</v>
      </c>
      <c r="P119">
        <v>16.9181806448</v>
      </c>
      <c r="Q119">
        <v>36.2636338485</v>
      </c>
      <c r="R119">
        <v>9.0909084603900001E-2</v>
      </c>
      <c r="S119">
        <v>1.06279467864</v>
      </c>
      <c r="T119">
        <v>0.149999989596</v>
      </c>
      <c r="U119">
        <v>0.149999989596</v>
      </c>
      <c r="V119">
        <v>0.104433213857</v>
      </c>
      <c r="W119">
        <v>0.10450614941899999</v>
      </c>
      <c r="X119">
        <v>0.104545447294</v>
      </c>
      <c r="Y119">
        <v>6.8181813452900003E-2</v>
      </c>
      <c r="Z119">
        <v>4.9999996532100001E-2</v>
      </c>
      <c r="AA119">
        <v>1.9566717801799999E-2</v>
      </c>
      <c r="AB119">
        <v>1.8937299517699999E-2</v>
      </c>
      <c r="AC119">
        <v>0.118181809985</v>
      </c>
      <c r="AE119">
        <f t="shared" si="1"/>
        <v>0.55601445465689214</v>
      </c>
    </row>
    <row r="120" spans="1:31" x14ac:dyDescent="0.25">
      <c r="A120">
        <v>13</v>
      </c>
      <c r="B120">
        <v>1</v>
      </c>
      <c r="C120">
        <v>418</v>
      </c>
      <c r="D120">
        <v>708</v>
      </c>
      <c r="E120">
        <v>445</v>
      </c>
      <c r="F120">
        <v>1.000478784</v>
      </c>
      <c r="G120">
        <v>0.16609728973400001</v>
      </c>
      <c r="H120">
        <v>1</v>
      </c>
      <c r="I120">
        <v>0.790170132325</v>
      </c>
      <c r="J120">
        <v>0.93367156955999997</v>
      </c>
      <c r="K120">
        <v>23.2736758301</v>
      </c>
      <c r="L120">
        <v>22.950389819200002</v>
      </c>
      <c r="M120">
        <v>-43.880688926200001</v>
      </c>
      <c r="N120">
        <v>75.006</v>
      </c>
      <c r="O120">
        <v>0.95433789954299997</v>
      </c>
      <c r="P120">
        <v>26.3045822102</v>
      </c>
      <c r="Q120">
        <v>187.12668640499999</v>
      </c>
      <c r="R120">
        <v>0.35579514824800001</v>
      </c>
      <c r="S120">
        <v>0.21008922444899999</v>
      </c>
      <c r="T120">
        <v>0.36657681940699999</v>
      </c>
      <c r="U120">
        <v>0.65229114624899998</v>
      </c>
      <c r="V120">
        <v>0.29891570693500003</v>
      </c>
      <c r="W120">
        <v>0.44767149857600003</v>
      </c>
      <c r="X120">
        <v>0.450134770889</v>
      </c>
      <c r="Y120">
        <v>0.24258760107800001</v>
      </c>
      <c r="Z120">
        <v>0.24258760107800001</v>
      </c>
      <c r="AA120">
        <v>2.9039181568800001E-2</v>
      </c>
      <c r="AB120">
        <v>0.106975380511</v>
      </c>
      <c r="AC120">
        <v>0.54177897574099998</v>
      </c>
      <c r="AE120">
        <f t="shared" si="1"/>
        <v>2.0788348754993452E-4</v>
      </c>
    </row>
    <row r="121" spans="1:31" x14ac:dyDescent="0.25">
      <c r="A121">
        <v>13</v>
      </c>
      <c r="B121">
        <v>2</v>
      </c>
      <c r="C121">
        <v>340</v>
      </c>
      <c r="D121">
        <v>469</v>
      </c>
      <c r="E121">
        <v>513</v>
      </c>
      <c r="F121">
        <v>1.0154675506499999</v>
      </c>
      <c r="G121">
        <v>0.47136124819699998</v>
      </c>
      <c r="H121">
        <v>1</v>
      </c>
      <c r="I121">
        <v>0.77097505668900002</v>
      </c>
      <c r="J121">
        <v>0.80162577516300004</v>
      </c>
      <c r="K121">
        <v>22.283126071000002</v>
      </c>
      <c r="L121">
        <v>19.652385387799999</v>
      </c>
      <c r="M121">
        <v>-59.880603869600002</v>
      </c>
      <c r="N121">
        <v>73.006</v>
      </c>
      <c r="O121">
        <v>0.93278463648800003</v>
      </c>
      <c r="P121">
        <v>31.967654986500001</v>
      </c>
      <c r="Q121">
        <v>214.123993455</v>
      </c>
      <c r="R121">
        <v>0.45552560646899998</v>
      </c>
      <c r="S121">
        <v>0.34646882978999999</v>
      </c>
      <c r="T121">
        <v>0.55256064689999995</v>
      </c>
      <c r="U121">
        <v>1</v>
      </c>
      <c r="V121">
        <v>0.38984945105500002</v>
      </c>
      <c r="W121">
        <v>0.629776451337</v>
      </c>
      <c r="X121">
        <v>0.62264150943399998</v>
      </c>
      <c r="Y121">
        <v>0.23719676549900001</v>
      </c>
      <c r="Z121">
        <v>0.23719676549900001</v>
      </c>
      <c r="AA121">
        <v>7.7454892640399994E-2</v>
      </c>
      <c r="AB121">
        <v>0.20236149402100001</v>
      </c>
      <c r="AC121">
        <v>0.79784370689600004</v>
      </c>
      <c r="AE121">
        <f t="shared" si="1"/>
        <v>6.6660500462823215E-3</v>
      </c>
    </row>
    <row r="122" spans="1:31" x14ac:dyDescent="0.25">
      <c r="A122">
        <v>14</v>
      </c>
      <c r="B122">
        <v>1</v>
      </c>
      <c r="C122">
        <v>504</v>
      </c>
      <c r="D122">
        <v>607</v>
      </c>
      <c r="E122">
        <v>118</v>
      </c>
      <c r="F122">
        <v>1.0181479928599999</v>
      </c>
      <c r="G122">
        <v>0.47945627205500002</v>
      </c>
      <c r="H122">
        <v>1</v>
      </c>
      <c r="I122">
        <v>0.77538461538500003</v>
      </c>
      <c r="J122">
        <v>0.81904353579800004</v>
      </c>
      <c r="K122">
        <v>27.202814411599999</v>
      </c>
      <c r="L122">
        <v>23.872258814199999</v>
      </c>
      <c r="M122">
        <v>-37.496489921299997</v>
      </c>
      <c r="N122">
        <v>87.936000000000007</v>
      </c>
      <c r="O122">
        <v>0.93854748603399996</v>
      </c>
      <c r="P122">
        <v>22.911392405099999</v>
      </c>
      <c r="Q122">
        <v>154.594936709</v>
      </c>
      <c r="R122">
        <v>0.25949367088600001</v>
      </c>
      <c r="S122">
        <v>3.7824156222199999E-2</v>
      </c>
      <c r="T122">
        <v>0.33544303797500002</v>
      </c>
      <c r="U122">
        <v>0.48101265822799999</v>
      </c>
      <c r="V122">
        <v>0.23378971841900001</v>
      </c>
      <c r="W122">
        <v>0.30673598553300002</v>
      </c>
      <c r="X122">
        <v>0.30379746835400001</v>
      </c>
      <c r="Y122">
        <v>0.15189873417700001</v>
      </c>
      <c r="Z122">
        <v>0.15189873417700001</v>
      </c>
      <c r="AA122">
        <v>2.9071441472100001E-2</v>
      </c>
      <c r="AB122">
        <v>6.1778280416699999E-2</v>
      </c>
      <c r="AC122">
        <v>0.35443037974699998</v>
      </c>
      <c r="AE122">
        <f t="shared" si="1"/>
        <v>7.8109094457995314E-3</v>
      </c>
    </row>
    <row r="123" spans="1:31" x14ac:dyDescent="0.25">
      <c r="A123">
        <v>14</v>
      </c>
      <c r="B123">
        <v>2</v>
      </c>
      <c r="C123">
        <v>277</v>
      </c>
      <c r="D123">
        <v>27</v>
      </c>
      <c r="E123">
        <v>119</v>
      </c>
      <c r="F123">
        <v>1.0027261030500001</v>
      </c>
      <c r="G123">
        <v>0.29753840952499999</v>
      </c>
      <c r="H123">
        <v>1</v>
      </c>
      <c r="I123">
        <v>0.76731301939100005</v>
      </c>
      <c r="J123">
        <v>0.874018850367</v>
      </c>
      <c r="K123">
        <v>19.285168802600001</v>
      </c>
      <c r="L123">
        <v>18.411740586200001</v>
      </c>
      <c r="M123">
        <v>17.401442641999999</v>
      </c>
      <c r="N123">
        <v>63.107999999999997</v>
      </c>
      <c r="O123">
        <v>0.93739424703899998</v>
      </c>
      <c r="P123">
        <v>30.056962025299999</v>
      </c>
      <c r="Q123">
        <v>162.05696202499999</v>
      </c>
      <c r="R123">
        <v>0.46202531645599998</v>
      </c>
      <c r="S123">
        <v>0.20341138434100001</v>
      </c>
      <c r="T123">
        <v>0.52531645569600005</v>
      </c>
      <c r="U123">
        <v>0.892405063291</v>
      </c>
      <c r="V123">
        <v>0.41745780590699999</v>
      </c>
      <c r="W123">
        <v>0.58504318420699997</v>
      </c>
      <c r="X123">
        <v>0.58860759493699999</v>
      </c>
      <c r="Y123">
        <v>0.31645569620300001</v>
      </c>
      <c r="Z123">
        <v>0.31645569620300001</v>
      </c>
      <c r="AA123">
        <v>4.6978692200599997E-2</v>
      </c>
      <c r="AB123">
        <v>0.140105112271</v>
      </c>
      <c r="AC123">
        <v>0.69620253164599999</v>
      </c>
      <c r="AE123">
        <f t="shared" si="1"/>
        <v>1.1823206789288105E-3</v>
      </c>
    </row>
    <row r="124" spans="1:31" x14ac:dyDescent="0.25">
      <c r="A124">
        <v>14</v>
      </c>
      <c r="B124">
        <v>3</v>
      </c>
      <c r="C124">
        <v>376</v>
      </c>
      <c r="D124">
        <v>300</v>
      </c>
      <c r="E124">
        <v>236</v>
      </c>
      <c r="F124">
        <v>1.0107325137600001</v>
      </c>
      <c r="G124">
        <v>0.455126085924</v>
      </c>
      <c r="H124">
        <v>1</v>
      </c>
      <c r="I124">
        <v>0.77846790890299999</v>
      </c>
      <c r="J124">
        <v>0.90695976508200005</v>
      </c>
      <c r="K124">
        <v>23.275278031799999</v>
      </c>
      <c r="L124">
        <v>20.724936038900001</v>
      </c>
      <c r="M124">
        <v>-78.7415744125</v>
      </c>
      <c r="N124">
        <v>72.177999999999997</v>
      </c>
      <c r="O124">
        <v>0.94353826850699996</v>
      </c>
      <c r="P124">
        <v>33.689873417699999</v>
      </c>
      <c r="Q124">
        <v>207.044303797</v>
      </c>
      <c r="R124">
        <v>0.44936708860800001</v>
      </c>
      <c r="S124">
        <v>0.14958072228700001</v>
      </c>
      <c r="T124">
        <v>0.49367088607600002</v>
      </c>
      <c r="U124">
        <v>0.77848101265799996</v>
      </c>
      <c r="V124">
        <v>0.40106992163999999</v>
      </c>
      <c r="W124">
        <v>0.55064974414199996</v>
      </c>
      <c r="X124">
        <v>0.56329113924100005</v>
      </c>
      <c r="Y124">
        <v>0.310126582278</v>
      </c>
      <c r="Z124">
        <v>0.310126582278</v>
      </c>
      <c r="AA124">
        <v>4.1718001528200002E-2</v>
      </c>
      <c r="AB124">
        <v>0.11377947655200001</v>
      </c>
      <c r="AC124">
        <v>0.65189873417699995</v>
      </c>
      <c r="AE124">
        <f t="shared" si="1"/>
        <v>4.6362365323182669E-3</v>
      </c>
    </row>
    <row r="125" spans="1:31" x14ac:dyDescent="0.25">
      <c r="A125">
        <v>14</v>
      </c>
      <c r="B125">
        <v>4</v>
      </c>
      <c r="C125">
        <v>497</v>
      </c>
      <c r="D125">
        <v>864</v>
      </c>
      <c r="E125">
        <v>252</v>
      </c>
      <c r="F125">
        <v>1.01729334062</v>
      </c>
      <c r="G125">
        <v>0.45378202258299999</v>
      </c>
      <c r="H125">
        <v>1</v>
      </c>
      <c r="I125">
        <v>0.764615384615</v>
      </c>
      <c r="J125">
        <v>0.81083677054100001</v>
      </c>
      <c r="K125">
        <v>26.8217784749</v>
      </c>
      <c r="L125">
        <v>23.901227915300002</v>
      </c>
      <c r="M125">
        <v>-64.101530425700005</v>
      </c>
      <c r="N125">
        <v>87.763999999999996</v>
      </c>
      <c r="O125">
        <v>0.93421052631599999</v>
      </c>
      <c r="P125">
        <v>29.056962025299999</v>
      </c>
      <c r="Q125">
        <v>213.17721519</v>
      </c>
      <c r="R125">
        <v>0.33544303797500002</v>
      </c>
      <c r="S125">
        <v>0.14201815733600001</v>
      </c>
      <c r="T125">
        <v>0.41139240506300001</v>
      </c>
      <c r="U125">
        <v>0.73417721519000001</v>
      </c>
      <c r="V125">
        <v>0.29955630953899998</v>
      </c>
      <c r="W125">
        <v>0.42892799837000001</v>
      </c>
      <c r="X125">
        <v>0.417721518987</v>
      </c>
      <c r="Y125">
        <v>0.22151898734200001</v>
      </c>
      <c r="Z125">
        <v>0.22151898734200001</v>
      </c>
      <c r="AA125">
        <v>3.4231083177099997E-2</v>
      </c>
      <c r="AB125">
        <v>0.10950718536700001</v>
      </c>
      <c r="AC125">
        <v>0.51898734177200001</v>
      </c>
      <c r="AE125">
        <f t="shared" si="1"/>
        <v>7.4462015394738132E-3</v>
      </c>
    </row>
    <row r="126" spans="1:31" x14ac:dyDescent="0.25">
      <c r="A126">
        <v>14</v>
      </c>
      <c r="B126">
        <v>5</v>
      </c>
      <c r="C126">
        <v>356</v>
      </c>
      <c r="D126">
        <v>1047</v>
      </c>
      <c r="E126">
        <v>261</v>
      </c>
      <c r="F126">
        <v>1.00607968514</v>
      </c>
      <c r="G126">
        <v>0.42307863100900001</v>
      </c>
      <c r="H126">
        <v>1</v>
      </c>
      <c r="I126">
        <v>0.77056277056300004</v>
      </c>
      <c r="J126">
        <v>0.86450456631600003</v>
      </c>
      <c r="K126">
        <v>22.423265237100001</v>
      </c>
      <c r="L126">
        <v>20.317563016899999</v>
      </c>
      <c r="M126">
        <v>-20.354248036200001</v>
      </c>
      <c r="N126">
        <v>71.936000000000007</v>
      </c>
      <c r="O126">
        <v>0.94179894179900003</v>
      </c>
      <c r="P126">
        <v>30.841772151899999</v>
      </c>
      <c r="Q126">
        <v>205.67721519</v>
      </c>
      <c r="R126">
        <v>0.43037974683500002</v>
      </c>
      <c r="S126">
        <v>3.5171954247400002E-2</v>
      </c>
      <c r="T126">
        <v>0.49367088607600002</v>
      </c>
      <c r="U126">
        <v>0.93670886075899995</v>
      </c>
      <c r="V126">
        <v>0.37611917258400002</v>
      </c>
      <c r="W126">
        <v>0.57774498648799999</v>
      </c>
      <c r="X126">
        <v>0.57594936708900002</v>
      </c>
      <c r="Y126">
        <v>0.29113924050599999</v>
      </c>
      <c r="Z126">
        <v>0.29113924050599999</v>
      </c>
      <c r="AA126">
        <v>3.9992575056599998E-2</v>
      </c>
      <c r="AB126">
        <v>0.16242143852400001</v>
      </c>
      <c r="AC126">
        <v>0.72784810126599997</v>
      </c>
      <c r="AE126">
        <f t="shared" si="1"/>
        <v>2.6323797716612351E-3</v>
      </c>
    </row>
    <row r="127" spans="1:31" x14ac:dyDescent="0.25">
      <c r="A127">
        <v>14</v>
      </c>
      <c r="B127">
        <v>6</v>
      </c>
      <c r="C127">
        <v>345</v>
      </c>
      <c r="D127">
        <v>29</v>
      </c>
      <c r="E127">
        <v>319</v>
      </c>
      <c r="F127">
        <v>1.1331699043500001</v>
      </c>
      <c r="G127">
        <v>0.49193621414700001</v>
      </c>
      <c r="H127">
        <v>1</v>
      </c>
      <c r="I127">
        <v>0.58080808080799995</v>
      </c>
      <c r="J127">
        <v>0.39814755426499998</v>
      </c>
      <c r="K127">
        <v>23.838353999199999</v>
      </c>
      <c r="L127">
        <v>20.7544157723</v>
      </c>
      <c r="M127">
        <v>74.323043437699994</v>
      </c>
      <c r="N127">
        <v>104.35</v>
      </c>
      <c r="O127">
        <v>0.78054298642499997</v>
      </c>
      <c r="P127">
        <v>36.537974683500003</v>
      </c>
      <c r="Q127">
        <v>139.082278481</v>
      </c>
      <c r="R127">
        <v>0.29746835443000003</v>
      </c>
      <c r="S127">
        <v>1.1944937638799999</v>
      </c>
      <c r="T127">
        <v>0.5</v>
      </c>
      <c r="U127">
        <v>0.65189873417699995</v>
      </c>
      <c r="V127">
        <v>0.32334490870400001</v>
      </c>
      <c r="W127">
        <v>0.40313703907499998</v>
      </c>
      <c r="X127">
        <v>0.41139240506300001</v>
      </c>
      <c r="Y127">
        <v>0.18354430379700001</v>
      </c>
      <c r="Z127">
        <v>0.18354430379700001</v>
      </c>
      <c r="AA127">
        <v>8.2442286908200005E-2</v>
      </c>
      <c r="AB127">
        <v>0.11993413419399999</v>
      </c>
      <c r="AC127">
        <v>0.5</v>
      </c>
      <c r="AE127">
        <f t="shared" si="1"/>
        <v>5.4295031654709544E-2</v>
      </c>
    </row>
    <row r="128" spans="1:31" x14ac:dyDescent="0.25">
      <c r="A128">
        <v>14</v>
      </c>
      <c r="B128">
        <v>7</v>
      </c>
      <c r="C128">
        <v>551</v>
      </c>
      <c r="D128">
        <v>462</v>
      </c>
      <c r="E128">
        <v>345</v>
      </c>
      <c r="F128">
        <v>1.05467394177</v>
      </c>
      <c r="G128">
        <v>0.67599037280600005</v>
      </c>
      <c r="H128">
        <v>1</v>
      </c>
      <c r="I128">
        <v>0.73466666666699998</v>
      </c>
      <c r="J128">
        <v>0.80045980651500004</v>
      </c>
      <c r="K128">
        <v>30.997770417400002</v>
      </c>
      <c r="L128">
        <v>22.842581043100001</v>
      </c>
      <c r="M128">
        <v>-64.7448246095</v>
      </c>
      <c r="N128">
        <v>93.006</v>
      </c>
      <c r="O128">
        <v>0.93389830508500005</v>
      </c>
      <c r="P128">
        <v>29.905063291099999</v>
      </c>
      <c r="Q128">
        <v>224.37974683499999</v>
      </c>
      <c r="R128">
        <v>0.31645569620300001</v>
      </c>
      <c r="S128">
        <v>0.29271588998600001</v>
      </c>
      <c r="T128">
        <v>0.35443037974699998</v>
      </c>
      <c r="U128">
        <v>0.65822784810099999</v>
      </c>
      <c r="V128">
        <v>0.28212323859600003</v>
      </c>
      <c r="W128">
        <v>0.40722277102600002</v>
      </c>
      <c r="X128">
        <v>0.39873417721499999</v>
      </c>
      <c r="Y128">
        <v>0.19620253164599999</v>
      </c>
      <c r="Z128">
        <v>0.19620253164599999</v>
      </c>
      <c r="AA128">
        <v>2.77375309039E-2</v>
      </c>
      <c r="AB128">
        <v>0.10180278121399999</v>
      </c>
      <c r="AC128">
        <v>0.48734177215199997</v>
      </c>
      <c r="AE128">
        <f t="shared" si="1"/>
        <v>2.3118215864196205E-2</v>
      </c>
    </row>
    <row r="129" spans="1:31" x14ac:dyDescent="0.25">
      <c r="A129">
        <v>14</v>
      </c>
      <c r="B129">
        <v>8</v>
      </c>
      <c r="C129">
        <v>583</v>
      </c>
      <c r="D129">
        <v>1159</v>
      </c>
      <c r="E129">
        <v>529</v>
      </c>
      <c r="F129">
        <v>1.1696144796100001</v>
      </c>
      <c r="G129">
        <v>0.558000716673</v>
      </c>
      <c r="H129">
        <v>1</v>
      </c>
      <c r="I129">
        <v>0.58888888888900004</v>
      </c>
      <c r="J129">
        <v>0.33010907301999998</v>
      </c>
      <c r="K129">
        <v>32.089734679199999</v>
      </c>
      <c r="L129">
        <v>26.6293604028</v>
      </c>
      <c r="M129">
        <v>75.833238608800002</v>
      </c>
      <c r="N129">
        <v>148.97399999999999</v>
      </c>
      <c r="O129">
        <v>0.79158180583799997</v>
      </c>
      <c r="P129">
        <v>50.987341772199997</v>
      </c>
      <c r="Q129">
        <v>254.05696202499999</v>
      </c>
      <c r="R129">
        <v>0.25316455696200002</v>
      </c>
      <c r="S129">
        <v>2.64722625388</v>
      </c>
      <c r="T129">
        <v>0.5</v>
      </c>
      <c r="U129">
        <v>1</v>
      </c>
      <c r="V129">
        <v>0.30715266127800001</v>
      </c>
      <c r="W129">
        <v>0.43577523503499999</v>
      </c>
      <c r="X129">
        <v>0.41139240506300001</v>
      </c>
      <c r="Y129">
        <v>0.14556962025299999</v>
      </c>
      <c r="Z129">
        <v>0.14556962025299999</v>
      </c>
      <c r="AA129">
        <v>9.2288505197000006E-2</v>
      </c>
      <c r="AB129">
        <v>0.195747503001</v>
      </c>
      <c r="AC129">
        <v>0.590189873418</v>
      </c>
      <c r="AE129">
        <f t="shared" si="1"/>
        <v>6.8042736132080617E-2</v>
      </c>
    </row>
    <row r="130" spans="1:31" x14ac:dyDescent="0.25">
      <c r="A130">
        <v>14</v>
      </c>
      <c r="B130">
        <v>9</v>
      </c>
      <c r="C130">
        <v>372</v>
      </c>
      <c r="D130">
        <v>384</v>
      </c>
      <c r="E130">
        <v>574</v>
      </c>
      <c r="F130">
        <v>1.0182080820599999</v>
      </c>
      <c r="G130">
        <v>0.37037423443099998</v>
      </c>
      <c r="H130">
        <v>1</v>
      </c>
      <c r="I130">
        <v>0.73517786561300003</v>
      </c>
      <c r="J130">
        <v>0.76287111263100005</v>
      </c>
      <c r="K130">
        <v>22.796333209499998</v>
      </c>
      <c r="L130">
        <v>21.175117776099999</v>
      </c>
      <c r="M130">
        <v>-44.097946896700002</v>
      </c>
      <c r="N130">
        <v>78.28</v>
      </c>
      <c r="O130">
        <v>0.90291262135899997</v>
      </c>
      <c r="P130">
        <v>18.0443037975</v>
      </c>
      <c r="Q130">
        <v>93.075949367099994</v>
      </c>
      <c r="R130">
        <v>0.215189873418</v>
      </c>
      <c r="S130">
        <v>0.167047255965</v>
      </c>
      <c r="T130">
        <v>0.32911392405099998</v>
      </c>
      <c r="U130">
        <v>0.38607594936700002</v>
      </c>
      <c r="V130">
        <v>0.21228592702900001</v>
      </c>
      <c r="W130">
        <v>0.25020416496499998</v>
      </c>
      <c r="X130">
        <v>0.24683544303800001</v>
      </c>
      <c r="Y130">
        <v>0.120253164557</v>
      </c>
      <c r="Z130">
        <v>0.120253164557</v>
      </c>
      <c r="AA130">
        <v>3.6975600853299997E-2</v>
      </c>
      <c r="AB130">
        <v>4.8089951361300003E-2</v>
      </c>
      <c r="AC130">
        <v>0.284810126582</v>
      </c>
      <c r="AE130">
        <f t="shared" si="1"/>
        <v>7.8365399416749464E-3</v>
      </c>
    </row>
    <row r="131" spans="1:31" x14ac:dyDescent="0.25">
      <c r="A131">
        <v>14</v>
      </c>
      <c r="B131">
        <v>10</v>
      </c>
      <c r="C131">
        <v>383</v>
      </c>
      <c r="D131">
        <v>177</v>
      </c>
      <c r="E131">
        <v>657</v>
      </c>
      <c r="F131">
        <v>1.17683888183</v>
      </c>
      <c r="G131">
        <v>0.81731152308499999</v>
      </c>
      <c r="H131">
        <v>1</v>
      </c>
      <c r="I131">
        <v>0.776876267748</v>
      </c>
      <c r="J131">
        <v>0.73161272907499997</v>
      </c>
      <c r="K131">
        <v>29.393571222599999</v>
      </c>
      <c r="L131">
        <v>16.936459281800001</v>
      </c>
      <c r="M131">
        <v>86.838122654700001</v>
      </c>
      <c r="N131">
        <v>81.108000000000004</v>
      </c>
      <c r="O131">
        <v>0.91626794258400002</v>
      </c>
      <c r="P131">
        <v>17.012658227799999</v>
      </c>
      <c r="Q131">
        <v>92.518987341799999</v>
      </c>
      <c r="R131">
        <v>0.20253164557</v>
      </c>
      <c r="S131">
        <v>0.36939227059500002</v>
      </c>
      <c r="T131">
        <v>0.27848101265800002</v>
      </c>
      <c r="U131">
        <v>0.41139240506300001</v>
      </c>
      <c r="V131">
        <v>0.18902953586499999</v>
      </c>
      <c r="W131">
        <v>0.24156393561799999</v>
      </c>
      <c r="X131">
        <v>0.23417721519000001</v>
      </c>
      <c r="Y131">
        <v>0.120253164557</v>
      </c>
      <c r="Z131">
        <v>0.120253164557</v>
      </c>
      <c r="AA131">
        <v>3.0297591681000002E-2</v>
      </c>
      <c r="AB131">
        <v>5.6577256663400001E-2</v>
      </c>
      <c r="AC131">
        <v>0.27848101265800002</v>
      </c>
      <c r="AE131">
        <f t="shared" ref="AE131:AE171" si="2">LOG(F131,10)</f>
        <v>7.0717008704228479E-2</v>
      </c>
    </row>
    <row r="132" spans="1:31" x14ac:dyDescent="0.25">
      <c r="A132">
        <v>14</v>
      </c>
      <c r="B132">
        <v>11</v>
      </c>
      <c r="C132">
        <v>289</v>
      </c>
      <c r="D132">
        <v>717</v>
      </c>
      <c r="E132">
        <v>679</v>
      </c>
      <c r="F132">
        <v>1.1291224610899999</v>
      </c>
      <c r="G132">
        <v>0.61879606308900004</v>
      </c>
      <c r="H132">
        <v>1</v>
      </c>
      <c r="I132">
        <v>0.546313799622</v>
      </c>
      <c r="J132">
        <v>0.45490278230300002</v>
      </c>
      <c r="K132">
        <v>22.716692198000001</v>
      </c>
      <c r="L132">
        <v>17.845135580699999</v>
      </c>
      <c r="M132">
        <v>-42.981040422200003</v>
      </c>
      <c r="N132">
        <v>89.35</v>
      </c>
      <c r="O132">
        <v>0.78213802435699997</v>
      </c>
      <c r="P132">
        <v>16.4556962025</v>
      </c>
      <c r="Q132">
        <v>51.537974683500003</v>
      </c>
      <c r="R132">
        <v>0.15822784810099999</v>
      </c>
      <c r="S132">
        <v>9.2301953899499994E-2</v>
      </c>
      <c r="T132">
        <v>0.227848101266</v>
      </c>
      <c r="U132">
        <v>0.25316455696200002</v>
      </c>
      <c r="V132">
        <v>0.16964635260300001</v>
      </c>
      <c r="W132">
        <v>0.178332092331</v>
      </c>
      <c r="X132">
        <v>0.177215189873</v>
      </c>
      <c r="Y132">
        <v>0.101265822785</v>
      </c>
      <c r="Z132">
        <v>9.4936708860799995E-2</v>
      </c>
      <c r="AA132">
        <v>2.9653315963299998E-2</v>
      </c>
      <c r="AB132">
        <v>2.9863074654E-2</v>
      </c>
      <c r="AC132">
        <v>0.19620253164599999</v>
      </c>
      <c r="AE132">
        <f t="shared" si="2"/>
        <v>5.2741046700376083E-2</v>
      </c>
    </row>
    <row r="133" spans="1:31" x14ac:dyDescent="0.25">
      <c r="A133">
        <v>14</v>
      </c>
      <c r="B133">
        <v>12</v>
      </c>
      <c r="C133">
        <v>379</v>
      </c>
      <c r="D133">
        <v>173</v>
      </c>
      <c r="E133">
        <v>721</v>
      </c>
      <c r="F133">
        <v>1.0805389620700001</v>
      </c>
      <c r="G133">
        <v>0.64643925748800002</v>
      </c>
      <c r="H133">
        <v>1</v>
      </c>
      <c r="I133">
        <v>0.66258741258700005</v>
      </c>
      <c r="J133">
        <v>0.67212781419900003</v>
      </c>
      <c r="K133">
        <v>25.715501710000002</v>
      </c>
      <c r="L133">
        <v>19.620039477199999</v>
      </c>
      <c r="M133">
        <v>-75.837310896600002</v>
      </c>
      <c r="N133">
        <v>84.177999999999997</v>
      </c>
      <c r="O133">
        <v>0.863325740319</v>
      </c>
      <c r="P133">
        <v>17.981012658200001</v>
      </c>
      <c r="Q133">
        <v>89.164556962000006</v>
      </c>
      <c r="R133">
        <v>0.19620253164599999</v>
      </c>
      <c r="S133">
        <v>6.36302332936E-2</v>
      </c>
      <c r="T133">
        <v>0.24683544303800001</v>
      </c>
      <c r="U133">
        <v>0.392405063291</v>
      </c>
      <c r="V133">
        <v>0.18730221519000001</v>
      </c>
      <c r="W133">
        <v>0.23526268327700001</v>
      </c>
      <c r="X133">
        <v>0.227848101266</v>
      </c>
      <c r="Y133">
        <v>0.107594936709</v>
      </c>
      <c r="Z133">
        <v>0.107594936709</v>
      </c>
      <c r="AA133">
        <v>3.1013978447000001E-2</v>
      </c>
      <c r="AB133">
        <v>5.6243921636500001E-2</v>
      </c>
      <c r="AC133">
        <v>0.27215189873399998</v>
      </c>
      <c r="AE133">
        <f t="shared" si="2"/>
        <v>3.3640431290460515E-2</v>
      </c>
    </row>
    <row r="134" spans="1:31" x14ac:dyDescent="0.25">
      <c r="A134">
        <v>14</v>
      </c>
      <c r="B134">
        <v>13</v>
      </c>
      <c r="C134">
        <v>345</v>
      </c>
      <c r="D134">
        <v>680</v>
      </c>
      <c r="E134">
        <v>804</v>
      </c>
      <c r="F134">
        <v>1.0090660685899999</v>
      </c>
      <c r="G134">
        <v>0.31492563242600002</v>
      </c>
      <c r="H134">
        <v>1</v>
      </c>
      <c r="I134">
        <v>0.78231292516999995</v>
      </c>
      <c r="J134">
        <v>0.85741688468599997</v>
      </c>
      <c r="K134">
        <v>21.6391943625</v>
      </c>
      <c r="L134">
        <v>20.538113172599999</v>
      </c>
      <c r="M134">
        <v>-68.482207646600003</v>
      </c>
      <c r="N134">
        <v>71.108000000000004</v>
      </c>
      <c r="O134">
        <v>0.92991913746599997</v>
      </c>
      <c r="P134">
        <v>17.303797468399999</v>
      </c>
      <c r="Q134">
        <v>92.525316455699993</v>
      </c>
      <c r="R134">
        <v>0.227848101266</v>
      </c>
      <c r="S134">
        <v>9.4450503441400005E-2</v>
      </c>
      <c r="T134">
        <v>0.29113924050599999</v>
      </c>
      <c r="U134">
        <v>0.44936708860800001</v>
      </c>
      <c r="V134">
        <v>0.21629746835399999</v>
      </c>
      <c r="W134">
        <v>0.26818932305999998</v>
      </c>
      <c r="X134">
        <v>0.26582278480999999</v>
      </c>
      <c r="Y134">
        <v>0.14556962025299999</v>
      </c>
      <c r="Z134">
        <v>0.13924050632900001</v>
      </c>
      <c r="AA134">
        <v>3.1673642611400002E-2</v>
      </c>
      <c r="AB134">
        <v>5.4319945754800002E-2</v>
      </c>
      <c r="AC134">
        <v>0.30379746835400001</v>
      </c>
      <c r="AE134">
        <f t="shared" si="2"/>
        <v>3.9196025943925069E-3</v>
      </c>
    </row>
    <row r="135" spans="1:31" x14ac:dyDescent="0.25">
      <c r="A135">
        <v>14</v>
      </c>
      <c r="B135">
        <v>14</v>
      </c>
      <c r="C135">
        <v>362</v>
      </c>
      <c r="D135">
        <v>509</v>
      </c>
      <c r="E135">
        <v>821</v>
      </c>
      <c r="F135">
        <v>1.0547498442000001</v>
      </c>
      <c r="G135">
        <v>0.62403893991699999</v>
      </c>
      <c r="H135">
        <v>1</v>
      </c>
      <c r="I135">
        <v>0.75416666666700005</v>
      </c>
      <c r="J135">
        <v>0.80639168202599998</v>
      </c>
      <c r="K135">
        <v>24.613838629699998</v>
      </c>
      <c r="L135">
        <v>19.233087209400001</v>
      </c>
      <c r="M135">
        <v>-25.4469445965</v>
      </c>
      <c r="N135">
        <v>75.108000000000004</v>
      </c>
      <c r="O135">
        <v>0.932989690722</v>
      </c>
      <c r="P135">
        <v>22.1518987342</v>
      </c>
      <c r="Q135">
        <v>116.455696203</v>
      </c>
      <c r="R135">
        <v>0.28164556961999998</v>
      </c>
      <c r="S135">
        <v>0.13782960701899999</v>
      </c>
      <c r="T135">
        <v>0.37974683544299997</v>
      </c>
      <c r="U135">
        <v>0.46835443038000002</v>
      </c>
      <c r="V135">
        <v>0.26371308016900002</v>
      </c>
      <c r="W135">
        <v>0.32170081823899999</v>
      </c>
      <c r="X135">
        <v>0.322784810127</v>
      </c>
      <c r="Y135">
        <v>0.177215189873</v>
      </c>
      <c r="Z135">
        <v>0.177215189873</v>
      </c>
      <c r="AA135">
        <v>3.05309011745E-2</v>
      </c>
      <c r="AB135">
        <v>5.4032349704399997E-2</v>
      </c>
      <c r="AC135">
        <v>0.36075949367100002</v>
      </c>
      <c r="AE135">
        <f t="shared" si="2"/>
        <v>2.3149469903091156E-2</v>
      </c>
    </row>
    <row r="136" spans="1:31" x14ac:dyDescent="0.25">
      <c r="A136">
        <v>14</v>
      </c>
      <c r="B136">
        <v>15</v>
      </c>
      <c r="C136">
        <v>243</v>
      </c>
      <c r="D136">
        <v>512</v>
      </c>
      <c r="E136">
        <v>837</v>
      </c>
      <c r="F136">
        <v>1.5429709712099999</v>
      </c>
      <c r="G136">
        <v>0.90379547224599999</v>
      </c>
      <c r="H136">
        <v>1</v>
      </c>
      <c r="I136">
        <v>0.72321428571400004</v>
      </c>
      <c r="J136">
        <v>0.471783173901</v>
      </c>
      <c r="K136">
        <v>28.451000694699999</v>
      </c>
      <c r="L136">
        <v>12.1760226441</v>
      </c>
      <c r="M136">
        <v>3.3257254653100001</v>
      </c>
      <c r="N136">
        <v>80.451999999999998</v>
      </c>
      <c r="O136">
        <v>0.84668989546999995</v>
      </c>
      <c r="P136">
        <v>14.689873417699999</v>
      </c>
      <c r="Q136">
        <v>44.132911392399997</v>
      </c>
      <c r="R136">
        <v>0.164556962025</v>
      </c>
      <c r="S136">
        <v>0.147313369868</v>
      </c>
      <c r="T136">
        <v>0.25949367088600001</v>
      </c>
      <c r="U136">
        <v>0.26582278480999999</v>
      </c>
      <c r="V136">
        <v>0.174879445449</v>
      </c>
      <c r="W136">
        <v>0.18161691931000001</v>
      </c>
      <c r="X136">
        <v>0.18354430379700001</v>
      </c>
      <c r="Y136">
        <v>8.2278481012699994E-2</v>
      </c>
      <c r="Z136">
        <v>8.2278481012699994E-2</v>
      </c>
      <c r="AA136">
        <v>3.42059431244E-2</v>
      </c>
      <c r="AB136">
        <v>3.15737712899E-2</v>
      </c>
      <c r="AC136">
        <v>0.20253164557</v>
      </c>
      <c r="AE136">
        <f t="shared" si="2"/>
        <v>0.18835775551103914</v>
      </c>
    </row>
    <row r="137" spans="1:31" x14ac:dyDescent="0.25">
      <c r="A137">
        <v>14</v>
      </c>
      <c r="B137">
        <v>16</v>
      </c>
      <c r="C137">
        <v>446</v>
      </c>
      <c r="D137">
        <v>711</v>
      </c>
      <c r="E137">
        <v>889</v>
      </c>
      <c r="F137">
        <v>1.0156191808899999</v>
      </c>
      <c r="G137">
        <v>0.33721044584100002</v>
      </c>
      <c r="H137">
        <v>1</v>
      </c>
      <c r="I137">
        <v>0.80797101449300002</v>
      </c>
      <c r="J137">
        <v>0.89012471669500004</v>
      </c>
      <c r="K137">
        <v>24.764514176700001</v>
      </c>
      <c r="L137">
        <v>23.3140390925</v>
      </c>
      <c r="M137">
        <v>64.881814572099998</v>
      </c>
      <c r="N137">
        <v>79.349999999999994</v>
      </c>
      <c r="O137">
        <v>0.95605573419099998</v>
      </c>
      <c r="P137">
        <v>29.9303797468</v>
      </c>
      <c r="Q137">
        <v>201.791139241</v>
      </c>
      <c r="R137">
        <v>0.37658227848100001</v>
      </c>
      <c r="S137">
        <v>3.4441507271000003E-2</v>
      </c>
      <c r="T137">
        <v>0.45569620253199999</v>
      </c>
      <c r="U137">
        <v>0.68354430379700004</v>
      </c>
      <c r="V137">
        <v>0.332559774965</v>
      </c>
      <c r="W137">
        <v>0.45244650053899998</v>
      </c>
      <c r="X137">
        <v>0.46202531645599998</v>
      </c>
      <c r="Y137">
        <v>0.227848101266</v>
      </c>
      <c r="Z137">
        <v>0.227848101266</v>
      </c>
      <c r="AA137">
        <v>4.1643679084399997E-2</v>
      </c>
      <c r="AB137">
        <v>9.3488326794500004E-2</v>
      </c>
      <c r="AC137">
        <v>0.52531645569600005</v>
      </c>
      <c r="AE137">
        <f t="shared" si="2"/>
        <v>6.7308943245904806E-3</v>
      </c>
    </row>
    <row r="138" spans="1:31" x14ac:dyDescent="0.25">
      <c r="A138">
        <v>14</v>
      </c>
      <c r="B138">
        <v>17</v>
      </c>
      <c r="C138">
        <v>221</v>
      </c>
      <c r="D138">
        <v>1097</v>
      </c>
      <c r="E138">
        <v>985</v>
      </c>
      <c r="F138">
        <v>1.0224831184800001</v>
      </c>
      <c r="G138">
        <v>0.54623262319200006</v>
      </c>
      <c r="H138">
        <v>1</v>
      </c>
      <c r="I138">
        <v>0.86666666666699999</v>
      </c>
      <c r="J138">
        <v>0.82158420784399999</v>
      </c>
      <c r="K138">
        <v>18.4457701322</v>
      </c>
      <c r="L138">
        <v>15.450795447899999</v>
      </c>
      <c r="M138">
        <v>-67.685629354100001</v>
      </c>
      <c r="N138">
        <v>58.14</v>
      </c>
      <c r="O138">
        <v>0.95053763440899997</v>
      </c>
      <c r="P138">
        <v>14.7215189873</v>
      </c>
      <c r="Q138">
        <v>63.702531645599997</v>
      </c>
      <c r="R138">
        <v>0.24841772151899999</v>
      </c>
      <c r="S138">
        <v>5.6543064052399998E-2</v>
      </c>
      <c r="T138">
        <v>0.34177215189900001</v>
      </c>
      <c r="U138">
        <v>0.43037974683500002</v>
      </c>
      <c r="V138">
        <v>0.24535864978899999</v>
      </c>
      <c r="W138">
        <v>0.28824674952700002</v>
      </c>
      <c r="X138">
        <v>0.27848101265800002</v>
      </c>
      <c r="Y138">
        <v>0.164556962025</v>
      </c>
      <c r="Z138">
        <v>0.164556962025</v>
      </c>
      <c r="AA138">
        <v>3.4168749276999998E-2</v>
      </c>
      <c r="AB138">
        <v>5.2022224707900001E-2</v>
      </c>
      <c r="AC138">
        <v>0.31645569620300001</v>
      </c>
      <c r="AE138">
        <f t="shared" si="2"/>
        <v>9.6561463991790292E-3</v>
      </c>
    </row>
    <row r="139" spans="1:31" x14ac:dyDescent="0.25">
      <c r="A139">
        <v>15</v>
      </c>
      <c r="B139">
        <v>1</v>
      </c>
      <c r="C139">
        <v>525</v>
      </c>
      <c r="D139">
        <v>610</v>
      </c>
      <c r="E139">
        <v>120</v>
      </c>
      <c r="F139">
        <v>1.0115992119499999</v>
      </c>
      <c r="G139">
        <v>0.432818806655</v>
      </c>
      <c r="H139">
        <v>1</v>
      </c>
      <c r="I139">
        <v>0.77777777777799995</v>
      </c>
      <c r="J139">
        <v>0.85988481944600004</v>
      </c>
      <c r="K139">
        <v>27.345966688400001</v>
      </c>
      <c r="L139">
        <v>24.651867685999999</v>
      </c>
      <c r="M139">
        <v>-27.329293501900001</v>
      </c>
      <c r="N139">
        <v>87.591999999999999</v>
      </c>
      <c r="O139">
        <v>0.94765342960300003</v>
      </c>
      <c r="P139">
        <v>27.442673825699998</v>
      </c>
      <c r="Q139">
        <v>235.89170915700001</v>
      </c>
      <c r="R139">
        <v>0.33439488820899999</v>
      </c>
      <c r="S139">
        <v>7.7938137998800006E-2</v>
      </c>
      <c r="T139">
        <v>0.35031845431399999</v>
      </c>
      <c r="U139">
        <v>0.67515925145400002</v>
      </c>
      <c r="V139">
        <v>0.27442673825699998</v>
      </c>
      <c r="W139">
        <v>0.44931754125099999</v>
      </c>
      <c r="X139">
        <v>0.45063692077700002</v>
      </c>
      <c r="Y139">
        <v>0.21019107258799999</v>
      </c>
      <c r="Z139">
        <v>0.21019107258799999</v>
      </c>
      <c r="AA139">
        <v>2.95751853088E-2</v>
      </c>
      <c r="AB139">
        <v>0.128405336541</v>
      </c>
      <c r="AC139">
        <v>0.56687895334500005</v>
      </c>
      <c r="AE139">
        <f t="shared" si="2"/>
        <v>5.0084823509952614E-3</v>
      </c>
    </row>
    <row r="140" spans="1:31" x14ac:dyDescent="0.25">
      <c r="A140">
        <v>15</v>
      </c>
      <c r="B140">
        <v>2</v>
      </c>
      <c r="C140">
        <v>338</v>
      </c>
      <c r="D140">
        <v>29</v>
      </c>
      <c r="E140">
        <v>121</v>
      </c>
      <c r="F140">
        <v>1.0027201050500001</v>
      </c>
      <c r="G140">
        <v>0.26196740742899999</v>
      </c>
      <c r="H140">
        <v>1</v>
      </c>
      <c r="I140">
        <v>0.76643990929700001</v>
      </c>
      <c r="J140">
        <v>0.92968531296800005</v>
      </c>
      <c r="K140">
        <v>21.1828463298</v>
      </c>
      <c r="L140">
        <v>20.443071877800001</v>
      </c>
      <c r="M140">
        <v>88.490656046200002</v>
      </c>
      <c r="N140">
        <v>67.591999999999999</v>
      </c>
      <c r="O140">
        <v>0.94810659186500001</v>
      </c>
      <c r="P140">
        <v>27.821654699</v>
      </c>
      <c r="Q140">
        <v>202.678338328</v>
      </c>
      <c r="R140">
        <v>0.407643292293</v>
      </c>
      <c r="S140">
        <v>0.244317805134</v>
      </c>
      <c r="T140">
        <v>0.44904456416600003</v>
      </c>
      <c r="U140">
        <v>1</v>
      </c>
      <c r="V140">
        <v>0.34777068373699999</v>
      </c>
      <c r="W140">
        <v>0.59964005422400002</v>
      </c>
      <c r="X140">
        <v>0.60509551199699996</v>
      </c>
      <c r="Y140">
        <v>0.26114648412500002</v>
      </c>
      <c r="Z140">
        <v>0.26114648412500002</v>
      </c>
      <c r="AA140">
        <v>3.9637847074399997E-2</v>
      </c>
      <c r="AB140">
        <v>0.199660877884</v>
      </c>
      <c r="AC140">
        <v>0.76433122164300005</v>
      </c>
      <c r="AE140">
        <f t="shared" si="2"/>
        <v>1.1797228547718271E-3</v>
      </c>
    </row>
    <row r="141" spans="1:31" x14ac:dyDescent="0.25">
      <c r="A141">
        <v>15</v>
      </c>
      <c r="B141">
        <v>3</v>
      </c>
      <c r="C141">
        <v>468</v>
      </c>
      <c r="D141">
        <v>301</v>
      </c>
      <c r="E141">
        <v>240</v>
      </c>
      <c r="F141">
        <v>1.03760566711</v>
      </c>
      <c r="G141">
        <v>0.59463300290400001</v>
      </c>
      <c r="H141">
        <v>1</v>
      </c>
      <c r="I141">
        <v>0.72222222222200005</v>
      </c>
      <c r="J141">
        <v>0.86068433680800005</v>
      </c>
      <c r="K141">
        <v>27.4412161415</v>
      </c>
      <c r="L141">
        <v>22.062662550799999</v>
      </c>
      <c r="M141">
        <v>-58.2980230087</v>
      </c>
      <c r="N141">
        <v>82.662000000000006</v>
      </c>
      <c r="O141">
        <v>0.94354838709699995</v>
      </c>
      <c r="P141">
        <v>33.334393284599997</v>
      </c>
      <c r="Q141">
        <v>253.55731601799999</v>
      </c>
      <c r="R141">
        <v>0.404458579072</v>
      </c>
      <c r="S141">
        <v>0.34452363968100003</v>
      </c>
      <c r="T141">
        <v>0.47452226993500002</v>
      </c>
      <c r="U141">
        <v>0.86305728290100003</v>
      </c>
      <c r="V141">
        <v>0.34014687025099999</v>
      </c>
      <c r="W141">
        <v>0.54178913679100005</v>
      </c>
      <c r="X141">
        <v>0.53821653435500005</v>
      </c>
      <c r="Y141">
        <v>0.28343947667199998</v>
      </c>
      <c r="Z141">
        <v>0.28343947667199998</v>
      </c>
      <c r="AA141">
        <v>3.6061518150900002E-2</v>
      </c>
      <c r="AB141">
        <v>0.15631806918400001</v>
      </c>
      <c r="AC141">
        <v>0.67515925145400002</v>
      </c>
      <c r="AE141">
        <f t="shared" si="2"/>
        <v>1.6032335076679175E-2</v>
      </c>
    </row>
    <row r="142" spans="1:31" x14ac:dyDescent="0.25">
      <c r="A142">
        <v>15</v>
      </c>
      <c r="B142">
        <v>4</v>
      </c>
      <c r="C142">
        <v>488</v>
      </c>
      <c r="D142">
        <v>871</v>
      </c>
      <c r="E142">
        <v>256</v>
      </c>
      <c r="F142">
        <v>1.0318035110899999</v>
      </c>
      <c r="G142">
        <v>0.58426189903000003</v>
      </c>
      <c r="H142">
        <v>1</v>
      </c>
      <c r="I142">
        <v>0.73163418290899995</v>
      </c>
      <c r="J142">
        <v>0.86753219923799996</v>
      </c>
      <c r="K142">
        <v>27.8379518496</v>
      </c>
      <c r="L142">
        <v>22.5923122656</v>
      </c>
      <c r="M142">
        <v>88.820221682699994</v>
      </c>
      <c r="N142">
        <v>84.075999999999993</v>
      </c>
      <c r="O142">
        <v>0.93936477382100003</v>
      </c>
      <c r="P142">
        <v>23.302546638300001</v>
      </c>
      <c r="Q142">
        <v>194.18788884700001</v>
      </c>
      <c r="R142">
        <v>0.27388533700899997</v>
      </c>
      <c r="S142">
        <v>0.26956200180500001</v>
      </c>
      <c r="T142">
        <v>0.30573246922000002</v>
      </c>
      <c r="U142">
        <v>0.69745219540699999</v>
      </c>
      <c r="V142">
        <v>0.23302546638300001</v>
      </c>
      <c r="W142">
        <v>0.39792600173600001</v>
      </c>
      <c r="X142">
        <v>0.37261144686100001</v>
      </c>
      <c r="Y142">
        <v>0.187898080041</v>
      </c>
      <c r="Z142">
        <v>0.187898080041</v>
      </c>
      <c r="AA142">
        <v>2.4031631568700002E-2</v>
      </c>
      <c r="AB142">
        <v>0.13686871665</v>
      </c>
      <c r="AC142">
        <v>0.51910825502900004</v>
      </c>
      <c r="AE142">
        <f t="shared" si="2"/>
        <v>1.3597001386114848E-2</v>
      </c>
    </row>
    <row r="143" spans="1:31" x14ac:dyDescent="0.25">
      <c r="A143">
        <v>15</v>
      </c>
      <c r="B143">
        <v>5</v>
      </c>
      <c r="C143">
        <v>369</v>
      </c>
      <c r="D143">
        <v>1047</v>
      </c>
      <c r="E143">
        <v>262</v>
      </c>
      <c r="F143">
        <v>1.0032733249200001</v>
      </c>
      <c r="G143">
        <v>0.33358770472299998</v>
      </c>
      <c r="H143">
        <v>1</v>
      </c>
      <c r="I143">
        <v>0.76397515528000004</v>
      </c>
      <c r="J143">
        <v>0.93507014001900002</v>
      </c>
      <c r="K143">
        <v>22.3832001406</v>
      </c>
      <c r="L143">
        <v>21.101069600199999</v>
      </c>
      <c r="M143">
        <v>4.8933975726899996</v>
      </c>
      <c r="N143">
        <v>70.42</v>
      </c>
      <c r="O143">
        <v>0.94980694980699998</v>
      </c>
      <c r="P143">
        <v>28.656049562900002</v>
      </c>
      <c r="Q143">
        <v>217.681522312</v>
      </c>
      <c r="R143">
        <v>0.41719743195600001</v>
      </c>
      <c r="S143">
        <v>5.92709324477E-2</v>
      </c>
      <c r="T143">
        <v>0.42675157161900001</v>
      </c>
      <c r="U143">
        <v>0.96178344134799998</v>
      </c>
      <c r="V143">
        <v>0.34114344717700001</v>
      </c>
      <c r="W143">
        <v>0.58992282469400004</v>
      </c>
      <c r="X143">
        <v>0.58917194589199995</v>
      </c>
      <c r="Y143">
        <v>0.26751591056700003</v>
      </c>
      <c r="Z143">
        <v>0.26751591056700003</v>
      </c>
      <c r="AA143">
        <v>4.0200993437699999E-2</v>
      </c>
      <c r="AB143">
        <v>0.192804523654</v>
      </c>
      <c r="AC143">
        <v>0.76353503118900001</v>
      </c>
      <c r="AE143">
        <f t="shared" si="2"/>
        <v>1.4192653570769865E-3</v>
      </c>
    </row>
    <row r="144" spans="1:31" x14ac:dyDescent="0.25">
      <c r="A144">
        <v>15</v>
      </c>
      <c r="B144">
        <v>6</v>
      </c>
      <c r="C144">
        <v>263</v>
      </c>
      <c r="D144">
        <v>31</v>
      </c>
      <c r="E144">
        <v>322</v>
      </c>
      <c r="F144">
        <v>1.0002194235499999</v>
      </c>
      <c r="G144">
        <v>0.181310083925</v>
      </c>
      <c r="H144">
        <v>1</v>
      </c>
      <c r="I144">
        <v>0.81172839506200001</v>
      </c>
      <c r="J144">
        <v>0.94596067653799998</v>
      </c>
      <c r="K144">
        <v>18.503181480399999</v>
      </c>
      <c r="L144">
        <v>18.1965093365</v>
      </c>
      <c r="M144">
        <v>56.190067526</v>
      </c>
      <c r="N144">
        <v>59.107999999999997</v>
      </c>
      <c r="O144">
        <v>0.94945848375499997</v>
      </c>
      <c r="P144">
        <v>21.821654990599999</v>
      </c>
      <c r="Q144">
        <v>111.496809869</v>
      </c>
      <c r="R144">
        <v>0.34394902787199999</v>
      </c>
      <c r="S144">
        <v>2.78384989087E-2</v>
      </c>
      <c r="T144">
        <v>0.37579616008200001</v>
      </c>
      <c r="U144">
        <v>0.63694264420799995</v>
      </c>
      <c r="V144">
        <v>0.32090669103800001</v>
      </c>
      <c r="W144">
        <v>0.42394224284600002</v>
      </c>
      <c r="X144">
        <v>0.407643292293</v>
      </c>
      <c r="Y144">
        <v>0.26433119734600002</v>
      </c>
      <c r="Z144">
        <v>0.26433119734600002</v>
      </c>
      <c r="AA144">
        <v>2.34226283861E-2</v>
      </c>
      <c r="AB144">
        <v>9.4038809454099995E-2</v>
      </c>
      <c r="AC144">
        <v>0.49681526248199998</v>
      </c>
      <c r="AE144">
        <f t="shared" si="2"/>
        <v>9.5283983571884301E-5</v>
      </c>
    </row>
    <row r="145" spans="1:31" x14ac:dyDescent="0.25">
      <c r="A145">
        <v>15</v>
      </c>
      <c r="B145">
        <v>7</v>
      </c>
      <c r="C145">
        <v>540</v>
      </c>
      <c r="D145">
        <v>467</v>
      </c>
      <c r="E145">
        <v>350</v>
      </c>
      <c r="F145">
        <v>1.0131029791899999</v>
      </c>
      <c r="G145">
        <v>0.479368724385</v>
      </c>
      <c r="H145">
        <v>1</v>
      </c>
      <c r="I145">
        <v>0.77142857142900001</v>
      </c>
      <c r="J145">
        <v>0.891441120009</v>
      </c>
      <c r="K145">
        <v>28.083796051299998</v>
      </c>
      <c r="L145">
        <v>24.646721277099999</v>
      </c>
      <c r="M145">
        <v>-80.465048516899998</v>
      </c>
      <c r="N145">
        <v>87.248000000000005</v>
      </c>
      <c r="O145">
        <v>0.94986807387899996</v>
      </c>
      <c r="P145">
        <v>25.0573236231</v>
      </c>
      <c r="Q145">
        <v>229.77387486500001</v>
      </c>
      <c r="R145">
        <v>0.30254775599900002</v>
      </c>
      <c r="S145">
        <v>0.517316941187</v>
      </c>
      <c r="T145">
        <v>0.31528660888299997</v>
      </c>
      <c r="U145">
        <v>0.72929932761799998</v>
      </c>
      <c r="V145">
        <v>0.24566003552099999</v>
      </c>
      <c r="W145">
        <v>0.42550717567599999</v>
      </c>
      <c r="X145">
        <v>0.42356685839800001</v>
      </c>
      <c r="Y145">
        <v>0.187898080041</v>
      </c>
      <c r="Z145">
        <v>0.187898080041</v>
      </c>
      <c r="AA145">
        <v>2.4861566392599999E-2</v>
      </c>
      <c r="AB145">
        <v>0.136680493736</v>
      </c>
      <c r="AC145">
        <v>0.53184710791300005</v>
      </c>
      <c r="AE145">
        <f t="shared" si="2"/>
        <v>5.6535924687598034E-3</v>
      </c>
    </row>
    <row r="146" spans="1:31" x14ac:dyDescent="0.25">
      <c r="A146">
        <v>15</v>
      </c>
      <c r="B146">
        <v>8</v>
      </c>
      <c r="C146">
        <v>740</v>
      </c>
      <c r="D146">
        <v>1162</v>
      </c>
      <c r="E146">
        <v>531</v>
      </c>
      <c r="F146">
        <v>1.1402759812200001</v>
      </c>
      <c r="G146">
        <v>0.59995696447799995</v>
      </c>
      <c r="H146">
        <v>1</v>
      </c>
      <c r="I146">
        <v>0.625</v>
      </c>
      <c r="J146">
        <v>0.404829722266</v>
      </c>
      <c r="K146">
        <v>36.209905061299999</v>
      </c>
      <c r="L146">
        <v>28.969092717700001</v>
      </c>
      <c r="M146">
        <v>-59.762235245299998</v>
      </c>
      <c r="N146">
        <v>151.56</v>
      </c>
      <c r="O146">
        <v>0.82039911308199998</v>
      </c>
      <c r="P146">
        <v>41.9426731211</v>
      </c>
      <c r="Q146">
        <v>309.79935140399999</v>
      </c>
      <c r="R146">
        <v>0.20700635936699999</v>
      </c>
      <c r="S146">
        <v>3.0875735182800002</v>
      </c>
      <c r="T146">
        <v>0.38216558652499999</v>
      </c>
      <c r="U146">
        <v>0.95859867953199995</v>
      </c>
      <c r="V146">
        <v>0.24527879018199999</v>
      </c>
      <c r="W146">
        <v>0.41864777216799998</v>
      </c>
      <c r="X146">
        <v>0.37579616008200001</v>
      </c>
      <c r="Y146">
        <v>9.5541396631100006E-2</v>
      </c>
      <c r="Z146">
        <v>9.5541396631100006E-2</v>
      </c>
      <c r="AA146">
        <v>8.7241084213299999E-2</v>
      </c>
      <c r="AB146">
        <v>0.225910327061</v>
      </c>
      <c r="AC146">
        <v>0.58598723267099995</v>
      </c>
      <c r="AE146">
        <f t="shared" si="2"/>
        <v>5.7009976437580802E-2</v>
      </c>
    </row>
    <row r="147" spans="1:31" x14ac:dyDescent="0.25">
      <c r="A147">
        <v>15</v>
      </c>
      <c r="B147">
        <v>9</v>
      </c>
      <c r="C147">
        <v>370</v>
      </c>
      <c r="D147">
        <v>389</v>
      </c>
      <c r="E147">
        <v>573</v>
      </c>
      <c r="F147">
        <v>1.0058194687399999</v>
      </c>
      <c r="G147">
        <v>0.24470847437900001</v>
      </c>
      <c r="H147">
        <v>1</v>
      </c>
      <c r="I147">
        <v>0.764462809917</v>
      </c>
      <c r="J147">
        <v>0.85054968043000001</v>
      </c>
      <c r="K147">
        <v>22.142443081100001</v>
      </c>
      <c r="L147">
        <v>21.469239763200001</v>
      </c>
      <c r="M147">
        <v>-56.321276651600002</v>
      </c>
      <c r="N147">
        <v>73.936000000000007</v>
      </c>
      <c r="O147">
        <v>0.93670886075899995</v>
      </c>
      <c r="P147">
        <v>11.9426745789</v>
      </c>
      <c r="Q147">
        <v>68.493627244899997</v>
      </c>
      <c r="R147">
        <v>0.15127387799899999</v>
      </c>
      <c r="S147">
        <v>0.22609096770100001</v>
      </c>
      <c r="T147">
        <v>0.178343940378</v>
      </c>
      <c r="U147">
        <v>0.29299361633499998</v>
      </c>
      <c r="V147">
        <v>0.14217469736800001</v>
      </c>
      <c r="W147">
        <v>0.185117911473</v>
      </c>
      <c r="X147">
        <v>0.178343940378</v>
      </c>
      <c r="Y147">
        <v>9.8726109852199997E-2</v>
      </c>
      <c r="Z147">
        <v>9.8726109852199997E-2</v>
      </c>
      <c r="AA147">
        <v>1.5396515411100001E-2</v>
      </c>
      <c r="AB147">
        <v>4.0265082754000002E-2</v>
      </c>
      <c r="AC147">
        <v>0.216560499031</v>
      </c>
      <c r="AE147">
        <f t="shared" si="2"/>
        <v>2.520037612728487E-3</v>
      </c>
    </row>
    <row r="148" spans="1:31" x14ac:dyDescent="0.25">
      <c r="A148">
        <v>15</v>
      </c>
      <c r="B148">
        <v>10</v>
      </c>
      <c r="C148">
        <v>440</v>
      </c>
      <c r="D148">
        <v>179</v>
      </c>
      <c r="E148">
        <v>656</v>
      </c>
      <c r="F148">
        <v>1.1100132999700001</v>
      </c>
      <c r="G148">
        <v>0.76413280513899995</v>
      </c>
      <c r="H148">
        <v>1</v>
      </c>
      <c r="I148">
        <v>0.75862068965499996</v>
      </c>
      <c r="J148">
        <v>0.76644135819400006</v>
      </c>
      <c r="K148">
        <v>29.6718366122</v>
      </c>
      <c r="L148">
        <v>19.1400839338</v>
      </c>
      <c r="M148">
        <v>88.669973804799994</v>
      </c>
      <c r="N148">
        <v>84.936000000000007</v>
      </c>
      <c r="O148">
        <v>0.93418259023399997</v>
      </c>
      <c r="P148">
        <v>14.3535024872</v>
      </c>
      <c r="Q148">
        <v>116.111459326</v>
      </c>
      <c r="R148">
        <v>0.178343940378</v>
      </c>
      <c r="S148">
        <v>0.20417483006600001</v>
      </c>
      <c r="T148">
        <v>0.20700635936699999</v>
      </c>
      <c r="U148">
        <v>0.48407640959800002</v>
      </c>
      <c r="V148">
        <v>0.15433873642199999</v>
      </c>
      <c r="W148">
        <v>0.26388968028600002</v>
      </c>
      <c r="X148">
        <v>0.24840763124099999</v>
      </c>
      <c r="Y148">
        <v>0.111464962736</v>
      </c>
      <c r="Z148">
        <v>0.111464962736</v>
      </c>
      <c r="AA148">
        <v>1.8596665399000002E-2</v>
      </c>
      <c r="AB148">
        <v>9.5982203590099999E-2</v>
      </c>
      <c r="AC148">
        <v>0.34076431465099999</v>
      </c>
      <c r="AE148">
        <f t="shared" si="2"/>
        <v>4.5328182452401833E-2</v>
      </c>
    </row>
    <row r="149" spans="1:31" x14ac:dyDescent="0.25">
      <c r="A149">
        <v>15</v>
      </c>
      <c r="B149">
        <v>11</v>
      </c>
      <c r="C149">
        <v>277</v>
      </c>
      <c r="D149">
        <v>723</v>
      </c>
      <c r="E149">
        <v>681</v>
      </c>
      <c r="F149">
        <v>1.03391213269</v>
      </c>
      <c r="G149">
        <v>0.54462651801799999</v>
      </c>
      <c r="H149">
        <v>1</v>
      </c>
      <c r="I149">
        <v>0.694235588972</v>
      </c>
      <c r="J149">
        <v>0.75420548778499996</v>
      </c>
      <c r="K149">
        <v>20.742493718399999</v>
      </c>
      <c r="L149">
        <v>17.3962875928</v>
      </c>
      <c r="M149">
        <v>-39.739785356399999</v>
      </c>
      <c r="N149">
        <v>67.936000000000007</v>
      </c>
      <c r="O149">
        <v>0.90522875817000004</v>
      </c>
      <c r="P149">
        <v>10.3694262477</v>
      </c>
      <c r="Q149">
        <v>41.375794167700001</v>
      </c>
      <c r="R149">
        <v>0.133757955284</v>
      </c>
      <c r="S149">
        <v>5.2502299377699999E-2</v>
      </c>
      <c r="T149">
        <v>0.171974513936</v>
      </c>
      <c r="U149">
        <v>0.20063693292500001</v>
      </c>
      <c r="V149">
        <v>0.13294136214999999</v>
      </c>
      <c r="W149">
        <v>0.149371098078</v>
      </c>
      <c r="X149">
        <v>0.14968152138900001</v>
      </c>
      <c r="Y149">
        <v>9.8726109852199997E-2</v>
      </c>
      <c r="Z149">
        <v>9.8726109852199997E-2</v>
      </c>
      <c r="AA149">
        <v>1.51917051741E-2</v>
      </c>
      <c r="AB149">
        <v>2.0552516296800001E-2</v>
      </c>
      <c r="AC149">
        <v>0.16560508749399999</v>
      </c>
      <c r="AE149">
        <f t="shared" si="2"/>
        <v>1.4483631688912027E-2</v>
      </c>
    </row>
    <row r="150" spans="1:31" x14ac:dyDescent="0.25">
      <c r="A150">
        <v>15</v>
      </c>
      <c r="B150">
        <v>12</v>
      </c>
      <c r="C150">
        <v>392</v>
      </c>
      <c r="D150">
        <v>174</v>
      </c>
      <c r="E150">
        <v>722</v>
      </c>
      <c r="F150">
        <v>1.02496228569</v>
      </c>
      <c r="G150">
        <v>0.53918742067199998</v>
      </c>
      <c r="H150">
        <v>1</v>
      </c>
      <c r="I150">
        <v>0.74666666666699999</v>
      </c>
      <c r="J150">
        <v>0.78714568907600002</v>
      </c>
      <c r="K150">
        <v>24.507099392099999</v>
      </c>
      <c r="L150">
        <v>20.639531160499999</v>
      </c>
      <c r="M150">
        <v>-82.035579018600004</v>
      </c>
      <c r="N150">
        <v>79.108000000000004</v>
      </c>
      <c r="O150">
        <v>0.92671394799100004</v>
      </c>
      <c r="P150">
        <v>15.098725380899999</v>
      </c>
      <c r="Q150">
        <v>100.130568383</v>
      </c>
      <c r="R150">
        <v>0.181528653599</v>
      </c>
      <c r="S150">
        <v>0.93458633946299996</v>
      </c>
      <c r="T150">
        <v>0.28025476345099998</v>
      </c>
      <c r="U150">
        <v>0.46815284349300001</v>
      </c>
      <c r="V150">
        <v>0.171576424783</v>
      </c>
      <c r="W150">
        <v>0.25543512342500002</v>
      </c>
      <c r="X150">
        <v>0.24203820479900001</v>
      </c>
      <c r="Y150">
        <v>0.108280249515</v>
      </c>
      <c r="Z150">
        <v>0.108280249515</v>
      </c>
      <c r="AA150">
        <v>3.9993238094899998E-2</v>
      </c>
      <c r="AB150">
        <v>8.6144823121600003E-2</v>
      </c>
      <c r="AC150">
        <v>0.32484074854599998</v>
      </c>
      <c r="AE150">
        <f t="shared" si="2"/>
        <v>1.07078854717151E-2</v>
      </c>
    </row>
    <row r="151" spans="1:31" x14ac:dyDescent="0.25">
      <c r="A151">
        <v>15</v>
      </c>
      <c r="B151">
        <v>13</v>
      </c>
      <c r="C151">
        <v>371</v>
      </c>
      <c r="D151">
        <v>683</v>
      </c>
      <c r="E151">
        <v>806</v>
      </c>
      <c r="F151">
        <v>1.0081519800200001</v>
      </c>
      <c r="G151">
        <v>0.29949002214800002</v>
      </c>
      <c r="H151">
        <v>1</v>
      </c>
      <c r="I151">
        <v>0.73320158102800004</v>
      </c>
      <c r="J151">
        <v>0.79977107081099996</v>
      </c>
      <c r="K151">
        <v>22.3703195171</v>
      </c>
      <c r="L151">
        <v>21.343509150599999</v>
      </c>
      <c r="M151">
        <v>-25.596937938100002</v>
      </c>
      <c r="N151">
        <v>76.349999999999994</v>
      </c>
      <c r="O151">
        <v>0.93333333333299995</v>
      </c>
      <c r="P151">
        <v>13.0987254781</v>
      </c>
      <c r="Q151">
        <v>75.729295683100005</v>
      </c>
      <c r="R151">
        <v>0.16799362240999999</v>
      </c>
      <c r="S151">
        <v>0.17340551040999999</v>
      </c>
      <c r="T151">
        <v>0.20700635936699999</v>
      </c>
      <c r="U151">
        <v>0.30891718244100003</v>
      </c>
      <c r="V151">
        <v>0.154102652684</v>
      </c>
      <c r="W151">
        <v>0.20412209078999999</v>
      </c>
      <c r="X151">
        <v>0.20063693292500001</v>
      </c>
      <c r="Y151">
        <v>0.10509553629399999</v>
      </c>
      <c r="Z151">
        <v>0.10509553629399999</v>
      </c>
      <c r="AA151">
        <v>1.93014710353E-2</v>
      </c>
      <c r="AB151">
        <v>4.4159551863099999E-2</v>
      </c>
      <c r="AC151">
        <v>0.23964966988299999</v>
      </c>
      <c r="AE151">
        <f t="shared" si="2"/>
        <v>3.5260074157578885E-3</v>
      </c>
    </row>
    <row r="152" spans="1:31" x14ac:dyDescent="0.25">
      <c r="A152">
        <v>15</v>
      </c>
      <c r="B152">
        <v>14</v>
      </c>
      <c r="C152">
        <v>619</v>
      </c>
      <c r="D152">
        <v>510</v>
      </c>
      <c r="E152">
        <v>832</v>
      </c>
      <c r="F152">
        <v>1.0455679170100001</v>
      </c>
      <c r="G152">
        <v>0.62146707438399995</v>
      </c>
      <c r="H152">
        <v>1</v>
      </c>
      <c r="I152">
        <v>0.69084821428599996</v>
      </c>
      <c r="J152">
        <v>0.77293466036400005</v>
      </c>
      <c r="K152">
        <v>31.982350752599999</v>
      </c>
      <c r="L152">
        <v>25.0562618925</v>
      </c>
      <c r="M152">
        <v>-82.649556430499999</v>
      </c>
      <c r="N152">
        <v>100.318</v>
      </c>
      <c r="O152">
        <v>0.91839762611300002</v>
      </c>
      <c r="P152">
        <v>23.579616688600002</v>
      </c>
      <c r="Q152">
        <v>186.98406734700001</v>
      </c>
      <c r="R152">
        <v>0.19108279326200001</v>
      </c>
      <c r="S152">
        <v>1.9599598416799999</v>
      </c>
      <c r="T152">
        <v>0.30573246922000002</v>
      </c>
      <c r="U152">
        <v>0.55732481368200004</v>
      </c>
      <c r="V152">
        <v>0.199827260073</v>
      </c>
      <c r="W152">
        <v>0.30207442220800002</v>
      </c>
      <c r="X152">
        <v>0.28980890311399998</v>
      </c>
      <c r="Y152">
        <v>0.108280249515</v>
      </c>
      <c r="Z152">
        <v>0.108280249515</v>
      </c>
      <c r="AA152">
        <v>5.56559902707E-2</v>
      </c>
      <c r="AB152">
        <v>0.11715240338500001</v>
      </c>
      <c r="AC152">
        <v>0.407643292293</v>
      </c>
      <c r="AE152">
        <f t="shared" si="2"/>
        <v>1.9352248559394734E-2</v>
      </c>
    </row>
    <row r="153" spans="1:31" x14ac:dyDescent="0.25">
      <c r="A153">
        <v>15</v>
      </c>
      <c r="B153">
        <v>15</v>
      </c>
      <c r="C153">
        <v>476</v>
      </c>
      <c r="D153">
        <v>715</v>
      </c>
      <c r="E153">
        <v>893</v>
      </c>
      <c r="F153">
        <v>1.0143649855000001</v>
      </c>
      <c r="G153">
        <v>0.35165409889900001</v>
      </c>
      <c r="H153">
        <v>1</v>
      </c>
      <c r="I153">
        <v>0.79333333333300005</v>
      </c>
      <c r="J153">
        <v>0.86100487100199996</v>
      </c>
      <c r="K153">
        <v>25.632556773499999</v>
      </c>
      <c r="L153">
        <v>23.995405616500001</v>
      </c>
      <c r="M153">
        <v>-15.910824763700001</v>
      </c>
      <c r="N153">
        <v>83.35</v>
      </c>
      <c r="O153">
        <v>0.94257425742599998</v>
      </c>
      <c r="P153">
        <v>27.257960458900001</v>
      </c>
      <c r="Q153">
        <v>209.92992620199999</v>
      </c>
      <c r="R153">
        <v>0.33439488820899999</v>
      </c>
      <c r="S153">
        <v>9.14479723794E-2</v>
      </c>
      <c r="T153">
        <v>0.366242020419</v>
      </c>
      <c r="U153">
        <v>0.65605097212800001</v>
      </c>
      <c r="V153">
        <v>0.28997830275399999</v>
      </c>
      <c r="W153">
        <v>0.44102925672600002</v>
      </c>
      <c r="X153">
        <v>0.45541399060799997</v>
      </c>
      <c r="Y153">
        <v>0.219745212252</v>
      </c>
      <c r="Z153">
        <v>0.219745212252</v>
      </c>
      <c r="AA153">
        <v>2.7128261419700001E-2</v>
      </c>
      <c r="AB153">
        <v>0.11047348991</v>
      </c>
      <c r="AC153">
        <v>0.53503182113400005</v>
      </c>
      <c r="AE153">
        <f t="shared" si="2"/>
        <v>6.1942495414141841E-3</v>
      </c>
    </row>
    <row r="154" spans="1:31" x14ac:dyDescent="0.25">
      <c r="A154">
        <v>15</v>
      </c>
      <c r="B154">
        <v>16</v>
      </c>
      <c r="C154">
        <v>269</v>
      </c>
      <c r="D154">
        <v>1101</v>
      </c>
      <c r="E154">
        <v>988</v>
      </c>
      <c r="F154">
        <v>1.04185571692</v>
      </c>
      <c r="G154">
        <v>0.59475304446300004</v>
      </c>
      <c r="H154">
        <v>1</v>
      </c>
      <c r="I154">
        <v>0.791176470588</v>
      </c>
      <c r="J154">
        <v>0.64272116122400003</v>
      </c>
      <c r="K154">
        <v>20.872946841499999</v>
      </c>
      <c r="L154">
        <v>16.7799386035</v>
      </c>
      <c r="M154">
        <v>-13.041564688599999</v>
      </c>
      <c r="N154">
        <v>72.522000000000006</v>
      </c>
      <c r="O154">
        <v>0.90572390572399997</v>
      </c>
      <c r="P154">
        <v>18.398088277900001</v>
      </c>
      <c r="Q154">
        <v>85.662416219500003</v>
      </c>
      <c r="R154">
        <v>0.25477705768300002</v>
      </c>
      <c r="S154">
        <v>0.41473809417200003</v>
      </c>
      <c r="T154">
        <v>0.30891718244100003</v>
      </c>
      <c r="U154">
        <v>0.49044583604000003</v>
      </c>
      <c r="V154">
        <v>0.23288719339200001</v>
      </c>
      <c r="W154">
        <v>0.31844764393899999</v>
      </c>
      <c r="X154">
        <v>0.31847132210399998</v>
      </c>
      <c r="Y154">
        <v>0.14968152138900001</v>
      </c>
      <c r="Z154">
        <v>0.14968152138900001</v>
      </c>
      <c r="AA154">
        <v>4.19185934176E-2</v>
      </c>
      <c r="AB154">
        <v>8.2198823004299995E-2</v>
      </c>
      <c r="AC154">
        <v>0.38216558652499999</v>
      </c>
      <c r="AE154">
        <f t="shared" si="2"/>
        <v>1.7807579151456924E-2</v>
      </c>
    </row>
    <row r="155" spans="1:31" x14ac:dyDescent="0.25">
      <c r="A155">
        <v>16</v>
      </c>
      <c r="B155">
        <v>1</v>
      </c>
      <c r="C155">
        <v>309</v>
      </c>
      <c r="D155">
        <v>761</v>
      </c>
      <c r="E155">
        <v>79</v>
      </c>
      <c r="F155">
        <v>1.0477266581</v>
      </c>
      <c r="G155">
        <v>0.65469603967000001</v>
      </c>
      <c r="H155">
        <v>1</v>
      </c>
      <c r="I155">
        <v>0.73571428571399999</v>
      </c>
      <c r="J155">
        <v>0.86042734352000005</v>
      </c>
      <c r="K155">
        <v>22.954063930899999</v>
      </c>
      <c r="L155">
        <v>17.3507990622</v>
      </c>
      <c r="M155">
        <v>-54.940215972600001</v>
      </c>
      <c r="N155">
        <v>67.177999999999997</v>
      </c>
      <c r="O155">
        <v>0.94640122511500002</v>
      </c>
      <c r="P155">
        <v>10.839436619700001</v>
      </c>
      <c r="Q155">
        <v>73.810330028199999</v>
      </c>
      <c r="R155">
        <v>0.16830985915499999</v>
      </c>
      <c r="S155">
        <v>7.82958653049E-2</v>
      </c>
      <c r="T155">
        <v>0.17558685446</v>
      </c>
      <c r="U155">
        <v>0.36619719742599999</v>
      </c>
      <c r="V155">
        <v>0.140771904152</v>
      </c>
      <c r="W155">
        <v>0.238868381968</v>
      </c>
      <c r="X155">
        <v>0.23098591549299999</v>
      </c>
      <c r="Y155">
        <v>0.11455399061</v>
      </c>
      <c r="Z155">
        <v>0.11455399061</v>
      </c>
      <c r="AA155">
        <v>1.54486555905E-2</v>
      </c>
      <c r="AB155">
        <v>7.8861192147700002E-2</v>
      </c>
      <c r="AC155">
        <v>0.31549297207400001</v>
      </c>
      <c r="AE155">
        <f t="shared" si="2"/>
        <v>2.0247994133619149E-2</v>
      </c>
    </row>
    <row r="156" spans="1:31" x14ac:dyDescent="0.25">
      <c r="A156">
        <v>16</v>
      </c>
      <c r="B156">
        <v>2</v>
      </c>
      <c r="C156">
        <v>643</v>
      </c>
      <c r="D156">
        <v>218</v>
      </c>
      <c r="E156">
        <v>160</v>
      </c>
      <c r="F156">
        <v>1.01531515867</v>
      </c>
      <c r="G156">
        <v>0.50569268405400003</v>
      </c>
      <c r="H156">
        <v>1</v>
      </c>
      <c r="I156">
        <v>0.76547619047600002</v>
      </c>
      <c r="J156">
        <v>0.86478726097900005</v>
      </c>
      <c r="K156">
        <v>30.896535374199999</v>
      </c>
      <c r="L156">
        <v>26.654864011899999</v>
      </c>
      <c r="M156">
        <v>-55.825203025699999</v>
      </c>
      <c r="N156">
        <v>96.662000000000006</v>
      </c>
      <c r="O156">
        <v>0.94907749077500003</v>
      </c>
      <c r="P156">
        <v>11.365258216000001</v>
      </c>
      <c r="Q156">
        <v>214.38122304999999</v>
      </c>
      <c r="R156">
        <v>0.123943661972</v>
      </c>
      <c r="S156">
        <v>0.51750458614299999</v>
      </c>
      <c r="T156">
        <v>0.123943661972</v>
      </c>
      <c r="U156">
        <v>0.89014085939800003</v>
      </c>
      <c r="V156">
        <v>0.101475519785</v>
      </c>
      <c r="W156">
        <v>0.33340781189699997</v>
      </c>
      <c r="X156">
        <v>0.22910798122100001</v>
      </c>
      <c r="Y156">
        <v>8.5446009389699998E-2</v>
      </c>
      <c r="Z156">
        <v>8.5446009389699998E-2</v>
      </c>
      <c r="AA156">
        <v>8.2601230413599999E-3</v>
      </c>
      <c r="AB156">
        <v>0.24207466544</v>
      </c>
      <c r="AC156">
        <v>0.52863848332499996</v>
      </c>
      <c r="AE156">
        <f t="shared" si="2"/>
        <v>6.6008702554353959E-3</v>
      </c>
    </row>
    <row r="157" spans="1:31" x14ac:dyDescent="0.25">
      <c r="A157">
        <v>16</v>
      </c>
      <c r="B157">
        <v>3</v>
      </c>
      <c r="C157">
        <v>331</v>
      </c>
      <c r="D157">
        <v>330</v>
      </c>
      <c r="E157">
        <v>253</v>
      </c>
      <c r="F157">
        <v>1.00414213276</v>
      </c>
      <c r="G157">
        <v>0.233285835542</v>
      </c>
      <c r="H157">
        <v>1</v>
      </c>
      <c r="I157">
        <v>0.78809523809500004</v>
      </c>
      <c r="J157">
        <v>0.89035011676200004</v>
      </c>
      <c r="K157">
        <v>20.901431794000001</v>
      </c>
      <c r="L157">
        <v>20.324723791899999</v>
      </c>
      <c r="M157">
        <v>-85.471146563900007</v>
      </c>
      <c r="N157">
        <v>68.349999999999994</v>
      </c>
      <c r="O157">
        <v>0.94571428571399996</v>
      </c>
      <c r="P157">
        <v>7.3230046948399998</v>
      </c>
      <c r="Q157">
        <v>48.9248831162</v>
      </c>
      <c r="R157">
        <v>0.10586854460099999</v>
      </c>
      <c r="S157">
        <v>0.36387400199100001</v>
      </c>
      <c r="T157">
        <v>0.113615023474</v>
      </c>
      <c r="U157">
        <v>0.28169015517200002</v>
      </c>
      <c r="V157">
        <v>9.5103957075799994E-2</v>
      </c>
      <c r="W157">
        <v>0.14780931455099999</v>
      </c>
      <c r="X157">
        <v>0.136150234742</v>
      </c>
      <c r="Y157">
        <v>7.6056338028199999E-2</v>
      </c>
      <c r="Z157">
        <v>7.6056338028199999E-2</v>
      </c>
      <c r="AA157">
        <v>7.8367834726000007E-3</v>
      </c>
      <c r="AB157">
        <v>5.1034957095700002E-2</v>
      </c>
      <c r="AC157">
        <v>0.18427230046900001</v>
      </c>
      <c r="AE157">
        <f t="shared" si="2"/>
        <v>1.7951900047246234E-3</v>
      </c>
    </row>
    <row r="158" spans="1:31" x14ac:dyDescent="0.25">
      <c r="A158">
        <v>16</v>
      </c>
      <c r="B158">
        <v>4</v>
      </c>
      <c r="C158">
        <v>467</v>
      </c>
      <c r="D158">
        <v>910</v>
      </c>
      <c r="E158">
        <v>275</v>
      </c>
      <c r="F158">
        <v>1.0022219569299999</v>
      </c>
      <c r="G158">
        <v>0.31868803827699999</v>
      </c>
      <c r="H158">
        <v>1</v>
      </c>
      <c r="I158">
        <v>0.77833333333300003</v>
      </c>
      <c r="J158">
        <v>0.92076958505600004</v>
      </c>
      <c r="K158">
        <v>25.090862447500001</v>
      </c>
      <c r="L158">
        <v>23.782616338</v>
      </c>
      <c r="M158">
        <v>-0.208568125031</v>
      </c>
      <c r="N158">
        <v>79.834000000000003</v>
      </c>
      <c r="O158">
        <v>0.95112016293299995</v>
      </c>
      <c r="P158">
        <v>11.703286385</v>
      </c>
      <c r="Q158">
        <v>95.770893265300003</v>
      </c>
      <c r="R158">
        <v>0.143427230047</v>
      </c>
      <c r="S158">
        <v>0.18066078332999999</v>
      </c>
      <c r="T158">
        <v>0.147417840376</v>
      </c>
      <c r="U158">
        <v>0.40187794859999998</v>
      </c>
      <c r="V158">
        <v>0.124503046649</v>
      </c>
      <c r="W158">
        <v>0.20507685923999999</v>
      </c>
      <c r="X158">
        <v>0.18356807511699999</v>
      </c>
      <c r="Y158">
        <v>0.10516431924899999</v>
      </c>
      <c r="Z158">
        <v>0.10516431924899999</v>
      </c>
      <c r="AA158">
        <v>8.1585466424399997E-3</v>
      </c>
      <c r="AB158">
        <v>7.6085175346600004E-2</v>
      </c>
      <c r="AC158">
        <v>0.25751174783500003</v>
      </c>
      <c r="AE158">
        <f t="shared" si="2"/>
        <v>9.6391314311892681E-4</v>
      </c>
    </row>
    <row r="159" spans="1:31" x14ac:dyDescent="0.25">
      <c r="A159">
        <v>16</v>
      </c>
      <c r="B159">
        <v>5</v>
      </c>
      <c r="C159">
        <v>239</v>
      </c>
      <c r="D159">
        <v>174</v>
      </c>
      <c r="E159">
        <v>394</v>
      </c>
      <c r="F159">
        <v>1.0083430851799999</v>
      </c>
      <c r="G159">
        <v>0.458347610292</v>
      </c>
      <c r="H159">
        <v>1</v>
      </c>
      <c r="I159">
        <v>0.826989619377</v>
      </c>
      <c r="J159">
        <v>0.90990795381699996</v>
      </c>
      <c r="K159">
        <v>18.570359609600001</v>
      </c>
      <c r="L159">
        <v>16.504834457499999</v>
      </c>
      <c r="M159">
        <v>-36.412675690100002</v>
      </c>
      <c r="N159">
        <v>57.451999999999998</v>
      </c>
      <c r="O159">
        <v>0.95029821073599996</v>
      </c>
      <c r="P159">
        <v>10.331455441999999</v>
      </c>
      <c r="Q159">
        <v>95.938029458499997</v>
      </c>
      <c r="R159">
        <v>0.19248826291099999</v>
      </c>
      <c r="S159">
        <v>0.34100873231099998</v>
      </c>
      <c r="T159">
        <v>0.23004694835699999</v>
      </c>
      <c r="U159">
        <v>1</v>
      </c>
      <c r="V159">
        <v>0.161428991282</v>
      </c>
      <c r="W159">
        <v>0.40141434919899999</v>
      </c>
      <c r="X159">
        <v>0.33802818334099999</v>
      </c>
      <c r="Y159">
        <v>0.112676056338</v>
      </c>
      <c r="Z159">
        <v>0.112676056338</v>
      </c>
      <c r="AA159">
        <v>2.53913726826E-2</v>
      </c>
      <c r="AB159">
        <v>0.23984801991400001</v>
      </c>
      <c r="AC159">
        <v>0.55352113392400004</v>
      </c>
      <c r="AE159">
        <f t="shared" si="2"/>
        <v>3.6083244202792237E-3</v>
      </c>
    </row>
    <row r="160" spans="1:31" x14ac:dyDescent="0.25">
      <c r="A160">
        <v>16</v>
      </c>
      <c r="B160">
        <v>6</v>
      </c>
      <c r="C160">
        <v>289</v>
      </c>
      <c r="D160">
        <v>1122</v>
      </c>
      <c r="E160">
        <v>402</v>
      </c>
      <c r="F160">
        <v>1.02991830953</v>
      </c>
      <c r="G160">
        <v>0.603431956125</v>
      </c>
      <c r="H160">
        <v>1</v>
      </c>
      <c r="I160">
        <v>0.80952380952400005</v>
      </c>
      <c r="J160">
        <v>0.89518059570099995</v>
      </c>
      <c r="K160">
        <v>21.575705611099998</v>
      </c>
      <c r="L160">
        <v>17.204780360200001</v>
      </c>
      <c r="M160">
        <v>-83.924882766799996</v>
      </c>
      <c r="N160">
        <v>63.694000000000003</v>
      </c>
      <c r="O160">
        <v>0.94754098360700001</v>
      </c>
      <c r="P160">
        <v>9.2910798122100005</v>
      </c>
      <c r="Q160">
        <v>59.180282750400004</v>
      </c>
      <c r="R160">
        <v>0.146478873239</v>
      </c>
      <c r="S160">
        <v>0.15702248969499999</v>
      </c>
      <c r="T160">
        <v>0.156807511737</v>
      </c>
      <c r="U160">
        <v>0.34835680751199999</v>
      </c>
      <c r="V160">
        <v>0.12904277517000001</v>
      </c>
      <c r="W160">
        <v>0.20477606488</v>
      </c>
      <c r="X160">
        <v>0.19061032863800001</v>
      </c>
      <c r="Y160">
        <v>0.10234741784</v>
      </c>
      <c r="Z160">
        <v>0.10234741784</v>
      </c>
      <c r="AA160">
        <v>1.2175260176E-2</v>
      </c>
      <c r="AB160">
        <v>6.6406419324800001E-2</v>
      </c>
      <c r="AC160">
        <v>0.257042264267</v>
      </c>
      <c r="AE160">
        <f t="shared" si="2"/>
        <v>1.2802778950503619E-2</v>
      </c>
    </row>
    <row r="161" spans="1:31" x14ac:dyDescent="0.25">
      <c r="A161">
        <v>16</v>
      </c>
      <c r="B161">
        <v>7</v>
      </c>
      <c r="C161">
        <v>521</v>
      </c>
      <c r="D161">
        <v>927</v>
      </c>
      <c r="E161">
        <v>424</v>
      </c>
      <c r="F161">
        <v>1.0491990413600001</v>
      </c>
      <c r="G161">
        <v>0.58627251019100002</v>
      </c>
      <c r="H161">
        <v>1</v>
      </c>
      <c r="I161">
        <v>0.71565934065900005</v>
      </c>
      <c r="J161">
        <v>0.67258589836100002</v>
      </c>
      <c r="K161">
        <v>29.021490771300002</v>
      </c>
      <c r="L161">
        <v>23.510713302199999</v>
      </c>
      <c r="M161">
        <v>-86.342837595000006</v>
      </c>
      <c r="N161">
        <v>98.662000000000006</v>
      </c>
      <c r="O161">
        <v>0.89518900343600005</v>
      </c>
      <c r="P161">
        <v>13.4488262911</v>
      </c>
      <c r="Q161">
        <v>112.65915672</v>
      </c>
      <c r="R161">
        <v>0.137089201878</v>
      </c>
      <c r="S161">
        <v>1.6513496384299999</v>
      </c>
      <c r="T161">
        <v>0.18309859154899999</v>
      </c>
      <c r="U161">
        <v>0.42535211267599998</v>
      </c>
      <c r="V161">
        <v>0.117972160448</v>
      </c>
      <c r="W161">
        <v>0.21623638526</v>
      </c>
      <c r="X161">
        <v>0.20093898146299999</v>
      </c>
      <c r="Y161">
        <v>5.6338028169E-2</v>
      </c>
      <c r="Z161">
        <v>5.6338028169E-2</v>
      </c>
      <c r="AA161">
        <v>4.0767341322800001E-2</v>
      </c>
      <c r="AB161">
        <v>0.10293765252500001</v>
      </c>
      <c r="AC161">
        <v>0.29859156362299999</v>
      </c>
      <c r="AE161">
        <f t="shared" si="2"/>
        <v>2.0857885109078156E-2</v>
      </c>
    </row>
    <row r="162" spans="1:31" x14ac:dyDescent="0.25">
      <c r="A162">
        <v>16</v>
      </c>
      <c r="B162">
        <v>8</v>
      </c>
      <c r="C162">
        <v>398</v>
      </c>
      <c r="D162">
        <v>814</v>
      </c>
      <c r="E162">
        <v>516</v>
      </c>
      <c r="F162">
        <v>1.0701996630599999</v>
      </c>
      <c r="G162">
        <v>0.68271360113000001</v>
      </c>
      <c r="H162">
        <v>1</v>
      </c>
      <c r="I162">
        <v>0.69580419580399999</v>
      </c>
      <c r="J162">
        <v>0.75256373167699997</v>
      </c>
      <c r="K162">
        <v>26.632346175799999</v>
      </c>
      <c r="L162">
        <v>19.4598844703</v>
      </c>
      <c r="M162">
        <v>-88.8555247603</v>
      </c>
      <c r="N162">
        <v>81.522000000000006</v>
      </c>
      <c r="O162">
        <v>0.90971428571400004</v>
      </c>
      <c r="P162">
        <v>10.7690140845</v>
      </c>
      <c r="Q162">
        <v>69.902348349099995</v>
      </c>
      <c r="R162">
        <v>0.13239436619700001</v>
      </c>
      <c r="S162">
        <v>1.16100043985</v>
      </c>
      <c r="T162">
        <v>0.17558685446</v>
      </c>
      <c r="U162">
        <v>0.30892018779300001</v>
      </c>
      <c r="V162">
        <v>0.118340814115</v>
      </c>
      <c r="W162">
        <v>0.17563404107800001</v>
      </c>
      <c r="X162">
        <v>0.176525821596</v>
      </c>
      <c r="Y162">
        <v>7.7934272300499999E-2</v>
      </c>
      <c r="Z162">
        <v>7.7934272300499999E-2</v>
      </c>
      <c r="AA162">
        <v>3.04080002798E-2</v>
      </c>
      <c r="AB162">
        <v>5.5915978917600001E-2</v>
      </c>
      <c r="AC162">
        <v>0.22018780059099999</v>
      </c>
      <c r="AE162">
        <f t="shared" si="2"/>
        <v>2.946480990565721E-2</v>
      </c>
    </row>
    <row r="163" spans="1:31" x14ac:dyDescent="0.25">
      <c r="A163">
        <v>16</v>
      </c>
      <c r="B163">
        <v>9</v>
      </c>
      <c r="C163">
        <v>481</v>
      </c>
      <c r="D163">
        <v>383</v>
      </c>
      <c r="E163">
        <v>577</v>
      </c>
      <c r="F163">
        <v>1.0162186874700001</v>
      </c>
      <c r="G163">
        <v>0.53074488498500005</v>
      </c>
      <c r="H163">
        <v>1</v>
      </c>
      <c r="I163">
        <v>0.77455716586199996</v>
      </c>
      <c r="J163">
        <v>0.91565017344800004</v>
      </c>
      <c r="K163">
        <v>26.949302645900001</v>
      </c>
      <c r="L163">
        <v>22.840386449899999</v>
      </c>
      <c r="M163">
        <v>-80.282372325500006</v>
      </c>
      <c r="N163">
        <v>81.248000000000005</v>
      </c>
      <c r="O163">
        <v>0.95153313550899998</v>
      </c>
      <c r="P163">
        <v>8.4553990610300005</v>
      </c>
      <c r="Q163">
        <v>64.849765774000005</v>
      </c>
      <c r="R163">
        <v>9.8591549295799996E-2</v>
      </c>
      <c r="S163">
        <v>0.33674510667399998</v>
      </c>
      <c r="T163">
        <v>0.10516431924899999</v>
      </c>
      <c r="U163">
        <v>0.23849766690900001</v>
      </c>
      <c r="V163">
        <v>8.8077073552400006E-2</v>
      </c>
      <c r="W163">
        <v>0.13482279786699999</v>
      </c>
      <c r="X163">
        <v>0.123943661972</v>
      </c>
      <c r="Y163">
        <v>7.5117370892000004E-2</v>
      </c>
      <c r="Z163">
        <v>7.5117370892000004E-2</v>
      </c>
      <c r="AA163">
        <v>6.7337482673599999E-3</v>
      </c>
      <c r="AB163">
        <v>4.2711515958399997E-2</v>
      </c>
      <c r="AC163">
        <v>0.166197183099</v>
      </c>
      <c r="AE163">
        <f t="shared" si="2"/>
        <v>6.9871769849038116E-3</v>
      </c>
    </row>
    <row r="164" spans="1:31" x14ac:dyDescent="0.25">
      <c r="A164">
        <v>16</v>
      </c>
      <c r="B164">
        <v>10</v>
      </c>
      <c r="C164">
        <v>239</v>
      </c>
      <c r="D164">
        <v>553</v>
      </c>
      <c r="E164">
        <v>624</v>
      </c>
      <c r="F164">
        <v>1.0446534106100001</v>
      </c>
      <c r="G164">
        <v>0.631356860548</v>
      </c>
      <c r="H164">
        <v>1</v>
      </c>
      <c r="I164">
        <v>0.70294117647099996</v>
      </c>
      <c r="J164">
        <v>0.80428806666200003</v>
      </c>
      <c r="K164">
        <v>19.9808975716</v>
      </c>
      <c r="L164">
        <v>15.495034884200001</v>
      </c>
      <c r="M164">
        <v>-33.503142482800001</v>
      </c>
      <c r="N164">
        <v>61.107999999999997</v>
      </c>
      <c r="O164">
        <v>0.91746641074900004</v>
      </c>
      <c r="P164">
        <v>5.7718309859200003</v>
      </c>
      <c r="Q164">
        <v>32.231925140500003</v>
      </c>
      <c r="R164">
        <v>8.1690140845099998E-2</v>
      </c>
      <c r="S164">
        <v>0.59994436011200003</v>
      </c>
      <c r="T164">
        <v>0.14178403755899999</v>
      </c>
      <c r="U164">
        <v>0.26572769953100001</v>
      </c>
      <c r="V164">
        <v>8.2454728370200001E-2</v>
      </c>
      <c r="W164">
        <v>0.13486161146699999</v>
      </c>
      <c r="X164">
        <v>0.12441314554000001</v>
      </c>
      <c r="Y164">
        <v>5.44600938967E-2</v>
      </c>
      <c r="Z164">
        <v>5.44600938967E-2</v>
      </c>
      <c r="AA164">
        <v>2.2597885603099999E-2</v>
      </c>
      <c r="AB164">
        <v>5.7212067119800002E-2</v>
      </c>
      <c r="AC164">
        <v>0.18403755868499999</v>
      </c>
      <c r="AE164">
        <f t="shared" si="2"/>
        <v>1.8972226498305812E-2</v>
      </c>
    </row>
    <row r="165" spans="1:31" x14ac:dyDescent="0.25">
      <c r="A165">
        <v>16</v>
      </c>
      <c r="B165">
        <v>11</v>
      </c>
      <c r="C165">
        <v>336</v>
      </c>
      <c r="D165">
        <v>858</v>
      </c>
      <c r="E165">
        <v>651</v>
      </c>
      <c r="F165">
        <v>1.00439036052</v>
      </c>
      <c r="G165">
        <v>0.40685217449400002</v>
      </c>
      <c r="H165">
        <v>1</v>
      </c>
      <c r="I165">
        <v>0.8</v>
      </c>
      <c r="J165">
        <v>0.91484853391999998</v>
      </c>
      <c r="K165">
        <v>21.688881228500001</v>
      </c>
      <c r="L165">
        <v>19.812663107300001</v>
      </c>
      <c r="M165">
        <v>-60.940792615600003</v>
      </c>
      <c r="N165">
        <v>67.936000000000007</v>
      </c>
      <c r="O165">
        <v>0.95049504950499997</v>
      </c>
      <c r="P165">
        <v>7.6103286385000004</v>
      </c>
      <c r="Q165">
        <v>68.547418771599993</v>
      </c>
      <c r="R165">
        <v>0.111737089202</v>
      </c>
      <c r="S165">
        <v>0.29771619344</v>
      </c>
      <c r="T165">
        <v>0.1220657277</v>
      </c>
      <c r="U165">
        <v>0.58779341290300002</v>
      </c>
      <c r="V165">
        <v>9.7568315878200002E-2</v>
      </c>
      <c r="W165">
        <v>0.20401017491599999</v>
      </c>
      <c r="X165">
        <v>0.156807511737</v>
      </c>
      <c r="Y165">
        <v>7.6056338028199999E-2</v>
      </c>
      <c r="Z165">
        <v>7.6056338028199999E-2</v>
      </c>
      <c r="AA165">
        <v>9.2149212391200008E-3</v>
      </c>
      <c r="AB165">
        <v>0.120802859771</v>
      </c>
      <c r="AC165">
        <v>0.26384976525800002</v>
      </c>
      <c r="AE165">
        <f t="shared" si="2"/>
        <v>1.9025359872593744E-3</v>
      </c>
    </row>
    <row r="166" spans="1:31" x14ac:dyDescent="0.25">
      <c r="A166">
        <v>16</v>
      </c>
      <c r="B166">
        <v>12</v>
      </c>
      <c r="C166">
        <v>386</v>
      </c>
      <c r="D166">
        <v>561</v>
      </c>
      <c r="E166">
        <v>681</v>
      </c>
      <c r="F166">
        <v>1.05235014036</v>
      </c>
      <c r="G166">
        <v>0.487039245131</v>
      </c>
      <c r="H166">
        <v>1</v>
      </c>
      <c r="I166">
        <v>0.79752066115700004</v>
      </c>
      <c r="J166">
        <v>0.69248204833299998</v>
      </c>
      <c r="K166">
        <v>24.264251482500001</v>
      </c>
      <c r="L166">
        <v>21.1919140338</v>
      </c>
      <c r="M166">
        <v>7.9253709707900004</v>
      </c>
      <c r="N166">
        <v>83.694000000000003</v>
      </c>
      <c r="O166">
        <v>0.90186915887899999</v>
      </c>
      <c r="P166">
        <v>8.8572769953100003</v>
      </c>
      <c r="Q166">
        <v>63.928639385899999</v>
      </c>
      <c r="R166">
        <v>0.111737089202</v>
      </c>
      <c r="S166">
        <v>1.12139014101</v>
      </c>
      <c r="T166">
        <v>0.15117370892000001</v>
      </c>
      <c r="U166">
        <v>0.321126774891</v>
      </c>
      <c r="V166">
        <v>9.7332714234100004E-2</v>
      </c>
      <c r="W166">
        <v>0.16561823675099999</v>
      </c>
      <c r="X166">
        <v>0.157746478873</v>
      </c>
      <c r="Y166">
        <v>5.44600938967E-2</v>
      </c>
      <c r="Z166">
        <v>5.44600938967E-2</v>
      </c>
      <c r="AA166">
        <v>2.43758996535E-2</v>
      </c>
      <c r="AB166">
        <v>6.6131918832799994E-2</v>
      </c>
      <c r="AC166">
        <v>0.21971832418600001</v>
      </c>
      <c r="AE166">
        <f t="shared" si="2"/>
        <v>2.2160263321415227E-2</v>
      </c>
    </row>
    <row r="167" spans="1:31" x14ac:dyDescent="0.25">
      <c r="A167">
        <v>16</v>
      </c>
      <c r="B167">
        <v>13</v>
      </c>
      <c r="C167">
        <v>403</v>
      </c>
      <c r="D167">
        <v>411</v>
      </c>
      <c r="E167">
        <v>708</v>
      </c>
      <c r="F167">
        <v>1.04207745187</v>
      </c>
      <c r="G167">
        <v>0.45858122256599998</v>
      </c>
      <c r="H167">
        <v>1</v>
      </c>
      <c r="I167">
        <v>0.68537414965999999</v>
      </c>
      <c r="J167">
        <v>0.62752847112700005</v>
      </c>
      <c r="K167">
        <v>24.483691288399999</v>
      </c>
      <c r="L167">
        <v>21.7574934252</v>
      </c>
      <c r="M167">
        <v>-70.029556466299994</v>
      </c>
      <c r="N167">
        <v>89.834000000000003</v>
      </c>
      <c r="O167">
        <v>0.88183807439799999</v>
      </c>
      <c r="P167">
        <v>11.723943662</v>
      </c>
      <c r="Q167">
        <v>67.503287330600003</v>
      </c>
      <c r="R167">
        <v>0.10117370891999999</v>
      </c>
      <c r="S167">
        <v>1.50200269175</v>
      </c>
      <c r="T167">
        <v>0.18215962441299999</v>
      </c>
      <c r="U167">
        <v>0.32863851197999999</v>
      </c>
      <c r="V167">
        <v>0.112730227519</v>
      </c>
      <c r="W167">
        <v>0.167501953674</v>
      </c>
      <c r="X167">
        <v>0.16197183098599999</v>
      </c>
      <c r="Y167">
        <v>5.9154929577500001E-2</v>
      </c>
      <c r="Z167">
        <v>5.9154929577500001E-2</v>
      </c>
      <c r="AA167">
        <v>4.0531045867200001E-2</v>
      </c>
      <c r="AB167">
        <v>7.0933193811600001E-2</v>
      </c>
      <c r="AC167">
        <v>0.22183099666100001</v>
      </c>
      <c r="AE167">
        <f t="shared" si="2"/>
        <v>1.7899998876845159E-2</v>
      </c>
    </row>
    <row r="168" spans="1:31" x14ac:dyDescent="0.25">
      <c r="A168">
        <v>16</v>
      </c>
      <c r="B168">
        <v>14</v>
      </c>
      <c r="C168">
        <v>794</v>
      </c>
      <c r="D168">
        <v>1104</v>
      </c>
      <c r="E168">
        <v>724</v>
      </c>
      <c r="F168">
        <v>1.04833708203</v>
      </c>
      <c r="G168">
        <v>0.53408761158200002</v>
      </c>
      <c r="H168">
        <v>1</v>
      </c>
      <c r="I168">
        <v>0.70766488413499995</v>
      </c>
      <c r="J168">
        <v>0.71775014365599998</v>
      </c>
      <c r="K168">
        <v>35.172841304800002</v>
      </c>
      <c r="L168">
        <v>29.7361448174</v>
      </c>
      <c r="M168">
        <v>44.406176452099999</v>
      </c>
      <c r="N168">
        <v>117.904</v>
      </c>
      <c r="O168">
        <v>0.89768230638799995</v>
      </c>
      <c r="P168">
        <v>14.0779342723</v>
      </c>
      <c r="Q168">
        <v>186.52864129100001</v>
      </c>
      <c r="R168">
        <v>0.13192488262900001</v>
      </c>
      <c r="S168">
        <v>0.84725148278999995</v>
      </c>
      <c r="T168">
        <v>0.155868544601</v>
      </c>
      <c r="U168">
        <v>0.50140843637700006</v>
      </c>
      <c r="V168">
        <v>0.10428099461</v>
      </c>
      <c r="W168">
        <v>0.23492272203</v>
      </c>
      <c r="X168">
        <v>0.20187793427199999</v>
      </c>
      <c r="Y168">
        <v>6.1032863849800001E-2</v>
      </c>
      <c r="Z168">
        <v>6.1032863849800001E-2</v>
      </c>
      <c r="AA168">
        <v>2.14494608722E-2</v>
      </c>
      <c r="AB168">
        <v>0.12228711551099999</v>
      </c>
      <c r="AC168">
        <v>0.32769953051599998</v>
      </c>
      <c r="AE168">
        <f t="shared" si="2"/>
        <v>2.050094803653706E-2</v>
      </c>
    </row>
    <row r="169" spans="1:31" x14ac:dyDescent="0.25">
      <c r="A169">
        <v>16</v>
      </c>
      <c r="B169">
        <v>15</v>
      </c>
      <c r="C169">
        <v>434</v>
      </c>
      <c r="D169">
        <v>1251</v>
      </c>
      <c r="E169">
        <v>753</v>
      </c>
      <c r="F169">
        <v>1.0171986635700001</v>
      </c>
      <c r="G169">
        <v>0.50470459264</v>
      </c>
      <c r="H169">
        <v>1</v>
      </c>
      <c r="I169">
        <v>0.75874125874099996</v>
      </c>
      <c r="J169">
        <v>0.82410866212099998</v>
      </c>
      <c r="K169">
        <v>25.417650952500001</v>
      </c>
      <c r="L169">
        <v>21.942857624799998</v>
      </c>
      <c r="M169">
        <v>-85.710070008100004</v>
      </c>
      <c r="N169">
        <v>81.349999999999994</v>
      </c>
      <c r="O169">
        <v>0.93133047210300002</v>
      </c>
      <c r="P169">
        <v>7.4892018779300003</v>
      </c>
      <c r="Q169">
        <v>69.418780159400001</v>
      </c>
      <c r="R169">
        <v>9.5774647887300002E-2</v>
      </c>
      <c r="S169">
        <v>0.35058711377200003</v>
      </c>
      <c r="T169">
        <v>0.10516431924899999</v>
      </c>
      <c r="U169">
        <v>0.41971830985899999</v>
      </c>
      <c r="V169">
        <v>8.1404368238399999E-2</v>
      </c>
      <c r="W169">
        <v>0.159951106358</v>
      </c>
      <c r="X169">
        <v>0.13333333333299999</v>
      </c>
      <c r="Y169">
        <v>6.47887323944E-2</v>
      </c>
      <c r="Z169">
        <v>6.47887323944E-2</v>
      </c>
      <c r="AA169">
        <v>9.6083328498100008E-3</v>
      </c>
      <c r="AB169">
        <v>8.4970073069899996E-2</v>
      </c>
      <c r="AC169">
        <v>0.203755882872</v>
      </c>
      <c r="AE169">
        <f t="shared" si="2"/>
        <v>7.4057809132704894E-3</v>
      </c>
    </row>
    <row r="170" spans="1:31" x14ac:dyDescent="0.25">
      <c r="A170">
        <v>16</v>
      </c>
      <c r="B170">
        <v>16</v>
      </c>
      <c r="C170">
        <v>352</v>
      </c>
      <c r="D170">
        <v>730</v>
      </c>
      <c r="E170">
        <v>798</v>
      </c>
      <c r="F170">
        <v>1.0243509664999999</v>
      </c>
      <c r="G170">
        <v>0.57126117023800005</v>
      </c>
      <c r="H170">
        <v>1</v>
      </c>
      <c r="I170">
        <v>0.798185941043</v>
      </c>
      <c r="J170">
        <v>0.88941261864800003</v>
      </c>
      <c r="K170">
        <v>23.467228475799999</v>
      </c>
      <c r="L170">
        <v>19.261158266799999</v>
      </c>
      <c r="M170">
        <v>-40.509225665099997</v>
      </c>
      <c r="N170">
        <v>70.522000000000006</v>
      </c>
      <c r="O170">
        <v>0.95135135135100002</v>
      </c>
      <c r="P170">
        <v>7.2769953051599998</v>
      </c>
      <c r="Q170">
        <v>81.675118545700002</v>
      </c>
      <c r="R170">
        <v>0.113615023474</v>
      </c>
      <c r="S170">
        <v>0.21733391017500001</v>
      </c>
      <c r="T170">
        <v>0.12112676056299999</v>
      </c>
      <c r="U170">
        <v>0.56431924882600004</v>
      </c>
      <c r="V170">
        <v>9.0962441314600004E-2</v>
      </c>
      <c r="W170">
        <v>0.23203158677800001</v>
      </c>
      <c r="X170">
        <v>0.18309859154899999</v>
      </c>
      <c r="Y170">
        <v>7.1361502347400005E-2</v>
      </c>
      <c r="Z170">
        <v>7.1361502347400005E-2</v>
      </c>
      <c r="AA170">
        <v>1.0956558625099999E-2</v>
      </c>
      <c r="AB170">
        <v>0.139178356807</v>
      </c>
      <c r="AC170">
        <v>0.33896713615000001</v>
      </c>
      <c r="AE170">
        <f t="shared" si="2"/>
        <v>1.0448781541664485E-2</v>
      </c>
    </row>
    <row r="171" spans="1:31" x14ac:dyDescent="0.25">
      <c r="A171">
        <v>16</v>
      </c>
      <c r="B171">
        <v>17</v>
      </c>
      <c r="C171">
        <v>251</v>
      </c>
      <c r="D171">
        <v>668</v>
      </c>
      <c r="E171">
        <v>965</v>
      </c>
      <c r="F171">
        <v>1.04666995425</v>
      </c>
      <c r="G171">
        <v>0.657859471335</v>
      </c>
      <c r="H171">
        <v>1</v>
      </c>
      <c r="I171">
        <v>0.774691358025</v>
      </c>
      <c r="J171">
        <v>0.86803472321700004</v>
      </c>
      <c r="K171">
        <v>20.715391246999999</v>
      </c>
      <c r="L171">
        <v>15.601604291799999</v>
      </c>
      <c r="M171">
        <v>-44.773274968099997</v>
      </c>
      <c r="N171">
        <v>60.28</v>
      </c>
      <c r="O171">
        <v>0.94538606403000003</v>
      </c>
      <c r="P171">
        <v>8.9455399061000005</v>
      </c>
      <c r="Q171">
        <v>47.003756656500002</v>
      </c>
      <c r="R171">
        <v>0.14436619718300001</v>
      </c>
      <c r="S171">
        <v>0.26966022415399998</v>
      </c>
      <c r="T171">
        <v>0.16338028168999999</v>
      </c>
      <c r="U171">
        <v>0.28826291079799998</v>
      </c>
      <c r="V171">
        <v>0.131552057443</v>
      </c>
      <c r="W171">
        <v>0.18726596277499999</v>
      </c>
      <c r="X171">
        <v>0.18544600939</v>
      </c>
      <c r="Y171">
        <v>0.107981220657</v>
      </c>
      <c r="Z171">
        <v>0.107981220657</v>
      </c>
      <c r="AA171">
        <v>1.3013838730099999E-2</v>
      </c>
      <c r="AB171">
        <v>4.7348569233200001E-2</v>
      </c>
      <c r="AC171">
        <v>0.22652582517799999</v>
      </c>
      <c r="AE171">
        <f t="shared" si="2"/>
        <v>1.9809757471760895E-2</v>
      </c>
    </row>
    <row r="172" spans="1:31" x14ac:dyDescent="0.25">
      <c r="A172" s="83">
        <v>16</v>
      </c>
      <c r="B172" s="83">
        <v>18</v>
      </c>
      <c r="C172" s="83">
        <v>487</v>
      </c>
      <c r="D172" s="83">
        <v>1007</v>
      </c>
      <c r="E172" s="83">
        <v>1011</v>
      </c>
      <c r="F172" s="83">
        <v>1.0039350625600001</v>
      </c>
      <c r="G172" s="83">
        <v>0.36111138962900002</v>
      </c>
      <c r="H172" s="83">
        <v>1</v>
      </c>
      <c r="I172" s="83">
        <v>0.74923076923099996</v>
      </c>
      <c r="J172" s="83">
        <v>0.895626649627</v>
      </c>
      <c r="K172" s="83">
        <v>25.839236003300002</v>
      </c>
      <c r="L172" s="83">
        <v>24.095673822599998</v>
      </c>
      <c r="M172" s="83">
        <v>-52.045600101200002</v>
      </c>
      <c r="N172" s="83">
        <v>82.662000000000006</v>
      </c>
      <c r="O172" s="83">
        <v>0.94563106796100005</v>
      </c>
      <c r="P172" s="83">
        <v>9.6985915492999997</v>
      </c>
      <c r="Q172" s="83">
        <v>96.3079829399</v>
      </c>
      <c r="R172" s="83">
        <v>0.123943661972</v>
      </c>
      <c r="S172" s="83">
        <v>0.17798012948700001</v>
      </c>
      <c r="T172" s="83">
        <v>0.12488262910800001</v>
      </c>
      <c r="U172" s="83">
        <v>0.35117372324700002</v>
      </c>
      <c r="V172" s="83">
        <v>9.8965219890799996E-2</v>
      </c>
      <c r="W172" s="83">
        <v>0.19775766517400001</v>
      </c>
      <c r="X172" s="83">
        <v>0.18403755868499999</v>
      </c>
      <c r="Y172" s="83">
        <v>7.8873239436600004E-2</v>
      </c>
      <c r="Z172" s="83">
        <v>7.8873239436600004E-2</v>
      </c>
      <c r="AA172" s="83">
        <v>1.0645821649300001E-2</v>
      </c>
      <c r="AB172" s="83">
        <v>8.1062448820999999E-2</v>
      </c>
      <c r="AC172" s="83">
        <v>0.27183098591499999</v>
      </c>
      <c r="AE172" t="e">
        <f>LOG(#REF!,10)</f>
        <v>#REF!</v>
      </c>
    </row>
    <row r="173" spans="1:31" x14ac:dyDescent="0.25">
      <c r="AE173" t="e">
        <f>LOG(#REF!,10)</f>
        <v>#REF!</v>
      </c>
    </row>
    <row r="174" spans="1:31" x14ac:dyDescent="0.25">
      <c r="AE174" t="e">
        <f>LOG(#REF!,10)</f>
        <v>#REF!</v>
      </c>
    </row>
    <row r="175" spans="1:31" x14ac:dyDescent="0.25">
      <c r="AE175" t="e">
        <f>LOG(#REF!,10)</f>
        <v>#REF!</v>
      </c>
    </row>
    <row r="176" spans="1:31" x14ac:dyDescent="0.25">
      <c r="AE176" t="e">
        <f>LOG(#REF!,10)</f>
        <v>#REF!</v>
      </c>
    </row>
    <row r="177" spans="31:31" x14ac:dyDescent="0.25">
      <c r="AE177" t="e">
        <f>LOG(#REF!,10)</f>
        <v>#REF!</v>
      </c>
    </row>
    <row r="178" spans="31:31" x14ac:dyDescent="0.25">
      <c r="AE178" t="e">
        <f>LOG(#REF!,10)</f>
        <v>#REF!</v>
      </c>
    </row>
    <row r="179" spans="31:31" x14ac:dyDescent="0.25">
      <c r="AE179" t="e">
        <f>LOG(#REF!,10)</f>
        <v>#REF!</v>
      </c>
    </row>
    <row r="180" spans="31:31" x14ac:dyDescent="0.25">
      <c r="AE180">
        <f>LOG(F172,10)</f>
        <v>1.7056222871539115E-3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R149"/>
  <sheetViews>
    <sheetView topLeftCell="B1" workbookViewId="0">
      <selection activeCell="AE9" sqref="AE9"/>
    </sheetView>
  </sheetViews>
  <sheetFormatPr defaultRowHeight="15" x14ac:dyDescent="0.25"/>
  <cols>
    <col min="1" max="1" width="13.85546875" bestFit="1" customWidth="1"/>
    <col min="2" max="2" width="14.28515625" bestFit="1" customWidth="1"/>
    <col min="3" max="3" width="15.85546875" bestFit="1" customWidth="1"/>
    <col min="4" max="4" width="20" bestFit="1" customWidth="1"/>
    <col min="5" max="5" width="19.85546875" bestFit="1" customWidth="1"/>
    <col min="6" max="6" width="23.7109375" bestFit="1" customWidth="1"/>
    <col min="7" max="7" width="22.140625" bestFit="1" customWidth="1"/>
    <col min="8" max="8" width="23.85546875" bestFit="1" customWidth="1"/>
    <col min="9" max="9" width="17.5703125" bestFit="1" customWidth="1"/>
    <col min="10" max="10" width="22" bestFit="1" customWidth="1"/>
    <col min="11" max="11" width="27" bestFit="1" customWidth="1"/>
    <col min="12" max="12" width="27.140625" bestFit="1" customWidth="1"/>
    <col min="13" max="13" width="22.28515625" bestFit="1" customWidth="1"/>
    <col min="14" max="14" width="20.85546875" bestFit="1" customWidth="1"/>
    <col min="15" max="15" width="18.5703125" bestFit="1" customWidth="1"/>
    <col min="16" max="16" width="23" customWidth="1"/>
    <col min="17" max="17" width="23.85546875" customWidth="1"/>
    <col min="18" max="18" width="46.85546875" customWidth="1"/>
    <col min="19" max="19" width="42.42578125" style="83" customWidth="1"/>
    <col min="20" max="20" width="45.85546875" style="83" customWidth="1"/>
    <col min="21" max="21" width="41.7109375" style="83" customWidth="1"/>
    <col min="22" max="22" width="41" style="83" customWidth="1"/>
    <col min="23" max="23" width="36.5703125" style="83" customWidth="1"/>
    <col min="24" max="24" width="42.42578125" style="83" customWidth="1"/>
    <col min="25" max="25" width="38" style="83" customWidth="1"/>
    <col min="26" max="26" width="39.7109375" style="83" customWidth="1"/>
    <col min="27" max="27" width="40.7109375" style="83" customWidth="1"/>
    <col min="28" max="28" width="36.28515625" style="83" customWidth="1"/>
    <col min="29" max="29" width="40.140625" style="83" customWidth="1"/>
    <col min="30" max="30" width="35.7109375" style="83" customWidth="1"/>
    <col min="31" max="31" width="45.85546875" style="83" customWidth="1"/>
    <col min="32" max="32" width="41.7109375" customWidth="1"/>
    <col min="33" max="33" width="41" customWidth="1"/>
    <col min="34" max="34" width="36.5703125" customWidth="1"/>
    <col min="35" max="35" width="42.42578125" customWidth="1"/>
    <col min="36" max="36" width="38" customWidth="1"/>
    <col min="37" max="37" width="39.7109375" customWidth="1"/>
    <col min="38" max="38" width="40.7109375" customWidth="1"/>
    <col min="39" max="39" width="36.28515625" customWidth="1"/>
    <col min="40" max="40" width="40.140625" customWidth="1"/>
    <col min="41" max="41" width="35.7109375" customWidth="1"/>
    <col min="42" max="42" width="45.8554687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57</v>
      </c>
      <c r="Q1" t="s">
        <v>58</v>
      </c>
      <c r="R1" t="s">
        <v>43</v>
      </c>
      <c r="S1" s="83" t="s">
        <v>44</v>
      </c>
      <c r="T1" s="83" t="s">
        <v>45</v>
      </c>
      <c r="U1" s="83" t="s">
        <v>46</v>
      </c>
      <c r="V1" s="83" t="s">
        <v>47</v>
      </c>
      <c r="W1" s="83" t="s">
        <v>48</v>
      </c>
      <c r="X1" s="83" t="s">
        <v>49</v>
      </c>
      <c r="Y1" s="83" t="s">
        <v>50</v>
      </c>
      <c r="Z1" s="83" t="s">
        <v>51</v>
      </c>
      <c r="AA1" s="83" t="s">
        <v>52</v>
      </c>
      <c r="AB1" s="83" t="s">
        <v>53</v>
      </c>
      <c r="AC1" s="83" t="s">
        <v>54</v>
      </c>
      <c r="AD1" s="83" t="s">
        <v>55</v>
      </c>
      <c r="AE1" s="83" t="s">
        <v>56</v>
      </c>
      <c r="AR1" t="s">
        <v>59</v>
      </c>
    </row>
    <row r="2" spans="1:44" x14ac:dyDescent="0.25">
      <c r="A2">
        <v>1</v>
      </c>
      <c r="B2">
        <v>1</v>
      </c>
      <c r="C2">
        <v>446</v>
      </c>
      <c r="D2">
        <v>904</v>
      </c>
      <c r="E2">
        <v>114</v>
      </c>
      <c r="F2">
        <v>1.0234856507700001</v>
      </c>
      <c r="G2">
        <v>0.54580219256200002</v>
      </c>
      <c r="H2">
        <v>1</v>
      </c>
      <c r="I2">
        <v>0.74581939799300001</v>
      </c>
      <c r="J2">
        <v>0.72932646508099996</v>
      </c>
      <c r="K2">
        <v>26.170040033700001</v>
      </c>
      <c r="L2">
        <v>21.928244411400001</v>
      </c>
      <c r="M2">
        <v>-79.039286723700002</v>
      </c>
      <c r="N2">
        <v>87.662000000000006</v>
      </c>
      <c r="O2">
        <v>0.92819979188299995</v>
      </c>
      <c r="P2">
        <v>13.6115600762</v>
      </c>
      <c r="Q2">
        <v>26.789873919200001</v>
      </c>
      <c r="R2">
        <v>31.893227899399999</v>
      </c>
      <c r="S2" s="83">
        <v>259.49999501299999</v>
      </c>
      <c r="T2" s="83">
        <v>0.38932290119700003</v>
      </c>
      <c r="U2" s="83">
        <v>0.511426949927</v>
      </c>
      <c r="V2" s="83">
        <v>0.41666665010999998</v>
      </c>
      <c r="W2" s="83">
        <v>1</v>
      </c>
      <c r="X2" s="83">
        <v>0.31577453365699998</v>
      </c>
      <c r="Y2" s="83">
        <v>0.58183855384100003</v>
      </c>
      <c r="Z2" s="83">
        <v>0.56510414421199995</v>
      </c>
      <c r="AA2" s="83">
        <v>0.17447915973399999</v>
      </c>
      <c r="AB2" s="83">
        <v>0.17447915973399999</v>
      </c>
      <c r="AC2" s="83">
        <v>6.5072342633899993E-2</v>
      </c>
      <c r="AD2" s="83">
        <v>0.22074605060300001</v>
      </c>
      <c r="AE2" s="83">
        <v>0.78906246864600005</v>
      </c>
      <c r="AR2">
        <f>LOG(F2,10)</f>
        <v>1.0081758249044196E-2</v>
      </c>
    </row>
    <row r="3" spans="1:44" x14ac:dyDescent="0.25">
      <c r="A3">
        <v>1</v>
      </c>
      <c r="B3">
        <v>2</v>
      </c>
      <c r="C3">
        <v>527</v>
      </c>
      <c r="D3">
        <v>612</v>
      </c>
      <c r="E3">
        <v>123</v>
      </c>
      <c r="F3">
        <v>1.00484991338</v>
      </c>
      <c r="G3">
        <v>0.37407788623100002</v>
      </c>
      <c r="H3">
        <v>1</v>
      </c>
      <c r="I3">
        <v>0.75071225071199998</v>
      </c>
      <c r="J3">
        <v>0.88178572560900004</v>
      </c>
      <c r="K3">
        <v>26.956503724299999</v>
      </c>
      <c r="L3">
        <v>24.999388524099999</v>
      </c>
      <c r="M3">
        <v>66.595765396700003</v>
      </c>
      <c r="N3">
        <v>86.662000000000006</v>
      </c>
      <c r="O3">
        <v>0.94275491949900003</v>
      </c>
      <c r="P3">
        <v>6.4466939378100001</v>
      </c>
      <c r="Q3">
        <v>30.771690371199998</v>
      </c>
      <c r="R3">
        <v>32.098957057900002</v>
      </c>
      <c r="S3" s="83">
        <v>236.77863857</v>
      </c>
      <c r="T3" s="83">
        <v>0.35416665259399999</v>
      </c>
      <c r="U3" s="83">
        <v>0.21642121565399999</v>
      </c>
      <c r="V3" s="83">
        <v>0.36718748541000001</v>
      </c>
      <c r="W3" s="83">
        <v>0.72916667742800001</v>
      </c>
      <c r="X3" s="83">
        <v>0.31469565743</v>
      </c>
      <c r="Y3" s="83">
        <v>0.44929532935599997</v>
      </c>
      <c r="Z3" s="83">
        <v>0.43489581605200001</v>
      </c>
      <c r="AA3" s="83">
        <v>0.25520832319199999</v>
      </c>
      <c r="AB3" s="83">
        <v>0.25520832319199999</v>
      </c>
      <c r="AC3" s="83">
        <v>2.2984180338199999E-2</v>
      </c>
      <c r="AD3" s="83">
        <v>0.111175897105</v>
      </c>
      <c r="AE3" s="83">
        <v>0.53645831201700001</v>
      </c>
      <c r="AR3">
        <f t="shared" ref="AR3:AR39" si="0">LOG(F3,10)</f>
        <v>2.101199409761524E-3</v>
      </c>
    </row>
    <row r="4" spans="1:44" x14ac:dyDescent="0.25">
      <c r="A4">
        <v>1</v>
      </c>
      <c r="B4">
        <v>3</v>
      </c>
      <c r="C4">
        <v>545</v>
      </c>
      <c r="D4">
        <v>1173</v>
      </c>
      <c r="E4">
        <v>148</v>
      </c>
      <c r="F4">
        <v>1.0019168244700001</v>
      </c>
      <c r="G4">
        <v>0.261808738594</v>
      </c>
      <c r="H4">
        <v>1</v>
      </c>
      <c r="I4">
        <v>0.776353276353</v>
      </c>
      <c r="J4">
        <v>0.911903644131</v>
      </c>
      <c r="K4">
        <v>26.860877316300002</v>
      </c>
      <c r="L4">
        <v>25.923963931599999</v>
      </c>
      <c r="M4">
        <v>6.2292604938</v>
      </c>
      <c r="N4">
        <v>86.662000000000006</v>
      </c>
      <c r="O4">
        <v>0.951965065502</v>
      </c>
      <c r="P4">
        <v>3.3141297719399998</v>
      </c>
      <c r="Q4">
        <v>28.226261081899999</v>
      </c>
      <c r="R4">
        <v>22.419269942500001</v>
      </c>
      <c r="S4" s="83">
        <v>239.58853516600001</v>
      </c>
      <c r="T4" s="83">
        <v>0.26367186452300001</v>
      </c>
      <c r="U4" s="83">
        <v>0.233391289335</v>
      </c>
      <c r="V4" s="83">
        <v>0.26302082288200002</v>
      </c>
      <c r="W4" s="83">
        <v>0.94531246243699996</v>
      </c>
      <c r="X4" s="83">
        <v>0.219796764142</v>
      </c>
      <c r="Y4" s="83">
        <v>0.43961199113100002</v>
      </c>
      <c r="Z4" s="83">
        <v>0.36979165197300001</v>
      </c>
      <c r="AA4" s="83">
        <v>0.16145832691799999</v>
      </c>
      <c r="AB4" s="83">
        <v>0.16145832691799999</v>
      </c>
      <c r="AC4" s="83">
        <v>1.8910371057100001E-2</v>
      </c>
      <c r="AD4" s="83">
        <v>0.20698398006300001</v>
      </c>
      <c r="AE4" s="83">
        <v>0.58268229831499996</v>
      </c>
      <c r="AR4">
        <f t="shared" si="0"/>
        <v>8.3166946231068664E-4</v>
      </c>
    </row>
    <row r="5" spans="1:44" x14ac:dyDescent="0.25">
      <c r="A5">
        <v>1</v>
      </c>
      <c r="B5">
        <v>4</v>
      </c>
      <c r="C5">
        <v>755</v>
      </c>
      <c r="D5">
        <v>99</v>
      </c>
      <c r="E5">
        <v>164</v>
      </c>
      <c r="F5">
        <v>1.0694865756</v>
      </c>
      <c r="G5">
        <v>0.71210718385899996</v>
      </c>
      <c r="H5">
        <v>1</v>
      </c>
      <c r="I5">
        <v>0.74900793650800002</v>
      </c>
      <c r="J5">
        <v>0.83935024026299998</v>
      </c>
      <c r="K5">
        <v>37.127610174499999</v>
      </c>
      <c r="L5">
        <v>26.066209667999999</v>
      </c>
      <c r="M5">
        <v>-74.766891206699995</v>
      </c>
      <c r="N5">
        <v>106.318</v>
      </c>
      <c r="O5">
        <v>0.95268138801299995</v>
      </c>
      <c r="P5">
        <v>40.005814724899999</v>
      </c>
      <c r="Q5">
        <v>17.706799750999998</v>
      </c>
      <c r="R5">
        <v>25.1119781688</v>
      </c>
      <c r="S5" s="83">
        <v>303.09634585800001</v>
      </c>
      <c r="T5" s="83">
        <v>0.26041665631900002</v>
      </c>
      <c r="U5" s="83">
        <v>0.298289558274</v>
      </c>
      <c r="V5" s="83">
        <v>0.24739582350299999</v>
      </c>
      <c r="W5" s="83">
        <v>0.70833334492300004</v>
      </c>
      <c r="X5" s="83">
        <v>0.20251595297399999</v>
      </c>
      <c r="Y5" s="83">
        <v>0.40145211371900003</v>
      </c>
      <c r="Z5" s="83">
        <v>0.38671873463299999</v>
      </c>
      <c r="AA5" s="83">
        <v>0.15364582722799999</v>
      </c>
      <c r="AB5" s="83">
        <v>0.15364582722799999</v>
      </c>
      <c r="AC5" s="83">
        <v>1.8444237660600001E-2</v>
      </c>
      <c r="AD5" s="83">
        <v>0.151725038172</v>
      </c>
      <c r="AE5" s="83">
        <v>0.53124997889000003</v>
      </c>
      <c r="AR5">
        <f t="shared" si="0"/>
        <v>2.9175337594378757E-2</v>
      </c>
    </row>
    <row r="6" spans="1:44" x14ac:dyDescent="0.25">
      <c r="A6">
        <v>1</v>
      </c>
      <c r="B6">
        <v>5</v>
      </c>
      <c r="C6">
        <v>720</v>
      </c>
      <c r="D6">
        <v>358</v>
      </c>
      <c r="E6">
        <v>209</v>
      </c>
      <c r="F6">
        <v>1.0132696164399999</v>
      </c>
      <c r="G6">
        <v>0.47311170032200001</v>
      </c>
      <c r="H6">
        <v>1</v>
      </c>
      <c r="I6">
        <v>0.72580645161299995</v>
      </c>
      <c r="J6">
        <v>0.84084676511000001</v>
      </c>
      <c r="K6">
        <v>32.361027413800002</v>
      </c>
      <c r="L6">
        <v>28.510144474899999</v>
      </c>
      <c r="M6">
        <v>55.867761561800002</v>
      </c>
      <c r="N6">
        <v>103.732</v>
      </c>
      <c r="O6">
        <v>0.94612352168199998</v>
      </c>
      <c r="P6">
        <v>3.23206349788</v>
      </c>
      <c r="Q6">
        <v>38.535612237199999</v>
      </c>
      <c r="R6">
        <v>26.841144766799999</v>
      </c>
      <c r="S6" s="83">
        <v>292.10936704800002</v>
      </c>
      <c r="T6" s="83">
        <v>0.26562498944500001</v>
      </c>
      <c r="U6" s="83">
        <v>0.515928054154</v>
      </c>
      <c r="V6" s="83">
        <v>0.28645832195100002</v>
      </c>
      <c r="W6" s="83">
        <v>0.79947913489900002</v>
      </c>
      <c r="X6" s="83">
        <v>0.221827642701</v>
      </c>
      <c r="Y6" s="83">
        <v>0.40570745423400001</v>
      </c>
      <c r="Z6" s="83">
        <v>0.35677081915699999</v>
      </c>
      <c r="AA6" s="83">
        <v>0.15885416035399999</v>
      </c>
      <c r="AB6" s="83">
        <v>0.15885416035399999</v>
      </c>
      <c r="AC6" s="83">
        <v>3.1366359824200003E-2</v>
      </c>
      <c r="AD6" s="83">
        <v>0.166748783353</v>
      </c>
      <c r="AE6" s="83">
        <v>0.53385414545400001</v>
      </c>
      <c r="AR6">
        <f t="shared" si="0"/>
        <v>5.7250202392238637E-3</v>
      </c>
    </row>
    <row r="7" spans="1:44" x14ac:dyDescent="0.25">
      <c r="A7">
        <v>1</v>
      </c>
      <c r="B7">
        <v>6</v>
      </c>
      <c r="C7">
        <v>510</v>
      </c>
      <c r="D7">
        <v>1165</v>
      </c>
      <c r="E7">
        <v>468</v>
      </c>
      <c r="F7">
        <v>1.00323642678</v>
      </c>
      <c r="G7">
        <v>0.199014770354</v>
      </c>
      <c r="H7">
        <v>1</v>
      </c>
      <c r="I7">
        <v>0.78461538461500002</v>
      </c>
      <c r="J7">
        <v>0.89051276742600005</v>
      </c>
      <c r="K7">
        <v>25.8116357611</v>
      </c>
      <c r="L7">
        <v>25.2953124571</v>
      </c>
      <c r="M7">
        <v>-34.4108225258</v>
      </c>
      <c r="N7">
        <v>84.834000000000003</v>
      </c>
      <c r="O7">
        <v>0.95327102803700003</v>
      </c>
      <c r="P7">
        <v>15.244249245400001</v>
      </c>
      <c r="Q7">
        <v>28.642824907600001</v>
      </c>
      <c r="R7">
        <v>19.8072908796</v>
      </c>
      <c r="S7" s="83">
        <v>167.619785006</v>
      </c>
      <c r="T7" s="83">
        <v>0.24479165693999999</v>
      </c>
      <c r="U7" s="83">
        <v>0.14924851967800001</v>
      </c>
      <c r="V7" s="83">
        <v>0.24479165693999999</v>
      </c>
      <c r="W7" s="83">
        <v>0.50520831325799997</v>
      </c>
      <c r="X7" s="83">
        <v>0.20419887504799999</v>
      </c>
      <c r="Y7" s="83">
        <v>0.32866624510999998</v>
      </c>
      <c r="Z7" s="83">
        <v>0.32291665383500001</v>
      </c>
      <c r="AA7" s="83">
        <v>0.16145832691799999</v>
      </c>
      <c r="AB7" s="83">
        <v>0.16145832691799999</v>
      </c>
      <c r="AC7" s="83">
        <v>1.9055185228299999E-2</v>
      </c>
      <c r="AD7" s="83">
        <v>9.2702618596799999E-2</v>
      </c>
      <c r="AE7" s="83">
        <v>0.40885415042099998</v>
      </c>
      <c r="AR7">
        <f t="shared" si="0"/>
        <v>1.403292687537E-3</v>
      </c>
    </row>
    <row r="8" spans="1:44" x14ac:dyDescent="0.25">
      <c r="A8">
        <v>1</v>
      </c>
      <c r="B8">
        <v>7</v>
      </c>
      <c r="C8">
        <v>356</v>
      </c>
      <c r="D8">
        <v>1128</v>
      </c>
      <c r="E8">
        <v>696</v>
      </c>
      <c r="F8">
        <v>1.0210641813300001</v>
      </c>
      <c r="G8">
        <v>0.555729743808</v>
      </c>
      <c r="H8">
        <v>1</v>
      </c>
      <c r="I8">
        <v>0.814645308924</v>
      </c>
      <c r="J8">
        <v>0.89951958022400003</v>
      </c>
      <c r="K8">
        <v>23.439687412000001</v>
      </c>
      <c r="L8">
        <v>19.4868890443</v>
      </c>
      <c r="M8">
        <v>-16.991465649399998</v>
      </c>
      <c r="N8">
        <v>70.522000000000006</v>
      </c>
      <c r="O8">
        <v>0.95570469798699997</v>
      </c>
      <c r="P8">
        <v>33.252602506700001</v>
      </c>
      <c r="Q8">
        <v>32.379962448800001</v>
      </c>
      <c r="R8">
        <v>16.322916018099999</v>
      </c>
      <c r="S8" s="83">
        <v>112.729162346</v>
      </c>
      <c r="T8" s="83">
        <v>0.23177082412399999</v>
      </c>
      <c r="U8" s="83">
        <v>0.27804001275500001</v>
      </c>
      <c r="V8" s="83">
        <v>0.24218749037599999</v>
      </c>
      <c r="W8" s="83">
        <v>0.58593747671700003</v>
      </c>
      <c r="X8" s="83">
        <v>0.204036450226</v>
      </c>
      <c r="Y8" s="83">
        <v>0.316654950411</v>
      </c>
      <c r="Z8" s="83">
        <v>0.29166665507700001</v>
      </c>
      <c r="AA8" s="83">
        <v>0.16666666004399999</v>
      </c>
      <c r="AB8" s="83">
        <v>0.16666666004399999</v>
      </c>
      <c r="AC8" s="83">
        <v>1.6796874332599999E-2</v>
      </c>
      <c r="AD8" s="83">
        <v>0.10145005955899999</v>
      </c>
      <c r="AE8" s="83">
        <v>0.39062498447799998</v>
      </c>
      <c r="AR8">
        <f t="shared" si="0"/>
        <v>9.0530415202231384E-3</v>
      </c>
    </row>
    <row r="9" spans="1:44" x14ac:dyDescent="0.25">
      <c r="A9">
        <v>1</v>
      </c>
      <c r="B9">
        <v>8</v>
      </c>
      <c r="C9">
        <v>313</v>
      </c>
      <c r="D9">
        <v>1087</v>
      </c>
      <c r="E9">
        <v>749</v>
      </c>
      <c r="F9">
        <v>1.01306448035</v>
      </c>
      <c r="G9">
        <v>0.48253472260199998</v>
      </c>
      <c r="H9">
        <v>1</v>
      </c>
      <c r="I9">
        <v>0.78446115288200002</v>
      </c>
      <c r="J9">
        <v>0.90470920108700004</v>
      </c>
      <c r="K9">
        <v>21.423224859899999</v>
      </c>
      <c r="L9">
        <v>18.764106525100001</v>
      </c>
      <c r="M9">
        <v>-68.955789838499996</v>
      </c>
      <c r="N9">
        <v>65.936000000000007</v>
      </c>
      <c r="O9">
        <v>0.94419306183999996</v>
      </c>
      <c r="P9">
        <v>34.592768809699997</v>
      </c>
      <c r="Q9">
        <v>23.648588413599999</v>
      </c>
      <c r="R9">
        <v>15.5963535469</v>
      </c>
      <c r="S9" s="83">
        <v>84.942704958099995</v>
      </c>
      <c r="T9" s="83">
        <v>0.22981769920100001</v>
      </c>
      <c r="U9" s="83">
        <v>0.115455245776</v>
      </c>
      <c r="V9" s="83">
        <v>0.27083332257199999</v>
      </c>
      <c r="W9" s="83">
        <v>0.37239581853600001</v>
      </c>
      <c r="X9" s="83">
        <v>0.20521517824900001</v>
      </c>
      <c r="Y9" s="83">
        <v>0.271382443955</v>
      </c>
      <c r="Z9" s="83">
        <v>0.27864582226099999</v>
      </c>
      <c r="AA9" s="83">
        <v>0.16406249348099999</v>
      </c>
      <c r="AB9" s="83">
        <v>0.16406249348099999</v>
      </c>
      <c r="AC9" s="83">
        <v>2.0837699752700001E-2</v>
      </c>
      <c r="AD9" s="83">
        <v>5.1037420204300001E-2</v>
      </c>
      <c r="AE9" s="83">
        <v>0.31510415414600002</v>
      </c>
      <c r="AR9">
        <f t="shared" si="0"/>
        <v>5.6370885675694586E-3</v>
      </c>
    </row>
    <row r="10" spans="1:44" x14ac:dyDescent="0.25">
      <c r="A10">
        <v>1</v>
      </c>
      <c r="B10">
        <v>9</v>
      </c>
      <c r="C10">
        <v>350</v>
      </c>
      <c r="D10">
        <v>294</v>
      </c>
      <c r="E10">
        <v>772</v>
      </c>
      <c r="F10">
        <v>1.0370103157199999</v>
      </c>
      <c r="G10">
        <v>0.59652236948699999</v>
      </c>
      <c r="H10">
        <v>1</v>
      </c>
      <c r="I10">
        <v>0.72463768115899996</v>
      </c>
      <c r="J10">
        <v>0.87234406793800001</v>
      </c>
      <c r="K10">
        <v>23.7544347155</v>
      </c>
      <c r="L10">
        <v>19.065224991400001</v>
      </c>
      <c r="M10">
        <v>-61.308484534000002</v>
      </c>
      <c r="N10">
        <v>71.006</v>
      </c>
      <c r="O10">
        <v>0.93708165997299997</v>
      </c>
      <c r="P10">
        <v>15.114230432299999</v>
      </c>
      <c r="Q10">
        <v>29.404467521200001</v>
      </c>
      <c r="R10">
        <v>16.502603510899998</v>
      </c>
      <c r="S10" s="83">
        <v>83.140621696300002</v>
      </c>
      <c r="T10" s="83">
        <v>0.20833332505499999</v>
      </c>
      <c r="U10" s="83">
        <v>0.153548377756</v>
      </c>
      <c r="V10" s="83">
        <v>0.23177082412399999</v>
      </c>
      <c r="W10" s="83">
        <v>0.32552082039800001</v>
      </c>
      <c r="X10" s="83">
        <v>0.196459565606</v>
      </c>
      <c r="Y10" s="83">
        <v>0.237544633418</v>
      </c>
      <c r="Z10" s="83">
        <v>0.23437499068699999</v>
      </c>
      <c r="AA10" s="83">
        <v>0.15885416035399999</v>
      </c>
      <c r="AB10" s="83">
        <v>0.15885416035399999</v>
      </c>
      <c r="AC10" s="83">
        <v>1.6467014822100001E-2</v>
      </c>
      <c r="AD10" s="83">
        <v>3.6257282530199997E-2</v>
      </c>
      <c r="AE10" s="83">
        <v>0.26822915600800001</v>
      </c>
      <c r="AR10">
        <f t="shared" si="0"/>
        <v>1.5783076579966627E-2</v>
      </c>
    </row>
    <row r="11" spans="1:44" x14ac:dyDescent="0.25">
      <c r="A11">
        <v>1</v>
      </c>
      <c r="B11">
        <v>10</v>
      </c>
      <c r="C11">
        <v>685</v>
      </c>
      <c r="D11">
        <v>826</v>
      </c>
      <c r="E11">
        <v>1003</v>
      </c>
      <c r="F11">
        <v>1.00493178124</v>
      </c>
      <c r="G11">
        <v>0.23528753797800001</v>
      </c>
      <c r="H11">
        <v>1</v>
      </c>
      <c r="I11">
        <v>0.81450653983400001</v>
      </c>
      <c r="J11">
        <v>0.91020471044499995</v>
      </c>
      <c r="K11">
        <v>30.0449626272</v>
      </c>
      <c r="L11">
        <v>29.2014745502</v>
      </c>
      <c r="M11">
        <v>56.0687501329</v>
      </c>
      <c r="N11">
        <v>97.248000000000005</v>
      </c>
      <c r="O11">
        <v>0.96207865168499995</v>
      </c>
      <c r="P11">
        <v>14.9158679007</v>
      </c>
      <c r="Q11">
        <v>35.593389425200002</v>
      </c>
      <c r="R11">
        <v>25.216144831299999</v>
      </c>
      <c r="S11" s="83">
        <v>310.486971756</v>
      </c>
      <c r="T11" s="83">
        <v>0.28385415538699998</v>
      </c>
      <c r="U11" s="83">
        <v>0.45043387226600001</v>
      </c>
      <c r="V11" s="83">
        <v>0.29427082164000001</v>
      </c>
      <c r="W11" s="83">
        <v>0.86458333871399995</v>
      </c>
      <c r="X11" s="83">
        <v>0.22514415028000001</v>
      </c>
      <c r="Y11" s="83">
        <v>0.453265652199</v>
      </c>
      <c r="Z11" s="83">
        <v>0.42968748292600001</v>
      </c>
      <c r="AA11" s="83">
        <v>0.16927082660699999</v>
      </c>
      <c r="AB11" s="83">
        <v>0.16927082660699999</v>
      </c>
      <c r="AC11" s="83">
        <v>2.86096393024E-2</v>
      </c>
      <c r="AD11" s="83">
        <v>0.18417827652400001</v>
      </c>
      <c r="AE11" s="83">
        <v>0.62174477689499996</v>
      </c>
      <c r="AR11">
        <f t="shared" si="0"/>
        <v>2.1365811230671106E-3</v>
      </c>
    </row>
    <row r="12" spans="1:44" x14ac:dyDescent="0.25">
      <c r="A12">
        <v>2</v>
      </c>
      <c r="B12">
        <v>1</v>
      </c>
      <c r="C12">
        <v>573</v>
      </c>
      <c r="D12">
        <v>546</v>
      </c>
      <c r="E12">
        <v>57</v>
      </c>
      <c r="F12">
        <v>1.0084830704900001</v>
      </c>
      <c r="G12">
        <v>0.36746785853899999</v>
      </c>
      <c r="H12">
        <v>1</v>
      </c>
      <c r="I12">
        <v>0.75793650793699996</v>
      </c>
      <c r="J12">
        <v>0.82202879361799996</v>
      </c>
      <c r="K12">
        <v>28.117722599</v>
      </c>
      <c r="L12">
        <v>26.1505004777</v>
      </c>
      <c r="M12">
        <v>-47.643386980999999</v>
      </c>
      <c r="N12">
        <v>93.591999999999999</v>
      </c>
      <c r="O12">
        <v>0.94320987654300004</v>
      </c>
      <c r="P12">
        <v>4.0168782966299998</v>
      </c>
      <c r="Q12">
        <v>40.491149837499997</v>
      </c>
      <c r="R12">
        <v>13.081861637899999</v>
      </c>
      <c r="S12" s="83">
        <v>94.314604431600003</v>
      </c>
      <c r="T12" s="83">
        <v>0.134831457372</v>
      </c>
      <c r="U12" s="83">
        <v>0.157742518513</v>
      </c>
      <c r="V12" s="83">
        <v>0.14606741215300001</v>
      </c>
      <c r="W12" s="83">
        <v>0.24879614157900001</v>
      </c>
      <c r="X12" s="83">
        <v>0.123413789036</v>
      </c>
      <c r="Y12" s="83">
        <v>0.16459791349299999</v>
      </c>
      <c r="Z12" s="83">
        <v>0.16051363972800001</v>
      </c>
      <c r="AA12" s="83">
        <v>0.102728729426</v>
      </c>
      <c r="AB12" s="83">
        <v>0.102728729426</v>
      </c>
      <c r="AC12" s="83">
        <v>9.1873230204600007E-3</v>
      </c>
      <c r="AD12" s="83">
        <v>3.5043437832900003E-2</v>
      </c>
      <c r="AE12" s="83">
        <v>0.19261636767400001</v>
      </c>
      <c r="AR12">
        <f t="shared" si="0"/>
        <v>3.668612063423172E-3</v>
      </c>
    </row>
    <row r="13" spans="1:44" x14ac:dyDescent="0.25">
      <c r="A13">
        <v>2</v>
      </c>
      <c r="B13">
        <v>2</v>
      </c>
      <c r="C13">
        <v>412</v>
      </c>
      <c r="D13">
        <v>249</v>
      </c>
      <c r="E13">
        <v>168</v>
      </c>
      <c r="F13">
        <v>1.0101492232</v>
      </c>
      <c r="G13">
        <v>0.45037819543399998</v>
      </c>
      <c r="H13">
        <v>1</v>
      </c>
      <c r="I13">
        <v>0.78030303030299997</v>
      </c>
      <c r="J13">
        <v>0.90605676657199996</v>
      </c>
      <c r="K13">
        <v>24.3232298197</v>
      </c>
      <c r="L13">
        <v>21.716700962200001</v>
      </c>
      <c r="M13">
        <v>67.103266172199994</v>
      </c>
      <c r="N13">
        <v>75.591999999999999</v>
      </c>
      <c r="O13">
        <v>0.95260115606899998</v>
      </c>
      <c r="P13">
        <v>14.0535576917</v>
      </c>
      <c r="Q13">
        <v>18.4030664406</v>
      </c>
      <c r="R13">
        <v>11.5858745156</v>
      </c>
      <c r="S13" s="83">
        <v>80.500800621099998</v>
      </c>
      <c r="T13" s="83">
        <v>0.14606741215300001</v>
      </c>
      <c r="U13" s="83">
        <v>0.103412242945</v>
      </c>
      <c r="V13" s="83">
        <v>0.15730336693399999</v>
      </c>
      <c r="W13" s="83">
        <v>0.34189407711399999</v>
      </c>
      <c r="X13" s="83">
        <v>0.13165766495</v>
      </c>
      <c r="Y13" s="83">
        <v>0.19539029277</v>
      </c>
      <c r="Z13" s="83">
        <v>0.18459068568799999</v>
      </c>
      <c r="AA13" s="83">
        <v>0.10914927501500001</v>
      </c>
      <c r="AB13" s="83">
        <v>0.10914927501500001</v>
      </c>
      <c r="AC13" s="83">
        <v>1.0452947745800001E-2</v>
      </c>
      <c r="AD13" s="83">
        <v>5.7636324027600001E-2</v>
      </c>
      <c r="AE13" s="83">
        <v>0.23595505040100001</v>
      </c>
      <c r="AR13">
        <f t="shared" si="0"/>
        <v>4.3855342037694449E-3</v>
      </c>
    </row>
    <row r="14" spans="1:44" x14ac:dyDescent="0.25">
      <c r="A14">
        <v>2</v>
      </c>
      <c r="B14">
        <v>3</v>
      </c>
      <c r="C14">
        <v>295</v>
      </c>
      <c r="D14">
        <v>707</v>
      </c>
      <c r="E14">
        <v>210</v>
      </c>
      <c r="F14">
        <v>1.0383497340700001</v>
      </c>
      <c r="G14">
        <v>0.57581561928900005</v>
      </c>
      <c r="H14">
        <v>1</v>
      </c>
      <c r="I14">
        <v>0.72303921568600005</v>
      </c>
      <c r="J14">
        <v>0.77079510715400001</v>
      </c>
      <c r="K14">
        <v>21.6715441793</v>
      </c>
      <c r="L14">
        <v>17.7182120272</v>
      </c>
      <c r="M14">
        <v>-14.155700872400001</v>
      </c>
      <c r="N14">
        <v>69.349999999999994</v>
      </c>
      <c r="O14">
        <v>0.919003115265</v>
      </c>
      <c r="P14">
        <v>14.3418339147</v>
      </c>
      <c r="Q14">
        <v>26.603133475500002</v>
      </c>
      <c r="R14">
        <v>14.3451039825</v>
      </c>
      <c r="S14" s="83">
        <v>69.383625933499999</v>
      </c>
      <c r="T14" s="83">
        <v>0.19703049276699999</v>
      </c>
      <c r="U14" s="83">
        <v>0.68766954399500002</v>
      </c>
      <c r="V14" s="83">
        <v>0.24879614157900001</v>
      </c>
      <c r="W14" s="83">
        <v>0.33707864342999999</v>
      </c>
      <c r="X14" s="83">
        <v>0.17931379978199999</v>
      </c>
      <c r="Y14" s="83">
        <v>0.23519873197800001</v>
      </c>
      <c r="Z14" s="83">
        <v>0.24398073238699999</v>
      </c>
      <c r="AA14" s="83">
        <v>0.107544138618</v>
      </c>
      <c r="AB14" s="83">
        <v>0.107544138618</v>
      </c>
      <c r="AC14" s="83">
        <v>4.5035586354799997E-2</v>
      </c>
      <c r="AD14" s="83">
        <v>5.8488243241100003E-2</v>
      </c>
      <c r="AE14" s="83">
        <v>0.28410914231899997</v>
      </c>
      <c r="AR14">
        <f t="shared" si="0"/>
        <v>1.6343656012137185E-2</v>
      </c>
    </row>
    <row r="15" spans="1:44" x14ac:dyDescent="0.25">
      <c r="A15">
        <v>2</v>
      </c>
      <c r="B15">
        <v>4</v>
      </c>
      <c r="C15">
        <v>618</v>
      </c>
      <c r="D15">
        <v>1199</v>
      </c>
      <c r="E15">
        <v>284</v>
      </c>
      <c r="F15">
        <v>1.01144181293</v>
      </c>
      <c r="G15">
        <v>0.24098933869700001</v>
      </c>
      <c r="H15">
        <v>1</v>
      </c>
      <c r="I15">
        <v>0.73571428571399999</v>
      </c>
      <c r="J15">
        <v>0.83412997150099999</v>
      </c>
      <c r="K15">
        <v>28.654644635699999</v>
      </c>
      <c r="L15">
        <v>27.810128156099999</v>
      </c>
      <c r="M15">
        <v>-70.829198187100005</v>
      </c>
      <c r="N15">
        <v>96.49</v>
      </c>
      <c r="O15">
        <v>0.94858019953999995</v>
      </c>
      <c r="P15">
        <v>6.35141428885</v>
      </c>
      <c r="Q15">
        <v>19.5818097951</v>
      </c>
      <c r="R15">
        <v>32.638843673799997</v>
      </c>
      <c r="S15" s="83">
        <v>350.531297919</v>
      </c>
      <c r="T15" s="83">
        <v>0.38844300814299998</v>
      </c>
      <c r="U15" s="83">
        <v>0.28622032435400002</v>
      </c>
      <c r="V15" s="83">
        <v>0.37078653226500002</v>
      </c>
      <c r="W15" s="83">
        <v>1</v>
      </c>
      <c r="X15" s="83">
        <v>0.29404363670099998</v>
      </c>
      <c r="Y15" s="83">
        <v>0.56720274744099997</v>
      </c>
      <c r="Z15" s="83">
        <v>0.57624399111699998</v>
      </c>
      <c r="AA15" s="83">
        <v>0.240770459593</v>
      </c>
      <c r="AB15" s="83">
        <v>0.240770459593</v>
      </c>
      <c r="AC15" s="83">
        <v>3.0324345242399998E-2</v>
      </c>
      <c r="AD15" s="83">
        <v>0.20193184111099999</v>
      </c>
      <c r="AE15" s="83">
        <v>0.72712681246199995</v>
      </c>
      <c r="AR15">
        <f t="shared" si="0"/>
        <v>4.940903369511267E-3</v>
      </c>
    </row>
    <row r="16" spans="1:44" x14ac:dyDescent="0.25">
      <c r="A16">
        <v>2</v>
      </c>
      <c r="B16">
        <v>5</v>
      </c>
      <c r="C16">
        <v>528</v>
      </c>
      <c r="D16">
        <v>489</v>
      </c>
      <c r="E16">
        <v>364</v>
      </c>
      <c r="F16">
        <v>1.00349175493</v>
      </c>
      <c r="G16">
        <v>0.37371326447300002</v>
      </c>
      <c r="H16">
        <v>1</v>
      </c>
      <c r="I16">
        <v>0.81230769230800004</v>
      </c>
      <c r="J16">
        <v>0.90568554750200003</v>
      </c>
      <c r="K16">
        <v>26.961823846000001</v>
      </c>
      <c r="L16">
        <v>25.0082855536</v>
      </c>
      <c r="M16">
        <v>-59.414999060100001</v>
      </c>
      <c r="N16">
        <v>85.591999999999999</v>
      </c>
      <c r="O16">
        <v>0.95652173913000005</v>
      </c>
      <c r="P16">
        <v>12.4851792534</v>
      </c>
      <c r="Q16">
        <v>26.573626268600002</v>
      </c>
      <c r="R16">
        <v>19.720705776999999</v>
      </c>
      <c r="S16" s="83">
        <v>244.41412345200001</v>
      </c>
      <c r="T16" s="83">
        <v>0.26645264194899998</v>
      </c>
      <c r="U16" s="83">
        <v>0.18893442178</v>
      </c>
      <c r="V16" s="83">
        <v>0.26163723275700002</v>
      </c>
      <c r="W16" s="83">
        <v>0.91813801924600003</v>
      </c>
      <c r="X16" s="83">
        <v>0.201231691602</v>
      </c>
      <c r="Y16" s="83">
        <v>0.46290553684000002</v>
      </c>
      <c r="Z16" s="83">
        <v>0.43178171536100002</v>
      </c>
      <c r="AA16" s="83">
        <v>0.15409309413899999</v>
      </c>
      <c r="AB16" s="83">
        <v>0.15409309413899999</v>
      </c>
      <c r="AC16" s="83">
        <v>2.3683339661700002E-2</v>
      </c>
      <c r="AD16" s="83">
        <v>0.21462549110699999</v>
      </c>
      <c r="AE16" s="83">
        <v>0.65810592288600001</v>
      </c>
      <c r="AR16">
        <f t="shared" si="0"/>
        <v>1.513808509488972E-3</v>
      </c>
    </row>
    <row r="17" spans="1:44" x14ac:dyDescent="0.25">
      <c r="A17">
        <v>2</v>
      </c>
      <c r="B17">
        <v>6</v>
      </c>
      <c r="C17">
        <v>446</v>
      </c>
      <c r="D17">
        <v>1006</v>
      </c>
      <c r="E17">
        <v>439</v>
      </c>
      <c r="F17">
        <v>1.0371817164899999</v>
      </c>
      <c r="G17">
        <v>0.61421145650800002</v>
      </c>
      <c r="H17">
        <v>1</v>
      </c>
      <c r="I17">
        <v>0.81090909090899999</v>
      </c>
      <c r="J17">
        <v>0.89012471669500004</v>
      </c>
      <c r="K17">
        <v>26.980004602499999</v>
      </c>
      <c r="L17">
        <v>21.291040954500001</v>
      </c>
      <c r="M17">
        <v>31.159285347000001</v>
      </c>
      <c r="N17">
        <v>79.349999999999994</v>
      </c>
      <c r="O17">
        <v>0.95503211991400005</v>
      </c>
      <c r="P17">
        <v>27.377058265799999</v>
      </c>
      <c r="Q17">
        <v>27.6753852559</v>
      </c>
      <c r="R17">
        <v>12.173354437</v>
      </c>
      <c r="S17" s="83">
        <v>104.57784716800001</v>
      </c>
      <c r="T17" s="83">
        <v>0.16532904892</v>
      </c>
      <c r="U17" s="83">
        <v>0.40201213090900001</v>
      </c>
      <c r="V17" s="83">
        <v>0.18459068568799999</v>
      </c>
      <c r="W17" s="83">
        <v>0.39004816903200001</v>
      </c>
      <c r="X17" s="83">
        <v>0.13525949374400001</v>
      </c>
      <c r="Y17" s="83">
        <v>0.23447947795499999</v>
      </c>
      <c r="Z17" s="83">
        <v>0.23434991400300001</v>
      </c>
      <c r="AA17" s="83">
        <v>9.1492774645200003E-2</v>
      </c>
      <c r="AB17" s="83">
        <v>9.1492774645200003E-2</v>
      </c>
      <c r="AC17" s="83">
        <v>1.6305812324899999E-2</v>
      </c>
      <c r="AD17" s="83">
        <v>7.6160575734899996E-2</v>
      </c>
      <c r="AE17" s="83">
        <v>0.30176564268900002</v>
      </c>
      <c r="AR17">
        <f t="shared" si="0"/>
        <v>1.5854852392059676E-2</v>
      </c>
    </row>
    <row r="18" spans="1:44" x14ac:dyDescent="0.25">
      <c r="A18">
        <v>2</v>
      </c>
      <c r="B18">
        <v>7</v>
      </c>
      <c r="C18">
        <v>347</v>
      </c>
      <c r="D18">
        <v>1048</v>
      </c>
      <c r="E18">
        <v>510</v>
      </c>
      <c r="F18">
        <v>1.0092009423699999</v>
      </c>
      <c r="G18">
        <v>0.34258077750499999</v>
      </c>
      <c r="H18">
        <v>1</v>
      </c>
      <c r="I18">
        <v>0.78684807256199996</v>
      </c>
      <c r="J18">
        <v>0.88107146331099995</v>
      </c>
      <c r="K18">
        <v>21.8075306496</v>
      </c>
      <c r="L18">
        <v>20.487921580599998</v>
      </c>
      <c r="M18">
        <v>-15.9194474129</v>
      </c>
      <c r="N18">
        <v>70.349999999999994</v>
      </c>
      <c r="O18">
        <v>0.94293478260899999</v>
      </c>
      <c r="P18">
        <v>56.0181052601</v>
      </c>
      <c r="Q18">
        <v>16.8211466739</v>
      </c>
      <c r="R18">
        <v>9.7608344318799993</v>
      </c>
      <c r="S18" s="83">
        <v>56.887639056099999</v>
      </c>
      <c r="T18" s="83">
        <v>0.13162118457700001</v>
      </c>
      <c r="U18" s="83">
        <v>0.161564499448</v>
      </c>
      <c r="V18" s="83">
        <v>0.14446227575600001</v>
      </c>
      <c r="W18" s="83">
        <v>0.24719100518199999</v>
      </c>
      <c r="X18" s="83">
        <v>0.123554866226</v>
      </c>
      <c r="Y18" s="83">
        <v>0.16394132292800001</v>
      </c>
      <c r="Z18" s="83">
        <v>0.15730336693399999</v>
      </c>
      <c r="AA18" s="83">
        <v>0.105939002221</v>
      </c>
      <c r="AB18" s="83">
        <v>0.105939002221</v>
      </c>
      <c r="AC18" s="83">
        <v>8.6230518644099998E-3</v>
      </c>
      <c r="AD18" s="83">
        <v>3.7080449371299999E-2</v>
      </c>
      <c r="AE18" s="83">
        <v>0.18940609487999999</v>
      </c>
      <c r="AR18">
        <f t="shared" si="0"/>
        <v>3.9776473805149945E-3</v>
      </c>
    </row>
    <row r="19" spans="1:44" x14ac:dyDescent="0.25">
      <c r="A19">
        <v>2</v>
      </c>
      <c r="B19">
        <v>8</v>
      </c>
      <c r="C19">
        <v>624</v>
      </c>
      <c r="D19">
        <v>1280</v>
      </c>
      <c r="E19">
        <v>576</v>
      </c>
      <c r="F19">
        <v>1.0552257693</v>
      </c>
      <c r="G19">
        <v>0.67086753597799997</v>
      </c>
      <c r="H19">
        <v>1</v>
      </c>
      <c r="I19">
        <v>0.75636363636399995</v>
      </c>
      <c r="J19">
        <v>0.84222832073800002</v>
      </c>
      <c r="K19">
        <v>32.915588947099998</v>
      </c>
      <c r="L19">
        <v>24.409450412199998</v>
      </c>
      <c r="M19">
        <v>21.5639867569</v>
      </c>
      <c r="N19">
        <v>96.49</v>
      </c>
      <c r="O19">
        <v>0.95778971603999996</v>
      </c>
      <c r="P19">
        <v>15.276453026900001</v>
      </c>
      <c r="Q19">
        <v>31.457273688299999</v>
      </c>
      <c r="R19">
        <v>14.963081495500001</v>
      </c>
      <c r="S19" s="83">
        <v>151.26645051099999</v>
      </c>
      <c r="T19" s="83">
        <v>0.166934185318</v>
      </c>
      <c r="U19" s="83">
        <v>0.41244812537600001</v>
      </c>
      <c r="V19" s="83">
        <v>0.163723912523</v>
      </c>
      <c r="W19" s="83">
        <v>0.415730351389</v>
      </c>
      <c r="X19" s="83">
        <v>0.134802535995</v>
      </c>
      <c r="Y19" s="83">
        <v>0.242414183511</v>
      </c>
      <c r="Z19" s="83">
        <v>0.23434991400300001</v>
      </c>
      <c r="AA19" s="83">
        <v>0.107544138618</v>
      </c>
      <c r="AB19" s="83">
        <v>0.107544138618</v>
      </c>
      <c r="AC19" s="83">
        <v>1.2554059654400001E-2</v>
      </c>
      <c r="AD19" s="83">
        <v>8.2080886494500002E-2</v>
      </c>
      <c r="AE19" s="83">
        <v>0.31621187026499997</v>
      </c>
      <c r="AR19">
        <f t="shared" si="0"/>
        <v>2.3345388421686413E-2</v>
      </c>
    </row>
    <row r="20" spans="1:44" x14ac:dyDescent="0.25">
      <c r="A20">
        <v>2</v>
      </c>
      <c r="B20">
        <v>9</v>
      </c>
      <c r="C20">
        <v>652</v>
      </c>
      <c r="D20">
        <v>509</v>
      </c>
      <c r="E20">
        <v>599</v>
      </c>
      <c r="F20">
        <v>1.0025114643799999</v>
      </c>
      <c r="G20">
        <v>0.22385453592499999</v>
      </c>
      <c r="H20">
        <v>1</v>
      </c>
      <c r="I20">
        <v>0.775267538644</v>
      </c>
      <c r="J20">
        <v>0.92101837269200004</v>
      </c>
      <c r="K20">
        <v>29.240024758800001</v>
      </c>
      <c r="L20">
        <v>28.4979879692</v>
      </c>
      <c r="M20">
        <v>-37.8208519991</v>
      </c>
      <c r="N20">
        <v>94.317999999999998</v>
      </c>
      <c r="O20">
        <v>0.95671313279500003</v>
      </c>
      <c r="P20">
        <v>6.60309361827</v>
      </c>
      <c r="Q20">
        <v>36.517511513099997</v>
      </c>
      <c r="R20">
        <v>23.7881214077</v>
      </c>
      <c r="S20" s="83">
        <v>252.42375456400001</v>
      </c>
      <c r="T20" s="83">
        <v>0.26645264194899998</v>
      </c>
      <c r="U20" s="83">
        <v>9.1923861813300006E-2</v>
      </c>
      <c r="V20" s="83">
        <v>0.24879614157900001</v>
      </c>
      <c r="W20" s="83">
        <v>0.71910110598300003</v>
      </c>
      <c r="X20" s="83">
        <v>0.21239394114099999</v>
      </c>
      <c r="Y20" s="83">
        <v>0.38715299779700002</v>
      </c>
      <c r="Z20" s="83">
        <v>0.37239164416999998</v>
      </c>
      <c r="AA20" s="83">
        <v>0.179775276496</v>
      </c>
      <c r="AB20" s="83">
        <v>0.179775276496</v>
      </c>
      <c r="AC20" s="83">
        <v>1.6025853971900001E-2</v>
      </c>
      <c r="AD20" s="83">
        <v>0.13788842563199999</v>
      </c>
      <c r="AE20" s="83">
        <v>0.49919744404700001</v>
      </c>
      <c r="AR20">
        <f t="shared" si="0"/>
        <v>1.0893477645428156E-3</v>
      </c>
    </row>
    <row r="21" spans="1:44" x14ac:dyDescent="0.25">
      <c r="A21">
        <v>2</v>
      </c>
      <c r="B21">
        <v>10</v>
      </c>
      <c r="C21">
        <v>475</v>
      </c>
      <c r="D21">
        <v>747</v>
      </c>
      <c r="E21">
        <v>733</v>
      </c>
      <c r="F21">
        <v>1.0281063608900001</v>
      </c>
      <c r="G21">
        <v>0.51429981569100003</v>
      </c>
      <c r="H21">
        <v>1</v>
      </c>
      <c r="I21">
        <v>0.79166666666700003</v>
      </c>
      <c r="J21">
        <v>0.68647452008700005</v>
      </c>
      <c r="K21">
        <v>26.803266919399999</v>
      </c>
      <c r="L21">
        <v>22.986762048500001</v>
      </c>
      <c r="M21">
        <v>52.394021965699999</v>
      </c>
      <c r="N21">
        <v>93.248000000000005</v>
      </c>
      <c r="O21">
        <v>0.92412451361900005</v>
      </c>
      <c r="P21">
        <v>3.3999123653200001</v>
      </c>
      <c r="Q21">
        <v>33.9213761285</v>
      </c>
      <c r="R21">
        <v>19.566612682900001</v>
      </c>
      <c r="S21" s="83">
        <v>131.24718953600001</v>
      </c>
      <c r="T21" s="83">
        <v>0.209871583945</v>
      </c>
      <c r="U21" s="83">
        <v>0.81303911103199999</v>
      </c>
      <c r="V21" s="83">
        <v>0.24879614157900001</v>
      </c>
      <c r="W21" s="83">
        <v>0.436597100061</v>
      </c>
      <c r="X21" s="83">
        <v>0.18117233965599999</v>
      </c>
      <c r="Y21" s="83">
        <v>0.27630987270700003</v>
      </c>
      <c r="Z21" s="83">
        <v>0.27287318753799999</v>
      </c>
      <c r="AA21" s="83">
        <v>0.10914927501500001</v>
      </c>
      <c r="AB21" s="83">
        <v>0.10914927501500001</v>
      </c>
      <c r="AC21" s="83">
        <v>4.1254106094099997E-2</v>
      </c>
      <c r="AD21" s="83">
        <v>8.7485543062100005E-2</v>
      </c>
      <c r="AE21" s="83">
        <v>0.351524895497</v>
      </c>
      <c r="AR21">
        <f t="shared" si="0"/>
        <v>1.2038046136088268E-2</v>
      </c>
    </row>
    <row r="22" spans="1:44" x14ac:dyDescent="0.25">
      <c r="A22">
        <v>2</v>
      </c>
      <c r="B22">
        <v>11</v>
      </c>
      <c r="C22">
        <v>552</v>
      </c>
      <c r="D22">
        <v>99</v>
      </c>
      <c r="E22">
        <v>804</v>
      </c>
      <c r="F22">
        <v>1.0070526040400001</v>
      </c>
      <c r="G22">
        <v>0.40435096501500001</v>
      </c>
      <c r="H22">
        <v>1</v>
      </c>
      <c r="I22">
        <v>0.75824175824200002</v>
      </c>
      <c r="J22">
        <v>0.90621679907300001</v>
      </c>
      <c r="K22">
        <v>27.7928733858</v>
      </c>
      <c r="L22">
        <v>25.419470439400001</v>
      </c>
      <c r="M22">
        <v>-2.2632226701399998</v>
      </c>
      <c r="N22">
        <v>87.49</v>
      </c>
      <c r="O22">
        <v>0.95008605852000005</v>
      </c>
      <c r="P22">
        <v>17.560723682199999</v>
      </c>
      <c r="Q22">
        <v>20.157344615</v>
      </c>
      <c r="R22">
        <v>18.666131163999999</v>
      </c>
      <c r="S22" s="83">
        <v>172.98394709300001</v>
      </c>
      <c r="T22" s="83">
        <v>0.211878004441</v>
      </c>
      <c r="U22" s="83">
        <v>0.61809691985699999</v>
      </c>
      <c r="V22" s="83">
        <v>0.22471909562</v>
      </c>
      <c r="W22" s="83">
        <v>0.57303371832200001</v>
      </c>
      <c r="X22" s="83">
        <v>0.17948203042300001</v>
      </c>
      <c r="Y22" s="83">
        <v>0.31337671574800002</v>
      </c>
      <c r="Z22" s="83">
        <v>0.29052968790799999</v>
      </c>
      <c r="AA22" s="83">
        <v>0.13001604818000001</v>
      </c>
      <c r="AB22" s="83">
        <v>0.13001604818000001</v>
      </c>
      <c r="AC22" s="83">
        <v>1.81760870771E-2</v>
      </c>
      <c r="AD22" s="83">
        <v>0.11331234041799999</v>
      </c>
      <c r="AE22" s="83">
        <v>0.41252007859399997</v>
      </c>
      <c r="AR22">
        <f t="shared" si="0"/>
        <v>3.0521567975197003E-3</v>
      </c>
    </row>
    <row r="23" spans="1:44" x14ac:dyDescent="0.25">
      <c r="A23">
        <v>2</v>
      </c>
      <c r="B23">
        <v>12</v>
      </c>
      <c r="C23">
        <v>464</v>
      </c>
      <c r="D23">
        <v>868</v>
      </c>
      <c r="E23">
        <v>853</v>
      </c>
      <c r="F23">
        <v>1.00334400771</v>
      </c>
      <c r="G23">
        <v>0.28117165413900003</v>
      </c>
      <c r="H23">
        <v>1</v>
      </c>
      <c r="I23">
        <v>0.805555555556</v>
      </c>
      <c r="J23">
        <v>0.92042627728199999</v>
      </c>
      <c r="K23">
        <v>24.877393724499999</v>
      </c>
      <c r="L23">
        <v>23.8737772556</v>
      </c>
      <c r="M23">
        <v>6.5069680204100004</v>
      </c>
      <c r="N23">
        <v>79.591999999999999</v>
      </c>
      <c r="O23">
        <v>0.95768833849299995</v>
      </c>
      <c r="P23">
        <v>9.1523386678400005</v>
      </c>
      <c r="Q23">
        <v>29.427255192000001</v>
      </c>
      <c r="R23">
        <v>11.438201966999999</v>
      </c>
      <c r="S23" s="83">
        <v>79.117173022100005</v>
      </c>
      <c r="T23" s="83">
        <v>0.13804173016599999</v>
      </c>
      <c r="U23" s="83">
        <v>0.10618494596899999</v>
      </c>
      <c r="V23" s="83">
        <v>0.14767254855</v>
      </c>
      <c r="W23" s="83">
        <v>0.256821823565</v>
      </c>
      <c r="X23" s="83">
        <v>0.12432828225000001</v>
      </c>
      <c r="Y23" s="83">
        <v>0.17051114875500001</v>
      </c>
      <c r="Z23" s="83">
        <v>0.16532904892</v>
      </c>
      <c r="AA23" s="83">
        <v>9.95184566316E-2</v>
      </c>
      <c r="AB23" s="83">
        <v>9.95184566316E-2</v>
      </c>
      <c r="AC23" s="83">
        <v>1.0100369179799999E-2</v>
      </c>
      <c r="AD23" s="83">
        <v>3.7876260095800002E-2</v>
      </c>
      <c r="AE23" s="83">
        <v>0.20064204966099999</v>
      </c>
      <c r="AR23">
        <f t="shared" si="0"/>
        <v>1.4498612710821149E-3</v>
      </c>
    </row>
    <row r="24" spans="1:44" x14ac:dyDescent="0.25">
      <c r="A24">
        <v>2</v>
      </c>
      <c r="B24">
        <v>13</v>
      </c>
      <c r="C24">
        <v>583</v>
      </c>
      <c r="D24">
        <v>590</v>
      </c>
      <c r="E24">
        <v>909</v>
      </c>
      <c r="F24">
        <v>1.0355493099599999</v>
      </c>
      <c r="G24">
        <v>0.60577640071600003</v>
      </c>
      <c r="H24">
        <v>1</v>
      </c>
      <c r="I24">
        <v>0.77116402116399996</v>
      </c>
      <c r="J24">
        <v>0.89130804823900001</v>
      </c>
      <c r="K24">
        <v>30.710338137499999</v>
      </c>
      <c r="L24">
        <v>24.434217937</v>
      </c>
      <c r="M24">
        <v>-44.827408220400002</v>
      </c>
      <c r="N24">
        <v>90.662000000000006</v>
      </c>
      <c r="O24">
        <v>0.96046128500799999</v>
      </c>
      <c r="P24">
        <v>24.335114544700001</v>
      </c>
      <c r="Q24">
        <v>27.379486289700001</v>
      </c>
      <c r="R24">
        <v>13.7945421983</v>
      </c>
      <c r="S24" s="83">
        <v>119.09791047900001</v>
      </c>
      <c r="T24" s="83">
        <v>0.149277684947</v>
      </c>
      <c r="U24" s="83">
        <v>0.80991480962399998</v>
      </c>
      <c r="V24" s="83">
        <v>0.15890850333100001</v>
      </c>
      <c r="W24" s="83">
        <v>0.35955055299200001</v>
      </c>
      <c r="X24" s="83">
        <v>0.13013719055</v>
      </c>
      <c r="Y24" s="83">
        <v>0.204284580582</v>
      </c>
      <c r="Z24" s="83">
        <v>0.20064204966099999</v>
      </c>
      <c r="AA24" s="83">
        <v>9.95184566316E-2</v>
      </c>
      <c r="AB24" s="83">
        <v>9.95184566316E-2</v>
      </c>
      <c r="AC24" s="83">
        <v>1.30805713954E-2</v>
      </c>
      <c r="AD24" s="83">
        <v>6.0589132273400001E-2</v>
      </c>
      <c r="AE24" s="83">
        <v>0.25040127797599998</v>
      </c>
      <c r="AR24">
        <f t="shared" si="0"/>
        <v>1.5170783609636085E-2</v>
      </c>
    </row>
    <row r="25" spans="1:44" x14ac:dyDescent="0.25">
      <c r="A25">
        <v>2</v>
      </c>
      <c r="B25">
        <v>14</v>
      </c>
      <c r="C25">
        <v>584</v>
      </c>
      <c r="D25">
        <v>1200</v>
      </c>
      <c r="E25">
        <v>961</v>
      </c>
      <c r="F25">
        <v>1.0084774250599999</v>
      </c>
      <c r="G25">
        <v>0.39115678387300001</v>
      </c>
      <c r="H25">
        <v>1</v>
      </c>
      <c r="I25">
        <v>0.80219780219799997</v>
      </c>
      <c r="J25">
        <v>0.90937128322100003</v>
      </c>
      <c r="K25">
        <v>28.523050118699999</v>
      </c>
      <c r="L25">
        <v>26.250449211599999</v>
      </c>
      <c r="M25">
        <v>-79.405570474399994</v>
      </c>
      <c r="N25">
        <v>89.834000000000003</v>
      </c>
      <c r="O25">
        <v>0.95502861815200002</v>
      </c>
      <c r="P25">
        <v>11.640590190599999</v>
      </c>
      <c r="Q25">
        <v>32.6914301837</v>
      </c>
      <c r="R25">
        <v>14.447832712</v>
      </c>
      <c r="S25" s="83">
        <v>135.05938732800001</v>
      </c>
      <c r="T25" s="83">
        <v>0.17335473090699999</v>
      </c>
      <c r="U25" s="83">
        <v>0.42814382662900002</v>
      </c>
      <c r="V25" s="83">
        <v>0.17817014009900001</v>
      </c>
      <c r="W25" s="83">
        <v>0.37399680505900001</v>
      </c>
      <c r="X25" s="83">
        <v>0.13892146838399999</v>
      </c>
      <c r="Y25" s="83">
        <v>0.23126607419199999</v>
      </c>
      <c r="Z25" s="83">
        <v>0.22792936841399999</v>
      </c>
      <c r="AA25" s="83">
        <v>0.107544138618</v>
      </c>
      <c r="AB25" s="83">
        <v>0.107544138618</v>
      </c>
      <c r="AC25" s="83">
        <v>1.38703443961E-2</v>
      </c>
      <c r="AD25" s="83">
        <v>6.8492675836099998E-2</v>
      </c>
      <c r="AE25" s="83">
        <v>0.29052968790799999</v>
      </c>
      <c r="AR25">
        <f t="shared" si="0"/>
        <v>3.6661809011842988E-3</v>
      </c>
    </row>
    <row r="26" spans="1:44" x14ac:dyDescent="0.25">
      <c r="A26">
        <v>2</v>
      </c>
      <c r="B26">
        <v>15</v>
      </c>
      <c r="C26">
        <v>530</v>
      </c>
      <c r="D26">
        <v>709</v>
      </c>
      <c r="E26">
        <v>1016</v>
      </c>
      <c r="F26">
        <v>1.0153616399000001</v>
      </c>
      <c r="G26">
        <v>0.50300473663099998</v>
      </c>
      <c r="H26">
        <v>1</v>
      </c>
      <c r="I26">
        <v>0.75498575498599996</v>
      </c>
      <c r="J26">
        <v>0.88680537869599996</v>
      </c>
      <c r="K26">
        <v>28.038812627399999</v>
      </c>
      <c r="L26">
        <v>24.233487437200001</v>
      </c>
      <c r="M26">
        <v>55.217485635000003</v>
      </c>
      <c r="N26">
        <v>86.662000000000006</v>
      </c>
      <c r="O26">
        <v>0.95067264573999999</v>
      </c>
      <c r="P26">
        <v>17.158303543500001</v>
      </c>
      <c r="Q26">
        <v>23.1474196546</v>
      </c>
      <c r="R26">
        <v>20.587479431599998</v>
      </c>
      <c r="S26" s="83">
        <v>191.23595382600001</v>
      </c>
      <c r="T26" s="83">
        <v>0.24317816418900001</v>
      </c>
      <c r="U26" s="83">
        <v>0.25058173528900002</v>
      </c>
      <c r="V26" s="83">
        <v>0.255216687168</v>
      </c>
      <c r="W26" s="83">
        <v>0.637239174214</v>
      </c>
      <c r="X26" s="83">
        <v>0.20183803364299999</v>
      </c>
      <c r="Y26" s="83">
        <v>0.36082255438799998</v>
      </c>
      <c r="Z26" s="83">
        <v>0.33065809784099998</v>
      </c>
      <c r="AA26" s="83">
        <v>0.149277684947</v>
      </c>
      <c r="AB26" s="83">
        <v>0.149277684947</v>
      </c>
      <c r="AC26" s="83">
        <v>2.0252084670499999E-2</v>
      </c>
      <c r="AD26" s="83">
        <v>0.13320492720499999</v>
      </c>
      <c r="AE26" s="83">
        <v>0.473515261691</v>
      </c>
      <c r="AR26">
        <f t="shared" si="0"/>
        <v>6.6207518453751078E-3</v>
      </c>
    </row>
    <row r="27" spans="1:44" x14ac:dyDescent="0.25">
      <c r="A27">
        <v>3</v>
      </c>
      <c r="B27">
        <v>1</v>
      </c>
      <c r="C27">
        <v>301</v>
      </c>
      <c r="D27">
        <v>160</v>
      </c>
      <c r="E27">
        <v>20</v>
      </c>
      <c r="F27">
        <v>1.00686111841</v>
      </c>
      <c r="G27">
        <v>0.34706436792500001</v>
      </c>
      <c r="H27">
        <v>1</v>
      </c>
      <c r="I27">
        <v>0.79210526315800001</v>
      </c>
      <c r="J27">
        <v>0.89229333698500002</v>
      </c>
      <c r="K27">
        <v>20.310653074000001</v>
      </c>
      <c r="L27">
        <v>19.048169505099999</v>
      </c>
      <c r="M27">
        <v>-67.928885051799995</v>
      </c>
      <c r="N27">
        <v>65.108000000000004</v>
      </c>
      <c r="O27">
        <v>0.94209702660399997</v>
      </c>
      <c r="P27">
        <v>11.3957222877</v>
      </c>
      <c r="Q27">
        <v>20.461735493300001</v>
      </c>
      <c r="R27">
        <v>11.9343544858</v>
      </c>
      <c r="S27" s="83">
        <v>56.481400437600001</v>
      </c>
      <c r="T27" s="83">
        <v>0.16849015317300001</v>
      </c>
      <c r="U27" s="83">
        <v>8.0491591807600002E-2</v>
      </c>
      <c r="V27" s="83">
        <v>0.19037199124699999</v>
      </c>
      <c r="W27" s="83">
        <v>0.25601750547000002</v>
      </c>
      <c r="X27" s="83">
        <v>0.16127506061899999</v>
      </c>
      <c r="Y27" s="83">
        <v>0.18764584863</v>
      </c>
      <c r="Z27" s="83">
        <v>0.18490153172900001</v>
      </c>
      <c r="AA27" s="83">
        <v>0.12910284463899999</v>
      </c>
      <c r="AB27" s="83">
        <v>0.12910284463899999</v>
      </c>
      <c r="AC27" s="83">
        <v>1.33186085307E-2</v>
      </c>
      <c r="AD27" s="83">
        <v>2.4753198825499999E-2</v>
      </c>
      <c r="AE27" s="83">
        <v>0.20568927789899999</v>
      </c>
      <c r="AR27">
        <f t="shared" si="0"/>
        <v>2.9695701883751704E-3</v>
      </c>
    </row>
    <row r="28" spans="1:44" x14ac:dyDescent="0.25">
      <c r="A28">
        <v>3</v>
      </c>
      <c r="B28">
        <v>2</v>
      </c>
      <c r="C28">
        <v>388</v>
      </c>
      <c r="D28">
        <v>663</v>
      </c>
      <c r="E28">
        <v>22</v>
      </c>
      <c r="F28">
        <v>1.01396443876</v>
      </c>
      <c r="G28">
        <v>0.50886993727100005</v>
      </c>
      <c r="H28">
        <v>1</v>
      </c>
      <c r="I28">
        <v>0.76984126984099999</v>
      </c>
      <c r="J28">
        <v>0.88611757509599998</v>
      </c>
      <c r="K28">
        <v>24.0294245549</v>
      </c>
      <c r="L28">
        <v>20.685571919400001</v>
      </c>
      <c r="M28">
        <v>-87.216192038299994</v>
      </c>
      <c r="N28">
        <v>74.177999999999997</v>
      </c>
      <c r="O28">
        <v>0.94060606060600005</v>
      </c>
      <c r="P28">
        <v>67.902676016499996</v>
      </c>
      <c r="Q28">
        <v>22.513088563299998</v>
      </c>
      <c r="R28">
        <v>19.091903719899999</v>
      </c>
      <c r="S28" s="83">
        <v>100.516411379</v>
      </c>
      <c r="T28" s="83">
        <v>0.22975929978099999</v>
      </c>
      <c r="U28" s="83">
        <v>0.102389284091</v>
      </c>
      <c r="V28" s="83">
        <v>0.25382932166299998</v>
      </c>
      <c r="W28" s="83">
        <v>0.33916849015299999</v>
      </c>
      <c r="X28" s="83">
        <v>0.22199888046399999</v>
      </c>
      <c r="Y28" s="83">
        <v>0.25906291592399999</v>
      </c>
      <c r="Z28" s="83">
        <v>0.25601750547000002</v>
      </c>
      <c r="AA28" s="83">
        <v>0.19037199124699999</v>
      </c>
      <c r="AB28" s="83">
        <v>0.19037199124699999</v>
      </c>
      <c r="AC28" s="83">
        <v>1.2399165819499999E-2</v>
      </c>
      <c r="AD28" s="83">
        <v>3.4320763092499998E-2</v>
      </c>
      <c r="AE28" s="83">
        <v>0.28665207877499999</v>
      </c>
      <c r="AR28">
        <f t="shared" si="0"/>
        <v>6.0227239113986482E-3</v>
      </c>
    </row>
    <row r="29" spans="1:44" x14ac:dyDescent="0.25">
      <c r="A29">
        <v>3</v>
      </c>
      <c r="B29">
        <v>3</v>
      </c>
      <c r="C29">
        <v>458</v>
      </c>
      <c r="D29">
        <v>788</v>
      </c>
      <c r="E29">
        <v>27</v>
      </c>
      <c r="F29">
        <v>1.2664310751000001</v>
      </c>
      <c r="G29">
        <v>0.86779789968599996</v>
      </c>
      <c r="H29">
        <v>1</v>
      </c>
      <c r="I29">
        <v>0.62228260869600005</v>
      </c>
      <c r="J29">
        <v>0.75069554098799995</v>
      </c>
      <c r="K29">
        <v>34.444988770499997</v>
      </c>
      <c r="L29">
        <v>17.1163108967</v>
      </c>
      <c r="M29">
        <v>59.4133661495</v>
      </c>
      <c r="N29">
        <v>87.56</v>
      </c>
      <c r="O29">
        <v>0.95119418483899998</v>
      </c>
      <c r="P29">
        <v>63.799939268800003</v>
      </c>
      <c r="Q29">
        <v>23.483815251500001</v>
      </c>
      <c r="R29">
        <v>23.7658643326</v>
      </c>
      <c r="S29" s="83">
        <v>131.78774617100001</v>
      </c>
      <c r="T29" s="83">
        <v>0.24398249453000001</v>
      </c>
      <c r="U29" s="83">
        <v>0.28387098348099998</v>
      </c>
      <c r="V29" s="83">
        <v>0.266958424508</v>
      </c>
      <c r="W29" s="83">
        <v>0.41137855579900001</v>
      </c>
      <c r="X29" s="83">
        <v>0.22634156507200001</v>
      </c>
      <c r="Y29" s="83">
        <v>0.28774617067800001</v>
      </c>
      <c r="Z29" s="83">
        <v>0.28446389496699998</v>
      </c>
      <c r="AA29" s="83">
        <v>0.183807439825</v>
      </c>
      <c r="AB29" s="83">
        <v>0.183807439825</v>
      </c>
      <c r="AC29" s="83">
        <v>1.7957902010900001E-2</v>
      </c>
      <c r="AD29" s="83">
        <v>5.3892716958599998E-2</v>
      </c>
      <c r="AE29" s="83">
        <v>0.32603938730900001</v>
      </c>
      <c r="AR29">
        <f t="shared" si="0"/>
        <v>0.10258155850218097</v>
      </c>
    </row>
    <row r="30" spans="1:44" x14ac:dyDescent="0.25">
      <c r="A30">
        <v>3</v>
      </c>
      <c r="B30">
        <v>4</v>
      </c>
      <c r="C30">
        <v>416</v>
      </c>
      <c r="D30">
        <v>747</v>
      </c>
      <c r="E30">
        <v>68</v>
      </c>
      <c r="F30">
        <v>1.00532977872</v>
      </c>
      <c r="G30">
        <v>0.39665778518599998</v>
      </c>
      <c r="H30">
        <v>1</v>
      </c>
      <c r="I30">
        <v>0.78787878787900001</v>
      </c>
      <c r="J30">
        <v>0.91485343420800003</v>
      </c>
      <c r="K30">
        <v>24.0795341364</v>
      </c>
      <c r="L30">
        <v>22.104207067400001</v>
      </c>
      <c r="M30">
        <v>66.076690636600006</v>
      </c>
      <c r="N30">
        <v>75.591999999999999</v>
      </c>
      <c r="O30">
        <v>0.95303550973700002</v>
      </c>
      <c r="P30">
        <v>31.017464389099999</v>
      </c>
      <c r="Q30">
        <v>25.944675123300001</v>
      </c>
      <c r="R30">
        <v>19.2866520788</v>
      </c>
      <c r="S30" s="83">
        <v>117.669584245</v>
      </c>
      <c r="T30" s="83">
        <v>0.23632385120400001</v>
      </c>
      <c r="U30" s="83">
        <v>8.6142457810100007E-2</v>
      </c>
      <c r="V30" s="83">
        <v>0.25164113785600001</v>
      </c>
      <c r="W30" s="83">
        <v>0.42888402625799998</v>
      </c>
      <c r="X30" s="83">
        <v>0.219166500895</v>
      </c>
      <c r="Y30" s="83">
        <v>0.28285957751200003</v>
      </c>
      <c r="Z30" s="83">
        <v>0.27133479212299999</v>
      </c>
      <c r="AA30" s="83">
        <v>0.181619256018</v>
      </c>
      <c r="AB30" s="83">
        <v>0.181619256018</v>
      </c>
      <c r="AC30" s="83">
        <v>1.5706243878999999E-2</v>
      </c>
      <c r="AD30" s="83">
        <v>5.8380671411399999E-2</v>
      </c>
      <c r="AE30" s="83">
        <v>0.32822757111599998</v>
      </c>
      <c r="AR30">
        <f t="shared" si="0"/>
        <v>2.3085469160529651E-3</v>
      </c>
    </row>
    <row r="31" spans="1:44" x14ac:dyDescent="0.25">
      <c r="A31">
        <v>3</v>
      </c>
      <c r="B31">
        <v>5</v>
      </c>
      <c r="C31">
        <v>518</v>
      </c>
      <c r="D31">
        <v>894</v>
      </c>
      <c r="E31">
        <v>129</v>
      </c>
      <c r="F31">
        <v>1.0047462032600001</v>
      </c>
      <c r="G31">
        <v>0.38601206252199999</v>
      </c>
      <c r="H31">
        <v>1</v>
      </c>
      <c r="I31">
        <v>0.73789173789200002</v>
      </c>
      <c r="J31">
        <v>0.87856818014799998</v>
      </c>
      <c r="K31">
        <v>26.7901976538</v>
      </c>
      <c r="L31">
        <v>24.713789443900001</v>
      </c>
      <c r="M31">
        <v>-60.578128091099998</v>
      </c>
      <c r="N31">
        <v>86.075999999999993</v>
      </c>
      <c r="O31">
        <v>0.94698354661799999</v>
      </c>
      <c r="P31">
        <v>9.5536498509199994</v>
      </c>
      <c r="Q31">
        <v>36.815705636099999</v>
      </c>
      <c r="R31">
        <v>18.564551422299999</v>
      </c>
      <c r="S31" s="83">
        <v>143.59080962799999</v>
      </c>
      <c r="T31" s="83">
        <v>0.22319474835899999</v>
      </c>
      <c r="U31" s="83">
        <v>6.9160393064699996E-2</v>
      </c>
      <c r="V31" s="83">
        <v>0.22319474835899999</v>
      </c>
      <c r="W31" s="83">
        <v>0.40262582056899998</v>
      </c>
      <c r="X31" s="83">
        <v>0.18200540610099999</v>
      </c>
      <c r="Y31" s="83">
        <v>0.277202335189</v>
      </c>
      <c r="Z31" s="83">
        <v>0.28008752735199999</v>
      </c>
      <c r="AA31" s="83">
        <v>0.14004376367599999</v>
      </c>
      <c r="AB31" s="83">
        <v>0.14004376367599999</v>
      </c>
      <c r="AC31" s="83">
        <v>1.79487880773E-2</v>
      </c>
      <c r="AD31" s="83">
        <v>6.7119331495199996E-2</v>
      </c>
      <c r="AE31" s="83">
        <v>0.334792122538</v>
      </c>
      <c r="AR31">
        <f t="shared" si="0"/>
        <v>2.0563737530034246E-3</v>
      </c>
    </row>
    <row r="32" spans="1:44" x14ac:dyDescent="0.25">
      <c r="A32">
        <v>3</v>
      </c>
      <c r="B32">
        <v>6</v>
      </c>
      <c r="C32">
        <v>319</v>
      </c>
      <c r="D32">
        <v>723</v>
      </c>
      <c r="E32">
        <v>328</v>
      </c>
      <c r="F32">
        <v>1.0063267035300001</v>
      </c>
      <c r="G32">
        <v>0.43585315455899998</v>
      </c>
      <c r="H32">
        <v>1</v>
      </c>
      <c r="I32">
        <v>0.79949874686699995</v>
      </c>
      <c r="J32">
        <v>0.93866227370400002</v>
      </c>
      <c r="K32">
        <v>21.298199840799999</v>
      </c>
      <c r="L32">
        <v>19.168758815</v>
      </c>
      <c r="M32">
        <v>6.2857946655100001</v>
      </c>
      <c r="N32">
        <v>65.349999999999994</v>
      </c>
      <c r="O32">
        <v>0.95081967213100005</v>
      </c>
      <c r="P32">
        <v>8.4866614968499992</v>
      </c>
      <c r="Q32">
        <v>27.155985503499998</v>
      </c>
      <c r="R32">
        <v>15.680525164100001</v>
      </c>
      <c r="S32" s="83">
        <v>77.398249453000005</v>
      </c>
      <c r="T32" s="83">
        <v>0.21444201312899999</v>
      </c>
      <c r="U32" s="83">
        <v>0.19171392165500001</v>
      </c>
      <c r="V32" s="83">
        <v>0.24507658643300001</v>
      </c>
      <c r="W32" s="83">
        <v>0.33260393873100003</v>
      </c>
      <c r="X32" s="83">
        <v>0.206322699528</v>
      </c>
      <c r="Y32" s="83">
        <v>0.24262774123200001</v>
      </c>
      <c r="Z32" s="83">
        <v>0.234135667396</v>
      </c>
      <c r="AA32" s="83">
        <v>0.175054704595</v>
      </c>
      <c r="AB32" s="83">
        <v>0.175054704595</v>
      </c>
      <c r="AC32" s="83">
        <v>1.40910944365E-2</v>
      </c>
      <c r="AD32" s="83">
        <v>3.49494671844E-2</v>
      </c>
      <c r="AE32" s="83">
        <v>0.26914660831499998</v>
      </c>
      <c r="AR32">
        <f t="shared" si="0"/>
        <v>2.7389971277265264E-3</v>
      </c>
    </row>
    <row r="33" spans="1:44" x14ac:dyDescent="0.25">
      <c r="A33">
        <v>3</v>
      </c>
      <c r="B33">
        <v>7</v>
      </c>
      <c r="C33">
        <v>384</v>
      </c>
      <c r="D33">
        <v>636</v>
      </c>
      <c r="E33">
        <v>536</v>
      </c>
      <c r="F33">
        <v>1.0034205091999999</v>
      </c>
      <c r="G33">
        <v>0.225918027425</v>
      </c>
      <c r="H33">
        <v>1</v>
      </c>
      <c r="I33">
        <v>0.75889328063200001</v>
      </c>
      <c r="J33">
        <v>0.92007673103499998</v>
      </c>
      <c r="K33">
        <v>22.4776910882</v>
      </c>
      <c r="L33">
        <v>21.8965599647</v>
      </c>
      <c r="M33">
        <v>-18.748337666600001</v>
      </c>
      <c r="N33">
        <v>72.42</v>
      </c>
      <c r="O33">
        <v>0.94697903822399998</v>
      </c>
      <c r="P33">
        <v>14.9627041439</v>
      </c>
      <c r="Q33">
        <v>29.693897336999999</v>
      </c>
      <c r="R33">
        <v>14.3588621444</v>
      </c>
      <c r="S33" s="83">
        <v>79.361050328199994</v>
      </c>
      <c r="T33" s="83">
        <v>0.17943107220999999</v>
      </c>
      <c r="U33" s="83">
        <v>0.16870335675299999</v>
      </c>
      <c r="V33" s="83">
        <v>0.20568927789899999</v>
      </c>
      <c r="W33" s="83">
        <v>0.29759299781199999</v>
      </c>
      <c r="X33" s="83">
        <v>0.16696351330699999</v>
      </c>
      <c r="Y33" s="83">
        <v>0.206669401896</v>
      </c>
      <c r="Z33" s="83">
        <v>0.20350109409200001</v>
      </c>
      <c r="AA33" s="83">
        <v>0.13129102844599999</v>
      </c>
      <c r="AB33" s="83">
        <v>0.13129102844599999</v>
      </c>
      <c r="AC33" s="83">
        <v>1.3867702397500001E-2</v>
      </c>
      <c r="AD33" s="83">
        <v>3.4889453744699997E-2</v>
      </c>
      <c r="AE33" s="83">
        <v>0.231947483589</v>
      </c>
      <c r="AR33">
        <f t="shared" si="0"/>
        <v>1.4829734521083192E-3</v>
      </c>
    </row>
    <row r="34" spans="1:44" x14ac:dyDescent="0.25">
      <c r="A34">
        <v>3</v>
      </c>
      <c r="B34">
        <v>8</v>
      </c>
      <c r="C34">
        <v>461</v>
      </c>
      <c r="D34">
        <v>51</v>
      </c>
      <c r="E34">
        <v>599</v>
      </c>
      <c r="F34">
        <v>1.01795776785</v>
      </c>
      <c r="G34">
        <v>0.53524052740399997</v>
      </c>
      <c r="H34">
        <v>1</v>
      </c>
      <c r="I34">
        <v>0.77090301003299999</v>
      </c>
      <c r="J34">
        <v>0.895741409642</v>
      </c>
      <c r="K34">
        <v>26.444591616099999</v>
      </c>
      <c r="L34">
        <v>22.3377385209</v>
      </c>
      <c r="M34">
        <v>61.945068756600001</v>
      </c>
      <c r="N34">
        <v>80.42</v>
      </c>
      <c r="O34">
        <v>0.94758478931099999</v>
      </c>
      <c r="P34">
        <v>10.1840557476</v>
      </c>
      <c r="Q34">
        <v>27.814883614399999</v>
      </c>
      <c r="R34">
        <v>21.1859956236</v>
      </c>
      <c r="S34" s="83">
        <v>171.51860179900001</v>
      </c>
      <c r="T34" s="83">
        <v>0.26477024069999999</v>
      </c>
      <c r="U34" s="83">
        <v>0.37029392356000002</v>
      </c>
      <c r="V34" s="83">
        <v>0.291028446389</v>
      </c>
      <c r="W34" s="83">
        <v>0.60175054704599995</v>
      </c>
      <c r="X34" s="83">
        <v>0.225382932166</v>
      </c>
      <c r="Y34" s="83">
        <v>0.372057704554</v>
      </c>
      <c r="Z34" s="83">
        <v>0.36214442013100001</v>
      </c>
      <c r="AA34" s="83">
        <v>0.175054704595</v>
      </c>
      <c r="AB34" s="83">
        <v>0.175054704595</v>
      </c>
      <c r="AC34" s="83">
        <v>2.53139660719E-2</v>
      </c>
      <c r="AD34" s="83">
        <v>0.116858461389</v>
      </c>
      <c r="AE34" s="83">
        <v>0.47866521622500002</v>
      </c>
      <c r="AR34">
        <f t="shared" si="0"/>
        <v>7.7297607412504217E-3</v>
      </c>
    </row>
    <row r="35" spans="1:44" x14ac:dyDescent="0.25">
      <c r="A35">
        <v>3</v>
      </c>
      <c r="B35">
        <v>9</v>
      </c>
      <c r="C35">
        <v>604</v>
      </c>
      <c r="D35">
        <v>1108</v>
      </c>
      <c r="E35">
        <v>690</v>
      </c>
      <c r="F35">
        <v>1.01874178449</v>
      </c>
      <c r="G35">
        <v>0.49356427609999998</v>
      </c>
      <c r="H35">
        <v>1</v>
      </c>
      <c r="I35">
        <v>0.71904761904799996</v>
      </c>
      <c r="J35">
        <v>0.88593143290700005</v>
      </c>
      <c r="K35">
        <v>29.894693693200001</v>
      </c>
      <c r="L35">
        <v>25.999693793399999</v>
      </c>
      <c r="M35">
        <v>16.6239448631</v>
      </c>
      <c r="N35">
        <v>92.56</v>
      </c>
      <c r="O35">
        <v>0.944487881157</v>
      </c>
      <c r="P35">
        <v>12.840402514699999</v>
      </c>
      <c r="Q35">
        <v>27.052057361799999</v>
      </c>
      <c r="R35">
        <v>27.947483588600001</v>
      </c>
      <c r="S35" s="83">
        <v>303.23195242499997</v>
      </c>
      <c r="T35" s="83">
        <v>0.30634573304200002</v>
      </c>
      <c r="U35" s="83">
        <v>7.2098753505800001E-2</v>
      </c>
      <c r="V35" s="83">
        <v>0.31947483588600001</v>
      </c>
      <c r="W35" s="83">
        <v>1</v>
      </c>
      <c r="X35" s="83">
        <v>0.24953110346999999</v>
      </c>
      <c r="Y35" s="83">
        <v>0.50203965633299996</v>
      </c>
      <c r="Z35" s="83">
        <v>0.44638949671799999</v>
      </c>
      <c r="AA35" s="83">
        <v>0.18599562363200001</v>
      </c>
      <c r="AB35" s="83">
        <v>0.18599562363200001</v>
      </c>
      <c r="AC35" s="83">
        <v>2.9861363413100001E-2</v>
      </c>
      <c r="AD35" s="83">
        <v>0.22350386992599999</v>
      </c>
      <c r="AE35" s="83">
        <v>0.67614879649899995</v>
      </c>
      <c r="AR35">
        <f t="shared" si="0"/>
        <v>8.0641194510557186E-3</v>
      </c>
    </row>
    <row r="36" spans="1:44" x14ac:dyDescent="0.25">
      <c r="A36">
        <v>3</v>
      </c>
      <c r="B36">
        <v>10</v>
      </c>
      <c r="C36">
        <v>489</v>
      </c>
      <c r="D36">
        <v>1026</v>
      </c>
      <c r="E36">
        <v>708</v>
      </c>
      <c r="F36">
        <v>1.0034934742999999</v>
      </c>
      <c r="G36">
        <v>0.35936218129699998</v>
      </c>
      <c r="H36">
        <v>1</v>
      </c>
      <c r="I36">
        <v>0.78365384615400002</v>
      </c>
      <c r="J36">
        <v>0.91759526452200002</v>
      </c>
      <c r="K36">
        <v>25.877645669100001</v>
      </c>
      <c r="L36">
        <v>24.148971556900001</v>
      </c>
      <c r="M36">
        <v>0.33032197925599999</v>
      </c>
      <c r="N36">
        <v>81.834000000000003</v>
      </c>
      <c r="O36">
        <v>0.95228821811099995</v>
      </c>
      <c r="P36">
        <v>8.7099337581</v>
      </c>
      <c r="Q36">
        <v>31.3366755829</v>
      </c>
      <c r="R36">
        <v>22.507658643300001</v>
      </c>
      <c r="S36" s="83">
        <v>179.330417858</v>
      </c>
      <c r="T36" s="83">
        <v>0.28227571116</v>
      </c>
      <c r="U36" s="83">
        <v>0.17978142418699999</v>
      </c>
      <c r="V36" s="83">
        <v>0.28884026258200002</v>
      </c>
      <c r="W36" s="83">
        <v>0.584245076586</v>
      </c>
      <c r="X36" s="83">
        <v>0.23445477753499999</v>
      </c>
      <c r="Y36" s="83">
        <v>0.36672887087599998</v>
      </c>
      <c r="Z36" s="83">
        <v>0.366520787746</v>
      </c>
      <c r="AA36" s="83">
        <v>0.17724288840300001</v>
      </c>
      <c r="AB36" s="83">
        <v>0.17724288840300001</v>
      </c>
      <c r="AC36" s="83">
        <v>2.30863311901E-2</v>
      </c>
      <c r="AD36" s="83">
        <v>9.7472962014999998E-2</v>
      </c>
      <c r="AE36" s="83">
        <v>0.44857768052500002</v>
      </c>
      <c r="AR36">
        <f t="shared" si="0"/>
        <v>1.5145526234888608E-3</v>
      </c>
    </row>
    <row r="37" spans="1:44" x14ac:dyDescent="0.25">
      <c r="A37">
        <v>3</v>
      </c>
      <c r="B37">
        <v>11</v>
      </c>
      <c r="C37">
        <v>287</v>
      </c>
      <c r="D37">
        <v>852</v>
      </c>
      <c r="E37">
        <v>746</v>
      </c>
      <c r="F37">
        <v>1.00995654622</v>
      </c>
      <c r="G37">
        <v>0.459867025629</v>
      </c>
      <c r="H37">
        <v>1</v>
      </c>
      <c r="I37">
        <v>0.79722222222200001</v>
      </c>
      <c r="J37">
        <v>0.92262673823700003</v>
      </c>
      <c r="K37">
        <v>20.364417477</v>
      </c>
      <c r="L37">
        <v>18.083354110799998</v>
      </c>
      <c r="M37">
        <v>-78.276587263899998</v>
      </c>
      <c r="N37">
        <v>62.521999999999998</v>
      </c>
      <c r="O37">
        <v>0.94252873563200001</v>
      </c>
      <c r="P37">
        <v>10.024291381999999</v>
      </c>
      <c r="Q37">
        <v>23.293240619900001</v>
      </c>
      <c r="R37">
        <v>14.7899343545</v>
      </c>
      <c r="S37" s="83">
        <v>74.687089715499994</v>
      </c>
      <c r="T37" s="83">
        <v>0.22100656455100001</v>
      </c>
      <c r="U37" s="83">
        <v>3.6031982919199998E-2</v>
      </c>
      <c r="V37" s="83">
        <v>0.249452954048</v>
      </c>
      <c r="W37" s="83">
        <v>0.356673960613</v>
      </c>
      <c r="X37" s="83">
        <v>0.20541575492299999</v>
      </c>
      <c r="Y37" s="83">
        <v>0.26023376207499999</v>
      </c>
      <c r="Z37" s="83">
        <v>0.260393873085</v>
      </c>
      <c r="AA37" s="83">
        <v>0.175054704595</v>
      </c>
      <c r="AB37" s="83">
        <v>0.175054704595</v>
      </c>
      <c r="AC37" s="83">
        <v>1.48451849642E-2</v>
      </c>
      <c r="AD37" s="83">
        <v>4.37376433934E-2</v>
      </c>
      <c r="AE37" s="83">
        <v>0.29759299781199999</v>
      </c>
      <c r="AR37">
        <f t="shared" si="0"/>
        <v>4.302688492694059E-3</v>
      </c>
    </row>
    <row r="38" spans="1:44" x14ac:dyDescent="0.25">
      <c r="A38">
        <v>3</v>
      </c>
      <c r="B38">
        <v>12</v>
      </c>
      <c r="C38">
        <v>658</v>
      </c>
      <c r="D38">
        <v>630</v>
      </c>
      <c r="E38">
        <v>978</v>
      </c>
      <c r="F38">
        <v>1.0262364792200001</v>
      </c>
      <c r="G38">
        <v>0.442259576476</v>
      </c>
      <c r="H38">
        <v>1</v>
      </c>
      <c r="I38">
        <v>0.66734279918899997</v>
      </c>
      <c r="J38">
        <v>0.81654629439299997</v>
      </c>
      <c r="K38">
        <v>30.892899933999999</v>
      </c>
      <c r="L38">
        <v>27.707443378400001</v>
      </c>
      <c r="M38">
        <v>75.706210510999995</v>
      </c>
      <c r="N38">
        <v>100.63</v>
      </c>
      <c r="O38">
        <v>0.94472361809000005</v>
      </c>
      <c r="P38">
        <v>5.6543945035199998</v>
      </c>
      <c r="Q38">
        <v>31.296690990199998</v>
      </c>
      <c r="R38">
        <v>21.9124726477</v>
      </c>
      <c r="S38" s="83">
        <v>206.76367648300001</v>
      </c>
      <c r="T38" s="83">
        <v>0.22757111597400001</v>
      </c>
      <c r="U38" s="83">
        <v>0.102590103657</v>
      </c>
      <c r="V38" s="83">
        <v>0.22975929978099999</v>
      </c>
      <c r="W38" s="83">
        <v>0.48577683863999999</v>
      </c>
      <c r="X38" s="83">
        <v>0.18109481526999999</v>
      </c>
      <c r="Y38" s="83">
        <v>0.31423051137199998</v>
      </c>
      <c r="Z38" s="83">
        <v>0.323851203501</v>
      </c>
      <c r="AA38" s="83">
        <v>0.12910284463899999</v>
      </c>
      <c r="AB38" s="83">
        <v>0.12910284463899999</v>
      </c>
      <c r="AC38" s="83">
        <v>1.9924432015599999E-2</v>
      </c>
      <c r="AD38" s="83">
        <v>9.4651150212199997E-2</v>
      </c>
      <c r="AE38" s="83">
        <v>0.39606126914700002</v>
      </c>
      <c r="AR38">
        <f t="shared" si="0"/>
        <v>1.1247448286983701E-2</v>
      </c>
    </row>
    <row r="39" spans="1:44" x14ac:dyDescent="0.25">
      <c r="A39">
        <v>4</v>
      </c>
      <c r="B39">
        <v>1</v>
      </c>
      <c r="C39">
        <v>332</v>
      </c>
      <c r="D39">
        <v>532</v>
      </c>
      <c r="E39">
        <v>147</v>
      </c>
      <c r="F39">
        <v>1.03839882224</v>
      </c>
      <c r="G39">
        <v>0.64836465455199999</v>
      </c>
      <c r="H39">
        <v>1</v>
      </c>
      <c r="I39">
        <v>0.79425837320600001</v>
      </c>
      <c r="J39">
        <v>0.88856230744499998</v>
      </c>
      <c r="K39">
        <v>23.621592417900001</v>
      </c>
      <c r="L39">
        <v>17.983825494600001</v>
      </c>
      <c r="M39">
        <v>-29.868995508299999</v>
      </c>
      <c r="N39">
        <v>68.522000000000006</v>
      </c>
      <c r="O39">
        <v>0.95677233429399999</v>
      </c>
      <c r="P39">
        <v>34.274148490400002</v>
      </c>
      <c r="Q39">
        <v>17.936609156500001</v>
      </c>
      <c r="R39">
        <v>22.770270270299999</v>
      </c>
      <c r="S39" s="83">
        <v>161.736487517</v>
      </c>
      <c r="T39" s="83">
        <v>0.33445945945900002</v>
      </c>
      <c r="U39" s="83">
        <v>0.16934654122699999</v>
      </c>
      <c r="V39" s="83">
        <v>0.35810810810799998</v>
      </c>
      <c r="W39" s="83">
        <v>0.87162162162199996</v>
      </c>
      <c r="X39" s="83">
        <v>0.29192654192700002</v>
      </c>
      <c r="Y39" s="83">
        <v>0.48715809493200002</v>
      </c>
      <c r="Z39" s="83">
        <v>0.452702702703</v>
      </c>
      <c r="AA39" s="83">
        <v>0.239864864865</v>
      </c>
      <c r="AB39" s="83">
        <v>0.239864864865</v>
      </c>
      <c r="AC39" s="83">
        <v>2.95484252711E-2</v>
      </c>
      <c r="AD39" s="83">
        <v>0.168771399244</v>
      </c>
      <c r="AE39" s="83">
        <v>0.62162162162199996</v>
      </c>
      <c r="AR39">
        <f t="shared" si="0"/>
        <v>1.6364186876402766E-2</v>
      </c>
    </row>
    <row r="40" spans="1:44" x14ac:dyDescent="0.25">
      <c r="A40" s="83">
        <v>4</v>
      </c>
      <c r="B40" s="83">
        <v>2</v>
      </c>
      <c r="C40" s="83">
        <v>488</v>
      </c>
      <c r="D40" s="83">
        <v>578</v>
      </c>
      <c r="E40" s="83">
        <v>157</v>
      </c>
      <c r="F40" s="83">
        <v>1.0028544516</v>
      </c>
      <c r="G40" s="83">
        <v>0.336201917332</v>
      </c>
      <c r="H40" s="83">
        <v>1</v>
      </c>
      <c r="I40" s="83">
        <v>0.81333333333299995</v>
      </c>
      <c r="J40" s="83">
        <v>0.92115884903699996</v>
      </c>
      <c r="K40" s="83">
        <v>25.7325358553</v>
      </c>
      <c r="L40" s="83">
        <v>24.2346431219</v>
      </c>
      <c r="M40" s="83">
        <v>-51.218580000899998</v>
      </c>
      <c r="N40" s="83">
        <v>81.591999999999999</v>
      </c>
      <c r="O40" s="83">
        <v>0.95686274509799996</v>
      </c>
      <c r="P40" s="83">
        <v>15.9943574813</v>
      </c>
      <c r="Q40" s="83">
        <v>18.614071025699999</v>
      </c>
      <c r="R40" s="83">
        <v>27.341216216199999</v>
      </c>
      <c r="S40" s="83">
        <v>201.08445945899999</v>
      </c>
      <c r="T40" s="83">
        <v>0.34121621621600001</v>
      </c>
      <c r="U40" s="83">
        <v>0.12868790329300001</v>
      </c>
      <c r="V40" s="83">
        <v>0.35472972973</v>
      </c>
      <c r="W40" s="83">
        <v>0.61824324324299995</v>
      </c>
      <c r="X40" s="83">
        <v>0.29086400229999998</v>
      </c>
      <c r="Y40" s="83">
        <v>0.41205831856399999</v>
      </c>
      <c r="Z40" s="83">
        <v>0.40878378378399999</v>
      </c>
      <c r="AA40" s="83">
        <v>0.23310810810800001</v>
      </c>
      <c r="AB40" s="83">
        <v>0.23310810810800001</v>
      </c>
      <c r="AC40" s="83">
        <v>2.5539827188700001E-2</v>
      </c>
      <c r="AD40" s="83">
        <v>9.0233321505999997E-2</v>
      </c>
      <c r="AE40" s="83">
        <v>0.48310810810799998</v>
      </c>
      <c r="AR40" t="e">
        <f>LOG(#REF!,10)</f>
        <v>#REF!</v>
      </c>
    </row>
    <row r="41" spans="1:44" x14ac:dyDescent="0.25">
      <c r="A41" s="83">
        <v>4</v>
      </c>
      <c r="B41" s="83">
        <v>3</v>
      </c>
      <c r="C41" s="83">
        <v>328</v>
      </c>
      <c r="D41" s="83">
        <v>484</v>
      </c>
      <c r="E41" s="83">
        <v>190</v>
      </c>
      <c r="F41" s="83">
        <v>1.0120342598200001</v>
      </c>
      <c r="G41" s="83">
        <v>0.437968277051</v>
      </c>
      <c r="H41" s="83">
        <v>1</v>
      </c>
      <c r="I41" s="83">
        <v>0.78095238095200004</v>
      </c>
      <c r="J41" s="83">
        <v>0.87785673747600002</v>
      </c>
      <c r="K41" s="83">
        <v>21.6670913711</v>
      </c>
      <c r="L41" s="83">
        <v>19.478507729099999</v>
      </c>
      <c r="M41" s="83">
        <v>-57.059503911299998</v>
      </c>
      <c r="N41" s="83">
        <v>68.522000000000006</v>
      </c>
      <c r="O41" s="83">
        <v>0.94252873563200001</v>
      </c>
      <c r="P41" s="83">
        <v>30.580549590499999</v>
      </c>
      <c r="Q41" s="83">
        <v>21.9806190742</v>
      </c>
      <c r="R41" s="83">
        <v>22.114864864899999</v>
      </c>
      <c r="S41" s="83">
        <v>132.55743243200001</v>
      </c>
      <c r="T41" s="83">
        <v>0.32094594594600001</v>
      </c>
      <c r="U41" s="83">
        <v>0.14022283365800001</v>
      </c>
      <c r="V41" s="83">
        <v>0.35810810810799998</v>
      </c>
      <c r="W41" s="83">
        <v>0.58445945945900002</v>
      </c>
      <c r="X41" s="83">
        <v>0.283523908524</v>
      </c>
      <c r="Y41" s="83">
        <v>0.40413851351399999</v>
      </c>
      <c r="Z41" s="83">
        <v>0.40540540540499997</v>
      </c>
      <c r="AA41" s="83">
        <v>0.22972972973</v>
      </c>
      <c r="AB41" s="83">
        <v>0.22972972973</v>
      </c>
      <c r="AC41" s="83">
        <v>2.6401331222600001E-2</v>
      </c>
      <c r="AD41" s="83">
        <v>9.6142168483299997E-2</v>
      </c>
      <c r="AE41" s="83">
        <v>0.48648648648600001</v>
      </c>
      <c r="AR41" t="e">
        <f>LOG(#REF!,10)</f>
        <v>#REF!</v>
      </c>
    </row>
    <row r="42" spans="1:44" x14ac:dyDescent="0.25">
      <c r="A42" s="83">
        <v>4</v>
      </c>
      <c r="B42" s="83">
        <v>4</v>
      </c>
      <c r="C42" s="83">
        <v>424</v>
      </c>
      <c r="D42" s="83">
        <v>1112</v>
      </c>
      <c r="E42" s="83">
        <v>207</v>
      </c>
      <c r="F42" s="83">
        <v>1.01941696477</v>
      </c>
      <c r="G42" s="83">
        <v>0.333770931878</v>
      </c>
      <c r="H42" s="83">
        <v>1</v>
      </c>
      <c r="I42" s="83">
        <v>0.70666666666699995</v>
      </c>
      <c r="J42" s="83">
        <v>0.83598780313400001</v>
      </c>
      <c r="K42" s="83">
        <v>24.178589078400002</v>
      </c>
      <c r="L42" s="83">
        <v>22.792048855899999</v>
      </c>
      <c r="M42" s="83">
        <v>18.950595702400001</v>
      </c>
      <c r="N42" s="83">
        <v>79.834000000000003</v>
      </c>
      <c r="O42" s="83">
        <v>0.93805309734499998</v>
      </c>
      <c r="P42" s="83">
        <v>4.3652884191799997</v>
      </c>
      <c r="Q42" s="83">
        <v>29.130002935499999</v>
      </c>
      <c r="R42" s="83">
        <v>30.0608108108</v>
      </c>
      <c r="S42" s="83">
        <v>186.93581081100001</v>
      </c>
      <c r="T42" s="83">
        <v>0.37162162162200002</v>
      </c>
      <c r="U42" s="83">
        <v>0.25896969716399998</v>
      </c>
      <c r="V42" s="83">
        <v>0.5</v>
      </c>
      <c r="W42" s="83">
        <v>0.61824324324299995</v>
      </c>
      <c r="X42" s="83">
        <v>0.31979585968899998</v>
      </c>
      <c r="Y42" s="83">
        <v>0.44088634625200002</v>
      </c>
      <c r="Z42" s="83">
        <v>0.452702702703</v>
      </c>
      <c r="AA42" s="83">
        <v>0.23648648648600001</v>
      </c>
      <c r="AB42" s="83">
        <v>0.23648648648600001</v>
      </c>
      <c r="AC42" s="83">
        <v>5.84478638152E-2</v>
      </c>
      <c r="AD42" s="83">
        <v>9.3095859333800005E-2</v>
      </c>
      <c r="AE42" s="83">
        <v>0.51689189189200002</v>
      </c>
      <c r="AR42" t="e">
        <f>LOG(#REF!,10)</f>
        <v>#REF!</v>
      </c>
    </row>
    <row r="43" spans="1:44" x14ac:dyDescent="0.25">
      <c r="A43" s="83">
        <v>4</v>
      </c>
      <c r="B43" s="83">
        <v>5</v>
      </c>
      <c r="C43" s="83">
        <v>340</v>
      </c>
      <c r="D43" s="83">
        <v>393</v>
      </c>
      <c r="E43" s="83">
        <v>227</v>
      </c>
      <c r="F43" s="83">
        <v>1.0353040897400001</v>
      </c>
      <c r="G43" s="83">
        <v>0.62800105499799996</v>
      </c>
      <c r="H43" s="83">
        <v>1</v>
      </c>
      <c r="I43" s="83">
        <v>0.77803203661300002</v>
      </c>
      <c r="J43" s="83">
        <v>0.86329768739500001</v>
      </c>
      <c r="K43" s="83">
        <v>23.673913498000001</v>
      </c>
      <c r="L43" s="83">
        <v>18.423335100300001</v>
      </c>
      <c r="M43" s="83">
        <v>-81.930421323100006</v>
      </c>
      <c r="N43" s="83">
        <v>70.349999999999994</v>
      </c>
      <c r="O43" s="83">
        <v>0.94313453536799996</v>
      </c>
      <c r="P43" s="83">
        <v>11.836590560699999</v>
      </c>
      <c r="Q43" s="83">
        <v>32.7099621873</v>
      </c>
      <c r="R43" s="83">
        <v>31.233108108100001</v>
      </c>
      <c r="S43" s="83">
        <v>161.46959459499999</v>
      </c>
      <c r="T43" s="83">
        <v>0.42567567567600001</v>
      </c>
      <c r="U43" s="83">
        <v>3.9624844449600002E-2</v>
      </c>
      <c r="V43" s="83">
        <v>0.46959459459500003</v>
      </c>
      <c r="W43" s="83">
        <v>0.61148648648600001</v>
      </c>
      <c r="X43" s="83">
        <v>0.39535579883700001</v>
      </c>
      <c r="Y43" s="83">
        <v>0.47491057233700001</v>
      </c>
      <c r="Z43" s="83">
        <v>0.48310810810799998</v>
      </c>
      <c r="AA43" s="83">
        <v>0.32432432432399999</v>
      </c>
      <c r="AB43" s="83">
        <v>0.32432432432399999</v>
      </c>
      <c r="AC43" s="83">
        <v>2.55145490515E-2</v>
      </c>
      <c r="AD43" s="83">
        <v>5.9479431039899999E-2</v>
      </c>
      <c r="AE43" s="83">
        <v>0.52364864864899996</v>
      </c>
      <c r="AR43" t="e">
        <f>LOG(#REF!,10)</f>
        <v>#REF!</v>
      </c>
    </row>
    <row r="44" spans="1:44" x14ac:dyDescent="0.25">
      <c r="A44" s="83">
        <v>4</v>
      </c>
      <c r="B44" s="83">
        <v>6</v>
      </c>
      <c r="C44" s="83">
        <v>251</v>
      </c>
      <c r="D44" s="83">
        <v>1101</v>
      </c>
      <c r="E44" s="83">
        <v>331</v>
      </c>
      <c r="F44" s="83">
        <v>1.05754426564</v>
      </c>
      <c r="G44" s="83">
        <v>0.61725190060099999</v>
      </c>
      <c r="H44" s="83">
        <v>1</v>
      </c>
      <c r="I44" s="83">
        <v>0.73823529411800004</v>
      </c>
      <c r="J44" s="83">
        <v>0.66372996610500001</v>
      </c>
      <c r="K44" s="83">
        <v>20.486787103200001</v>
      </c>
      <c r="L44" s="83">
        <v>16.118299111199999</v>
      </c>
      <c r="M44" s="83">
        <v>-18.049164964799999</v>
      </c>
      <c r="N44" s="83">
        <v>68.936000000000007</v>
      </c>
      <c r="O44" s="83">
        <v>0.89964157706100001</v>
      </c>
      <c r="P44" s="83">
        <v>12.5058218276</v>
      </c>
      <c r="Q44" s="83">
        <v>24.504092482800001</v>
      </c>
      <c r="R44" s="83">
        <v>30.523648648599998</v>
      </c>
      <c r="S44" s="83">
        <v>126.73648659</v>
      </c>
      <c r="T44" s="83">
        <v>0.43243243243200002</v>
      </c>
      <c r="U44" s="83">
        <v>0.36613583364399999</v>
      </c>
      <c r="V44" s="83">
        <v>0.53378378378400004</v>
      </c>
      <c r="W44" s="83">
        <v>0.73310815965700005</v>
      </c>
      <c r="X44" s="83">
        <v>0.39641102141099999</v>
      </c>
      <c r="Y44" s="83">
        <v>0.50492624139300002</v>
      </c>
      <c r="Z44" s="83">
        <v>0.50675675675700005</v>
      </c>
      <c r="AA44" s="83">
        <v>0.24662162162199999</v>
      </c>
      <c r="AB44" s="83">
        <v>0.24662162162199999</v>
      </c>
      <c r="AC44" s="83">
        <v>6.2620801429400005E-2</v>
      </c>
      <c r="AD44" s="83">
        <v>0.107056995339</v>
      </c>
      <c r="AE44" s="83">
        <v>0.58530405405399999</v>
      </c>
      <c r="AR44" t="e">
        <f>LOG(#REF!,10)</f>
        <v>#REF!</v>
      </c>
    </row>
    <row r="45" spans="1:44" x14ac:dyDescent="0.25">
      <c r="A45" s="83">
        <v>4</v>
      </c>
      <c r="B45" s="83">
        <v>7</v>
      </c>
      <c r="C45" s="83">
        <v>474</v>
      </c>
      <c r="D45" s="83">
        <v>913</v>
      </c>
      <c r="E45" s="83">
        <v>428</v>
      </c>
      <c r="F45" s="83">
        <v>1.05081371951</v>
      </c>
      <c r="G45" s="83">
        <v>0.64608468689999998</v>
      </c>
      <c r="H45" s="83">
        <v>1</v>
      </c>
      <c r="I45" s="83">
        <v>0.73148148148100001</v>
      </c>
      <c r="J45" s="83">
        <v>0.85948952596299999</v>
      </c>
      <c r="K45" s="83">
        <v>28.3450767617</v>
      </c>
      <c r="L45" s="83">
        <v>21.6348257577</v>
      </c>
      <c r="M45" s="83">
        <v>-32.053378578500002</v>
      </c>
      <c r="N45" s="83">
        <v>83.248000000000005</v>
      </c>
      <c r="O45" s="83">
        <v>0.94141012909599997</v>
      </c>
      <c r="P45" s="83">
        <v>13.164662142199999</v>
      </c>
      <c r="Q45" s="83">
        <v>24.933950385399999</v>
      </c>
      <c r="R45" s="83">
        <v>31.706081081099999</v>
      </c>
      <c r="S45" s="83">
        <v>265.90203079000003</v>
      </c>
      <c r="T45" s="83">
        <v>0.37837837837799998</v>
      </c>
      <c r="U45" s="83">
        <v>0.455200820231</v>
      </c>
      <c r="V45" s="83">
        <v>0.39189189189200002</v>
      </c>
      <c r="W45" s="83">
        <v>1</v>
      </c>
      <c r="X45" s="83">
        <v>0.32353143960300002</v>
      </c>
      <c r="Y45" s="83">
        <v>0.56097474850200002</v>
      </c>
      <c r="Z45" s="83">
        <v>0.51689189189200002</v>
      </c>
      <c r="AA45" s="83">
        <v>0.23648648648600001</v>
      </c>
      <c r="AB45" s="83">
        <v>0.23648648648600001</v>
      </c>
      <c r="AC45" s="83">
        <v>3.03432940264E-2</v>
      </c>
      <c r="AD45" s="83">
        <v>0.20788216684399999</v>
      </c>
      <c r="AE45" s="83">
        <v>0.74662167317100003</v>
      </c>
      <c r="AR45" t="e">
        <f>LOG(#REF!,10)</f>
        <v>#REF!</v>
      </c>
    </row>
    <row r="46" spans="1:44" x14ac:dyDescent="0.25">
      <c r="A46" s="83">
        <v>4</v>
      </c>
      <c r="B46" s="83">
        <v>8</v>
      </c>
      <c r="C46" s="83">
        <v>237</v>
      </c>
      <c r="D46" s="83">
        <v>1255</v>
      </c>
      <c r="E46" s="83">
        <v>495</v>
      </c>
      <c r="F46" s="83">
        <v>1.0645991959700001</v>
      </c>
      <c r="G46" s="83">
        <v>0.70148748588700005</v>
      </c>
      <c r="H46" s="83">
        <v>1</v>
      </c>
      <c r="I46" s="83">
        <v>0.79</v>
      </c>
      <c r="J46" s="83">
        <v>0.73809095473700004</v>
      </c>
      <c r="K46" s="83">
        <v>20.6981475756</v>
      </c>
      <c r="L46" s="83">
        <v>14.7511924768</v>
      </c>
      <c r="M46" s="83">
        <v>-1.7175573348299999</v>
      </c>
      <c r="N46" s="83">
        <v>63.521999999999998</v>
      </c>
      <c r="O46" s="83">
        <v>0.92038834951500004</v>
      </c>
      <c r="P46" s="83">
        <v>13.147635556499999</v>
      </c>
      <c r="Q46" s="83">
        <v>22.938455238500001</v>
      </c>
      <c r="R46" s="83">
        <v>26.300675675699999</v>
      </c>
      <c r="S46" s="83">
        <v>111.162162162</v>
      </c>
      <c r="T46" s="83">
        <v>0.41891891891900002</v>
      </c>
      <c r="U46" s="83">
        <v>0.39073072916700002</v>
      </c>
      <c r="V46" s="83">
        <v>0.48986486486500003</v>
      </c>
      <c r="W46" s="83">
        <v>0.65202702702699999</v>
      </c>
      <c r="X46" s="83">
        <v>0.38116921269100001</v>
      </c>
      <c r="Y46" s="83">
        <v>0.46903865891199997</v>
      </c>
      <c r="Z46" s="83">
        <v>0.47297297297300001</v>
      </c>
      <c r="AA46" s="83">
        <v>0.239864864865</v>
      </c>
      <c r="AB46" s="83">
        <v>0.239864864865</v>
      </c>
      <c r="AC46" s="83">
        <v>6.2870303689900001E-2</v>
      </c>
      <c r="AD46" s="83">
        <v>8.4337231170799998E-2</v>
      </c>
      <c r="AE46" s="83">
        <v>0.53378378378400004</v>
      </c>
      <c r="AR46" t="e">
        <f>LOG(#REF!,10)</f>
        <v>#REF!</v>
      </c>
    </row>
    <row r="47" spans="1:44" x14ac:dyDescent="0.25">
      <c r="A47" s="83">
        <v>4</v>
      </c>
      <c r="B47" s="83">
        <v>9</v>
      </c>
      <c r="C47" s="83">
        <v>355</v>
      </c>
      <c r="D47" s="83">
        <v>754</v>
      </c>
      <c r="E47" s="83">
        <v>757</v>
      </c>
      <c r="F47" s="83">
        <v>1.01364203087</v>
      </c>
      <c r="G47" s="83">
        <v>0.460361687322</v>
      </c>
      <c r="H47" s="83">
        <v>1</v>
      </c>
      <c r="I47" s="83">
        <v>0.73498964803300004</v>
      </c>
      <c r="J47" s="83">
        <v>0.87038064910299995</v>
      </c>
      <c r="K47" s="83">
        <v>22.681521296100001</v>
      </c>
      <c r="L47" s="83">
        <v>20.135099654600001</v>
      </c>
      <c r="M47" s="83">
        <v>-4.7485801175200004</v>
      </c>
      <c r="N47" s="83">
        <v>71.591999999999999</v>
      </c>
      <c r="O47" s="83">
        <v>0.93175853018400001</v>
      </c>
      <c r="P47" s="83">
        <v>12.869655120399999</v>
      </c>
      <c r="Q47" s="83">
        <v>20.893618760300001</v>
      </c>
      <c r="R47" s="83">
        <v>30.7804054054</v>
      </c>
      <c r="S47" s="83">
        <v>184.52027047600001</v>
      </c>
      <c r="T47" s="83">
        <v>0.41891891891900002</v>
      </c>
      <c r="U47" s="83">
        <v>0.13712224618999999</v>
      </c>
      <c r="V47" s="83">
        <v>0.43918918918900002</v>
      </c>
      <c r="W47" s="83">
        <v>0.77027027026999995</v>
      </c>
      <c r="X47" s="83">
        <v>0.36643339768299998</v>
      </c>
      <c r="Y47" s="83">
        <v>0.51977540979299997</v>
      </c>
      <c r="Z47" s="83">
        <v>0.52702702702699999</v>
      </c>
      <c r="AA47" s="83">
        <v>0.29391891891900002</v>
      </c>
      <c r="AB47" s="83">
        <v>0.29391891891900002</v>
      </c>
      <c r="AC47" s="83">
        <v>3.5682816951900002E-2</v>
      </c>
      <c r="AD47" s="83">
        <v>0.117041776566</v>
      </c>
      <c r="AE47" s="83">
        <v>0.625</v>
      </c>
      <c r="AR47" t="e">
        <f>LOG(#REF!,10)</f>
        <v>#REF!</v>
      </c>
    </row>
    <row r="48" spans="1:44" x14ac:dyDescent="0.25">
      <c r="A48" s="83">
        <v>4</v>
      </c>
      <c r="B48" s="83">
        <v>10</v>
      </c>
      <c r="C48" s="83">
        <v>371</v>
      </c>
      <c r="D48" s="83">
        <v>988</v>
      </c>
      <c r="E48" s="83">
        <v>1004</v>
      </c>
      <c r="F48" s="83">
        <v>1.0033997998299999</v>
      </c>
      <c r="G48" s="83">
        <v>0.351142296711</v>
      </c>
      <c r="H48" s="83">
        <v>1</v>
      </c>
      <c r="I48" s="83">
        <v>0.76811594202900002</v>
      </c>
      <c r="J48" s="83">
        <v>0.92468471201400004</v>
      </c>
      <c r="K48" s="83">
        <v>22.516675320299999</v>
      </c>
      <c r="L48" s="83">
        <v>21.082860871400001</v>
      </c>
      <c r="M48" s="83">
        <v>-84.112163852699993</v>
      </c>
      <c r="N48" s="83">
        <v>71.006</v>
      </c>
      <c r="O48" s="83">
        <v>0.94763729246499995</v>
      </c>
      <c r="P48" s="83">
        <v>12.956808394299999</v>
      </c>
      <c r="Q48" s="83">
        <v>20.119741122200001</v>
      </c>
      <c r="R48" s="83">
        <v>24.358108108100001</v>
      </c>
      <c r="S48" s="83">
        <v>163.902027027</v>
      </c>
      <c r="T48" s="83">
        <v>0.33445945945900002</v>
      </c>
      <c r="U48" s="83">
        <v>8.0155872212800003E-2</v>
      </c>
      <c r="V48" s="83">
        <v>0.36486486486500003</v>
      </c>
      <c r="W48" s="83">
        <v>0.70270270270299995</v>
      </c>
      <c r="X48" s="83">
        <v>0.28997747747699998</v>
      </c>
      <c r="Y48" s="83">
        <v>0.44178443942599999</v>
      </c>
      <c r="Z48" s="83">
        <v>0.43412162162200002</v>
      </c>
      <c r="AA48" s="83">
        <v>0.22972972973</v>
      </c>
      <c r="AB48" s="83">
        <v>0.22972972973</v>
      </c>
      <c r="AC48" s="83">
        <v>2.5199824324999998E-2</v>
      </c>
      <c r="AD48" s="83">
        <v>0.123598542863</v>
      </c>
      <c r="AE48" s="83">
        <v>0.54138513513499997</v>
      </c>
      <c r="AR48" t="e">
        <f>LOG(#REF!,10)</f>
        <v>#REF!</v>
      </c>
    </row>
    <row r="49" spans="1:44" x14ac:dyDescent="0.25">
      <c r="A49" s="83">
        <v>5</v>
      </c>
      <c r="B49" s="83">
        <v>1</v>
      </c>
      <c r="C49" s="83">
        <v>357</v>
      </c>
      <c r="D49" s="83">
        <v>488</v>
      </c>
      <c r="E49" s="83">
        <v>87</v>
      </c>
      <c r="F49" s="83">
        <v>1.0105010383699999</v>
      </c>
      <c r="G49" s="83">
        <v>0.47118852890399998</v>
      </c>
      <c r="H49" s="83">
        <v>1</v>
      </c>
      <c r="I49" s="83">
        <v>0.77272727272700004</v>
      </c>
      <c r="J49" s="83">
        <v>0.92631659486899998</v>
      </c>
      <c r="K49" s="83">
        <v>22.774230135100002</v>
      </c>
      <c r="L49" s="83">
        <v>20.087611647300001</v>
      </c>
      <c r="M49" s="83">
        <v>-35.667391669200001</v>
      </c>
      <c r="N49" s="83">
        <v>69.591999999999999</v>
      </c>
      <c r="O49" s="83">
        <v>0.94820717131499999</v>
      </c>
      <c r="P49" s="83">
        <v>39.968404810400003</v>
      </c>
      <c r="Q49" s="83">
        <v>24.313997371599999</v>
      </c>
      <c r="R49" s="83">
        <v>11.901673260200001</v>
      </c>
      <c r="S49" s="83">
        <v>75.817989211599993</v>
      </c>
      <c r="T49" s="83">
        <v>0.15899581082399999</v>
      </c>
      <c r="U49" s="83">
        <v>0.174565721831</v>
      </c>
      <c r="V49" s="83">
        <v>0.18200836239099999</v>
      </c>
      <c r="W49" s="83">
        <v>0.35983262449699999</v>
      </c>
      <c r="X49" s="83">
        <v>0.145142356832</v>
      </c>
      <c r="Y49" s="83">
        <v>0.21237531992</v>
      </c>
      <c r="Z49" s="83">
        <v>0.196652713388</v>
      </c>
      <c r="AA49" s="83">
        <v>0.108786607406</v>
      </c>
      <c r="AB49" s="83">
        <v>0.108786607406</v>
      </c>
      <c r="AC49" s="83">
        <v>1.4806156800199999E-2</v>
      </c>
      <c r="AD49" s="83">
        <v>6.2097478485899998E-2</v>
      </c>
      <c r="AE49" s="83">
        <v>0.26150626780300001</v>
      </c>
      <c r="AR49" t="e">
        <f>LOG(#REF!,10)</f>
        <v>#REF!</v>
      </c>
    </row>
    <row r="50" spans="1:44" x14ac:dyDescent="0.25">
      <c r="A50" s="83">
        <v>5</v>
      </c>
      <c r="B50" s="83">
        <v>2</v>
      </c>
      <c r="C50" s="83">
        <v>560</v>
      </c>
      <c r="D50" s="83">
        <v>454</v>
      </c>
      <c r="E50" s="83">
        <v>152</v>
      </c>
      <c r="F50" s="83">
        <v>1.0111083648600001</v>
      </c>
      <c r="G50" s="83">
        <v>0.451392586471</v>
      </c>
      <c r="H50" s="83">
        <v>1</v>
      </c>
      <c r="I50" s="83">
        <v>0.79772079772100002</v>
      </c>
      <c r="J50" s="83">
        <v>0.91216324507199997</v>
      </c>
      <c r="K50" s="83">
        <v>28.3614419697</v>
      </c>
      <c r="L50" s="83">
        <v>25.3076368523</v>
      </c>
      <c r="M50" s="83">
        <v>-34.616037761900003</v>
      </c>
      <c r="N50" s="83">
        <v>87.834000000000003</v>
      </c>
      <c r="O50" s="83">
        <v>0.96137339055799997</v>
      </c>
      <c r="P50" s="83">
        <v>37.778817904</v>
      </c>
      <c r="Q50" s="83">
        <v>26.134049367700001</v>
      </c>
      <c r="R50" s="83">
        <v>14.546024640300001</v>
      </c>
      <c r="S50" s="83">
        <v>131.960246834</v>
      </c>
      <c r="T50" s="83">
        <v>0.16527196125099999</v>
      </c>
      <c r="U50" s="83">
        <v>0.29297802104999998</v>
      </c>
      <c r="V50" s="83">
        <v>0.179916312248</v>
      </c>
      <c r="W50" s="83">
        <v>0.437238479766</v>
      </c>
      <c r="X50" s="83">
        <v>0.14260808470899999</v>
      </c>
      <c r="Y50" s="83">
        <v>0.23564329791700001</v>
      </c>
      <c r="Z50" s="83">
        <v>0.21757321481200001</v>
      </c>
      <c r="AA50" s="83">
        <v>0.110878657548</v>
      </c>
      <c r="AB50" s="83">
        <v>0.110878657548</v>
      </c>
      <c r="AC50" s="83">
        <v>1.41982955863E-2</v>
      </c>
      <c r="AD50" s="83">
        <v>8.2983455958499999E-2</v>
      </c>
      <c r="AE50" s="83">
        <v>0.30334727065099998</v>
      </c>
      <c r="AR50" t="e">
        <f>LOG(#REF!,10)</f>
        <v>#REF!</v>
      </c>
    </row>
    <row r="51" spans="1:44" x14ac:dyDescent="0.25">
      <c r="A51" s="83">
        <v>5</v>
      </c>
      <c r="B51" s="83">
        <v>3</v>
      </c>
      <c r="C51" s="83">
        <v>509</v>
      </c>
      <c r="D51" s="83">
        <v>992</v>
      </c>
      <c r="E51" s="83">
        <v>159</v>
      </c>
      <c r="F51" s="83">
        <v>1.0097918692300001</v>
      </c>
      <c r="G51" s="83">
        <v>0.42656710209499998</v>
      </c>
      <c r="H51" s="83">
        <v>1</v>
      </c>
      <c r="I51" s="83">
        <v>0.75407407407399996</v>
      </c>
      <c r="J51" s="83">
        <v>0.87166824839500001</v>
      </c>
      <c r="K51" s="83">
        <v>26.863822514900001</v>
      </c>
      <c r="L51" s="83">
        <v>24.297143250800001</v>
      </c>
      <c r="M51" s="83">
        <v>86.072946219900004</v>
      </c>
      <c r="N51" s="83">
        <v>85.662000000000006</v>
      </c>
      <c r="O51" s="83">
        <v>0.946096654275</v>
      </c>
      <c r="P51" s="83">
        <v>4.9902166857100001</v>
      </c>
      <c r="Q51" s="83">
        <v>29.223655543100001</v>
      </c>
      <c r="R51" s="83">
        <v>18.443514055600001</v>
      </c>
      <c r="S51" s="83">
        <v>122.75313415700001</v>
      </c>
      <c r="T51" s="83">
        <v>0.20083681367299999</v>
      </c>
      <c r="U51" s="83">
        <v>0.186380591702</v>
      </c>
      <c r="V51" s="83">
        <v>0.21966526495399999</v>
      </c>
      <c r="W51" s="83">
        <v>0.37866107577899999</v>
      </c>
      <c r="X51" s="83">
        <v>0.18629812177399999</v>
      </c>
      <c r="Y51" s="83">
        <v>0.241165293039</v>
      </c>
      <c r="Z51" s="83">
        <v>0.23221756580899999</v>
      </c>
      <c r="AA51" s="83">
        <v>0.16317991110899999</v>
      </c>
      <c r="AB51" s="83">
        <v>0.16317991110899999</v>
      </c>
      <c r="AC51" s="83">
        <v>1.27735513398E-2</v>
      </c>
      <c r="AD51" s="83">
        <v>4.8041587589799997E-2</v>
      </c>
      <c r="AE51" s="83">
        <v>0.28033471908500002</v>
      </c>
      <c r="AR51" t="e">
        <f>LOG(#REF!,10)</f>
        <v>#REF!</v>
      </c>
    </row>
    <row r="52" spans="1:44" x14ac:dyDescent="0.25">
      <c r="A52" s="83">
        <v>5</v>
      </c>
      <c r="B52" s="83">
        <v>4</v>
      </c>
      <c r="C52" s="83">
        <v>462</v>
      </c>
      <c r="D52" s="83">
        <v>699</v>
      </c>
      <c r="E52" s="83">
        <v>237</v>
      </c>
      <c r="F52" s="83">
        <v>1.0103852986799999</v>
      </c>
      <c r="G52" s="83">
        <v>0.46744268334599998</v>
      </c>
      <c r="H52" s="83">
        <v>1</v>
      </c>
      <c r="I52" s="83">
        <v>0.77257525083599998</v>
      </c>
      <c r="J52" s="83">
        <v>0.89768444957600002</v>
      </c>
      <c r="K52" s="83">
        <v>25.8669333094</v>
      </c>
      <c r="L52" s="83">
        <v>22.866973834900001</v>
      </c>
      <c r="M52" s="83">
        <v>-78.5927953817</v>
      </c>
      <c r="N52" s="83">
        <v>80.42</v>
      </c>
      <c r="O52" s="83">
        <v>0.94866529774099995</v>
      </c>
      <c r="P52" s="83">
        <v>15.536028376999999</v>
      </c>
      <c r="Q52" s="83">
        <v>22.033845315499999</v>
      </c>
      <c r="R52" s="83">
        <v>14.0146439041</v>
      </c>
      <c r="S52" s="83">
        <v>92.832633019900001</v>
      </c>
      <c r="T52" s="83">
        <v>0.16527196125099999</v>
      </c>
      <c r="U52" s="83">
        <v>0.143249336442</v>
      </c>
      <c r="V52" s="83">
        <v>0.177824262106</v>
      </c>
      <c r="W52" s="83">
        <v>0.29497907008199997</v>
      </c>
      <c r="X52" s="83">
        <v>0.14909195642699999</v>
      </c>
      <c r="Y52" s="83">
        <v>0.20093643510799999</v>
      </c>
      <c r="Z52" s="83">
        <v>0.19874476353000001</v>
      </c>
      <c r="AA52" s="83">
        <v>0.12552300854500001</v>
      </c>
      <c r="AB52" s="83">
        <v>0.12552300854500001</v>
      </c>
      <c r="AC52" s="83">
        <v>1.2384917038099999E-2</v>
      </c>
      <c r="AD52" s="83">
        <v>4.1643439078599999E-2</v>
      </c>
      <c r="AE52" s="83">
        <v>0.23640166609400001</v>
      </c>
      <c r="AR52" t="e">
        <f>LOG(#REF!,10)</f>
        <v>#REF!</v>
      </c>
    </row>
    <row r="53" spans="1:44" x14ac:dyDescent="0.25">
      <c r="A53" s="83">
        <v>5</v>
      </c>
      <c r="B53" s="83">
        <v>5</v>
      </c>
      <c r="C53" s="83">
        <v>498</v>
      </c>
      <c r="D53" s="83">
        <v>246</v>
      </c>
      <c r="E53" s="83">
        <v>269</v>
      </c>
      <c r="F53" s="83">
        <v>1.0025257114199999</v>
      </c>
      <c r="G53" s="83">
        <v>0.32556067642999997</v>
      </c>
      <c r="H53" s="83">
        <v>1</v>
      </c>
      <c r="I53" s="83">
        <v>0.76615384615399995</v>
      </c>
      <c r="J53" s="83">
        <v>0.89042804515899998</v>
      </c>
      <c r="K53" s="83">
        <v>25.941256153000001</v>
      </c>
      <c r="L53" s="83">
        <v>24.528006362100001</v>
      </c>
      <c r="M53" s="83">
        <v>-82.004621440999998</v>
      </c>
      <c r="N53" s="83">
        <v>83.834000000000003</v>
      </c>
      <c r="O53" s="83">
        <v>0.94676806083700005</v>
      </c>
      <c r="P53" s="83">
        <v>16.681489659</v>
      </c>
      <c r="Q53" s="83">
        <v>17.990026519600001</v>
      </c>
      <c r="R53" s="83">
        <v>17.0230120089</v>
      </c>
      <c r="S53" s="83">
        <v>142.25731872</v>
      </c>
      <c r="T53" s="83">
        <v>0.19874476353000001</v>
      </c>
      <c r="U53" s="83">
        <v>0.28718323327700002</v>
      </c>
      <c r="V53" s="83">
        <v>0.21757321481200001</v>
      </c>
      <c r="W53" s="83">
        <v>0.54184098688799998</v>
      </c>
      <c r="X53" s="83">
        <v>0.173704204172</v>
      </c>
      <c r="Y53" s="83">
        <v>0.28565726650599998</v>
      </c>
      <c r="Z53" s="83">
        <v>0.25941421766</v>
      </c>
      <c r="AA53" s="83">
        <v>0.14016735954199999</v>
      </c>
      <c r="AB53" s="83">
        <v>0.14016735954199999</v>
      </c>
      <c r="AC53" s="83">
        <v>1.6156522791000001E-2</v>
      </c>
      <c r="AD53" s="83">
        <v>0.102395065415</v>
      </c>
      <c r="AE53" s="83">
        <v>0.35983262449699999</v>
      </c>
      <c r="AR53" t="e">
        <f>LOG(#REF!,10)</f>
        <v>#REF!</v>
      </c>
    </row>
    <row r="54" spans="1:44" x14ac:dyDescent="0.25">
      <c r="A54" s="83">
        <v>5</v>
      </c>
      <c r="B54" s="83">
        <v>6</v>
      </c>
      <c r="C54" s="83">
        <v>560</v>
      </c>
      <c r="D54" s="83">
        <v>1167</v>
      </c>
      <c r="E54" s="83">
        <v>270</v>
      </c>
      <c r="F54" s="83">
        <v>1.05084124006</v>
      </c>
      <c r="G54" s="83">
        <v>0.58585238120799998</v>
      </c>
      <c r="H54" s="83">
        <v>1</v>
      </c>
      <c r="I54" s="83">
        <v>0.74666666666699999</v>
      </c>
      <c r="J54" s="83">
        <v>0.83005143081900001</v>
      </c>
      <c r="K54" s="83">
        <v>30.1032723209</v>
      </c>
      <c r="L54" s="83">
        <v>24.396227297700001</v>
      </c>
      <c r="M54" s="83">
        <v>-88.1460432346</v>
      </c>
      <c r="N54" s="83">
        <v>92.075999999999993</v>
      </c>
      <c r="O54" s="83">
        <v>0.93178036605699999</v>
      </c>
      <c r="P54" s="83">
        <v>9.9052905948200003</v>
      </c>
      <c r="Q54" s="83">
        <v>23.260039046700001</v>
      </c>
      <c r="R54" s="83">
        <v>22.066944902300001</v>
      </c>
      <c r="S54" s="83">
        <v>261.01673289000001</v>
      </c>
      <c r="T54" s="83">
        <v>0.244769866664</v>
      </c>
      <c r="U54" s="83">
        <v>1.0026317443299999</v>
      </c>
      <c r="V54" s="83">
        <v>0.27615061880000003</v>
      </c>
      <c r="W54" s="83">
        <v>1</v>
      </c>
      <c r="X54" s="83">
        <v>0.20432356391000001</v>
      </c>
      <c r="Y54" s="83">
        <v>0.46610130873200001</v>
      </c>
      <c r="Z54" s="83">
        <v>0.40376567748800002</v>
      </c>
      <c r="AA54" s="83">
        <v>0.16527196125099999</v>
      </c>
      <c r="AB54" s="83">
        <v>0.16527196125099999</v>
      </c>
      <c r="AC54" s="83">
        <v>2.39564524543E-2</v>
      </c>
      <c r="AD54" s="83">
        <v>0.243249129377</v>
      </c>
      <c r="AE54" s="83">
        <v>0.661087876927</v>
      </c>
      <c r="AR54" t="e">
        <f>LOG(#REF!,10)</f>
        <v>#REF!</v>
      </c>
    </row>
    <row r="55" spans="1:44" x14ac:dyDescent="0.25">
      <c r="A55" s="83">
        <v>5</v>
      </c>
      <c r="B55" s="83">
        <v>7</v>
      </c>
      <c r="C55" s="83">
        <v>274</v>
      </c>
      <c r="D55" s="83">
        <v>536</v>
      </c>
      <c r="E55" s="83">
        <v>335</v>
      </c>
      <c r="F55" s="83">
        <v>1.0118559223000001</v>
      </c>
      <c r="G55" s="83">
        <v>0.50840982261400003</v>
      </c>
      <c r="H55" s="83">
        <v>1</v>
      </c>
      <c r="I55" s="83">
        <v>0.75900277008299999</v>
      </c>
      <c r="J55" s="83">
        <v>0.93254053118299995</v>
      </c>
      <c r="K55" s="83">
        <v>20.185670712299999</v>
      </c>
      <c r="L55" s="83">
        <v>17.3821886297</v>
      </c>
      <c r="M55" s="83">
        <v>-49.477717755699999</v>
      </c>
      <c r="N55" s="83">
        <v>60.764000000000003</v>
      </c>
      <c r="O55" s="83">
        <v>0.94320137693600004</v>
      </c>
      <c r="P55" s="83">
        <v>11.960316582900001</v>
      </c>
      <c r="Q55" s="83">
        <v>18.2254354666</v>
      </c>
      <c r="R55" s="83">
        <v>23.435145695399999</v>
      </c>
      <c r="S55" s="83">
        <v>125.28033296300001</v>
      </c>
      <c r="T55" s="83">
        <v>0.35983262449699999</v>
      </c>
      <c r="U55" s="83">
        <v>3.6432777444800002E-2</v>
      </c>
      <c r="V55" s="83">
        <v>0.38912132649100001</v>
      </c>
      <c r="W55" s="83">
        <v>0.74476988262400001</v>
      </c>
      <c r="X55" s="83">
        <v>0.32548813465900001</v>
      </c>
      <c r="Y55" s="83">
        <v>0.45722749256700002</v>
      </c>
      <c r="Z55" s="83">
        <v>0.439330561831</v>
      </c>
      <c r="AA55" s="83">
        <v>0.27615061880000003</v>
      </c>
      <c r="AB55" s="83">
        <v>0.27615061880000003</v>
      </c>
      <c r="AC55" s="83">
        <v>2.59704383574E-2</v>
      </c>
      <c r="AD55" s="83">
        <v>0.116006196822</v>
      </c>
      <c r="AE55" s="83">
        <v>0.54602511909399998</v>
      </c>
      <c r="AR55" t="e">
        <f>LOG(#REF!,10)</f>
        <v>#REF!</v>
      </c>
    </row>
    <row r="56" spans="1:44" x14ac:dyDescent="0.25">
      <c r="A56" s="83">
        <v>5</v>
      </c>
      <c r="B56" s="83">
        <v>8</v>
      </c>
      <c r="C56" s="83">
        <v>485</v>
      </c>
      <c r="D56" s="83">
        <v>348</v>
      </c>
      <c r="E56" s="83">
        <v>368</v>
      </c>
      <c r="F56" s="83">
        <v>1.00595622987</v>
      </c>
      <c r="G56" s="83">
        <v>0.31401715411100001</v>
      </c>
      <c r="H56" s="83">
        <v>1</v>
      </c>
      <c r="I56" s="83">
        <v>0.77600000000000002</v>
      </c>
      <c r="J56" s="83">
        <v>0.897194044784</v>
      </c>
      <c r="K56" s="83">
        <v>25.595474765100001</v>
      </c>
      <c r="L56" s="83">
        <v>24.300786778100001</v>
      </c>
      <c r="M56" s="83">
        <v>-60.748871854299999</v>
      </c>
      <c r="N56" s="83">
        <v>82.42</v>
      </c>
      <c r="O56" s="83">
        <v>0.94541910331400003</v>
      </c>
      <c r="P56" s="83">
        <v>8.2885299798799998</v>
      </c>
      <c r="Q56" s="83">
        <v>25.289246066800001</v>
      </c>
      <c r="R56" s="83">
        <v>18.299162595799999</v>
      </c>
      <c r="S56" s="83">
        <v>156.66108462099999</v>
      </c>
      <c r="T56" s="83">
        <v>0.22594141538199999</v>
      </c>
      <c r="U56" s="83">
        <v>0.25449389417399998</v>
      </c>
      <c r="V56" s="83">
        <v>0.23849371623599999</v>
      </c>
      <c r="W56" s="83">
        <v>0.60878659144500002</v>
      </c>
      <c r="X56" s="83">
        <v>0.190616277039</v>
      </c>
      <c r="Y56" s="83">
        <v>0.32301254560999998</v>
      </c>
      <c r="Z56" s="83">
        <v>0.29916317036700002</v>
      </c>
      <c r="AA56" s="83">
        <v>0.148535560112</v>
      </c>
      <c r="AB56" s="83">
        <v>0.148535560112</v>
      </c>
      <c r="AC56" s="83">
        <v>1.85623276674E-2</v>
      </c>
      <c r="AD56" s="83">
        <v>0.11380352076</v>
      </c>
      <c r="AE56" s="83">
        <v>0.41422592819999998</v>
      </c>
      <c r="AR56" t="e">
        <f>LOG(#REF!,10)</f>
        <v>#REF!</v>
      </c>
    </row>
    <row r="57" spans="1:44" x14ac:dyDescent="0.25">
      <c r="A57" s="83">
        <v>5</v>
      </c>
      <c r="B57" s="83">
        <v>9</v>
      </c>
      <c r="C57" s="83">
        <v>429</v>
      </c>
      <c r="D57" s="83">
        <v>387</v>
      </c>
      <c r="E57" s="83">
        <v>544</v>
      </c>
      <c r="F57" s="83">
        <v>1.0087005655300001</v>
      </c>
      <c r="G57" s="83">
        <v>0.41784770976800001</v>
      </c>
      <c r="H57" s="83">
        <v>1</v>
      </c>
      <c r="I57" s="83">
        <v>0.74608695652199997</v>
      </c>
      <c r="J57" s="83">
        <v>0.90342617251699997</v>
      </c>
      <c r="K57" s="83">
        <v>24.607632803000001</v>
      </c>
      <c r="L57" s="83">
        <v>22.356454791899999</v>
      </c>
      <c r="M57" s="83">
        <v>0.69062208199700004</v>
      </c>
      <c r="N57" s="83">
        <v>77.248000000000005</v>
      </c>
      <c r="O57" s="83">
        <v>0.94389438943899995</v>
      </c>
      <c r="P57" s="83">
        <v>11.0736959799</v>
      </c>
      <c r="Q57" s="83">
        <v>28.446289984300002</v>
      </c>
      <c r="R57" s="83">
        <v>19.236401059599999</v>
      </c>
      <c r="S57" s="83">
        <v>138.884933827</v>
      </c>
      <c r="T57" s="83">
        <v>0.240585766379</v>
      </c>
      <c r="U57" s="83">
        <v>0.10404047464500001</v>
      </c>
      <c r="V57" s="83">
        <v>0.25732216751800002</v>
      </c>
      <c r="W57" s="83">
        <v>0.51255228489399995</v>
      </c>
      <c r="X57" s="83">
        <v>0.20909131586499999</v>
      </c>
      <c r="Y57" s="83">
        <v>0.32374110449100002</v>
      </c>
      <c r="Z57" s="83">
        <v>0.313807521363</v>
      </c>
      <c r="AA57" s="83">
        <v>0.16527196125099999</v>
      </c>
      <c r="AB57" s="83">
        <v>0.16527196125099999</v>
      </c>
      <c r="AC57" s="83">
        <v>1.89953888705E-2</v>
      </c>
      <c r="AD57" s="83">
        <v>9.1927371745399999E-2</v>
      </c>
      <c r="AE57" s="83">
        <v>0.40376567748800002</v>
      </c>
      <c r="AR57" t="e">
        <f>LOG(#REF!,10)</f>
        <v>#REF!</v>
      </c>
    </row>
    <row r="58" spans="1:44" x14ac:dyDescent="0.25">
      <c r="A58" s="83">
        <v>5</v>
      </c>
      <c r="B58" s="83">
        <v>10</v>
      </c>
      <c r="C58" s="83">
        <v>500</v>
      </c>
      <c r="D58" s="83">
        <v>667</v>
      </c>
      <c r="E58" s="83">
        <v>584</v>
      </c>
      <c r="F58" s="83">
        <v>1.00737003127</v>
      </c>
      <c r="G58" s="83">
        <v>0.37970623477400001</v>
      </c>
      <c r="H58" s="83">
        <v>1</v>
      </c>
      <c r="I58" s="83">
        <v>0.73964497041400001</v>
      </c>
      <c r="J58" s="83">
        <v>0.87660273407300005</v>
      </c>
      <c r="K58" s="83">
        <v>26.322259192499999</v>
      </c>
      <c r="L58" s="83">
        <v>24.3509092768</v>
      </c>
      <c r="M58" s="83">
        <v>37.180908889500003</v>
      </c>
      <c r="N58" s="83">
        <v>84.662000000000006</v>
      </c>
      <c r="O58" s="83">
        <v>0.94073377234199995</v>
      </c>
      <c r="P58" s="83">
        <v>13.700230825</v>
      </c>
      <c r="Q58" s="83">
        <v>38.4706126803</v>
      </c>
      <c r="R58" s="83">
        <v>14.673639699000001</v>
      </c>
      <c r="S58" s="83">
        <v>111.951879271</v>
      </c>
      <c r="T58" s="83">
        <v>0.17364016182100001</v>
      </c>
      <c r="U58" s="83">
        <v>0.15781317397399999</v>
      </c>
      <c r="V58" s="83">
        <v>0.190376562961</v>
      </c>
      <c r="W58" s="83">
        <v>0.387029276348</v>
      </c>
      <c r="X58" s="83">
        <v>0.14673639698999999</v>
      </c>
      <c r="Y58" s="83">
        <v>0.22390375854299999</v>
      </c>
      <c r="Z58" s="83">
        <v>0.21966526495399999</v>
      </c>
      <c r="AA58" s="83">
        <v>0.104602507121</v>
      </c>
      <c r="AB58" s="83">
        <v>0.104602507121</v>
      </c>
      <c r="AC58" s="83">
        <v>1.54500983698E-2</v>
      </c>
      <c r="AD58" s="83">
        <v>6.1022966244500002E-2</v>
      </c>
      <c r="AE58" s="83">
        <v>0.27196651851499998</v>
      </c>
      <c r="AR58" t="e">
        <f>LOG(#REF!,10)</f>
        <v>#REF!</v>
      </c>
    </row>
    <row r="59" spans="1:44" x14ac:dyDescent="0.25">
      <c r="A59" s="83">
        <v>5</v>
      </c>
      <c r="B59" s="83">
        <v>11</v>
      </c>
      <c r="C59" s="83">
        <v>571</v>
      </c>
      <c r="D59" s="83">
        <v>1181</v>
      </c>
      <c r="E59" s="83">
        <v>610</v>
      </c>
      <c r="F59" s="83">
        <v>1.0088965888000001</v>
      </c>
      <c r="G59" s="83">
        <v>0.46233313814900001</v>
      </c>
      <c r="H59" s="83">
        <v>1</v>
      </c>
      <c r="I59" s="83">
        <v>0.78434065934099995</v>
      </c>
      <c r="J59" s="83">
        <v>0.88912842931400005</v>
      </c>
      <c r="K59" s="83">
        <v>28.686346547700001</v>
      </c>
      <c r="L59" s="83">
        <v>25.436364319599999</v>
      </c>
      <c r="M59" s="83">
        <v>-74.042175215900002</v>
      </c>
      <c r="N59" s="83">
        <v>89.834000000000003</v>
      </c>
      <c r="O59" s="83">
        <v>0.94929343308400005</v>
      </c>
      <c r="P59" s="83">
        <v>9.16868160866</v>
      </c>
      <c r="Q59" s="83">
        <v>43.7472703173</v>
      </c>
      <c r="R59" s="83">
        <v>14.8263593594</v>
      </c>
      <c r="S59" s="83">
        <v>134.976983203</v>
      </c>
      <c r="T59" s="83">
        <v>0.16108786096700001</v>
      </c>
      <c r="U59" s="83">
        <v>0.312980162728</v>
      </c>
      <c r="V59" s="83">
        <v>0.171548111679</v>
      </c>
      <c r="W59" s="83">
        <v>0.44351466211500001</v>
      </c>
      <c r="X59" s="83">
        <v>0.14256114768600001</v>
      </c>
      <c r="Y59" s="83">
        <v>0.23638701086300001</v>
      </c>
      <c r="Z59" s="83">
        <v>0.21757321481200001</v>
      </c>
      <c r="AA59" s="83">
        <v>0.104602507121</v>
      </c>
      <c r="AB59" s="83">
        <v>0.104602507121</v>
      </c>
      <c r="AC59" s="83">
        <v>1.2496584551899999E-2</v>
      </c>
      <c r="AD59" s="83">
        <v>8.5645321876999997E-2</v>
      </c>
      <c r="AE59" s="83">
        <v>0.301255220509</v>
      </c>
      <c r="AR59" t="e">
        <f>LOG(#REF!,10)</f>
        <v>#REF!</v>
      </c>
    </row>
    <row r="60" spans="1:44" x14ac:dyDescent="0.25">
      <c r="A60" s="83">
        <v>5</v>
      </c>
      <c r="B60" s="83">
        <v>12</v>
      </c>
      <c r="C60" s="83">
        <v>476</v>
      </c>
      <c r="D60" s="83">
        <v>800</v>
      </c>
      <c r="E60" s="83">
        <v>637</v>
      </c>
      <c r="F60" s="83">
        <v>1.0328785923799999</v>
      </c>
      <c r="G60" s="83">
        <v>0.60054288044399995</v>
      </c>
      <c r="H60" s="83">
        <v>1</v>
      </c>
      <c r="I60" s="83">
        <v>0.76160000000000005</v>
      </c>
      <c r="J60" s="83">
        <v>0.85602684507500004</v>
      </c>
      <c r="K60" s="83">
        <v>27.670392458599999</v>
      </c>
      <c r="L60" s="83">
        <v>22.125039712700001</v>
      </c>
      <c r="M60" s="83">
        <v>45.2675923117</v>
      </c>
      <c r="N60" s="83">
        <v>83.591999999999999</v>
      </c>
      <c r="O60" s="83">
        <v>0.94071146245100001</v>
      </c>
      <c r="P60" s="83">
        <v>21.746735516800001</v>
      </c>
      <c r="Q60" s="83">
        <v>21.198426534799999</v>
      </c>
      <c r="R60" s="83">
        <v>14.012551854</v>
      </c>
      <c r="S60" s="83">
        <v>97.640164247200005</v>
      </c>
      <c r="T60" s="83">
        <v>0.15899581082399999</v>
      </c>
      <c r="U60" s="83">
        <v>0.65082746718700002</v>
      </c>
      <c r="V60" s="83">
        <v>0.17364016182100001</v>
      </c>
      <c r="W60" s="83">
        <v>0.38912132649100001</v>
      </c>
      <c r="X60" s="83">
        <v>0.14596408181199999</v>
      </c>
      <c r="Y60" s="83">
        <v>0.20512639547700001</v>
      </c>
      <c r="Z60" s="83">
        <v>0.18828451281799999</v>
      </c>
      <c r="AA60" s="83">
        <v>0.112970707691</v>
      </c>
      <c r="AB60" s="83">
        <v>0.112970707691</v>
      </c>
      <c r="AC60" s="83">
        <v>1.30734972483E-2</v>
      </c>
      <c r="AD60" s="83">
        <v>6.0081668574300001E-2</v>
      </c>
      <c r="AE60" s="83">
        <v>0.24267781652100001</v>
      </c>
      <c r="AR60" t="e">
        <f>LOG(#REF!,10)</f>
        <v>#REF!</v>
      </c>
    </row>
    <row r="61" spans="1:44" x14ac:dyDescent="0.25">
      <c r="A61" s="83">
        <v>5</v>
      </c>
      <c r="B61" s="83">
        <v>13</v>
      </c>
      <c r="C61" s="83">
        <v>606</v>
      </c>
      <c r="D61" s="83">
        <v>64</v>
      </c>
      <c r="E61" s="83">
        <v>655</v>
      </c>
      <c r="F61" s="83">
        <v>1.00300689529</v>
      </c>
      <c r="G61" s="83">
        <v>0.27058682522299998</v>
      </c>
      <c r="H61" s="83">
        <v>1</v>
      </c>
      <c r="I61" s="83">
        <v>0.80158730158699998</v>
      </c>
      <c r="J61" s="83">
        <v>0.91460965088099999</v>
      </c>
      <c r="K61" s="83">
        <v>28.3686614975</v>
      </c>
      <c r="L61" s="83">
        <v>27.3103848907</v>
      </c>
      <c r="M61" s="83">
        <v>-84.160807194</v>
      </c>
      <c r="N61" s="83">
        <v>91.248000000000005</v>
      </c>
      <c r="O61" s="83">
        <v>0.95357985837899994</v>
      </c>
      <c r="P61" s="83">
        <v>11.8495071454</v>
      </c>
      <c r="Q61" s="83">
        <v>29.649877420999999</v>
      </c>
      <c r="R61" s="83">
        <v>16.558576877299998</v>
      </c>
      <c r="S61" s="83">
        <v>176.190372158</v>
      </c>
      <c r="T61" s="83">
        <v>0.196652713388</v>
      </c>
      <c r="U61" s="83">
        <v>2.1369112946199999E-2</v>
      </c>
      <c r="V61" s="83">
        <v>0.196652713388</v>
      </c>
      <c r="W61" s="83">
        <v>0.49790796581800001</v>
      </c>
      <c r="X61" s="83">
        <v>0.15621298940799999</v>
      </c>
      <c r="Y61" s="83">
        <v>0.29074318837899998</v>
      </c>
      <c r="Z61" s="83">
        <v>0.28451881937000001</v>
      </c>
      <c r="AA61" s="83">
        <v>0.108786607406</v>
      </c>
      <c r="AB61" s="83">
        <v>0.108786607406</v>
      </c>
      <c r="AC61" s="83">
        <v>1.69782047819E-2</v>
      </c>
      <c r="AD61" s="83">
        <v>0.102660860932</v>
      </c>
      <c r="AE61" s="83">
        <v>0.37656902563599998</v>
      </c>
      <c r="AR61" t="e">
        <f>LOG(#REF!,10)</f>
        <v>#REF!</v>
      </c>
    </row>
    <row r="62" spans="1:44" x14ac:dyDescent="0.25">
      <c r="A62" s="83">
        <v>5</v>
      </c>
      <c r="B62" s="83">
        <v>14</v>
      </c>
      <c r="C62" s="83">
        <v>469</v>
      </c>
      <c r="D62" s="83">
        <v>1222</v>
      </c>
      <c r="E62" s="83">
        <v>712</v>
      </c>
      <c r="F62" s="83">
        <v>1.00139061439</v>
      </c>
      <c r="G62" s="83">
        <v>0.17245663439</v>
      </c>
      <c r="H62" s="83">
        <v>1</v>
      </c>
      <c r="I62" s="83">
        <v>0.78166666666700002</v>
      </c>
      <c r="J62" s="83">
        <v>0.92471292375000003</v>
      </c>
      <c r="K62" s="83">
        <v>24.671616236799998</v>
      </c>
      <c r="L62" s="83">
        <v>24.301964152899998</v>
      </c>
      <c r="M62" s="83">
        <v>81.819453175099994</v>
      </c>
      <c r="N62" s="83">
        <v>79.834000000000003</v>
      </c>
      <c r="O62" s="83">
        <v>0.950354609929</v>
      </c>
      <c r="P62" s="83">
        <v>6.36418517145</v>
      </c>
      <c r="Q62" s="83">
        <v>32.658876454999998</v>
      </c>
      <c r="R62" s="83">
        <v>17.133890666399999</v>
      </c>
      <c r="S62" s="83">
        <v>132.566941375</v>
      </c>
      <c r="T62" s="83">
        <v>0.221757315097</v>
      </c>
      <c r="U62" s="83">
        <v>0.11615519018999999</v>
      </c>
      <c r="V62" s="83">
        <v>0.234309615951</v>
      </c>
      <c r="W62" s="83">
        <v>0.41422592819999998</v>
      </c>
      <c r="X62" s="83">
        <v>0.18227543262199999</v>
      </c>
      <c r="Y62" s="83">
        <v>0.28265872361400002</v>
      </c>
      <c r="Z62" s="83">
        <v>0.29602509515300002</v>
      </c>
      <c r="AA62" s="83">
        <v>0.14435145982700001</v>
      </c>
      <c r="AB62" s="83">
        <v>0.14435145982700001</v>
      </c>
      <c r="AC62" s="83">
        <v>1.9437400846299999E-2</v>
      </c>
      <c r="AD62" s="83">
        <v>7.0067365469799997E-2</v>
      </c>
      <c r="AE62" s="83">
        <v>0.34518827349999998</v>
      </c>
      <c r="AR62" t="e">
        <f>LOG(#REF!,10)</f>
        <v>#REF!</v>
      </c>
    </row>
    <row r="63" spans="1:44" x14ac:dyDescent="0.25">
      <c r="A63" s="83">
        <v>5</v>
      </c>
      <c r="B63" s="83">
        <v>15</v>
      </c>
      <c r="C63" s="83">
        <v>578</v>
      </c>
      <c r="D63" s="83">
        <v>833</v>
      </c>
      <c r="E63" s="83">
        <v>935</v>
      </c>
      <c r="F63" s="83">
        <v>1.0145915786699999</v>
      </c>
      <c r="G63" s="83">
        <v>0.428846226075</v>
      </c>
      <c r="H63" s="83">
        <v>1</v>
      </c>
      <c r="I63" s="83">
        <v>0.64293659621800003</v>
      </c>
      <c r="J63" s="83">
        <v>0.72773279780300004</v>
      </c>
      <c r="K63" s="83">
        <v>28.703364325100001</v>
      </c>
      <c r="L63" s="83">
        <v>25.9299736149</v>
      </c>
      <c r="M63" s="83">
        <v>4.2910408924299999</v>
      </c>
      <c r="N63" s="83">
        <v>99.903999999999996</v>
      </c>
      <c r="O63" s="83">
        <v>0.91167192428999999</v>
      </c>
      <c r="P63" s="83">
        <v>8.2826223093200007</v>
      </c>
      <c r="Q63" s="83">
        <v>32.797375976700003</v>
      </c>
      <c r="R63" s="83">
        <v>25.368200027</v>
      </c>
      <c r="S63" s="83">
        <v>223.748950216</v>
      </c>
      <c r="T63" s="83">
        <v>0.24999999202000001</v>
      </c>
      <c r="U63" s="83">
        <v>1.4167455795299999</v>
      </c>
      <c r="V63" s="83">
        <v>0.39121337663299999</v>
      </c>
      <c r="W63" s="83">
        <v>0.69665269742699998</v>
      </c>
      <c r="X63" s="83">
        <v>0.218691379543</v>
      </c>
      <c r="Y63" s="83">
        <v>0.38710891040899997</v>
      </c>
      <c r="Z63" s="83">
        <v>0.38075312592100002</v>
      </c>
      <c r="AA63" s="83">
        <v>0.123430958403</v>
      </c>
      <c r="AB63" s="83">
        <v>0.123430958403</v>
      </c>
      <c r="AC63" s="83">
        <v>7.35022691527E-2</v>
      </c>
      <c r="AD63" s="83">
        <v>0.15381066129500001</v>
      </c>
      <c r="AE63" s="83">
        <v>0.52092048546299996</v>
      </c>
      <c r="AR63" t="e">
        <f>LOG(#REF!,10)</f>
        <v>#REF!</v>
      </c>
    </row>
    <row r="64" spans="1:44" x14ac:dyDescent="0.25">
      <c r="A64" s="83">
        <v>6</v>
      </c>
      <c r="B64" s="83">
        <v>1</v>
      </c>
      <c r="C64" s="83">
        <v>525</v>
      </c>
      <c r="D64" s="83">
        <v>610</v>
      </c>
      <c r="E64" s="83">
        <v>120</v>
      </c>
      <c r="F64" s="83">
        <v>1.0115992119499999</v>
      </c>
      <c r="G64" s="83">
        <v>0.432818806655</v>
      </c>
      <c r="H64" s="83">
        <v>1</v>
      </c>
      <c r="I64" s="83">
        <v>0.77777777777799995</v>
      </c>
      <c r="J64" s="83">
        <v>0.85988481944600004</v>
      </c>
      <c r="K64" s="83">
        <v>27.345966688400001</v>
      </c>
      <c r="L64" s="83">
        <v>24.651867685999999</v>
      </c>
      <c r="M64" s="83">
        <v>-27.329293501900001</v>
      </c>
      <c r="N64" s="83">
        <v>87.591999999999999</v>
      </c>
      <c r="O64" s="83">
        <v>0.94765342960300003</v>
      </c>
      <c r="P64" s="83">
        <v>6.3224485055299997</v>
      </c>
      <c r="Q64" s="83">
        <v>32.050171836300002</v>
      </c>
      <c r="R64" s="83">
        <v>27.442673825699998</v>
      </c>
      <c r="S64" s="83">
        <v>235.89170915700001</v>
      </c>
      <c r="T64" s="83">
        <v>0.33439488820899999</v>
      </c>
      <c r="U64" s="83">
        <v>7.7938137998800006E-2</v>
      </c>
      <c r="V64" s="83">
        <v>0.35031845431399999</v>
      </c>
      <c r="W64" s="83">
        <v>0.67515925145400002</v>
      </c>
      <c r="X64" s="83">
        <v>0.27442673825699998</v>
      </c>
      <c r="Y64" s="83">
        <v>0.44931754125099999</v>
      </c>
      <c r="Z64" s="83">
        <v>0.45063692077700002</v>
      </c>
      <c r="AA64" s="83">
        <v>0.21019107258799999</v>
      </c>
      <c r="AB64" s="83">
        <v>0.21019107258799999</v>
      </c>
      <c r="AC64" s="83">
        <v>2.95751853088E-2</v>
      </c>
      <c r="AD64" s="83">
        <v>0.128405336541</v>
      </c>
      <c r="AE64" s="83">
        <v>0.56687895334500005</v>
      </c>
      <c r="AR64" t="e">
        <f>LOG(#REF!,10)</f>
        <v>#REF!</v>
      </c>
    </row>
    <row r="65" spans="1:44" x14ac:dyDescent="0.25">
      <c r="A65" s="83">
        <v>6</v>
      </c>
      <c r="B65" s="83">
        <v>2</v>
      </c>
      <c r="C65" s="83">
        <v>338</v>
      </c>
      <c r="D65" s="83">
        <v>29</v>
      </c>
      <c r="E65" s="83">
        <v>121</v>
      </c>
      <c r="F65" s="83">
        <v>1.0027201050500001</v>
      </c>
      <c r="G65" s="83">
        <v>0.26196740742899999</v>
      </c>
      <c r="H65" s="83">
        <v>1</v>
      </c>
      <c r="I65" s="83">
        <v>0.76643990929700001</v>
      </c>
      <c r="J65" s="83">
        <v>0.92968531296800005</v>
      </c>
      <c r="K65" s="83">
        <v>21.1828463298</v>
      </c>
      <c r="L65" s="83">
        <v>20.443071877800001</v>
      </c>
      <c r="M65" s="83">
        <v>88.490656046200002</v>
      </c>
      <c r="N65" s="83">
        <v>67.591999999999999</v>
      </c>
      <c r="O65" s="83">
        <v>0.94810659186500001</v>
      </c>
      <c r="P65" s="83">
        <v>7.1035203922800001</v>
      </c>
      <c r="Q65" s="83">
        <v>17.2258788028</v>
      </c>
      <c r="R65" s="83">
        <v>27.821654699</v>
      </c>
      <c r="S65" s="83">
        <v>202.678338328</v>
      </c>
      <c r="T65" s="83">
        <v>0.407643292293</v>
      </c>
      <c r="U65" s="83">
        <v>0.244317805134</v>
      </c>
      <c r="V65" s="83">
        <v>0.44904456416600003</v>
      </c>
      <c r="W65" s="83">
        <v>1</v>
      </c>
      <c r="X65" s="83">
        <v>0.34777068373699999</v>
      </c>
      <c r="Y65" s="83">
        <v>0.59964005422400002</v>
      </c>
      <c r="Z65" s="83">
        <v>0.60509551199699996</v>
      </c>
      <c r="AA65" s="83">
        <v>0.26114648412500002</v>
      </c>
      <c r="AB65" s="83">
        <v>0.26114648412500002</v>
      </c>
      <c r="AC65" s="83">
        <v>3.9637847074399997E-2</v>
      </c>
      <c r="AD65" s="83">
        <v>0.199660877884</v>
      </c>
      <c r="AE65" s="83">
        <v>0.76433122164300005</v>
      </c>
      <c r="AR65" t="e">
        <f>LOG(#REF!,10)</f>
        <v>#REF!</v>
      </c>
    </row>
    <row r="66" spans="1:44" x14ac:dyDescent="0.25">
      <c r="A66" s="83">
        <v>6</v>
      </c>
      <c r="B66" s="83">
        <v>3</v>
      </c>
      <c r="C66" s="83">
        <v>468</v>
      </c>
      <c r="D66" s="83">
        <v>301</v>
      </c>
      <c r="E66" s="83">
        <v>240</v>
      </c>
      <c r="F66" s="83">
        <v>1.03760566711</v>
      </c>
      <c r="G66" s="83">
        <v>0.59463300290400001</v>
      </c>
      <c r="H66" s="83">
        <v>1</v>
      </c>
      <c r="I66" s="83">
        <v>0.72222222222200005</v>
      </c>
      <c r="J66" s="83">
        <v>0.86068433680800005</v>
      </c>
      <c r="K66" s="83">
        <v>27.4412161415</v>
      </c>
      <c r="L66" s="83">
        <v>22.062662550799999</v>
      </c>
      <c r="M66" s="83">
        <v>-58.2980230087</v>
      </c>
      <c r="N66" s="83">
        <v>82.662000000000006</v>
      </c>
      <c r="O66" s="83">
        <v>0.94354838709699995</v>
      </c>
      <c r="P66" s="83">
        <v>5.3799874927399998</v>
      </c>
      <c r="Q66" s="83">
        <v>27.484158650600001</v>
      </c>
      <c r="R66" s="83">
        <v>33.334393284599997</v>
      </c>
      <c r="S66" s="83">
        <v>253.55731601799999</v>
      </c>
      <c r="T66" s="83">
        <v>0.404458579072</v>
      </c>
      <c r="U66" s="83">
        <v>0.34452363968100003</v>
      </c>
      <c r="V66" s="83">
        <v>0.47452226993500002</v>
      </c>
      <c r="W66" s="83">
        <v>0.86305728290100003</v>
      </c>
      <c r="X66" s="83">
        <v>0.34014687025099999</v>
      </c>
      <c r="Y66" s="83">
        <v>0.54178913679100005</v>
      </c>
      <c r="Z66" s="83">
        <v>0.53821653435500005</v>
      </c>
      <c r="AA66" s="83">
        <v>0.28343947667199998</v>
      </c>
      <c r="AB66" s="83">
        <v>0.28343947667199998</v>
      </c>
      <c r="AC66" s="83">
        <v>3.6061518150900002E-2</v>
      </c>
      <c r="AD66" s="83">
        <v>0.15631806918400001</v>
      </c>
      <c r="AE66" s="83">
        <v>0.67515925145400002</v>
      </c>
      <c r="AR66" t="e">
        <f>LOG(#REF!,10)</f>
        <v>#REF!</v>
      </c>
    </row>
    <row r="67" spans="1:44" x14ac:dyDescent="0.25">
      <c r="A67" s="83">
        <v>6</v>
      </c>
      <c r="B67" s="83">
        <v>4</v>
      </c>
      <c r="C67" s="83">
        <v>488</v>
      </c>
      <c r="D67" s="83">
        <v>871</v>
      </c>
      <c r="E67" s="83">
        <v>256</v>
      </c>
      <c r="F67" s="83">
        <v>1.0318035110899999</v>
      </c>
      <c r="G67" s="83">
        <v>0.58426189903000003</v>
      </c>
      <c r="H67" s="83">
        <v>1</v>
      </c>
      <c r="I67" s="83">
        <v>0.73163418290899995</v>
      </c>
      <c r="J67" s="83">
        <v>0.86753219923799996</v>
      </c>
      <c r="K67" s="83">
        <v>27.8379518496</v>
      </c>
      <c r="L67" s="83">
        <v>22.5923122656</v>
      </c>
      <c r="M67" s="83">
        <v>88.820221682699994</v>
      </c>
      <c r="N67" s="83">
        <v>84.075999999999993</v>
      </c>
      <c r="O67" s="83">
        <v>0.93936477382100003</v>
      </c>
      <c r="P67" s="83">
        <v>5.5073119144899998</v>
      </c>
      <c r="Q67" s="83">
        <v>24.409702916699999</v>
      </c>
      <c r="R67" s="83">
        <v>23.302546638300001</v>
      </c>
      <c r="S67" s="83">
        <v>194.18788884700001</v>
      </c>
      <c r="T67" s="83">
        <v>0.27388533700899997</v>
      </c>
      <c r="U67" s="83">
        <v>0.26956200180500001</v>
      </c>
      <c r="V67" s="83">
        <v>0.30573246922000002</v>
      </c>
      <c r="W67" s="83">
        <v>0.69745219540699999</v>
      </c>
      <c r="X67" s="83">
        <v>0.23302546638300001</v>
      </c>
      <c r="Y67" s="83">
        <v>0.39792600173600001</v>
      </c>
      <c r="Z67" s="83">
        <v>0.37261144686100001</v>
      </c>
      <c r="AA67" s="83">
        <v>0.187898080041</v>
      </c>
      <c r="AB67" s="83">
        <v>0.187898080041</v>
      </c>
      <c r="AC67" s="83">
        <v>2.4031631568700002E-2</v>
      </c>
      <c r="AD67" s="83">
        <v>0.13686871665</v>
      </c>
      <c r="AE67" s="83">
        <v>0.51910825502900004</v>
      </c>
      <c r="AR67" t="e">
        <f>LOG(#REF!,10)</f>
        <v>#REF!</v>
      </c>
    </row>
    <row r="68" spans="1:44" x14ac:dyDescent="0.25">
      <c r="A68" s="83">
        <v>6</v>
      </c>
      <c r="B68" s="83">
        <v>5</v>
      </c>
      <c r="C68" s="83">
        <v>369</v>
      </c>
      <c r="D68" s="83">
        <v>1047</v>
      </c>
      <c r="E68" s="83">
        <v>262</v>
      </c>
      <c r="F68" s="83">
        <v>1.0032733249200001</v>
      </c>
      <c r="G68" s="83">
        <v>0.33358770472299998</v>
      </c>
      <c r="H68" s="83">
        <v>1</v>
      </c>
      <c r="I68" s="83">
        <v>0.76397515528000004</v>
      </c>
      <c r="J68" s="83">
        <v>0.93507014001900002</v>
      </c>
      <c r="K68" s="83">
        <v>22.3832001406</v>
      </c>
      <c r="L68" s="83">
        <v>21.101069600199999</v>
      </c>
      <c r="M68" s="83">
        <v>4.8933975726899996</v>
      </c>
      <c r="N68" s="83">
        <v>70.42</v>
      </c>
      <c r="O68" s="83">
        <v>0.94980694980699998</v>
      </c>
      <c r="P68" s="83">
        <v>15.7723096217</v>
      </c>
      <c r="Q68" s="83">
        <v>19.719260566799999</v>
      </c>
      <c r="R68" s="83">
        <v>28.656049562900002</v>
      </c>
      <c r="S68" s="83">
        <v>217.681522312</v>
      </c>
      <c r="T68" s="83">
        <v>0.41719743195600001</v>
      </c>
      <c r="U68" s="83">
        <v>5.92709324477E-2</v>
      </c>
      <c r="V68" s="83">
        <v>0.42675157161900001</v>
      </c>
      <c r="W68" s="83">
        <v>0.96178344134799998</v>
      </c>
      <c r="X68" s="83">
        <v>0.34114344717700001</v>
      </c>
      <c r="Y68" s="83">
        <v>0.58992282469400004</v>
      </c>
      <c r="Z68" s="83">
        <v>0.58917194589199995</v>
      </c>
      <c r="AA68" s="83">
        <v>0.26751591056700003</v>
      </c>
      <c r="AB68" s="83">
        <v>0.26751591056700003</v>
      </c>
      <c r="AC68" s="83">
        <v>4.0200993437699999E-2</v>
      </c>
      <c r="AD68" s="83">
        <v>0.192804523654</v>
      </c>
      <c r="AE68" s="83">
        <v>0.76353503118900001</v>
      </c>
      <c r="AR68" t="e">
        <f>LOG(#REF!,10)</f>
        <v>#REF!</v>
      </c>
    </row>
    <row r="69" spans="1:44" x14ac:dyDescent="0.25">
      <c r="A69" s="83">
        <v>6</v>
      </c>
      <c r="B69" s="83">
        <v>6</v>
      </c>
      <c r="C69" s="83">
        <v>263</v>
      </c>
      <c r="D69" s="83">
        <v>31</v>
      </c>
      <c r="E69" s="83">
        <v>322</v>
      </c>
      <c r="F69" s="83">
        <v>1.0002194235499999</v>
      </c>
      <c r="G69" s="83">
        <v>0.181310083925</v>
      </c>
      <c r="H69" s="83">
        <v>1</v>
      </c>
      <c r="I69" s="83">
        <v>0.81172839506200001</v>
      </c>
      <c r="J69" s="83">
        <v>0.94596067653799998</v>
      </c>
      <c r="K69" s="83">
        <v>18.503181480399999</v>
      </c>
      <c r="L69" s="83">
        <v>18.1965093365</v>
      </c>
      <c r="M69" s="83">
        <v>56.190067526</v>
      </c>
      <c r="N69" s="83">
        <v>59.107999999999997</v>
      </c>
      <c r="O69" s="83">
        <v>0.94945848375499997</v>
      </c>
      <c r="P69" s="83">
        <v>7.8866602656399998</v>
      </c>
      <c r="Q69" s="83">
        <v>16.468196818599999</v>
      </c>
      <c r="R69" s="83">
        <v>21.821654990599999</v>
      </c>
      <c r="S69" s="83">
        <v>111.496809869</v>
      </c>
      <c r="T69" s="83">
        <v>0.34394902787199999</v>
      </c>
      <c r="U69" s="83">
        <v>2.78384989087E-2</v>
      </c>
      <c r="V69" s="83">
        <v>0.37579616008200001</v>
      </c>
      <c r="W69" s="83">
        <v>0.63694264420799995</v>
      </c>
      <c r="X69" s="83">
        <v>0.32090669103800001</v>
      </c>
      <c r="Y69" s="83">
        <v>0.42394224284600002</v>
      </c>
      <c r="Z69" s="83">
        <v>0.407643292293</v>
      </c>
      <c r="AA69" s="83">
        <v>0.26433119734600002</v>
      </c>
      <c r="AB69" s="83">
        <v>0.26433119734600002</v>
      </c>
      <c r="AC69" s="83">
        <v>2.34226283861E-2</v>
      </c>
      <c r="AD69" s="83">
        <v>9.4038809454099995E-2</v>
      </c>
      <c r="AE69" s="83">
        <v>0.49681526248199998</v>
      </c>
      <c r="AR69" t="e">
        <f>LOG(#REF!,10)</f>
        <v>#REF!</v>
      </c>
    </row>
    <row r="70" spans="1:44" x14ac:dyDescent="0.25">
      <c r="A70" s="83">
        <v>6</v>
      </c>
      <c r="B70" s="83">
        <v>7</v>
      </c>
      <c r="C70" s="83">
        <v>540</v>
      </c>
      <c r="D70" s="83">
        <v>467</v>
      </c>
      <c r="E70" s="83">
        <v>350</v>
      </c>
      <c r="F70" s="83">
        <v>1.0131029791899999</v>
      </c>
      <c r="G70" s="83">
        <v>0.479368724385</v>
      </c>
      <c r="H70" s="83">
        <v>1</v>
      </c>
      <c r="I70" s="83">
        <v>0.77142857142900001</v>
      </c>
      <c r="J70" s="83">
        <v>0.891441120009</v>
      </c>
      <c r="K70" s="83">
        <v>28.083796051299998</v>
      </c>
      <c r="L70" s="83">
        <v>24.646721277099999</v>
      </c>
      <c r="M70" s="83">
        <v>-80.465048516899998</v>
      </c>
      <c r="N70" s="83">
        <v>87.248000000000005</v>
      </c>
      <c r="O70" s="83">
        <v>0.94986807387899996</v>
      </c>
      <c r="P70" s="83">
        <v>18.178182491899999</v>
      </c>
      <c r="Q70" s="83">
        <v>26.013469261000001</v>
      </c>
      <c r="R70" s="83">
        <v>25.0573236231</v>
      </c>
      <c r="S70" s="83">
        <v>229.77387486500001</v>
      </c>
      <c r="T70" s="83">
        <v>0.30254775599900002</v>
      </c>
      <c r="U70" s="83">
        <v>0.517316941187</v>
      </c>
      <c r="V70" s="83">
        <v>0.31528660888299997</v>
      </c>
      <c r="W70" s="83">
        <v>0.72929932761799998</v>
      </c>
      <c r="X70" s="83">
        <v>0.24566003552099999</v>
      </c>
      <c r="Y70" s="83">
        <v>0.42550717567599999</v>
      </c>
      <c r="Z70" s="83">
        <v>0.42356685839800001</v>
      </c>
      <c r="AA70" s="83">
        <v>0.187898080041</v>
      </c>
      <c r="AB70" s="83">
        <v>0.187898080041</v>
      </c>
      <c r="AC70" s="83">
        <v>2.4861566392599999E-2</v>
      </c>
      <c r="AD70" s="83">
        <v>0.136680493736</v>
      </c>
      <c r="AE70" s="83">
        <v>0.53184710791300005</v>
      </c>
      <c r="AR70" t="e">
        <f>LOG(#REF!,10)</f>
        <v>#REF!</v>
      </c>
    </row>
    <row r="71" spans="1:44" x14ac:dyDescent="0.25">
      <c r="A71" s="83">
        <v>6</v>
      </c>
      <c r="B71" s="83">
        <v>8</v>
      </c>
      <c r="C71" s="83">
        <v>370</v>
      </c>
      <c r="D71" s="83">
        <v>389</v>
      </c>
      <c r="E71" s="83">
        <v>573</v>
      </c>
      <c r="F71" s="83">
        <v>1.0058194687399999</v>
      </c>
      <c r="G71" s="83">
        <v>0.24470847437900001</v>
      </c>
      <c r="H71" s="83">
        <v>1</v>
      </c>
      <c r="I71" s="83">
        <v>0.764462809917</v>
      </c>
      <c r="J71" s="83">
        <v>0.85054968043000001</v>
      </c>
      <c r="K71" s="83">
        <v>22.142443081100001</v>
      </c>
      <c r="L71" s="83">
        <v>21.469239763200001</v>
      </c>
      <c r="M71" s="83">
        <v>-56.321276651600002</v>
      </c>
      <c r="N71" s="83">
        <v>73.936000000000007</v>
      </c>
      <c r="O71" s="83">
        <v>0.93670886075899995</v>
      </c>
      <c r="P71" s="83">
        <v>12.491120181399999</v>
      </c>
      <c r="Q71" s="83">
        <v>19.525236053699999</v>
      </c>
      <c r="R71" s="83">
        <v>11.9426745789</v>
      </c>
      <c r="S71" s="83">
        <v>68.493627244899997</v>
      </c>
      <c r="T71" s="83">
        <v>0.15127387799899999</v>
      </c>
      <c r="U71" s="83">
        <v>0.22609096770100001</v>
      </c>
      <c r="V71" s="83">
        <v>0.178343940378</v>
      </c>
      <c r="W71" s="83">
        <v>0.29299361633499998</v>
      </c>
      <c r="X71" s="83">
        <v>0.14217469736800001</v>
      </c>
      <c r="Y71" s="83">
        <v>0.185117911473</v>
      </c>
      <c r="Z71" s="83">
        <v>0.178343940378</v>
      </c>
      <c r="AA71" s="83">
        <v>9.8726109852199997E-2</v>
      </c>
      <c r="AB71" s="83">
        <v>9.8726109852199997E-2</v>
      </c>
      <c r="AC71" s="83">
        <v>1.5396515411100001E-2</v>
      </c>
      <c r="AD71" s="83">
        <v>4.0265082754000002E-2</v>
      </c>
      <c r="AE71" s="83">
        <v>0.216560499031</v>
      </c>
      <c r="AR71" t="e">
        <f>LOG(#REF!,10)</f>
        <v>#REF!</v>
      </c>
    </row>
    <row r="72" spans="1:44" x14ac:dyDescent="0.25">
      <c r="A72" s="83">
        <v>6</v>
      </c>
      <c r="B72" s="83">
        <v>9</v>
      </c>
      <c r="C72" s="83">
        <v>440</v>
      </c>
      <c r="D72" s="83">
        <v>179</v>
      </c>
      <c r="E72" s="83">
        <v>656</v>
      </c>
      <c r="F72" s="83">
        <v>1.1100132999700001</v>
      </c>
      <c r="G72" s="83">
        <v>0.76413280513899995</v>
      </c>
      <c r="H72" s="83">
        <v>1</v>
      </c>
      <c r="I72" s="83">
        <v>0.75862068965499996</v>
      </c>
      <c r="J72" s="83">
        <v>0.76644135819400006</v>
      </c>
      <c r="K72" s="83">
        <v>29.6718366122</v>
      </c>
      <c r="L72" s="83">
        <v>19.1400839338</v>
      </c>
      <c r="M72" s="83">
        <v>88.669973804799994</v>
      </c>
      <c r="N72" s="83">
        <v>84.936000000000007</v>
      </c>
      <c r="O72" s="83">
        <v>0.93418259023399997</v>
      </c>
      <c r="P72" s="83">
        <v>18.313265164499999</v>
      </c>
      <c r="Q72" s="83">
        <v>20.656323572000002</v>
      </c>
      <c r="R72" s="83">
        <v>14.3535024872</v>
      </c>
      <c r="S72" s="83">
        <v>116.111459326</v>
      </c>
      <c r="T72" s="83">
        <v>0.178343940378</v>
      </c>
      <c r="U72" s="83">
        <v>0.20417483006600001</v>
      </c>
      <c r="V72" s="83">
        <v>0.20700635936699999</v>
      </c>
      <c r="W72" s="83">
        <v>0.48407640959800002</v>
      </c>
      <c r="X72" s="83">
        <v>0.15433873642199999</v>
      </c>
      <c r="Y72" s="83">
        <v>0.26388968028600002</v>
      </c>
      <c r="Z72" s="83">
        <v>0.24840763124099999</v>
      </c>
      <c r="AA72" s="83">
        <v>0.111464962736</v>
      </c>
      <c r="AB72" s="83">
        <v>0.111464962736</v>
      </c>
      <c r="AC72" s="83">
        <v>1.8596665399000002E-2</v>
      </c>
      <c r="AD72" s="83">
        <v>9.5982203590099999E-2</v>
      </c>
      <c r="AE72" s="83">
        <v>0.34076431465099999</v>
      </c>
      <c r="AR72" t="e">
        <f>LOG(#REF!,10)</f>
        <v>#REF!</v>
      </c>
    </row>
    <row r="73" spans="1:44" x14ac:dyDescent="0.25">
      <c r="A73" s="83">
        <v>6</v>
      </c>
      <c r="B73" s="83">
        <v>10</v>
      </c>
      <c r="C73" s="83">
        <v>277</v>
      </c>
      <c r="D73" s="83">
        <v>723</v>
      </c>
      <c r="E73" s="83">
        <v>681</v>
      </c>
      <c r="F73" s="83">
        <v>1.03391213269</v>
      </c>
      <c r="G73" s="83">
        <v>0.54462651801799999</v>
      </c>
      <c r="H73" s="83">
        <v>1</v>
      </c>
      <c r="I73" s="83">
        <v>0.694235588972</v>
      </c>
      <c r="J73" s="83">
        <v>0.75420548778499996</v>
      </c>
      <c r="K73" s="83">
        <v>20.742493718399999</v>
      </c>
      <c r="L73" s="83">
        <v>17.3962875928</v>
      </c>
      <c r="M73" s="83">
        <v>-39.739785356399999</v>
      </c>
      <c r="N73" s="83">
        <v>67.936000000000007</v>
      </c>
      <c r="O73" s="83">
        <v>0.90522875817000004</v>
      </c>
      <c r="P73" s="83">
        <v>6.1709165068200003</v>
      </c>
      <c r="Q73" s="83">
        <v>20.968350931900002</v>
      </c>
      <c r="R73" s="83">
        <v>10.3694262477</v>
      </c>
      <c r="S73" s="83">
        <v>41.375794167700001</v>
      </c>
      <c r="T73" s="83">
        <v>0.133757955284</v>
      </c>
      <c r="U73" s="83">
        <v>5.2502299377699999E-2</v>
      </c>
      <c r="V73" s="83">
        <v>0.171974513936</v>
      </c>
      <c r="W73" s="83">
        <v>0.20063693292500001</v>
      </c>
      <c r="X73" s="83">
        <v>0.13294136214999999</v>
      </c>
      <c r="Y73" s="83">
        <v>0.149371098078</v>
      </c>
      <c r="Z73" s="83">
        <v>0.14968152138900001</v>
      </c>
      <c r="AA73" s="83">
        <v>9.8726109852199997E-2</v>
      </c>
      <c r="AB73" s="83">
        <v>9.8726109852199997E-2</v>
      </c>
      <c r="AC73" s="83">
        <v>1.51917051741E-2</v>
      </c>
      <c r="AD73" s="83">
        <v>2.0552516296800001E-2</v>
      </c>
      <c r="AE73" s="83">
        <v>0.16560508749399999</v>
      </c>
      <c r="AR73" t="e">
        <f>LOG(#REF!,10)</f>
        <v>#REF!</v>
      </c>
    </row>
    <row r="74" spans="1:44" x14ac:dyDescent="0.25">
      <c r="A74" s="83">
        <v>6</v>
      </c>
      <c r="B74" s="83">
        <v>11</v>
      </c>
      <c r="C74" s="83">
        <v>392</v>
      </c>
      <c r="D74" s="83">
        <v>174</v>
      </c>
      <c r="E74" s="83">
        <v>722</v>
      </c>
      <c r="F74" s="83">
        <v>1.02496228569</v>
      </c>
      <c r="G74" s="83">
        <v>0.53918742067199998</v>
      </c>
      <c r="H74" s="83">
        <v>1</v>
      </c>
      <c r="I74" s="83">
        <v>0.74666666666699999</v>
      </c>
      <c r="J74" s="83">
        <v>0.78714568907600002</v>
      </c>
      <c r="K74" s="83">
        <v>24.507099392099999</v>
      </c>
      <c r="L74" s="83">
        <v>20.639531160499999</v>
      </c>
      <c r="M74" s="83">
        <v>-82.035579018600004</v>
      </c>
      <c r="N74" s="83">
        <v>79.108000000000004</v>
      </c>
      <c r="O74" s="83">
        <v>0.92671394799100004</v>
      </c>
      <c r="P74" s="83">
        <v>14.7655271712</v>
      </c>
      <c r="Q74" s="83">
        <v>16.9631298517</v>
      </c>
      <c r="R74" s="83">
        <v>15.098725380899999</v>
      </c>
      <c r="S74" s="83">
        <v>100.130568383</v>
      </c>
      <c r="T74" s="83">
        <v>0.181528653599</v>
      </c>
      <c r="U74" s="83">
        <v>0.93458633946299996</v>
      </c>
      <c r="V74" s="83">
        <v>0.28025476345099998</v>
      </c>
      <c r="W74" s="83">
        <v>0.46815284349300001</v>
      </c>
      <c r="X74" s="83">
        <v>0.171576424783</v>
      </c>
      <c r="Y74" s="83">
        <v>0.25543512342500002</v>
      </c>
      <c r="Z74" s="83">
        <v>0.24203820479900001</v>
      </c>
      <c r="AA74" s="83">
        <v>0.108280249515</v>
      </c>
      <c r="AB74" s="83">
        <v>0.108280249515</v>
      </c>
      <c r="AC74" s="83">
        <v>3.9993238094899998E-2</v>
      </c>
      <c r="AD74" s="83">
        <v>8.6144823121600003E-2</v>
      </c>
      <c r="AE74" s="83">
        <v>0.32484074854599998</v>
      </c>
      <c r="AR74" t="e">
        <f>LOG(#REF!,10)</f>
        <v>#REF!</v>
      </c>
    </row>
    <row r="75" spans="1:44" x14ac:dyDescent="0.25">
      <c r="A75" s="83">
        <v>6</v>
      </c>
      <c r="B75" s="83">
        <v>12</v>
      </c>
      <c r="C75" s="83">
        <v>371</v>
      </c>
      <c r="D75" s="83">
        <v>683</v>
      </c>
      <c r="E75" s="83">
        <v>805</v>
      </c>
      <c r="F75" s="83">
        <v>1.0081519800200001</v>
      </c>
      <c r="G75" s="83">
        <v>0.29949002214800002</v>
      </c>
      <c r="H75" s="83">
        <v>1</v>
      </c>
      <c r="I75" s="83">
        <v>0.73320158102800004</v>
      </c>
      <c r="J75" s="83">
        <v>0.79977107081099996</v>
      </c>
      <c r="K75" s="83">
        <v>22.3703195171</v>
      </c>
      <c r="L75" s="83">
        <v>21.343509150599999</v>
      </c>
      <c r="M75" s="83">
        <v>-25.596937938100002</v>
      </c>
      <c r="N75" s="83">
        <v>76.349999999999994</v>
      </c>
      <c r="O75" s="83">
        <v>0.93333333333299995</v>
      </c>
      <c r="P75" s="83">
        <v>6.3734824894899997</v>
      </c>
      <c r="Q75" s="83">
        <v>29.527965419000001</v>
      </c>
      <c r="R75" s="83">
        <v>13.0987254781</v>
      </c>
      <c r="S75" s="83">
        <v>75.729295683100005</v>
      </c>
      <c r="T75" s="83">
        <v>0.16799362240999999</v>
      </c>
      <c r="U75" s="83">
        <v>0.17340551040999999</v>
      </c>
      <c r="V75" s="83">
        <v>0.20700635936699999</v>
      </c>
      <c r="W75" s="83">
        <v>0.30891718244100003</v>
      </c>
      <c r="X75" s="83">
        <v>0.154102652684</v>
      </c>
      <c r="Y75" s="83">
        <v>0.20412209078999999</v>
      </c>
      <c r="Z75" s="83">
        <v>0.20063693292500001</v>
      </c>
      <c r="AA75" s="83">
        <v>0.10509553629399999</v>
      </c>
      <c r="AB75" s="83">
        <v>0.10509553629399999</v>
      </c>
      <c r="AC75" s="83">
        <v>1.93014710353E-2</v>
      </c>
      <c r="AD75" s="83">
        <v>4.4159551863099999E-2</v>
      </c>
      <c r="AE75" s="83">
        <v>0.23964966988299999</v>
      </c>
      <c r="AR75" t="e">
        <f>LOG(#REF!,10)</f>
        <v>#REF!</v>
      </c>
    </row>
    <row r="76" spans="1:44" x14ac:dyDescent="0.25">
      <c r="A76" s="83">
        <v>6</v>
      </c>
      <c r="B76" s="83">
        <v>13</v>
      </c>
      <c r="C76" s="83">
        <v>619</v>
      </c>
      <c r="D76" s="83">
        <v>510</v>
      </c>
      <c r="E76" s="83">
        <v>832</v>
      </c>
      <c r="F76" s="83">
        <v>1.0455679170100001</v>
      </c>
      <c r="G76" s="83">
        <v>0.62146707438399995</v>
      </c>
      <c r="H76" s="83">
        <v>1</v>
      </c>
      <c r="I76" s="83">
        <v>0.69084821428599996</v>
      </c>
      <c r="J76" s="83">
        <v>0.77293466036400005</v>
      </c>
      <c r="K76" s="83">
        <v>31.982350752599999</v>
      </c>
      <c r="L76" s="83">
        <v>25.0562618925</v>
      </c>
      <c r="M76" s="83">
        <v>-82.649556430499999</v>
      </c>
      <c r="N76" s="83">
        <v>100.318</v>
      </c>
      <c r="O76" s="83">
        <v>0.91839762611300002</v>
      </c>
      <c r="P76" s="83">
        <v>1.9808923711099999</v>
      </c>
      <c r="Q76" s="83">
        <v>31.212084245700002</v>
      </c>
      <c r="R76" s="83">
        <v>23.579616688600002</v>
      </c>
      <c r="S76" s="83">
        <v>186.98406734700001</v>
      </c>
      <c r="T76" s="83">
        <v>0.19108279326200001</v>
      </c>
      <c r="U76" s="83">
        <v>1.9599598416799999</v>
      </c>
      <c r="V76" s="83">
        <v>0.30573246922000002</v>
      </c>
      <c r="W76" s="83">
        <v>0.55732481368200004</v>
      </c>
      <c r="X76" s="83">
        <v>0.199827260073</v>
      </c>
      <c r="Y76" s="83">
        <v>0.30207442220800002</v>
      </c>
      <c r="Z76" s="83">
        <v>0.28980890311399998</v>
      </c>
      <c r="AA76" s="83">
        <v>0.108280249515</v>
      </c>
      <c r="AB76" s="83">
        <v>0.108280249515</v>
      </c>
      <c r="AC76" s="83">
        <v>5.56559902707E-2</v>
      </c>
      <c r="AD76" s="83">
        <v>0.11715240338500001</v>
      </c>
      <c r="AE76" s="83">
        <v>0.407643292293</v>
      </c>
      <c r="AR76" t="e">
        <f>LOG(#REF!,10)</f>
        <v>#REF!</v>
      </c>
    </row>
    <row r="77" spans="1:44" x14ac:dyDescent="0.25">
      <c r="A77" s="83">
        <v>6</v>
      </c>
      <c r="B77" s="83">
        <v>14</v>
      </c>
      <c r="C77" s="83">
        <v>476</v>
      </c>
      <c r="D77" s="83">
        <v>716</v>
      </c>
      <c r="E77" s="83">
        <v>893</v>
      </c>
      <c r="F77" s="83">
        <v>1.0143649855000001</v>
      </c>
      <c r="G77" s="83">
        <v>0.35165409889900001</v>
      </c>
      <c r="H77" s="83">
        <v>1</v>
      </c>
      <c r="I77" s="83">
        <v>0.79333333333300005</v>
      </c>
      <c r="J77" s="83">
        <v>0.86100487100199996</v>
      </c>
      <c r="K77" s="83">
        <v>25.632556773499999</v>
      </c>
      <c r="L77" s="83">
        <v>23.995405616500001</v>
      </c>
      <c r="M77" s="83">
        <v>-15.910824763700001</v>
      </c>
      <c r="N77" s="83">
        <v>83.35</v>
      </c>
      <c r="O77" s="83">
        <v>0.94257425742599998</v>
      </c>
      <c r="P77" s="83">
        <v>9.3620556389599994</v>
      </c>
      <c r="Q77" s="83">
        <v>27.827246876699999</v>
      </c>
      <c r="R77" s="83">
        <v>27.257960458900001</v>
      </c>
      <c r="S77" s="83">
        <v>209.92992620199999</v>
      </c>
      <c r="T77" s="83">
        <v>0.33439488820899999</v>
      </c>
      <c r="U77" s="83">
        <v>9.14479723794E-2</v>
      </c>
      <c r="V77" s="83">
        <v>0.366242020419</v>
      </c>
      <c r="W77" s="83">
        <v>0.65605097212800001</v>
      </c>
      <c r="X77" s="83">
        <v>0.28997830275399999</v>
      </c>
      <c r="Y77" s="83">
        <v>0.44102925672600002</v>
      </c>
      <c r="Z77" s="83">
        <v>0.45541399060799997</v>
      </c>
      <c r="AA77" s="83">
        <v>0.219745212252</v>
      </c>
      <c r="AB77" s="83">
        <v>0.219745212252</v>
      </c>
      <c r="AC77" s="83">
        <v>2.7128261419700001E-2</v>
      </c>
      <c r="AD77" s="83">
        <v>0.11047348991</v>
      </c>
      <c r="AE77" s="83">
        <v>0.53503182113400005</v>
      </c>
      <c r="AR77" t="e">
        <f>LOG(#REF!,10)</f>
        <v>#REF!</v>
      </c>
    </row>
    <row r="78" spans="1:44" x14ac:dyDescent="0.25">
      <c r="A78" s="83">
        <v>7</v>
      </c>
      <c r="B78" s="83">
        <v>1</v>
      </c>
      <c r="C78" s="83">
        <v>361</v>
      </c>
      <c r="D78" s="83">
        <v>750</v>
      </c>
      <c r="E78" s="83">
        <v>123</v>
      </c>
      <c r="F78" s="83">
        <v>1.02078687546</v>
      </c>
      <c r="G78" s="83">
        <v>0.40202190925100001</v>
      </c>
      <c r="H78" s="83">
        <v>1</v>
      </c>
      <c r="I78" s="83">
        <v>0.78138528138499996</v>
      </c>
      <c r="J78" s="83">
        <v>0.89110547299300003</v>
      </c>
      <c r="K78" s="83">
        <v>22.6355009386</v>
      </c>
      <c r="L78" s="83">
        <v>20.7257448069</v>
      </c>
      <c r="M78" s="83">
        <v>80.127745407099994</v>
      </c>
      <c r="N78" s="83">
        <v>71.349999999999994</v>
      </c>
      <c r="O78" s="83">
        <v>0.94750656168000003</v>
      </c>
      <c r="P78" s="83">
        <v>4.3265188307900004</v>
      </c>
      <c r="Q78" s="83">
        <v>14.275157437200001</v>
      </c>
      <c r="R78" s="83">
        <v>6.95196483389</v>
      </c>
      <c r="S78" s="83">
        <v>36.982531518999998</v>
      </c>
      <c r="T78" s="83">
        <v>8.7336241631799996E-2</v>
      </c>
      <c r="U78" s="83">
        <v>7.4988292085400005E-2</v>
      </c>
      <c r="V78" s="83">
        <v>0.113537114121</v>
      </c>
      <c r="W78" s="83">
        <v>0.15283842285599999</v>
      </c>
      <c r="X78" s="83">
        <v>8.4780058949899997E-2</v>
      </c>
      <c r="Y78" s="83">
        <v>0.10244468564799999</v>
      </c>
      <c r="Z78" s="83">
        <v>0.100436677877</v>
      </c>
      <c r="AA78" s="83">
        <v>6.5502181223900002E-2</v>
      </c>
      <c r="AB78" s="83">
        <v>6.5502181223900002E-2</v>
      </c>
      <c r="AC78" s="83">
        <v>9.7514102402700004E-3</v>
      </c>
      <c r="AD78" s="83">
        <v>1.9379186853699999E-2</v>
      </c>
      <c r="AE78" s="83">
        <v>0.117903926203</v>
      </c>
      <c r="AR78" t="e">
        <f>LOG(#REF!,10)</f>
        <v>#REF!</v>
      </c>
    </row>
    <row r="79" spans="1:44" x14ac:dyDescent="0.25">
      <c r="A79" s="83">
        <v>7</v>
      </c>
      <c r="B79" s="83">
        <v>2</v>
      </c>
      <c r="C79" s="83">
        <v>267</v>
      </c>
      <c r="D79" s="83">
        <v>574</v>
      </c>
      <c r="E79" s="83">
        <v>198</v>
      </c>
      <c r="F79" s="83">
        <v>1.0109200095699999</v>
      </c>
      <c r="G79" s="83">
        <v>0.48672912263700002</v>
      </c>
      <c r="H79" s="83">
        <v>1</v>
      </c>
      <c r="I79" s="83">
        <v>0.78070175438599998</v>
      </c>
      <c r="J79" s="83">
        <v>0.91599812135600001</v>
      </c>
      <c r="K79" s="83">
        <v>19.796094616200001</v>
      </c>
      <c r="L79" s="83">
        <v>17.292936904000001</v>
      </c>
      <c r="M79" s="83">
        <v>-29.948602578199999</v>
      </c>
      <c r="N79" s="83">
        <v>60.521999999999998</v>
      </c>
      <c r="O79" s="83">
        <v>0.94014084506999995</v>
      </c>
      <c r="P79" s="83">
        <v>10.147503603900001</v>
      </c>
      <c r="Q79" s="83">
        <v>20.165151910399999</v>
      </c>
      <c r="R79" s="83">
        <v>8.4541481899599997</v>
      </c>
      <c r="S79" s="83">
        <v>44.126636084499999</v>
      </c>
      <c r="T79" s="83">
        <v>0.13482532301899999</v>
      </c>
      <c r="U79" s="83">
        <v>3.1882162403500003E-2</v>
      </c>
      <c r="V79" s="83">
        <v>0.16375545306</v>
      </c>
      <c r="W79" s="83">
        <v>0.25109169469100001</v>
      </c>
      <c r="X79" s="83">
        <v>0.12077354557099999</v>
      </c>
      <c r="Y79" s="83">
        <v>0.16526829994200001</v>
      </c>
      <c r="Z79" s="83">
        <v>0.16375545306</v>
      </c>
      <c r="AA79" s="83">
        <v>9.6069865795000001E-2</v>
      </c>
      <c r="AB79" s="83">
        <v>9.6069865795000001E-2</v>
      </c>
      <c r="AC79" s="83">
        <v>1.4036736195700001E-2</v>
      </c>
      <c r="AD79" s="83">
        <v>3.7460218233599997E-2</v>
      </c>
      <c r="AE79" s="83">
        <v>0.19868994971199999</v>
      </c>
      <c r="AR79" t="e">
        <f>LOG(#REF!,10)</f>
        <v>#REF!</v>
      </c>
    </row>
    <row r="80" spans="1:44" x14ac:dyDescent="0.25">
      <c r="A80" s="83">
        <v>7</v>
      </c>
      <c r="B80" s="83">
        <v>3</v>
      </c>
      <c r="C80" s="83">
        <v>917</v>
      </c>
      <c r="D80" s="83">
        <v>699</v>
      </c>
      <c r="E80" s="83">
        <v>219</v>
      </c>
      <c r="F80" s="83">
        <v>1.1213647209399999</v>
      </c>
      <c r="G80" s="83">
        <v>0.770051089094</v>
      </c>
      <c r="H80" s="83">
        <v>1</v>
      </c>
      <c r="I80" s="83">
        <v>0.65781922525100001</v>
      </c>
      <c r="J80" s="83">
        <v>0.68832128578399998</v>
      </c>
      <c r="K80" s="83">
        <v>43.142508257700001</v>
      </c>
      <c r="L80" s="83">
        <v>27.524153436300001</v>
      </c>
      <c r="M80" s="83">
        <v>-66.290893837699997</v>
      </c>
      <c r="N80" s="83">
        <v>129.38800000000001</v>
      </c>
      <c r="O80" s="83">
        <v>0.91153081510900003</v>
      </c>
      <c r="P80" s="83">
        <v>15.229543446799999</v>
      </c>
      <c r="Q80" s="83">
        <v>29.6928463548</v>
      </c>
      <c r="R80" s="83">
        <v>16.639737436899999</v>
      </c>
      <c r="S80" s="83">
        <v>213.43012546</v>
      </c>
      <c r="T80" s="83">
        <v>0.128820956407</v>
      </c>
      <c r="U80" s="83">
        <v>2.1024450079900001</v>
      </c>
      <c r="V80" s="83">
        <v>0.18558951346800001</v>
      </c>
      <c r="W80" s="83">
        <v>0.54585154351499998</v>
      </c>
      <c r="X80" s="83">
        <v>0.11319549276800001</v>
      </c>
      <c r="Y80" s="83">
        <v>0.232748228418</v>
      </c>
      <c r="Z80" s="83">
        <v>0.19432313763100001</v>
      </c>
      <c r="AA80" s="83">
        <v>6.3318775183100001E-2</v>
      </c>
      <c r="AB80" s="83">
        <v>6.3318775183100001E-2</v>
      </c>
      <c r="AC80" s="83">
        <v>3.01400007182E-2</v>
      </c>
      <c r="AD80" s="83">
        <v>0.12542655766499999</v>
      </c>
      <c r="AE80" s="83">
        <v>0.32041483648699998</v>
      </c>
      <c r="AR80" t="e">
        <f>LOG(#REF!,10)</f>
        <v>#REF!</v>
      </c>
    </row>
    <row r="81" spans="1:44" x14ac:dyDescent="0.25">
      <c r="A81" s="83">
        <v>7</v>
      </c>
      <c r="B81" s="83">
        <v>4</v>
      </c>
      <c r="C81" s="83">
        <v>745</v>
      </c>
      <c r="D81" s="83">
        <v>1012</v>
      </c>
      <c r="E81" s="83">
        <v>283</v>
      </c>
      <c r="F81" s="83">
        <v>1.1010213442300001</v>
      </c>
      <c r="G81" s="83">
        <v>0.74407854709999999</v>
      </c>
      <c r="H81" s="83">
        <v>1</v>
      </c>
      <c r="I81" s="83">
        <v>0.66756272401399996</v>
      </c>
      <c r="J81" s="83">
        <v>0.79084683242300002</v>
      </c>
      <c r="K81" s="83">
        <v>38.016845257200004</v>
      </c>
      <c r="L81" s="83">
        <v>25.3987557377</v>
      </c>
      <c r="M81" s="83">
        <v>51.388421624899998</v>
      </c>
      <c r="N81" s="83">
        <v>108.80200000000001</v>
      </c>
      <c r="O81" s="83">
        <v>0.94303797468399997</v>
      </c>
      <c r="P81" s="83">
        <v>13.7705433206</v>
      </c>
      <c r="Q81" s="83">
        <v>33.835494449700001</v>
      </c>
      <c r="R81" s="83">
        <v>18.572051782999999</v>
      </c>
      <c r="S81" s="83">
        <v>163.60261463699999</v>
      </c>
      <c r="T81" s="83">
        <v>0.16812226514100001</v>
      </c>
      <c r="U81" s="83">
        <v>0.17231401129099999</v>
      </c>
      <c r="V81" s="83">
        <v>0.17467248326400001</v>
      </c>
      <c r="W81" s="83">
        <v>0.34279474840500002</v>
      </c>
      <c r="X81" s="83">
        <v>0.14286193679199999</v>
      </c>
      <c r="Y81" s="83">
        <v>0.21960082501600001</v>
      </c>
      <c r="Z81" s="83">
        <v>0.21615719803899999</v>
      </c>
      <c r="AA81" s="83">
        <v>0.100436677877</v>
      </c>
      <c r="AB81" s="83">
        <v>0.100436677877</v>
      </c>
      <c r="AC81" s="83">
        <v>1.29056686969E-2</v>
      </c>
      <c r="AD81" s="83">
        <v>5.7721384070700002E-2</v>
      </c>
      <c r="AE81" s="83">
        <v>0.27074234905900002</v>
      </c>
      <c r="AR81" t="e">
        <f>LOG(#REF!,10)</f>
        <v>#REF!</v>
      </c>
    </row>
    <row r="82" spans="1:44" x14ac:dyDescent="0.25">
      <c r="A82" s="83">
        <v>7</v>
      </c>
      <c r="B82" s="83">
        <v>5</v>
      </c>
      <c r="C82" s="83">
        <v>472</v>
      </c>
      <c r="D82" s="83">
        <v>1104</v>
      </c>
      <c r="E82" s="83">
        <v>339</v>
      </c>
      <c r="F82" s="83">
        <v>1.01925385904</v>
      </c>
      <c r="G82" s="83">
        <v>0.34351303880700002</v>
      </c>
      <c r="H82" s="83">
        <v>1</v>
      </c>
      <c r="I82" s="83">
        <v>0.75641025641000004</v>
      </c>
      <c r="J82" s="83">
        <v>0.69183882862099999</v>
      </c>
      <c r="K82" s="83">
        <v>25.547749010499999</v>
      </c>
      <c r="L82" s="83">
        <v>23.9931150247</v>
      </c>
      <c r="M82" s="83">
        <v>-57.092065757999997</v>
      </c>
      <c r="N82" s="83">
        <v>92.591999999999999</v>
      </c>
      <c r="O82" s="83">
        <v>0.92367906066500005</v>
      </c>
      <c r="P82" s="83">
        <v>15.5637861017</v>
      </c>
      <c r="Q82" s="83">
        <v>20.346945056199999</v>
      </c>
      <c r="R82" s="83">
        <v>7.1135368809099999</v>
      </c>
      <c r="S82" s="83">
        <v>40.622269389000003</v>
      </c>
      <c r="T82" s="83">
        <v>7.2052399346300006E-2</v>
      </c>
      <c r="U82" s="83">
        <v>0.21347462676500001</v>
      </c>
      <c r="V82" s="83">
        <v>9.1703053713399998E-2</v>
      </c>
      <c r="W82" s="83">
        <v>0.13973798661100001</v>
      </c>
      <c r="X82" s="83">
        <v>6.9063464863200003E-2</v>
      </c>
      <c r="Y82" s="83">
        <v>8.6064130061399999E-2</v>
      </c>
      <c r="Z82" s="83">
        <v>8.2969429550199994E-2</v>
      </c>
      <c r="AA82" s="83">
        <v>4.80349328975E-2</v>
      </c>
      <c r="AB82" s="83">
        <v>4.80349328975E-2</v>
      </c>
      <c r="AC82" s="83">
        <v>8.69639666485E-3</v>
      </c>
      <c r="AD82" s="83">
        <v>1.81018316901E-2</v>
      </c>
      <c r="AE82" s="83">
        <v>9.8253271835800002E-2</v>
      </c>
      <c r="AR82" t="e">
        <f>LOG(#REF!,10)</f>
        <v>#REF!</v>
      </c>
    </row>
    <row r="83" spans="1:44" x14ac:dyDescent="0.25">
      <c r="A83" s="83">
        <v>7</v>
      </c>
      <c r="B83" s="83">
        <v>6</v>
      </c>
      <c r="C83" s="83">
        <v>471</v>
      </c>
      <c r="D83" s="83">
        <v>881</v>
      </c>
      <c r="E83" s="83">
        <v>445</v>
      </c>
      <c r="F83" s="83">
        <v>1.08788030149</v>
      </c>
      <c r="G83" s="83">
        <v>0.74457311201700005</v>
      </c>
      <c r="H83" s="83">
        <v>1</v>
      </c>
      <c r="I83" s="83">
        <v>0.747619047619</v>
      </c>
      <c r="J83" s="83">
        <v>0.807912675897</v>
      </c>
      <c r="K83" s="83">
        <v>30.077611432699999</v>
      </c>
      <c r="L83" s="83">
        <v>20.078036429400001</v>
      </c>
      <c r="M83" s="83">
        <v>-17.753506503000001</v>
      </c>
      <c r="N83" s="83">
        <v>85.591999999999999</v>
      </c>
      <c r="O83" s="83">
        <v>0.94673366834200001</v>
      </c>
      <c r="P83" s="83">
        <v>4.1102548419099998</v>
      </c>
      <c r="Q83" s="83">
        <v>34.160981156200002</v>
      </c>
      <c r="R83" s="83">
        <v>11.9716153217</v>
      </c>
      <c r="S83" s="83">
        <v>77.847158978500005</v>
      </c>
      <c r="T83" s="83">
        <v>0.13755458057</v>
      </c>
      <c r="U83" s="83">
        <v>0.16639860675400001</v>
      </c>
      <c r="V83" s="83">
        <v>0.157205234937</v>
      </c>
      <c r="W83" s="83">
        <v>0.24890828865100001</v>
      </c>
      <c r="X83" s="83">
        <v>0.122159340017</v>
      </c>
      <c r="Y83" s="83">
        <v>0.16528059231100001</v>
      </c>
      <c r="Z83" s="83">
        <v>0.1659388591</v>
      </c>
      <c r="AA83" s="83">
        <v>9.1703053713399998E-2</v>
      </c>
      <c r="AB83" s="83">
        <v>9.1703053713399998E-2</v>
      </c>
      <c r="AC83" s="83">
        <v>1.2679158767099999E-2</v>
      </c>
      <c r="AD83" s="83">
        <v>3.3836129402099999E-2</v>
      </c>
      <c r="AE83" s="83">
        <v>0.19213973159</v>
      </c>
      <c r="AR83" t="e">
        <f>LOG(#REF!,10)</f>
        <v>#REF!</v>
      </c>
    </row>
    <row r="84" spans="1:44" x14ac:dyDescent="0.25">
      <c r="A84" s="83">
        <v>7</v>
      </c>
      <c r="B84" s="83">
        <v>7</v>
      </c>
      <c r="C84" s="83">
        <v>495</v>
      </c>
      <c r="D84" s="83">
        <v>252</v>
      </c>
      <c r="E84" s="83">
        <v>520</v>
      </c>
      <c r="F84" s="83">
        <v>1.0303336276299999</v>
      </c>
      <c r="G84" s="83">
        <v>0.53566308338099999</v>
      </c>
      <c r="H84" s="83">
        <v>1</v>
      </c>
      <c r="I84" s="83">
        <v>0.6875</v>
      </c>
      <c r="J84" s="83">
        <v>0.75106065316199999</v>
      </c>
      <c r="K84" s="83">
        <v>27.567787521500001</v>
      </c>
      <c r="L84" s="83">
        <v>23.279116377600001</v>
      </c>
      <c r="M84" s="83">
        <v>-13.3579854625</v>
      </c>
      <c r="N84" s="83">
        <v>91.006</v>
      </c>
      <c r="O84" s="83">
        <v>0.92093023255799999</v>
      </c>
      <c r="P84" s="83">
        <v>11.976705279600001</v>
      </c>
      <c r="Q84" s="83">
        <v>23.079184789199999</v>
      </c>
      <c r="R84" s="83">
        <v>10.862445053</v>
      </c>
      <c r="S84" s="83">
        <v>77.061132803800007</v>
      </c>
      <c r="T84" s="83">
        <v>0.11080785657</v>
      </c>
      <c r="U84" s="83">
        <v>1.16594288202</v>
      </c>
      <c r="V84" s="83">
        <v>0.172489077223</v>
      </c>
      <c r="W84" s="83">
        <v>0.26855894301799998</v>
      </c>
      <c r="X84" s="83">
        <v>0.10649455934300001</v>
      </c>
      <c r="Y84" s="83">
        <v>0.15567905616899999</v>
      </c>
      <c r="Z84" s="83">
        <v>0.16157204701899999</v>
      </c>
      <c r="AA84" s="83">
        <v>5.0218338938300001E-2</v>
      </c>
      <c r="AB84" s="83">
        <v>5.0218338938300001E-2</v>
      </c>
      <c r="AC84" s="83">
        <v>3.45820720973E-2</v>
      </c>
      <c r="AD84" s="83">
        <v>5.1773293494999997E-2</v>
      </c>
      <c r="AE84" s="83">
        <v>0.19650654367199999</v>
      </c>
      <c r="AR84" t="e">
        <f>LOG(#REF!,10)</f>
        <v>#REF!</v>
      </c>
    </row>
    <row r="85" spans="1:44" x14ac:dyDescent="0.25">
      <c r="A85" s="83">
        <v>7</v>
      </c>
      <c r="B85" s="83">
        <v>8</v>
      </c>
      <c r="C85" s="83">
        <v>310</v>
      </c>
      <c r="D85" s="83">
        <v>501</v>
      </c>
      <c r="E85" s="83">
        <v>666</v>
      </c>
      <c r="F85" s="83">
        <v>1.01340116687</v>
      </c>
      <c r="G85" s="83">
        <v>0.45027769354800001</v>
      </c>
      <c r="H85" s="83">
        <v>1</v>
      </c>
      <c r="I85" s="83">
        <v>0.77694235589000005</v>
      </c>
      <c r="J85" s="83">
        <v>0.86501366077800002</v>
      </c>
      <c r="K85" s="83">
        <v>21.1451191168</v>
      </c>
      <c r="L85" s="83">
        <v>18.880235173700001</v>
      </c>
      <c r="M85" s="83">
        <v>72.050851856500003</v>
      </c>
      <c r="N85" s="83">
        <v>67.108000000000004</v>
      </c>
      <c r="O85" s="83">
        <v>0.93514328808400005</v>
      </c>
      <c r="P85" s="83">
        <v>4.8411670511000002</v>
      </c>
      <c r="Q85" s="83">
        <v>24.150685686900001</v>
      </c>
      <c r="R85" s="83">
        <v>6.5960696492400004</v>
      </c>
      <c r="S85" s="83">
        <v>35.552400562300001</v>
      </c>
      <c r="T85" s="83">
        <v>9.7161568815400001E-2</v>
      </c>
      <c r="U85" s="83">
        <v>8.0613836984100004E-2</v>
      </c>
      <c r="V85" s="83">
        <v>0.11135370808099999</v>
      </c>
      <c r="W85" s="83">
        <v>0.17030567118199999</v>
      </c>
      <c r="X85" s="83">
        <v>8.6790390121600003E-2</v>
      </c>
      <c r="Y85" s="83">
        <v>0.114685163104</v>
      </c>
      <c r="Z85" s="83">
        <v>0.113537114121</v>
      </c>
      <c r="AA85" s="83">
        <v>5.6768557060699998E-2</v>
      </c>
      <c r="AB85" s="83">
        <v>5.6768557060699998E-2</v>
      </c>
      <c r="AC85" s="83">
        <v>1.21573353121E-2</v>
      </c>
      <c r="AD85" s="83">
        <v>2.4772447435100001E-2</v>
      </c>
      <c r="AE85" s="83">
        <v>0.13318776848899999</v>
      </c>
      <c r="AR85" t="e">
        <f>LOG(#REF!,10)</f>
        <v>#REF!</v>
      </c>
    </row>
    <row r="86" spans="1:44" x14ac:dyDescent="0.25">
      <c r="A86" s="83">
        <v>7</v>
      </c>
      <c r="B86" s="83">
        <v>9</v>
      </c>
      <c r="C86" s="83">
        <v>453</v>
      </c>
      <c r="D86" s="83">
        <v>936</v>
      </c>
      <c r="E86" s="83">
        <v>698</v>
      </c>
      <c r="F86" s="83">
        <v>1.01416573228</v>
      </c>
      <c r="G86" s="83">
        <v>0.39764443682599998</v>
      </c>
      <c r="H86" s="83">
        <v>1</v>
      </c>
      <c r="I86" s="83">
        <v>0.72596153846199996</v>
      </c>
      <c r="J86" s="83">
        <v>0.81466420340099999</v>
      </c>
      <c r="K86" s="83">
        <v>25.238364782200001</v>
      </c>
      <c r="L86" s="83">
        <v>23.1571989109</v>
      </c>
      <c r="M86" s="83">
        <v>-27.381696468000001</v>
      </c>
      <c r="N86" s="83">
        <v>83.591999999999999</v>
      </c>
      <c r="O86" s="83">
        <v>0.92638036809799995</v>
      </c>
      <c r="P86" s="83">
        <v>9.20220568505</v>
      </c>
      <c r="Q86" s="83">
        <v>27.953182243600001</v>
      </c>
      <c r="R86" s="83">
        <v>7.4694320655600004</v>
      </c>
      <c r="S86" s="83">
        <v>47.220522444300002</v>
      </c>
      <c r="T86" s="83">
        <v>8.7336241631799996E-2</v>
      </c>
      <c r="U86" s="83">
        <v>8.7564973467200005E-2</v>
      </c>
      <c r="V86" s="83">
        <v>0.102620083917</v>
      </c>
      <c r="W86" s="83">
        <v>0.15938864097800001</v>
      </c>
      <c r="X86" s="83">
        <v>7.7806584016300001E-2</v>
      </c>
      <c r="Y86" s="83">
        <v>0.104239563895</v>
      </c>
      <c r="Z86" s="83">
        <v>0.104803489958</v>
      </c>
      <c r="AA86" s="83">
        <v>5.0218338938300001E-2</v>
      </c>
      <c r="AB86" s="83">
        <v>5.0218338938300001E-2</v>
      </c>
      <c r="AC86" s="83">
        <v>1.01833120661E-2</v>
      </c>
      <c r="AD86" s="83">
        <v>2.15113416806E-2</v>
      </c>
      <c r="AE86" s="83">
        <v>0.12008733224400001</v>
      </c>
      <c r="AR86" t="e">
        <f>LOG(#REF!,10)</f>
        <v>#REF!</v>
      </c>
    </row>
    <row r="87" spans="1:44" x14ac:dyDescent="0.25">
      <c r="A87" s="83">
        <v>7</v>
      </c>
      <c r="B87" s="83">
        <v>10</v>
      </c>
      <c r="C87" s="83">
        <v>318</v>
      </c>
      <c r="D87" s="83">
        <v>178</v>
      </c>
      <c r="E87" s="83">
        <v>816</v>
      </c>
      <c r="F87" s="83">
        <v>1.0700355102300001</v>
      </c>
      <c r="G87" s="83">
        <v>0.62201498813699996</v>
      </c>
      <c r="H87" s="83">
        <v>1</v>
      </c>
      <c r="I87" s="83">
        <v>0.66249999999999998</v>
      </c>
      <c r="J87" s="83">
        <v>0.66200614614599995</v>
      </c>
      <c r="K87" s="83">
        <v>23.223804936200001</v>
      </c>
      <c r="L87" s="83">
        <v>18.184363162499999</v>
      </c>
      <c r="M87" s="83">
        <v>-84.971622985699995</v>
      </c>
      <c r="N87" s="83">
        <v>77.694000000000003</v>
      </c>
      <c r="O87" s="83">
        <v>0.86885245901599995</v>
      </c>
      <c r="P87" s="83">
        <v>12.0147167132</v>
      </c>
      <c r="Q87" s="83">
        <v>20.492016938300001</v>
      </c>
      <c r="R87" s="83">
        <v>5.1462880381599998</v>
      </c>
      <c r="S87" s="83">
        <v>21.475981817299999</v>
      </c>
      <c r="T87" s="83">
        <v>5.8951963101499999E-2</v>
      </c>
      <c r="U87" s="83">
        <v>3.7314009385399999E-2</v>
      </c>
      <c r="V87" s="83">
        <v>7.8602617468600006E-2</v>
      </c>
      <c r="W87" s="83">
        <v>0.102620083917</v>
      </c>
      <c r="X87" s="83">
        <v>5.9840558583199997E-2</v>
      </c>
      <c r="Y87" s="83">
        <v>6.7534534016600006E-2</v>
      </c>
      <c r="Z87" s="83">
        <v>6.7685587264700003E-2</v>
      </c>
      <c r="AA87" s="83">
        <v>4.3668120815899998E-2</v>
      </c>
      <c r="AB87" s="83">
        <v>3.2751090611899999E-2</v>
      </c>
      <c r="AC87" s="83">
        <v>8.3133484278099991E-3</v>
      </c>
      <c r="AD87" s="83">
        <v>1.20342839685E-2</v>
      </c>
      <c r="AE87" s="83">
        <v>7.6419211427800005E-2</v>
      </c>
      <c r="AR87" t="e">
        <f>LOG(#REF!,10)</f>
        <v>#REF!</v>
      </c>
    </row>
    <row r="88" spans="1:44" x14ac:dyDescent="0.25">
      <c r="A88" s="83">
        <v>7</v>
      </c>
      <c r="B88" s="83">
        <v>11</v>
      </c>
      <c r="C88" s="83">
        <v>491</v>
      </c>
      <c r="D88" s="83">
        <v>855</v>
      </c>
      <c r="E88" s="83">
        <v>992</v>
      </c>
      <c r="F88" s="83">
        <v>1.0376605781099999</v>
      </c>
      <c r="G88" s="83">
        <v>0.52336398836499998</v>
      </c>
      <c r="H88" s="83">
        <v>1</v>
      </c>
      <c r="I88" s="83">
        <v>0.67445054945100003</v>
      </c>
      <c r="J88" s="83">
        <v>0.83947051247500004</v>
      </c>
      <c r="K88" s="83">
        <v>27.449560533900002</v>
      </c>
      <c r="L88" s="83">
        <v>23.3900238232</v>
      </c>
      <c r="M88" s="83">
        <v>56.169324679500001</v>
      </c>
      <c r="N88" s="83">
        <v>85.731999999999999</v>
      </c>
      <c r="O88" s="83">
        <v>0.93612964728299997</v>
      </c>
      <c r="P88" s="83">
        <v>2.5638313957999999</v>
      </c>
      <c r="Q88" s="83">
        <v>40.118149329799998</v>
      </c>
      <c r="R88" s="83">
        <v>13.4999995502</v>
      </c>
      <c r="S88" s="83">
        <v>87.338425037899995</v>
      </c>
      <c r="T88" s="83">
        <v>0.144104798693</v>
      </c>
      <c r="U88" s="83">
        <v>0.32799510371500001</v>
      </c>
      <c r="V88" s="83">
        <v>0.16157204701899999</v>
      </c>
      <c r="W88" s="83">
        <v>0.27510916114</v>
      </c>
      <c r="X88" s="83">
        <v>0.12980768798299999</v>
      </c>
      <c r="Y88" s="83">
        <v>0.177878666065</v>
      </c>
      <c r="Z88" s="83">
        <v>0.17794759232499999</v>
      </c>
      <c r="AA88" s="83">
        <v>9.8253271835800002E-2</v>
      </c>
      <c r="AB88" s="83">
        <v>9.8253271835800002E-2</v>
      </c>
      <c r="AC88" s="83">
        <v>1.2171311086400001E-2</v>
      </c>
      <c r="AD88" s="83">
        <v>3.8609195750500001E-2</v>
      </c>
      <c r="AE88" s="83">
        <v>0.20742357387599999</v>
      </c>
      <c r="AR88" t="e">
        <f>LOG(#REF!,10)</f>
        <v>#REF!</v>
      </c>
    </row>
    <row r="89" spans="1:44" x14ac:dyDescent="0.25">
      <c r="A89" s="83">
        <v>9</v>
      </c>
      <c r="B89" s="83">
        <v>1</v>
      </c>
      <c r="C89" s="83">
        <v>268</v>
      </c>
      <c r="D89" s="83">
        <v>1233</v>
      </c>
      <c r="E89" s="83">
        <v>620</v>
      </c>
      <c r="F89" s="83">
        <v>1.04331816968</v>
      </c>
      <c r="G89" s="83">
        <v>0.58919569946600003</v>
      </c>
      <c r="H89" s="83">
        <v>1</v>
      </c>
      <c r="I89" s="83">
        <v>0.75070028011199996</v>
      </c>
      <c r="J89" s="83">
        <v>0.75713117321000001</v>
      </c>
      <c r="K89" s="83">
        <v>20.807340605499999</v>
      </c>
      <c r="L89" s="83">
        <v>16.812130702200001</v>
      </c>
      <c r="M89" s="83">
        <v>-84.421199663400003</v>
      </c>
      <c r="N89" s="83">
        <v>66.694000000000003</v>
      </c>
      <c r="O89" s="83">
        <v>0.91311754684799995</v>
      </c>
      <c r="P89" s="83">
        <v>17.358482983199998</v>
      </c>
      <c r="Q89" s="83">
        <v>18.9019148426</v>
      </c>
      <c r="R89" s="83">
        <v>19.214953270999999</v>
      </c>
      <c r="S89" s="83">
        <v>78.953271028000003</v>
      </c>
      <c r="T89" s="83">
        <v>0.26168224299100001</v>
      </c>
      <c r="U89" s="83">
        <v>9.6893767678499998E-2</v>
      </c>
      <c r="V89" s="83">
        <v>0.35514018691600002</v>
      </c>
      <c r="W89" s="83">
        <v>0.42990654205599999</v>
      </c>
      <c r="X89" s="83">
        <v>0.26321853795900002</v>
      </c>
      <c r="Y89" s="83">
        <v>0.29460175756700002</v>
      </c>
      <c r="Z89" s="83">
        <v>0.28971962616800001</v>
      </c>
      <c r="AA89" s="83">
        <v>0.20560747663599999</v>
      </c>
      <c r="AB89" s="83">
        <v>0.17757009345800001</v>
      </c>
      <c r="AC89" s="83">
        <v>4.0457793162000003E-2</v>
      </c>
      <c r="AD89" s="83">
        <v>5.0026182200199998E-2</v>
      </c>
      <c r="AE89" s="83">
        <v>0.32710280373799999</v>
      </c>
      <c r="AR89" t="e">
        <f>LOG(#REF!,10)</f>
        <v>#REF!</v>
      </c>
    </row>
    <row r="90" spans="1:44" x14ac:dyDescent="0.25">
      <c r="A90" s="83">
        <v>10</v>
      </c>
      <c r="B90" s="83">
        <v>1</v>
      </c>
      <c r="C90" s="83">
        <v>701</v>
      </c>
      <c r="D90" s="83">
        <v>740</v>
      </c>
      <c r="E90" s="83">
        <v>347</v>
      </c>
      <c r="F90" s="83">
        <v>1.0265201875600001</v>
      </c>
      <c r="G90" s="83">
        <v>0.550690786095</v>
      </c>
      <c r="H90" s="83">
        <v>1</v>
      </c>
      <c r="I90" s="83">
        <v>0.71095334685599998</v>
      </c>
      <c r="J90" s="83">
        <v>0.86694108309600004</v>
      </c>
      <c r="K90" s="83">
        <v>32.883415211100001</v>
      </c>
      <c r="L90" s="83">
        <v>27.448093331700001</v>
      </c>
      <c r="M90" s="83">
        <v>89.471495748300001</v>
      </c>
      <c r="N90" s="83">
        <v>100.80200000000001</v>
      </c>
      <c r="O90" s="83">
        <v>0.948579161028</v>
      </c>
      <c r="P90" s="83">
        <v>8.74429856177</v>
      </c>
      <c r="Q90" s="83">
        <v>36.5491283534</v>
      </c>
      <c r="R90" s="83">
        <v>26.515476703699999</v>
      </c>
      <c r="S90" s="83">
        <v>330.12112151100001</v>
      </c>
      <c r="T90" s="83">
        <v>0.267833098017</v>
      </c>
      <c r="U90" s="83">
        <v>0.615679796467</v>
      </c>
      <c r="V90" s="83">
        <v>0.259757728227</v>
      </c>
      <c r="W90" s="83">
        <v>1</v>
      </c>
      <c r="X90" s="83">
        <v>0.217339972981</v>
      </c>
      <c r="Y90" s="83">
        <v>0.470928846663</v>
      </c>
      <c r="Z90" s="83">
        <v>0.40915206933199999</v>
      </c>
      <c r="AA90" s="83">
        <v>0.17765813536799999</v>
      </c>
      <c r="AB90" s="83">
        <v>0.17765813536799999</v>
      </c>
      <c r="AC90" s="83">
        <v>1.9312025231899999E-2</v>
      </c>
      <c r="AD90" s="83">
        <v>0.22882113646800001</v>
      </c>
      <c r="AE90" s="83">
        <v>0.64636605176299999</v>
      </c>
      <c r="AR90" t="e">
        <f>LOG(#REF!,10)</f>
        <v>#REF!</v>
      </c>
    </row>
    <row r="91" spans="1:44" x14ac:dyDescent="0.25">
      <c r="A91" s="83">
        <v>10</v>
      </c>
      <c r="B91" s="83">
        <v>2</v>
      </c>
      <c r="C91" s="83">
        <v>451</v>
      </c>
      <c r="D91" s="83">
        <v>261</v>
      </c>
      <c r="E91" s="83">
        <v>408</v>
      </c>
      <c r="F91" s="83">
        <v>1.0104876203399999</v>
      </c>
      <c r="G91" s="83">
        <v>0.31591919117799999</v>
      </c>
      <c r="H91" s="83">
        <v>1</v>
      </c>
      <c r="I91" s="83">
        <v>0.75166666666699999</v>
      </c>
      <c r="J91" s="83">
        <v>0.83921892895399997</v>
      </c>
      <c r="K91" s="83">
        <v>24.748604930700001</v>
      </c>
      <c r="L91" s="83">
        <v>23.481132366800001</v>
      </c>
      <c r="M91" s="83">
        <v>-74.242004463100002</v>
      </c>
      <c r="N91" s="83">
        <v>82.177999999999997</v>
      </c>
      <c r="O91" s="83">
        <v>0.93568464730300005</v>
      </c>
      <c r="P91" s="83">
        <v>16.1172512254</v>
      </c>
      <c r="Q91" s="83">
        <v>27.276575449999999</v>
      </c>
      <c r="R91" s="83">
        <v>9.3580076910100001</v>
      </c>
      <c r="S91" s="83">
        <v>81.647372849500002</v>
      </c>
      <c r="T91" s="83">
        <v>0.11440107201700001</v>
      </c>
      <c r="U91" s="83">
        <v>0.274400151531</v>
      </c>
      <c r="V91" s="83">
        <v>0.13324360152600001</v>
      </c>
      <c r="W91" s="83">
        <v>0.32570660204399998</v>
      </c>
      <c r="X91" s="83">
        <v>9.9553273308600004E-2</v>
      </c>
      <c r="Y91" s="83">
        <v>0.181036303436</v>
      </c>
      <c r="Z91" s="83">
        <v>0.16958276557800001</v>
      </c>
      <c r="AA91" s="83">
        <v>8.0753697894500001E-2</v>
      </c>
      <c r="AB91" s="83">
        <v>8.0753697894500001E-2</v>
      </c>
      <c r="AC91" s="83">
        <v>1.1283562744200001E-2</v>
      </c>
      <c r="AD91" s="83">
        <v>7.1025119903800005E-2</v>
      </c>
      <c r="AE91" s="83">
        <v>0.248990568508</v>
      </c>
      <c r="AR91" t="e">
        <f>LOG(#REF!,10)</f>
        <v>#REF!</v>
      </c>
    </row>
    <row r="92" spans="1:44" x14ac:dyDescent="0.25">
      <c r="A92" s="83">
        <v>10</v>
      </c>
      <c r="B92" s="83">
        <v>3</v>
      </c>
      <c r="C92" s="83">
        <v>461</v>
      </c>
      <c r="D92" s="83">
        <v>388</v>
      </c>
      <c r="E92" s="83">
        <v>731</v>
      </c>
      <c r="F92" s="83">
        <v>1.01985056976</v>
      </c>
      <c r="G92" s="83">
        <v>0.518685340055</v>
      </c>
      <c r="H92" s="83">
        <v>1</v>
      </c>
      <c r="I92" s="83">
        <v>0.77609427609399995</v>
      </c>
      <c r="J92" s="83">
        <v>0.87019309304600001</v>
      </c>
      <c r="K92" s="83">
        <v>26.335379766100001</v>
      </c>
      <c r="L92" s="83">
        <v>22.515833610800001</v>
      </c>
      <c r="M92" s="83">
        <v>8.8714586957399995</v>
      </c>
      <c r="N92" s="83">
        <v>81.591999999999999</v>
      </c>
      <c r="O92" s="83">
        <v>0.940816326531</v>
      </c>
      <c r="P92" s="83">
        <v>10.531562921600001</v>
      </c>
      <c r="Q92" s="83">
        <v>24.8279464015</v>
      </c>
      <c r="R92" s="83">
        <v>18.876176882799999</v>
      </c>
      <c r="S92" s="83">
        <v>159.30013129100001</v>
      </c>
      <c r="T92" s="83">
        <v>0.240915198719</v>
      </c>
      <c r="U92" s="83">
        <v>0.42380556214600001</v>
      </c>
      <c r="V92" s="83">
        <v>0.27187078291200001</v>
      </c>
      <c r="W92" s="83">
        <v>0.56258411586799995</v>
      </c>
      <c r="X92" s="83">
        <v>0.20296964390200001</v>
      </c>
      <c r="Y92" s="83">
        <v>0.34555343013299999</v>
      </c>
      <c r="Z92" s="83">
        <v>0.33647376176400001</v>
      </c>
      <c r="AA92" s="83">
        <v>0.157469710894</v>
      </c>
      <c r="AB92" s="83">
        <v>0.157469710894</v>
      </c>
      <c r="AC92" s="83">
        <v>2.57925192076E-2</v>
      </c>
      <c r="AD92" s="83">
        <v>0.111894052609</v>
      </c>
      <c r="AE92" s="83">
        <v>0.45087481324399997</v>
      </c>
      <c r="AR92" t="e">
        <f>LOG(#REF!,10)</f>
        <v>#REF!</v>
      </c>
    </row>
    <row r="93" spans="1:44" x14ac:dyDescent="0.25">
      <c r="A93" s="83">
        <v>11</v>
      </c>
      <c r="B93" s="83">
        <v>1</v>
      </c>
      <c r="C93" s="83">
        <v>295</v>
      </c>
      <c r="D93" s="83">
        <v>325</v>
      </c>
      <c r="E93" s="83">
        <v>251</v>
      </c>
      <c r="F93" s="83">
        <v>1.0288898504999999</v>
      </c>
      <c r="G93" s="83">
        <v>0.48268904986</v>
      </c>
      <c r="H93" s="83">
        <v>1</v>
      </c>
      <c r="I93" s="83">
        <v>0.74494949494899998</v>
      </c>
      <c r="J93" s="83">
        <v>0.81309498942799996</v>
      </c>
      <c r="K93" s="83">
        <v>20.962982239599999</v>
      </c>
      <c r="L93" s="83">
        <v>18.359207999199999</v>
      </c>
      <c r="M93" s="83">
        <v>86.885148051399995</v>
      </c>
      <c r="N93" s="83">
        <v>67.522000000000006</v>
      </c>
      <c r="O93" s="83">
        <v>0.92621664050200003</v>
      </c>
      <c r="P93" s="83">
        <v>12.3224035839</v>
      </c>
      <c r="Q93" s="83">
        <v>18.873926359799999</v>
      </c>
      <c r="R93" s="83">
        <v>28.530526894000001</v>
      </c>
      <c r="S93" s="83">
        <v>123.050528532</v>
      </c>
      <c r="T93" s="83">
        <v>0.389210530331</v>
      </c>
      <c r="U93" s="83">
        <v>8.0466219583100004E-2</v>
      </c>
      <c r="V93" s="83">
        <v>0.41368422658800003</v>
      </c>
      <c r="W93" s="83">
        <v>0.51578947368399997</v>
      </c>
      <c r="X93" s="83">
        <v>0.38040702525300002</v>
      </c>
      <c r="Y93" s="83">
        <v>0.417120435703</v>
      </c>
      <c r="Z93" s="83">
        <v>0.41263157894699998</v>
      </c>
      <c r="AA93" s="83">
        <v>0.33263157894700002</v>
      </c>
      <c r="AB93" s="83">
        <v>0.33263157894700002</v>
      </c>
      <c r="AC93" s="83">
        <v>1.4473736162500001E-2</v>
      </c>
      <c r="AD93" s="83">
        <v>3.4863035236599997E-2</v>
      </c>
      <c r="AE93" s="83">
        <v>0.44447368822599997</v>
      </c>
      <c r="AR93" t="e">
        <f>LOG(#REF!,10)</f>
        <v>#REF!</v>
      </c>
    </row>
    <row r="94" spans="1:44" x14ac:dyDescent="0.25">
      <c r="A94" s="83">
        <v>11</v>
      </c>
      <c r="B94" s="83">
        <v>2</v>
      </c>
      <c r="C94" s="83">
        <v>721</v>
      </c>
      <c r="D94" s="83">
        <v>891</v>
      </c>
      <c r="E94" s="83">
        <v>289</v>
      </c>
      <c r="F94" s="83">
        <v>1.0253087057100001</v>
      </c>
      <c r="G94" s="83">
        <v>0.57641008830499996</v>
      </c>
      <c r="H94" s="83">
        <v>1</v>
      </c>
      <c r="I94" s="83">
        <v>0.75735294117600005</v>
      </c>
      <c r="J94" s="83">
        <v>0.86544812997800002</v>
      </c>
      <c r="K94" s="83">
        <v>33.616428257999999</v>
      </c>
      <c r="L94" s="83">
        <v>27.470019942699999</v>
      </c>
      <c r="M94" s="83">
        <v>75.301867321100005</v>
      </c>
      <c r="N94" s="83">
        <v>102.318</v>
      </c>
      <c r="O94" s="83">
        <v>0.95118733509200004</v>
      </c>
      <c r="P94" s="83">
        <v>4.7668827136100003</v>
      </c>
      <c r="Q94" s="83">
        <v>22.655712165000001</v>
      </c>
      <c r="R94" s="83">
        <v>46.985264185799998</v>
      </c>
      <c r="S94" s="83">
        <v>388.205268988</v>
      </c>
      <c r="T94" s="83">
        <v>0.41789475290400002</v>
      </c>
      <c r="U94" s="83">
        <v>0.60515497704999999</v>
      </c>
      <c r="V94" s="83">
        <v>0.43789473684199998</v>
      </c>
      <c r="W94" s="83">
        <v>1</v>
      </c>
      <c r="X94" s="83">
        <v>0.39154386821499998</v>
      </c>
      <c r="Y94" s="83">
        <v>0.53842617057999997</v>
      </c>
      <c r="Z94" s="83">
        <v>0.486315789474</v>
      </c>
      <c r="AA94" s="83">
        <v>0.33684210526300001</v>
      </c>
      <c r="AB94" s="83">
        <v>0.33684210526300001</v>
      </c>
      <c r="AC94" s="83">
        <v>1.96215044238E-2</v>
      </c>
      <c r="AD94" s="83">
        <v>0.15349016440400001</v>
      </c>
      <c r="AE94" s="83">
        <v>0.62184209321700001</v>
      </c>
      <c r="AR94" t="e">
        <f>LOG(#REF!,10)</f>
        <v>#REF!</v>
      </c>
    </row>
    <row r="95" spans="1:44" x14ac:dyDescent="0.25">
      <c r="A95" s="83">
        <v>11</v>
      </c>
      <c r="B95" s="83">
        <v>3</v>
      </c>
      <c r="C95" s="83">
        <v>602</v>
      </c>
      <c r="D95" s="83">
        <v>80</v>
      </c>
      <c r="E95" s="83">
        <v>483</v>
      </c>
      <c r="F95" s="83">
        <v>1.0125554557600001</v>
      </c>
      <c r="G95" s="83">
        <v>0.50456128678400003</v>
      </c>
      <c r="H95" s="83">
        <v>1</v>
      </c>
      <c r="I95" s="83">
        <v>0.77179487179499995</v>
      </c>
      <c r="J95" s="83">
        <v>0.91546209717500004</v>
      </c>
      <c r="K95" s="83">
        <v>29.8482637587</v>
      </c>
      <c r="L95" s="83">
        <v>25.7702709496</v>
      </c>
      <c r="M95" s="83">
        <v>1.5439214455900001</v>
      </c>
      <c r="N95" s="83">
        <v>90.903999999999996</v>
      </c>
      <c r="O95" s="83">
        <v>0.95555555555600002</v>
      </c>
      <c r="P95" s="83">
        <v>1.6206741902299999</v>
      </c>
      <c r="Q95" s="83">
        <v>30.0186662182</v>
      </c>
      <c r="R95" s="83">
        <v>38.283158713900001</v>
      </c>
      <c r="S95" s="83">
        <v>336.54842595100001</v>
      </c>
      <c r="T95" s="83">
        <v>0.40842105263200001</v>
      </c>
      <c r="U95" s="83">
        <v>0.22454902440499999</v>
      </c>
      <c r="V95" s="83">
        <v>0.40526317395599998</v>
      </c>
      <c r="W95" s="83">
        <v>0.90421051025400001</v>
      </c>
      <c r="X95" s="83">
        <v>0.35447369179499999</v>
      </c>
      <c r="Y95" s="83">
        <v>0.55905054144800004</v>
      </c>
      <c r="Z95" s="83">
        <v>0.53789472078</v>
      </c>
      <c r="AA95" s="83">
        <v>0.32210526315799998</v>
      </c>
      <c r="AB95" s="83">
        <v>0.32210526315799998</v>
      </c>
      <c r="AC95" s="83">
        <v>2.02858036576E-2</v>
      </c>
      <c r="AD95" s="83">
        <v>0.16442798370299999</v>
      </c>
      <c r="AE95" s="83">
        <v>0.70526315789500005</v>
      </c>
      <c r="AR95" t="e">
        <f>LOG(#REF!,10)</f>
        <v>#REF!</v>
      </c>
    </row>
    <row r="96" spans="1:44" x14ac:dyDescent="0.25">
      <c r="A96" s="83">
        <v>13</v>
      </c>
      <c r="B96" s="83">
        <v>1</v>
      </c>
      <c r="C96" s="83">
        <v>418</v>
      </c>
      <c r="D96" s="83">
        <v>708</v>
      </c>
      <c r="E96" s="83">
        <v>445</v>
      </c>
      <c r="F96" s="83">
        <v>1.000478784</v>
      </c>
      <c r="G96" s="83">
        <v>0.16609728973400001</v>
      </c>
      <c r="H96" s="83">
        <v>1</v>
      </c>
      <c r="I96" s="83">
        <v>0.790170132325</v>
      </c>
      <c r="J96" s="83">
        <v>0.93367156955999997</v>
      </c>
      <c r="K96" s="83">
        <v>23.2736758301</v>
      </c>
      <c r="L96" s="83">
        <v>22.950389819200002</v>
      </c>
      <c r="M96" s="83">
        <v>-43.880688926200001</v>
      </c>
      <c r="N96" s="83">
        <v>75.006</v>
      </c>
      <c r="O96" s="83">
        <v>0.95433789954299997</v>
      </c>
      <c r="P96" s="83">
        <v>15.4720509726</v>
      </c>
      <c r="Q96" s="83">
        <v>23.084745973699999</v>
      </c>
      <c r="R96" s="83">
        <v>26.3045822102</v>
      </c>
      <c r="S96" s="83">
        <v>187.12668640499999</v>
      </c>
      <c r="T96" s="83">
        <v>0.35579514824800001</v>
      </c>
      <c r="U96" s="83">
        <v>0.21008922444899999</v>
      </c>
      <c r="V96" s="83">
        <v>0.36657681940699999</v>
      </c>
      <c r="W96" s="83">
        <v>0.65229114624899998</v>
      </c>
      <c r="X96" s="83">
        <v>0.29891570693500003</v>
      </c>
      <c r="Y96" s="83">
        <v>0.44767149857600003</v>
      </c>
      <c r="Z96" s="83">
        <v>0.450134770889</v>
      </c>
      <c r="AA96" s="83">
        <v>0.24258760107800001</v>
      </c>
      <c r="AB96" s="83">
        <v>0.24258760107800001</v>
      </c>
      <c r="AC96" s="83">
        <v>2.9039181568800001E-2</v>
      </c>
      <c r="AD96" s="83">
        <v>0.106975380511</v>
      </c>
      <c r="AE96" s="83">
        <v>0.54177897574099998</v>
      </c>
      <c r="AR96" t="e">
        <f>LOG(#REF!,10)</f>
        <v>#REF!</v>
      </c>
    </row>
    <row r="97" spans="1:44" x14ac:dyDescent="0.25">
      <c r="A97" s="83">
        <v>13</v>
      </c>
      <c r="B97" s="83">
        <v>2</v>
      </c>
      <c r="C97" s="83">
        <v>340</v>
      </c>
      <c r="D97" s="83">
        <v>469</v>
      </c>
      <c r="E97" s="83">
        <v>513</v>
      </c>
      <c r="F97" s="83">
        <v>1.0154675506499999</v>
      </c>
      <c r="G97" s="83">
        <v>0.47136124819699998</v>
      </c>
      <c r="H97" s="83">
        <v>1</v>
      </c>
      <c r="I97" s="83">
        <v>0.77097505668900002</v>
      </c>
      <c r="J97" s="83">
        <v>0.80162577516300004</v>
      </c>
      <c r="K97" s="83">
        <v>22.283126071000002</v>
      </c>
      <c r="L97" s="83">
        <v>19.652385387799999</v>
      </c>
      <c r="M97" s="83">
        <v>-59.880603869600002</v>
      </c>
      <c r="N97" s="83">
        <v>73.006</v>
      </c>
      <c r="O97" s="83">
        <v>0.93278463648800003</v>
      </c>
      <c r="P97" s="83">
        <v>12.3321240145</v>
      </c>
      <c r="Q97" s="83">
        <v>21.436713406199999</v>
      </c>
      <c r="R97" s="83">
        <v>31.967654986500001</v>
      </c>
      <c r="S97" s="83">
        <v>214.123993455</v>
      </c>
      <c r="T97" s="83">
        <v>0.45552560646899998</v>
      </c>
      <c r="U97" s="83">
        <v>0.34646882978999999</v>
      </c>
      <c r="V97" s="83">
        <v>0.55256064689999995</v>
      </c>
      <c r="W97" s="83">
        <v>1</v>
      </c>
      <c r="X97" s="83">
        <v>0.38984945105500002</v>
      </c>
      <c r="Y97" s="83">
        <v>0.629776451337</v>
      </c>
      <c r="Z97" s="83">
        <v>0.62264150943399998</v>
      </c>
      <c r="AA97" s="83">
        <v>0.23719676549900001</v>
      </c>
      <c r="AB97" s="83">
        <v>0.23719676549900001</v>
      </c>
      <c r="AC97" s="83">
        <v>7.7454892640399994E-2</v>
      </c>
      <c r="AD97" s="83">
        <v>0.20236149402100001</v>
      </c>
      <c r="AE97" s="83">
        <v>0.79784370689600004</v>
      </c>
      <c r="AR97" t="e">
        <f>LOG(#REF!,10)</f>
        <v>#REF!</v>
      </c>
    </row>
    <row r="98" spans="1:44" x14ac:dyDescent="0.25">
      <c r="A98" s="83">
        <v>14</v>
      </c>
      <c r="B98" s="83">
        <v>1</v>
      </c>
      <c r="C98" s="83">
        <v>504</v>
      </c>
      <c r="D98" s="83">
        <v>607</v>
      </c>
      <c r="E98" s="83">
        <v>118</v>
      </c>
      <c r="F98" s="83">
        <v>1.0181479928599999</v>
      </c>
      <c r="G98" s="83">
        <v>0.47945627205500002</v>
      </c>
      <c r="H98" s="83">
        <v>1</v>
      </c>
      <c r="I98" s="83">
        <v>0.77538461538500003</v>
      </c>
      <c r="J98" s="83">
        <v>0.81904353579800004</v>
      </c>
      <c r="K98" s="83">
        <v>27.202814411599999</v>
      </c>
      <c r="L98" s="83">
        <v>23.872258814199999</v>
      </c>
      <c r="M98" s="83">
        <v>-37.496489921299997</v>
      </c>
      <c r="N98" s="83">
        <v>87.936000000000007</v>
      </c>
      <c r="O98" s="83">
        <v>0.93854748603399996</v>
      </c>
      <c r="P98" s="83">
        <v>6.1686761896800002</v>
      </c>
      <c r="Q98" s="83">
        <v>31.915576031899999</v>
      </c>
      <c r="R98" s="83">
        <v>22.911392405099999</v>
      </c>
      <c r="S98" s="83">
        <v>154.594936709</v>
      </c>
      <c r="T98" s="83">
        <v>0.25949367088600001</v>
      </c>
      <c r="U98" s="83">
        <v>3.7824156222199999E-2</v>
      </c>
      <c r="V98" s="83">
        <v>0.33544303797500002</v>
      </c>
      <c r="W98" s="83">
        <v>0.48101265822799999</v>
      </c>
      <c r="X98" s="83">
        <v>0.23378971841900001</v>
      </c>
      <c r="Y98" s="83">
        <v>0.30673598553300002</v>
      </c>
      <c r="Z98" s="83">
        <v>0.30379746835400001</v>
      </c>
      <c r="AA98" s="83">
        <v>0.15189873417700001</v>
      </c>
      <c r="AB98" s="83">
        <v>0.15189873417700001</v>
      </c>
      <c r="AC98" s="83">
        <v>2.9071441472100001E-2</v>
      </c>
      <c r="AD98" s="83">
        <v>6.1778280416699999E-2</v>
      </c>
      <c r="AE98" s="83">
        <v>0.35443037974699998</v>
      </c>
      <c r="AR98" t="e">
        <f>LOG(#REF!,10)</f>
        <v>#REF!</v>
      </c>
    </row>
    <row r="99" spans="1:44" x14ac:dyDescent="0.25">
      <c r="A99" s="83">
        <v>14</v>
      </c>
      <c r="B99" s="83">
        <v>2</v>
      </c>
      <c r="C99" s="83">
        <v>277</v>
      </c>
      <c r="D99" s="83">
        <v>27</v>
      </c>
      <c r="E99" s="83">
        <v>119</v>
      </c>
      <c r="F99" s="83">
        <v>1.0027261030500001</v>
      </c>
      <c r="G99" s="83">
        <v>0.29753840952499999</v>
      </c>
      <c r="H99" s="83">
        <v>1</v>
      </c>
      <c r="I99" s="83">
        <v>0.76731301939100005</v>
      </c>
      <c r="J99" s="83">
        <v>0.874018850367</v>
      </c>
      <c r="K99" s="83">
        <v>19.285168802600001</v>
      </c>
      <c r="L99" s="83">
        <v>18.411740586200001</v>
      </c>
      <c r="M99" s="83">
        <v>17.401442641999999</v>
      </c>
      <c r="N99" s="83">
        <v>63.107999999999997</v>
      </c>
      <c r="O99" s="83">
        <v>0.93739424703899998</v>
      </c>
      <c r="P99" s="83">
        <v>6.8095696840000004</v>
      </c>
      <c r="Q99" s="83">
        <v>17.8700594391</v>
      </c>
      <c r="R99" s="83">
        <v>30.056962025299999</v>
      </c>
      <c r="S99" s="83">
        <v>162.05696202499999</v>
      </c>
      <c r="T99" s="83">
        <v>0.46202531645599998</v>
      </c>
      <c r="U99" s="83">
        <v>0.20341138434100001</v>
      </c>
      <c r="V99" s="83">
        <v>0.52531645569600005</v>
      </c>
      <c r="W99" s="83">
        <v>0.892405063291</v>
      </c>
      <c r="X99" s="83">
        <v>0.41745780590699999</v>
      </c>
      <c r="Y99" s="83">
        <v>0.58504318420699997</v>
      </c>
      <c r="Z99" s="83">
        <v>0.58860759493699999</v>
      </c>
      <c r="AA99" s="83">
        <v>0.31645569620300001</v>
      </c>
      <c r="AB99" s="83">
        <v>0.31645569620300001</v>
      </c>
      <c r="AC99" s="83">
        <v>4.6978692200599997E-2</v>
      </c>
      <c r="AD99" s="83">
        <v>0.140105112271</v>
      </c>
      <c r="AE99" s="83">
        <v>0.69620253164599999</v>
      </c>
      <c r="AR99" t="e">
        <f>LOG(#REF!,10)</f>
        <v>#REF!</v>
      </c>
    </row>
    <row r="100" spans="1:44" x14ac:dyDescent="0.25">
      <c r="A100" s="83">
        <v>14</v>
      </c>
      <c r="B100" s="83">
        <v>3</v>
      </c>
      <c r="C100" s="83">
        <v>376</v>
      </c>
      <c r="D100" s="83">
        <v>300</v>
      </c>
      <c r="E100" s="83">
        <v>236</v>
      </c>
      <c r="F100" s="83">
        <v>1.0107325137600001</v>
      </c>
      <c r="G100" s="83">
        <v>0.455126085924</v>
      </c>
      <c r="H100" s="83">
        <v>1</v>
      </c>
      <c r="I100" s="83">
        <v>0.77846790890299999</v>
      </c>
      <c r="J100" s="83">
        <v>0.90695976508200005</v>
      </c>
      <c r="K100" s="83">
        <v>23.275278031799999</v>
      </c>
      <c r="L100" s="83">
        <v>20.724936038900001</v>
      </c>
      <c r="M100" s="83">
        <v>-78.7415744125</v>
      </c>
      <c r="N100" s="83">
        <v>72.177999999999997</v>
      </c>
      <c r="O100" s="83">
        <v>0.94353826850699996</v>
      </c>
      <c r="P100" s="83">
        <v>3.2474995612300002</v>
      </c>
      <c r="Q100" s="83">
        <v>28.549454190900001</v>
      </c>
      <c r="R100" s="83">
        <v>33.689873417699999</v>
      </c>
      <c r="S100" s="83">
        <v>207.044303797</v>
      </c>
      <c r="T100" s="83">
        <v>0.44936708860800001</v>
      </c>
      <c r="U100" s="83">
        <v>0.14958072228700001</v>
      </c>
      <c r="V100" s="83">
        <v>0.49367088607600002</v>
      </c>
      <c r="W100" s="83">
        <v>0.77848101265799996</v>
      </c>
      <c r="X100" s="83">
        <v>0.40106992163999999</v>
      </c>
      <c r="Y100" s="83">
        <v>0.55064974414199996</v>
      </c>
      <c r="Z100" s="83">
        <v>0.56329113924100005</v>
      </c>
      <c r="AA100" s="83">
        <v>0.310126582278</v>
      </c>
      <c r="AB100" s="83">
        <v>0.310126582278</v>
      </c>
      <c r="AC100" s="83">
        <v>4.1718001528200002E-2</v>
      </c>
      <c r="AD100" s="83">
        <v>0.11377947655200001</v>
      </c>
      <c r="AE100" s="83">
        <v>0.65189873417699995</v>
      </c>
      <c r="AR100" t="e">
        <f>LOG(#REF!,10)</f>
        <v>#REF!</v>
      </c>
    </row>
    <row r="101" spans="1:44" x14ac:dyDescent="0.25">
      <c r="A101" s="83">
        <v>14</v>
      </c>
      <c r="B101" s="83">
        <v>4</v>
      </c>
      <c r="C101" s="83">
        <v>497</v>
      </c>
      <c r="D101" s="83">
        <v>864</v>
      </c>
      <c r="E101" s="83">
        <v>252</v>
      </c>
      <c r="F101" s="83">
        <v>1.01729334062</v>
      </c>
      <c r="G101" s="83">
        <v>0.45378202258299999</v>
      </c>
      <c r="H101" s="83">
        <v>1</v>
      </c>
      <c r="I101" s="83">
        <v>0.764615384615</v>
      </c>
      <c r="J101" s="83">
        <v>0.81083677054100001</v>
      </c>
      <c r="K101" s="83">
        <v>26.8217784749</v>
      </c>
      <c r="L101" s="83">
        <v>23.901227915300002</v>
      </c>
      <c r="M101" s="83">
        <v>-64.101530425700005</v>
      </c>
      <c r="N101" s="83">
        <v>87.763999999999996</v>
      </c>
      <c r="O101" s="83">
        <v>0.93421052631599999</v>
      </c>
      <c r="P101" s="83">
        <v>2.0625135164100001</v>
      </c>
      <c r="Q101" s="83">
        <v>31.419996730600001</v>
      </c>
      <c r="R101" s="83">
        <v>29.056962025299999</v>
      </c>
      <c r="S101" s="83">
        <v>213.17721519</v>
      </c>
      <c r="T101" s="83">
        <v>0.33544303797500002</v>
      </c>
      <c r="U101" s="83">
        <v>0.14201815733600001</v>
      </c>
      <c r="V101" s="83">
        <v>0.41139240506300001</v>
      </c>
      <c r="W101" s="83">
        <v>0.73417721519000001</v>
      </c>
      <c r="X101" s="83">
        <v>0.29955630953899998</v>
      </c>
      <c r="Y101" s="83">
        <v>0.42892799837000001</v>
      </c>
      <c r="Z101" s="83">
        <v>0.417721518987</v>
      </c>
      <c r="AA101" s="83">
        <v>0.22151898734200001</v>
      </c>
      <c r="AB101" s="83">
        <v>0.22151898734200001</v>
      </c>
      <c r="AC101" s="83">
        <v>3.4231083177099997E-2</v>
      </c>
      <c r="AD101" s="83">
        <v>0.10950718536700001</v>
      </c>
      <c r="AE101" s="83">
        <v>0.51898734177200001</v>
      </c>
      <c r="AR101" t="e">
        <f>LOG(#REF!,10)</f>
        <v>#REF!</v>
      </c>
    </row>
    <row r="102" spans="1:44" x14ac:dyDescent="0.25">
      <c r="A102" s="83">
        <v>14</v>
      </c>
      <c r="B102" s="83">
        <v>5</v>
      </c>
      <c r="C102" s="83">
        <v>356</v>
      </c>
      <c r="D102" s="83">
        <v>1047</v>
      </c>
      <c r="E102" s="83">
        <v>261</v>
      </c>
      <c r="F102" s="83">
        <v>1.00607968514</v>
      </c>
      <c r="G102" s="83">
        <v>0.42307863100900001</v>
      </c>
      <c r="H102" s="83">
        <v>1</v>
      </c>
      <c r="I102" s="83">
        <v>0.77056277056300004</v>
      </c>
      <c r="J102" s="83">
        <v>0.86450456631600003</v>
      </c>
      <c r="K102" s="83">
        <v>22.423265237100001</v>
      </c>
      <c r="L102" s="83">
        <v>20.317563016899999</v>
      </c>
      <c r="M102" s="83">
        <v>-20.354248036200001</v>
      </c>
      <c r="N102" s="83">
        <v>71.936000000000007</v>
      </c>
      <c r="O102" s="83">
        <v>0.94179894179900003</v>
      </c>
      <c r="P102" s="83">
        <v>16.8682959048</v>
      </c>
      <c r="Q102" s="83">
        <v>18.751082954899999</v>
      </c>
      <c r="R102" s="83">
        <v>30.841772151899999</v>
      </c>
      <c r="S102" s="83">
        <v>205.67721519</v>
      </c>
      <c r="T102" s="83">
        <v>0.43037974683500002</v>
      </c>
      <c r="U102" s="83">
        <v>3.5171954247400002E-2</v>
      </c>
      <c r="V102" s="83">
        <v>0.49367088607600002</v>
      </c>
      <c r="W102" s="83">
        <v>0.93670886075899995</v>
      </c>
      <c r="X102" s="83">
        <v>0.37611917258400002</v>
      </c>
      <c r="Y102" s="83">
        <v>0.57774498648799999</v>
      </c>
      <c r="Z102" s="83">
        <v>0.57594936708900002</v>
      </c>
      <c r="AA102" s="83">
        <v>0.29113924050599999</v>
      </c>
      <c r="AB102" s="83">
        <v>0.29113924050599999</v>
      </c>
      <c r="AC102" s="83">
        <v>3.9992575056599998E-2</v>
      </c>
      <c r="AD102" s="83">
        <v>0.16242143852400001</v>
      </c>
      <c r="AE102" s="83">
        <v>0.72784810126599997</v>
      </c>
      <c r="AR102" t="e">
        <f>LOG(#REF!,10)</f>
        <v>#REF!</v>
      </c>
    </row>
    <row r="103" spans="1:44" x14ac:dyDescent="0.25">
      <c r="A103" s="83">
        <v>14</v>
      </c>
      <c r="B103" s="83">
        <v>6</v>
      </c>
      <c r="C103" s="83">
        <v>551</v>
      </c>
      <c r="D103" s="83">
        <v>462</v>
      </c>
      <c r="E103" s="83">
        <v>345</v>
      </c>
      <c r="F103" s="83">
        <v>1.05467394177</v>
      </c>
      <c r="G103" s="83">
        <v>0.67599037280600005</v>
      </c>
      <c r="H103" s="83">
        <v>1</v>
      </c>
      <c r="I103" s="83">
        <v>0.73466666666699998</v>
      </c>
      <c r="J103" s="83">
        <v>0.80045980651500004</v>
      </c>
      <c r="K103" s="83">
        <v>30.997770417400002</v>
      </c>
      <c r="L103" s="83">
        <v>22.842581043100001</v>
      </c>
      <c r="M103" s="83">
        <v>-64.7448246095</v>
      </c>
      <c r="N103" s="83">
        <v>93.006</v>
      </c>
      <c r="O103" s="83">
        <v>0.93389830508500005</v>
      </c>
      <c r="P103" s="83">
        <v>20.1636869258</v>
      </c>
      <c r="Q103" s="83">
        <v>22.017588132499998</v>
      </c>
      <c r="R103" s="83">
        <v>29.905063291099999</v>
      </c>
      <c r="S103" s="83">
        <v>224.37974683499999</v>
      </c>
      <c r="T103" s="83">
        <v>0.31645569620300001</v>
      </c>
      <c r="U103" s="83">
        <v>0.29271588998600001</v>
      </c>
      <c r="V103" s="83">
        <v>0.35443037974699998</v>
      </c>
      <c r="W103" s="83">
        <v>0.65822784810099999</v>
      </c>
      <c r="X103" s="83">
        <v>0.28212323859600003</v>
      </c>
      <c r="Y103" s="83">
        <v>0.40722277102600002</v>
      </c>
      <c r="Z103" s="83">
        <v>0.39873417721499999</v>
      </c>
      <c r="AA103" s="83">
        <v>0.19620253164599999</v>
      </c>
      <c r="AB103" s="83">
        <v>0.19620253164599999</v>
      </c>
      <c r="AC103" s="83">
        <v>2.77375309039E-2</v>
      </c>
      <c r="AD103" s="83">
        <v>0.10180278121399999</v>
      </c>
      <c r="AE103" s="83">
        <v>0.48734177215199997</v>
      </c>
      <c r="AR103" t="e">
        <f>LOG(#REF!,10)</f>
        <v>#REF!</v>
      </c>
    </row>
    <row r="104" spans="1:44" x14ac:dyDescent="0.25">
      <c r="A104" s="83">
        <v>14</v>
      </c>
      <c r="B104" s="83">
        <v>7</v>
      </c>
      <c r="C104" s="83">
        <v>372</v>
      </c>
      <c r="D104" s="83">
        <v>384</v>
      </c>
      <c r="E104" s="83">
        <v>574</v>
      </c>
      <c r="F104" s="83">
        <v>1.0182080820599999</v>
      </c>
      <c r="G104" s="83">
        <v>0.37037423443099998</v>
      </c>
      <c r="H104" s="83">
        <v>1</v>
      </c>
      <c r="I104" s="83">
        <v>0.73517786561300003</v>
      </c>
      <c r="J104" s="83">
        <v>0.76287111263100005</v>
      </c>
      <c r="K104" s="83">
        <v>22.796333209499998</v>
      </c>
      <c r="L104" s="83">
        <v>21.175117776099999</v>
      </c>
      <c r="M104" s="83">
        <v>-44.097946896700002</v>
      </c>
      <c r="N104" s="83">
        <v>78.28</v>
      </c>
      <c r="O104" s="83">
        <v>0.90291262135899997</v>
      </c>
      <c r="P104" s="83">
        <v>12.498517571900001</v>
      </c>
      <c r="Q104" s="83">
        <v>18.332830772299999</v>
      </c>
      <c r="R104" s="83">
        <v>18.0443037975</v>
      </c>
      <c r="S104" s="83">
        <v>93.075949367099994</v>
      </c>
      <c r="T104" s="83">
        <v>0.215189873418</v>
      </c>
      <c r="U104" s="83">
        <v>0.167047255965</v>
      </c>
      <c r="V104" s="83">
        <v>0.32911392405099998</v>
      </c>
      <c r="W104" s="83">
        <v>0.38607594936700002</v>
      </c>
      <c r="X104" s="83">
        <v>0.21228592702900001</v>
      </c>
      <c r="Y104" s="83">
        <v>0.25020416496499998</v>
      </c>
      <c r="Z104" s="83">
        <v>0.24683544303800001</v>
      </c>
      <c r="AA104" s="83">
        <v>0.120253164557</v>
      </c>
      <c r="AB104" s="83">
        <v>0.120253164557</v>
      </c>
      <c r="AC104" s="83">
        <v>3.6975600853299997E-2</v>
      </c>
      <c r="AD104" s="83">
        <v>4.8089951361300003E-2</v>
      </c>
      <c r="AE104" s="83">
        <v>0.284810126582</v>
      </c>
      <c r="AR104" t="e">
        <f>LOG(#REF!,10)</f>
        <v>#REF!</v>
      </c>
    </row>
    <row r="105" spans="1:44" x14ac:dyDescent="0.25">
      <c r="A105" s="83">
        <v>14</v>
      </c>
      <c r="B105" s="83">
        <v>8</v>
      </c>
      <c r="C105" s="83">
        <v>383</v>
      </c>
      <c r="D105" s="83">
        <v>177</v>
      </c>
      <c r="E105" s="83">
        <v>657</v>
      </c>
      <c r="F105" s="83">
        <v>1.17683888183</v>
      </c>
      <c r="G105" s="83">
        <v>0.81731152308499999</v>
      </c>
      <c r="H105" s="83">
        <v>1</v>
      </c>
      <c r="I105" s="83">
        <v>0.776876267748</v>
      </c>
      <c r="J105" s="83">
        <v>0.73161272907499997</v>
      </c>
      <c r="K105" s="83">
        <v>29.393571222599999</v>
      </c>
      <c r="L105" s="83">
        <v>16.936459281800001</v>
      </c>
      <c r="M105" s="83">
        <v>86.838122654700001</v>
      </c>
      <c r="N105" s="83">
        <v>81.108000000000004</v>
      </c>
      <c r="O105" s="83">
        <v>0.91626794258400002</v>
      </c>
      <c r="P105" s="83">
        <v>18.3177581303</v>
      </c>
      <c r="Q105" s="83">
        <v>20.217562783599998</v>
      </c>
      <c r="R105" s="83">
        <v>17.012658227799999</v>
      </c>
      <c r="S105" s="83">
        <v>92.518987341799999</v>
      </c>
      <c r="T105" s="83">
        <v>0.20253164557</v>
      </c>
      <c r="U105" s="83">
        <v>0.36939227059500002</v>
      </c>
      <c r="V105" s="83">
        <v>0.27848101265800002</v>
      </c>
      <c r="W105" s="83">
        <v>0.41139240506300001</v>
      </c>
      <c r="X105" s="83">
        <v>0.18902953586499999</v>
      </c>
      <c r="Y105" s="83">
        <v>0.24156393561799999</v>
      </c>
      <c r="Z105" s="83">
        <v>0.23417721519000001</v>
      </c>
      <c r="AA105" s="83">
        <v>0.120253164557</v>
      </c>
      <c r="AB105" s="83">
        <v>0.120253164557</v>
      </c>
      <c r="AC105" s="83">
        <v>3.0297591681000002E-2</v>
      </c>
      <c r="AD105" s="83">
        <v>5.6577256663400001E-2</v>
      </c>
      <c r="AE105" s="83">
        <v>0.27848101265800002</v>
      </c>
      <c r="AR105" t="e">
        <f>LOG(#REF!,10)</f>
        <v>#REF!</v>
      </c>
    </row>
    <row r="106" spans="1:44" x14ac:dyDescent="0.25">
      <c r="A106" s="83">
        <v>14</v>
      </c>
      <c r="B106" s="83">
        <v>9</v>
      </c>
      <c r="C106" s="83">
        <v>379</v>
      </c>
      <c r="D106" s="83">
        <v>173</v>
      </c>
      <c r="E106" s="83">
        <v>721</v>
      </c>
      <c r="F106" s="83">
        <v>1.0805389620700001</v>
      </c>
      <c r="G106" s="83">
        <v>0.64643925748800002</v>
      </c>
      <c r="H106" s="83">
        <v>1</v>
      </c>
      <c r="I106" s="83">
        <v>0.66258741258700005</v>
      </c>
      <c r="J106" s="83">
        <v>0.67212781419900003</v>
      </c>
      <c r="K106" s="83">
        <v>25.715501710000002</v>
      </c>
      <c r="L106" s="83">
        <v>19.620039477199999</v>
      </c>
      <c r="M106" s="83">
        <v>-75.837310896600002</v>
      </c>
      <c r="N106" s="83">
        <v>84.177999999999997</v>
      </c>
      <c r="O106" s="83">
        <v>0.863325740319</v>
      </c>
      <c r="P106" s="83">
        <v>14.439598348400001</v>
      </c>
      <c r="Q106" s="83">
        <v>15.944627923800001</v>
      </c>
      <c r="R106" s="83">
        <v>17.981012658200001</v>
      </c>
      <c r="S106" s="83">
        <v>89.164556962000006</v>
      </c>
      <c r="T106" s="83">
        <v>0.19620253164599999</v>
      </c>
      <c r="U106" s="83">
        <v>6.36302332936E-2</v>
      </c>
      <c r="V106" s="83">
        <v>0.24683544303800001</v>
      </c>
      <c r="W106" s="83">
        <v>0.392405063291</v>
      </c>
      <c r="X106" s="83">
        <v>0.18730221519000001</v>
      </c>
      <c r="Y106" s="83">
        <v>0.23526268327700001</v>
      </c>
      <c r="Z106" s="83">
        <v>0.227848101266</v>
      </c>
      <c r="AA106" s="83">
        <v>0.107594936709</v>
      </c>
      <c r="AB106" s="83">
        <v>0.107594936709</v>
      </c>
      <c r="AC106" s="83">
        <v>3.1013978447000001E-2</v>
      </c>
      <c r="AD106" s="83">
        <v>5.6243921636500001E-2</v>
      </c>
      <c r="AE106" s="83">
        <v>0.27215189873399998</v>
      </c>
      <c r="AR106" t="e">
        <f>LOG(#REF!,10)</f>
        <v>#REF!</v>
      </c>
    </row>
    <row r="107" spans="1:44" x14ac:dyDescent="0.25">
      <c r="A107" s="83">
        <v>14</v>
      </c>
      <c r="B107" s="83">
        <v>10</v>
      </c>
      <c r="C107" s="83">
        <v>345</v>
      </c>
      <c r="D107" s="83">
        <v>680</v>
      </c>
      <c r="E107" s="83">
        <v>804</v>
      </c>
      <c r="F107" s="83">
        <v>1.0090660685899999</v>
      </c>
      <c r="G107" s="83">
        <v>0.31492563242600002</v>
      </c>
      <c r="H107" s="83">
        <v>1</v>
      </c>
      <c r="I107" s="83">
        <v>0.78231292516999995</v>
      </c>
      <c r="J107" s="83">
        <v>0.85741688468599997</v>
      </c>
      <c r="K107" s="83">
        <v>21.6391943625</v>
      </c>
      <c r="L107" s="83">
        <v>20.538113172599999</v>
      </c>
      <c r="M107" s="83">
        <v>-68.482207646600003</v>
      </c>
      <c r="N107" s="83">
        <v>71.108000000000004</v>
      </c>
      <c r="O107" s="83">
        <v>0.92991913746599997</v>
      </c>
      <c r="P107" s="83">
        <v>4.8937825156999999</v>
      </c>
      <c r="Q107" s="83">
        <v>30.357141822799999</v>
      </c>
      <c r="R107" s="83">
        <v>17.303797468399999</v>
      </c>
      <c r="S107" s="83">
        <v>92.525316455699993</v>
      </c>
      <c r="T107" s="83">
        <v>0.227848101266</v>
      </c>
      <c r="U107" s="83">
        <v>9.4450503441400005E-2</v>
      </c>
      <c r="V107" s="83">
        <v>0.29113924050599999</v>
      </c>
      <c r="W107" s="83">
        <v>0.44936708860800001</v>
      </c>
      <c r="X107" s="83">
        <v>0.21629746835399999</v>
      </c>
      <c r="Y107" s="83">
        <v>0.26818932305999998</v>
      </c>
      <c r="Z107" s="83">
        <v>0.26582278480999999</v>
      </c>
      <c r="AA107" s="83">
        <v>0.14556962025299999</v>
      </c>
      <c r="AB107" s="83">
        <v>0.13924050632900001</v>
      </c>
      <c r="AC107" s="83">
        <v>3.1673642611400002E-2</v>
      </c>
      <c r="AD107" s="83">
        <v>5.4319945754800002E-2</v>
      </c>
      <c r="AE107" s="83">
        <v>0.30379746835400001</v>
      </c>
      <c r="AR107" t="e">
        <f>LOG(#REF!,10)</f>
        <v>#REF!</v>
      </c>
    </row>
    <row r="108" spans="1:44" x14ac:dyDescent="0.25">
      <c r="A108" s="83">
        <v>14</v>
      </c>
      <c r="B108" s="83">
        <v>11</v>
      </c>
      <c r="C108" s="83">
        <v>362</v>
      </c>
      <c r="D108" s="83">
        <v>509</v>
      </c>
      <c r="E108" s="83">
        <v>821</v>
      </c>
      <c r="F108" s="83">
        <v>1.0547498442000001</v>
      </c>
      <c r="G108" s="83">
        <v>0.62403893991699999</v>
      </c>
      <c r="H108" s="83">
        <v>1</v>
      </c>
      <c r="I108" s="83">
        <v>0.75416666666700005</v>
      </c>
      <c r="J108" s="83">
        <v>0.80639168202599998</v>
      </c>
      <c r="K108" s="83">
        <v>24.613838629699998</v>
      </c>
      <c r="L108" s="83">
        <v>19.233087209400001</v>
      </c>
      <c r="M108" s="83">
        <v>-25.4469445965</v>
      </c>
      <c r="N108" s="83">
        <v>75.108000000000004</v>
      </c>
      <c r="O108" s="83">
        <v>0.932989690722</v>
      </c>
      <c r="P108" s="83">
        <v>8.5535356375900005</v>
      </c>
      <c r="Q108" s="83">
        <v>28.865511185999999</v>
      </c>
      <c r="R108" s="83">
        <v>22.1518987342</v>
      </c>
      <c r="S108" s="83">
        <v>116.455696203</v>
      </c>
      <c r="T108" s="83">
        <v>0.28164556961999998</v>
      </c>
      <c r="U108" s="83">
        <v>0.13782960701899999</v>
      </c>
      <c r="V108" s="83">
        <v>0.37974683544299997</v>
      </c>
      <c r="W108" s="83">
        <v>0.46835443038000002</v>
      </c>
      <c r="X108" s="83">
        <v>0.26371308016900002</v>
      </c>
      <c r="Y108" s="83">
        <v>0.32170081823899999</v>
      </c>
      <c r="Z108" s="83">
        <v>0.322784810127</v>
      </c>
      <c r="AA108" s="83">
        <v>0.177215189873</v>
      </c>
      <c r="AB108" s="83">
        <v>0.177215189873</v>
      </c>
      <c r="AC108" s="83">
        <v>3.05309011745E-2</v>
      </c>
      <c r="AD108" s="83">
        <v>5.4032349704399997E-2</v>
      </c>
      <c r="AE108" s="83">
        <v>0.36075949367100002</v>
      </c>
      <c r="AR108" t="e">
        <f>LOG(#REF!,10)</f>
        <v>#REF!</v>
      </c>
    </row>
    <row r="109" spans="1:44" x14ac:dyDescent="0.25">
      <c r="A109" s="83">
        <v>14</v>
      </c>
      <c r="B109" s="83">
        <v>12</v>
      </c>
      <c r="C109" s="83">
        <v>446</v>
      </c>
      <c r="D109" s="83">
        <v>711</v>
      </c>
      <c r="E109" s="83">
        <v>889</v>
      </c>
      <c r="F109" s="83">
        <v>1.0156191808899999</v>
      </c>
      <c r="G109" s="83">
        <v>0.33721044584100002</v>
      </c>
      <c r="H109" s="83">
        <v>1</v>
      </c>
      <c r="I109" s="83">
        <v>0.80797101449300002</v>
      </c>
      <c r="J109" s="83">
        <v>0.89012471669500004</v>
      </c>
      <c r="K109" s="83">
        <v>24.764514176700001</v>
      </c>
      <c r="L109" s="83">
        <v>23.3140390925</v>
      </c>
      <c r="M109" s="83">
        <v>64.881814572099998</v>
      </c>
      <c r="N109" s="83">
        <v>79.349999999999994</v>
      </c>
      <c r="O109" s="83">
        <v>0.95605573419099998</v>
      </c>
      <c r="P109" s="83">
        <v>4.9252327999499999</v>
      </c>
      <c r="Q109" s="83">
        <v>30.7947805859</v>
      </c>
      <c r="R109" s="83">
        <v>29.9303797468</v>
      </c>
      <c r="S109" s="83">
        <v>201.791139241</v>
      </c>
      <c r="T109" s="83">
        <v>0.37658227848100001</v>
      </c>
      <c r="U109" s="83">
        <v>3.4441507271000003E-2</v>
      </c>
      <c r="V109" s="83">
        <v>0.45569620253199999</v>
      </c>
      <c r="W109" s="83">
        <v>0.68354430379700004</v>
      </c>
      <c r="X109" s="83">
        <v>0.332559774965</v>
      </c>
      <c r="Y109" s="83">
        <v>0.45244650053899998</v>
      </c>
      <c r="Z109" s="83">
        <v>0.46202531645599998</v>
      </c>
      <c r="AA109" s="83">
        <v>0.227848101266</v>
      </c>
      <c r="AB109" s="83">
        <v>0.227848101266</v>
      </c>
      <c r="AC109" s="83">
        <v>4.1643679084399997E-2</v>
      </c>
      <c r="AD109" s="83">
        <v>9.3488326794500004E-2</v>
      </c>
      <c r="AE109" s="83">
        <v>0.52531645569600005</v>
      </c>
      <c r="AR109" t="e">
        <f>LOG(#REF!,10)</f>
        <v>#REF!</v>
      </c>
    </row>
    <row r="110" spans="1:44" x14ac:dyDescent="0.25">
      <c r="A110" s="83">
        <v>14</v>
      </c>
      <c r="B110" s="83">
        <v>13</v>
      </c>
      <c r="C110" s="83">
        <v>221</v>
      </c>
      <c r="D110" s="83">
        <v>1097</v>
      </c>
      <c r="E110" s="83">
        <v>985</v>
      </c>
      <c r="F110" s="83">
        <v>1.0224831184800001</v>
      </c>
      <c r="G110" s="83">
        <v>0.54623262319200006</v>
      </c>
      <c r="H110" s="83">
        <v>1</v>
      </c>
      <c r="I110" s="83">
        <v>0.86666666666699999</v>
      </c>
      <c r="J110" s="83">
        <v>0.82158420784399999</v>
      </c>
      <c r="K110" s="83">
        <v>18.4457701322</v>
      </c>
      <c r="L110" s="83">
        <v>15.450795447899999</v>
      </c>
      <c r="M110" s="83">
        <v>-67.685629354100001</v>
      </c>
      <c r="N110" s="83">
        <v>58.14</v>
      </c>
      <c r="O110" s="83">
        <v>0.95053763440899997</v>
      </c>
      <c r="P110" s="83">
        <v>5.8062798201600003</v>
      </c>
      <c r="Q110" s="83">
        <v>17.8364801964</v>
      </c>
      <c r="R110" s="83">
        <v>14.7215189873</v>
      </c>
      <c r="S110" s="83">
        <v>63.702531645599997</v>
      </c>
      <c r="T110" s="83">
        <v>0.24841772151899999</v>
      </c>
      <c r="U110" s="83">
        <v>5.6543064052399998E-2</v>
      </c>
      <c r="V110" s="83">
        <v>0.34177215189900001</v>
      </c>
      <c r="W110" s="83">
        <v>0.43037974683500002</v>
      </c>
      <c r="X110" s="83">
        <v>0.24535864978899999</v>
      </c>
      <c r="Y110" s="83">
        <v>0.28824674952700002</v>
      </c>
      <c r="Z110" s="83">
        <v>0.27848101265800002</v>
      </c>
      <c r="AA110" s="83">
        <v>0.164556962025</v>
      </c>
      <c r="AB110" s="83">
        <v>0.164556962025</v>
      </c>
      <c r="AC110" s="83">
        <v>3.4168749276999998E-2</v>
      </c>
      <c r="AD110" s="83">
        <v>5.2022224707900001E-2</v>
      </c>
      <c r="AE110" s="83">
        <v>0.31645569620300001</v>
      </c>
      <c r="AR110" t="e">
        <f>LOG(#REF!,10)</f>
        <v>#REF!</v>
      </c>
    </row>
    <row r="111" spans="1:44" x14ac:dyDescent="0.25">
      <c r="A111" s="83">
        <v>15</v>
      </c>
      <c r="B111" s="83">
        <v>1</v>
      </c>
      <c r="C111" s="83">
        <v>525</v>
      </c>
      <c r="D111" s="83">
        <v>610</v>
      </c>
      <c r="E111" s="83">
        <v>120</v>
      </c>
      <c r="F111" s="83">
        <v>1.0115992119499999</v>
      </c>
      <c r="G111" s="83">
        <v>0.432818806655</v>
      </c>
      <c r="H111" s="83">
        <v>1</v>
      </c>
      <c r="I111" s="83">
        <v>0.77777777777799995</v>
      </c>
      <c r="J111" s="83">
        <v>0.85988481944600004</v>
      </c>
      <c r="K111" s="83">
        <v>27.345966688400001</v>
      </c>
      <c r="L111" s="83">
        <v>24.651867685999999</v>
      </c>
      <c r="M111" s="83">
        <v>-27.329293501900001</v>
      </c>
      <c r="N111" s="83">
        <v>87.591999999999999</v>
      </c>
      <c r="O111" s="83">
        <v>0.94765342960300003</v>
      </c>
      <c r="P111" s="83">
        <v>6.3224485055299997</v>
      </c>
      <c r="Q111" s="83">
        <v>32.050171836300002</v>
      </c>
      <c r="R111" s="83">
        <v>27.442673825699998</v>
      </c>
      <c r="S111" s="83">
        <v>235.89170915700001</v>
      </c>
      <c r="T111" s="83">
        <v>0.33439488820899999</v>
      </c>
      <c r="U111" s="83">
        <v>7.7938137998800006E-2</v>
      </c>
      <c r="V111" s="83">
        <v>0.35031845431399999</v>
      </c>
      <c r="W111" s="83">
        <v>0.67515925145400002</v>
      </c>
      <c r="X111" s="83">
        <v>0.27442673825699998</v>
      </c>
      <c r="Y111" s="83">
        <v>0.44931754125099999</v>
      </c>
      <c r="Z111" s="83">
        <v>0.45063692077700002</v>
      </c>
      <c r="AA111" s="83">
        <v>0.21019107258799999</v>
      </c>
      <c r="AB111" s="83">
        <v>0.21019107258799999</v>
      </c>
      <c r="AC111" s="83">
        <v>2.95751853088E-2</v>
      </c>
      <c r="AD111" s="83">
        <v>0.128405336541</v>
      </c>
      <c r="AE111" s="83">
        <v>0.56687895334500005</v>
      </c>
      <c r="AR111" t="e">
        <f>LOG(#REF!,10)</f>
        <v>#REF!</v>
      </c>
    </row>
    <row r="112" spans="1:44" x14ac:dyDescent="0.25">
      <c r="A112" s="83">
        <v>15</v>
      </c>
      <c r="B112" s="83">
        <v>2</v>
      </c>
      <c r="C112" s="83">
        <v>338</v>
      </c>
      <c r="D112" s="83">
        <v>29</v>
      </c>
      <c r="E112" s="83">
        <v>121</v>
      </c>
      <c r="F112" s="83">
        <v>1.0027201050500001</v>
      </c>
      <c r="G112" s="83">
        <v>0.26196740742899999</v>
      </c>
      <c r="H112" s="83">
        <v>1</v>
      </c>
      <c r="I112" s="83">
        <v>0.76643990929700001</v>
      </c>
      <c r="J112" s="83">
        <v>0.92968531296800005</v>
      </c>
      <c r="K112" s="83">
        <v>21.1828463298</v>
      </c>
      <c r="L112" s="83">
        <v>20.443071877800001</v>
      </c>
      <c r="M112" s="83">
        <v>88.490656046200002</v>
      </c>
      <c r="N112" s="83">
        <v>67.591999999999999</v>
      </c>
      <c r="O112" s="83">
        <v>0.94810659186500001</v>
      </c>
      <c r="P112" s="83">
        <v>7.1035203922800001</v>
      </c>
      <c r="Q112" s="83">
        <v>17.2258788028</v>
      </c>
      <c r="R112" s="83">
        <v>27.821654699</v>
      </c>
      <c r="S112" s="83">
        <v>202.678338328</v>
      </c>
      <c r="T112" s="83">
        <v>0.407643292293</v>
      </c>
      <c r="U112" s="83">
        <v>0.244317805134</v>
      </c>
      <c r="V112" s="83">
        <v>0.44904456416600003</v>
      </c>
      <c r="W112" s="83">
        <v>1</v>
      </c>
      <c r="X112" s="83">
        <v>0.34777068373699999</v>
      </c>
      <c r="Y112" s="83">
        <v>0.59964005422400002</v>
      </c>
      <c r="Z112" s="83">
        <v>0.60509551199699996</v>
      </c>
      <c r="AA112" s="83">
        <v>0.26114648412500002</v>
      </c>
      <c r="AB112" s="83">
        <v>0.26114648412500002</v>
      </c>
      <c r="AC112" s="83">
        <v>3.9637847074399997E-2</v>
      </c>
      <c r="AD112" s="83">
        <v>0.199660877884</v>
      </c>
      <c r="AE112" s="83">
        <v>0.76433122164300005</v>
      </c>
      <c r="AR112" t="e">
        <f>LOG(#REF!,10)</f>
        <v>#REF!</v>
      </c>
    </row>
    <row r="113" spans="1:44" x14ac:dyDescent="0.25">
      <c r="A113" s="83">
        <v>15</v>
      </c>
      <c r="B113" s="83">
        <v>3</v>
      </c>
      <c r="C113" s="83">
        <v>468</v>
      </c>
      <c r="D113" s="83">
        <v>301</v>
      </c>
      <c r="E113" s="83">
        <v>240</v>
      </c>
      <c r="F113" s="83">
        <v>1.03760566711</v>
      </c>
      <c r="G113" s="83">
        <v>0.59463300290400001</v>
      </c>
      <c r="H113" s="83">
        <v>1</v>
      </c>
      <c r="I113" s="83">
        <v>0.72222222222200005</v>
      </c>
      <c r="J113" s="83">
        <v>0.86068433680800005</v>
      </c>
      <c r="K113" s="83">
        <v>27.4412161415</v>
      </c>
      <c r="L113" s="83">
        <v>22.062662550799999</v>
      </c>
      <c r="M113" s="83">
        <v>-58.2980230087</v>
      </c>
      <c r="N113" s="83">
        <v>82.662000000000006</v>
      </c>
      <c r="O113" s="83">
        <v>0.94354838709699995</v>
      </c>
      <c r="P113" s="83">
        <v>5.3799874927399998</v>
      </c>
      <c r="Q113" s="83">
        <v>27.484158650600001</v>
      </c>
      <c r="R113" s="83">
        <v>33.334393284599997</v>
      </c>
      <c r="S113" s="83">
        <v>253.55731601799999</v>
      </c>
      <c r="T113" s="83">
        <v>0.404458579072</v>
      </c>
      <c r="U113" s="83">
        <v>0.34452363968100003</v>
      </c>
      <c r="V113" s="83">
        <v>0.47452226993500002</v>
      </c>
      <c r="W113" s="83">
        <v>0.86305728290100003</v>
      </c>
      <c r="X113" s="83">
        <v>0.34014687025099999</v>
      </c>
      <c r="Y113" s="83">
        <v>0.54178913679100005</v>
      </c>
      <c r="Z113" s="83">
        <v>0.53821653435500005</v>
      </c>
      <c r="AA113" s="83">
        <v>0.28343947667199998</v>
      </c>
      <c r="AB113" s="83">
        <v>0.28343947667199998</v>
      </c>
      <c r="AC113" s="83">
        <v>3.6061518150900002E-2</v>
      </c>
      <c r="AD113" s="83">
        <v>0.15631806918400001</v>
      </c>
      <c r="AE113" s="83">
        <v>0.67515925145400002</v>
      </c>
      <c r="AR113" t="e">
        <f>LOG(#REF!,10)</f>
        <v>#REF!</v>
      </c>
    </row>
    <row r="114" spans="1:44" x14ac:dyDescent="0.25">
      <c r="A114" s="83">
        <v>15</v>
      </c>
      <c r="B114" s="83">
        <v>4</v>
      </c>
      <c r="C114" s="83">
        <v>488</v>
      </c>
      <c r="D114" s="83">
        <v>871</v>
      </c>
      <c r="E114" s="83">
        <v>256</v>
      </c>
      <c r="F114" s="83">
        <v>1.0318035110899999</v>
      </c>
      <c r="G114" s="83">
        <v>0.58426189903000003</v>
      </c>
      <c r="H114" s="83">
        <v>1</v>
      </c>
      <c r="I114" s="83">
        <v>0.73163418290899995</v>
      </c>
      <c r="J114" s="83">
        <v>0.86753219923799996</v>
      </c>
      <c r="K114" s="83">
        <v>27.8379518496</v>
      </c>
      <c r="L114" s="83">
        <v>22.5923122656</v>
      </c>
      <c r="M114" s="83">
        <v>88.820221682699994</v>
      </c>
      <c r="N114" s="83">
        <v>84.075999999999993</v>
      </c>
      <c r="O114" s="83">
        <v>0.93936477382100003</v>
      </c>
      <c r="P114" s="83">
        <v>5.5073119144899998</v>
      </c>
      <c r="Q114" s="83">
        <v>24.409702916699999</v>
      </c>
      <c r="R114" s="83">
        <v>23.302546638300001</v>
      </c>
      <c r="S114" s="83">
        <v>194.18788884700001</v>
      </c>
      <c r="T114" s="83">
        <v>0.27388533700899997</v>
      </c>
      <c r="U114" s="83">
        <v>0.26956200180500001</v>
      </c>
      <c r="V114" s="83">
        <v>0.30573246922000002</v>
      </c>
      <c r="W114" s="83">
        <v>0.69745219540699999</v>
      </c>
      <c r="X114" s="83">
        <v>0.23302546638300001</v>
      </c>
      <c r="Y114" s="83">
        <v>0.39792600173600001</v>
      </c>
      <c r="Z114" s="83">
        <v>0.37261144686100001</v>
      </c>
      <c r="AA114" s="83">
        <v>0.187898080041</v>
      </c>
      <c r="AB114" s="83">
        <v>0.187898080041</v>
      </c>
      <c r="AC114" s="83">
        <v>2.4031631568700002E-2</v>
      </c>
      <c r="AD114" s="83">
        <v>0.13686871665</v>
      </c>
      <c r="AE114" s="83">
        <v>0.51910825502900004</v>
      </c>
      <c r="AR114" t="e">
        <f>LOG(#REF!,10)</f>
        <v>#REF!</v>
      </c>
    </row>
    <row r="115" spans="1:44" x14ac:dyDescent="0.25">
      <c r="A115" s="83">
        <v>15</v>
      </c>
      <c r="B115" s="83">
        <v>5</v>
      </c>
      <c r="C115" s="83">
        <v>369</v>
      </c>
      <c r="D115" s="83">
        <v>1047</v>
      </c>
      <c r="E115" s="83">
        <v>262</v>
      </c>
      <c r="F115" s="83">
        <v>1.0032733249200001</v>
      </c>
      <c r="G115" s="83">
        <v>0.33358770472299998</v>
      </c>
      <c r="H115" s="83">
        <v>1</v>
      </c>
      <c r="I115" s="83">
        <v>0.76397515528000004</v>
      </c>
      <c r="J115" s="83">
        <v>0.93507014001900002</v>
      </c>
      <c r="K115" s="83">
        <v>22.3832001406</v>
      </c>
      <c r="L115" s="83">
        <v>21.101069600199999</v>
      </c>
      <c r="M115" s="83">
        <v>4.8933975726899996</v>
      </c>
      <c r="N115" s="83">
        <v>70.42</v>
      </c>
      <c r="O115" s="83">
        <v>0.94980694980699998</v>
      </c>
      <c r="P115" s="83">
        <v>15.7723096217</v>
      </c>
      <c r="Q115" s="83">
        <v>19.719260566799999</v>
      </c>
      <c r="R115" s="83">
        <v>28.656049562900002</v>
      </c>
      <c r="S115" s="83">
        <v>217.681522312</v>
      </c>
      <c r="T115" s="83">
        <v>0.41719743195600001</v>
      </c>
      <c r="U115" s="83">
        <v>5.92709324477E-2</v>
      </c>
      <c r="V115" s="83">
        <v>0.42675157161900001</v>
      </c>
      <c r="W115" s="83">
        <v>0.96178344134799998</v>
      </c>
      <c r="X115" s="83">
        <v>0.34114344717700001</v>
      </c>
      <c r="Y115" s="83">
        <v>0.58992282469400004</v>
      </c>
      <c r="Z115" s="83">
        <v>0.58917194589199995</v>
      </c>
      <c r="AA115" s="83">
        <v>0.26751591056700003</v>
      </c>
      <c r="AB115" s="83">
        <v>0.26751591056700003</v>
      </c>
      <c r="AC115" s="83">
        <v>4.0200993437699999E-2</v>
      </c>
      <c r="AD115" s="83">
        <v>0.192804523654</v>
      </c>
      <c r="AE115" s="83">
        <v>0.76353503118900001</v>
      </c>
      <c r="AR115" t="e">
        <f>LOG(#REF!,10)</f>
        <v>#REF!</v>
      </c>
    </row>
    <row r="116" spans="1:44" x14ac:dyDescent="0.25">
      <c r="A116" s="83">
        <v>15</v>
      </c>
      <c r="B116" s="83">
        <v>6</v>
      </c>
      <c r="C116" s="83">
        <v>263</v>
      </c>
      <c r="D116" s="83">
        <v>31</v>
      </c>
      <c r="E116" s="83">
        <v>322</v>
      </c>
      <c r="F116" s="83">
        <v>1.0002194235499999</v>
      </c>
      <c r="G116" s="83">
        <v>0.181310083925</v>
      </c>
      <c r="H116" s="83">
        <v>1</v>
      </c>
      <c r="I116" s="83">
        <v>0.81172839506200001</v>
      </c>
      <c r="J116" s="83">
        <v>0.94596067653799998</v>
      </c>
      <c r="K116" s="83">
        <v>18.503181480399999</v>
      </c>
      <c r="L116" s="83">
        <v>18.1965093365</v>
      </c>
      <c r="M116" s="83">
        <v>56.190067526</v>
      </c>
      <c r="N116" s="83">
        <v>59.107999999999997</v>
      </c>
      <c r="O116" s="83">
        <v>0.94945848375499997</v>
      </c>
      <c r="P116" s="83">
        <v>7.8866602656399998</v>
      </c>
      <c r="Q116" s="83">
        <v>16.468196818599999</v>
      </c>
      <c r="R116" s="83">
        <v>21.821654990599999</v>
      </c>
      <c r="S116" s="83">
        <v>111.496809869</v>
      </c>
      <c r="T116" s="83">
        <v>0.34394902787199999</v>
      </c>
      <c r="U116" s="83">
        <v>2.78384989087E-2</v>
      </c>
      <c r="V116" s="83">
        <v>0.37579616008200001</v>
      </c>
      <c r="W116" s="83">
        <v>0.63694264420799995</v>
      </c>
      <c r="X116" s="83">
        <v>0.32090669103800001</v>
      </c>
      <c r="Y116" s="83">
        <v>0.42394224284600002</v>
      </c>
      <c r="Z116" s="83">
        <v>0.407643292293</v>
      </c>
      <c r="AA116" s="83">
        <v>0.26433119734600002</v>
      </c>
      <c r="AB116" s="83">
        <v>0.26433119734600002</v>
      </c>
      <c r="AC116" s="83">
        <v>2.34226283861E-2</v>
      </c>
      <c r="AD116" s="83">
        <v>9.4038809454099995E-2</v>
      </c>
      <c r="AE116" s="83">
        <v>0.49681526248199998</v>
      </c>
      <c r="AR116" t="e">
        <f>LOG(#REF!,10)</f>
        <v>#REF!</v>
      </c>
    </row>
    <row r="117" spans="1:44" x14ac:dyDescent="0.25">
      <c r="A117" s="83">
        <v>15</v>
      </c>
      <c r="B117" s="83">
        <v>7</v>
      </c>
      <c r="C117" s="83">
        <v>540</v>
      </c>
      <c r="D117" s="83">
        <v>467</v>
      </c>
      <c r="E117" s="83">
        <v>350</v>
      </c>
      <c r="F117" s="83">
        <v>1.0131029791899999</v>
      </c>
      <c r="G117" s="83">
        <v>0.479368724385</v>
      </c>
      <c r="H117" s="83">
        <v>1</v>
      </c>
      <c r="I117" s="83">
        <v>0.77142857142900001</v>
      </c>
      <c r="J117" s="83">
        <v>0.891441120009</v>
      </c>
      <c r="K117" s="83">
        <v>28.083796051299998</v>
      </c>
      <c r="L117" s="83">
        <v>24.646721277099999</v>
      </c>
      <c r="M117" s="83">
        <v>-80.465048516899998</v>
      </c>
      <c r="N117" s="83">
        <v>87.248000000000005</v>
      </c>
      <c r="O117" s="83">
        <v>0.94986807387899996</v>
      </c>
      <c r="P117" s="83">
        <v>18.178182491899999</v>
      </c>
      <c r="Q117" s="83">
        <v>26.013469261000001</v>
      </c>
      <c r="R117" s="83">
        <v>25.0573236231</v>
      </c>
      <c r="S117" s="83">
        <v>229.77387486500001</v>
      </c>
      <c r="T117" s="83">
        <v>0.30254775599900002</v>
      </c>
      <c r="U117" s="83">
        <v>0.517316941187</v>
      </c>
      <c r="V117" s="83">
        <v>0.31528660888299997</v>
      </c>
      <c r="W117" s="83">
        <v>0.72929932761799998</v>
      </c>
      <c r="X117" s="83">
        <v>0.24566003552099999</v>
      </c>
      <c r="Y117" s="83">
        <v>0.42550717567599999</v>
      </c>
      <c r="Z117" s="83">
        <v>0.42356685839800001</v>
      </c>
      <c r="AA117" s="83">
        <v>0.187898080041</v>
      </c>
      <c r="AB117" s="83">
        <v>0.187898080041</v>
      </c>
      <c r="AC117" s="83">
        <v>2.4861566392599999E-2</v>
      </c>
      <c r="AD117" s="83">
        <v>0.136680493736</v>
      </c>
      <c r="AE117" s="83">
        <v>0.53184710791300005</v>
      </c>
      <c r="AR117" t="e">
        <f>LOG(#REF!,10)</f>
        <v>#REF!</v>
      </c>
    </row>
    <row r="118" spans="1:44" x14ac:dyDescent="0.25">
      <c r="A118" s="83">
        <v>15</v>
      </c>
      <c r="B118" s="83">
        <v>8</v>
      </c>
      <c r="C118" s="83">
        <v>370</v>
      </c>
      <c r="D118" s="83">
        <v>389</v>
      </c>
      <c r="E118" s="83">
        <v>573</v>
      </c>
      <c r="F118" s="83">
        <v>1.0058194687399999</v>
      </c>
      <c r="G118" s="83">
        <v>0.24470847437900001</v>
      </c>
      <c r="H118" s="83">
        <v>1</v>
      </c>
      <c r="I118" s="83">
        <v>0.764462809917</v>
      </c>
      <c r="J118" s="83">
        <v>0.85054968043000001</v>
      </c>
      <c r="K118" s="83">
        <v>22.142443081100001</v>
      </c>
      <c r="L118" s="83">
        <v>21.469239763200001</v>
      </c>
      <c r="M118" s="83">
        <v>-56.321276651600002</v>
      </c>
      <c r="N118" s="83">
        <v>73.936000000000007</v>
      </c>
      <c r="O118" s="83">
        <v>0.93670886075899995</v>
      </c>
      <c r="P118" s="83">
        <v>12.491120181399999</v>
      </c>
      <c r="Q118" s="83">
        <v>19.525236053699999</v>
      </c>
      <c r="R118" s="83">
        <v>11.9426745789</v>
      </c>
      <c r="S118" s="83">
        <v>68.493627244899997</v>
      </c>
      <c r="T118" s="83">
        <v>0.15127387799899999</v>
      </c>
      <c r="U118" s="83">
        <v>0.22609096770100001</v>
      </c>
      <c r="V118" s="83">
        <v>0.178343940378</v>
      </c>
      <c r="W118" s="83">
        <v>0.29299361633499998</v>
      </c>
      <c r="X118" s="83">
        <v>0.14217469736800001</v>
      </c>
      <c r="Y118" s="83">
        <v>0.185117911473</v>
      </c>
      <c r="Z118" s="83">
        <v>0.178343940378</v>
      </c>
      <c r="AA118" s="83">
        <v>9.8726109852199997E-2</v>
      </c>
      <c r="AB118" s="83">
        <v>9.8726109852199997E-2</v>
      </c>
      <c r="AC118" s="83">
        <v>1.5396515411100001E-2</v>
      </c>
      <c r="AD118" s="83">
        <v>4.0265082754000002E-2</v>
      </c>
      <c r="AE118" s="83">
        <v>0.216560499031</v>
      </c>
      <c r="AR118" t="e">
        <f>LOG(#REF!,10)</f>
        <v>#REF!</v>
      </c>
    </row>
    <row r="119" spans="1:44" x14ac:dyDescent="0.25">
      <c r="A119" s="83">
        <v>15</v>
      </c>
      <c r="B119" s="83">
        <v>9</v>
      </c>
      <c r="C119" s="83">
        <v>440</v>
      </c>
      <c r="D119" s="83">
        <v>179</v>
      </c>
      <c r="E119" s="83">
        <v>656</v>
      </c>
      <c r="F119" s="83">
        <v>1.1100132999700001</v>
      </c>
      <c r="G119" s="83">
        <v>0.76413280513899995</v>
      </c>
      <c r="H119" s="83">
        <v>1</v>
      </c>
      <c r="I119" s="83">
        <v>0.75862068965499996</v>
      </c>
      <c r="J119" s="83">
        <v>0.76644135819400006</v>
      </c>
      <c r="K119" s="83">
        <v>29.6718366122</v>
      </c>
      <c r="L119" s="83">
        <v>19.1400839338</v>
      </c>
      <c r="M119" s="83">
        <v>88.669973804799994</v>
      </c>
      <c r="N119" s="83">
        <v>84.936000000000007</v>
      </c>
      <c r="O119" s="83">
        <v>0.93418259023399997</v>
      </c>
      <c r="P119" s="83">
        <v>18.313265164499999</v>
      </c>
      <c r="Q119" s="83">
        <v>20.656323572000002</v>
      </c>
      <c r="R119" s="83">
        <v>14.3535024872</v>
      </c>
      <c r="S119" s="83">
        <v>116.111459326</v>
      </c>
      <c r="T119" s="83">
        <v>0.178343940378</v>
      </c>
      <c r="U119" s="83">
        <v>0.20417483006600001</v>
      </c>
      <c r="V119" s="83">
        <v>0.20700635936699999</v>
      </c>
      <c r="W119" s="83">
        <v>0.48407640959800002</v>
      </c>
      <c r="X119" s="83">
        <v>0.15433873642199999</v>
      </c>
      <c r="Y119" s="83">
        <v>0.26388968028600002</v>
      </c>
      <c r="Z119" s="83">
        <v>0.24840763124099999</v>
      </c>
      <c r="AA119" s="83">
        <v>0.111464962736</v>
      </c>
      <c r="AB119" s="83">
        <v>0.111464962736</v>
      </c>
      <c r="AC119" s="83">
        <v>1.8596665399000002E-2</v>
      </c>
      <c r="AD119" s="83">
        <v>9.5982203590099999E-2</v>
      </c>
      <c r="AE119" s="83">
        <v>0.34076431465099999</v>
      </c>
      <c r="AR119" t="e">
        <f>LOG(#REF!,10)</f>
        <v>#REF!</v>
      </c>
    </row>
    <row r="120" spans="1:44" x14ac:dyDescent="0.25">
      <c r="A120" s="83">
        <v>15</v>
      </c>
      <c r="B120" s="83">
        <v>10</v>
      </c>
      <c r="C120" s="83">
        <v>277</v>
      </c>
      <c r="D120" s="83">
        <v>723</v>
      </c>
      <c r="E120" s="83">
        <v>681</v>
      </c>
      <c r="F120" s="83">
        <v>1.03391213269</v>
      </c>
      <c r="G120" s="83">
        <v>0.54462651801799999</v>
      </c>
      <c r="H120" s="83">
        <v>1</v>
      </c>
      <c r="I120" s="83">
        <v>0.694235588972</v>
      </c>
      <c r="J120" s="83">
        <v>0.75420548778499996</v>
      </c>
      <c r="K120" s="83">
        <v>20.742493718399999</v>
      </c>
      <c r="L120" s="83">
        <v>17.3962875928</v>
      </c>
      <c r="M120" s="83">
        <v>-39.739785356399999</v>
      </c>
      <c r="N120" s="83">
        <v>67.936000000000007</v>
      </c>
      <c r="O120" s="83">
        <v>0.90522875817000004</v>
      </c>
      <c r="P120" s="83">
        <v>6.1709165068200003</v>
      </c>
      <c r="Q120" s="83">
        <v>20.968350931900002</v>
      </c>
      <c r="R120" s="83">
        <v>10.3694262477</v>
      </c>
      <c r="S120" s="83">
        <v>41.375794167700001</v>
      </c>
      <c r="T120" s="83">
        <v>0.133757955284</v>
      </c>
      <c r="U120" s="83">
        <v>5.2502299377699999E-2</v>
      </c>
      <c r="V120" s="83">
        <v>0.171974513936</v>
      </c>
      <c r="W120" s="83">
        <v>0.20063693292500001</v>
      </c>
      <c r="X120" s="83">
        <v>0.13294136214999999</v>
      </c>
      <c r="Y120" s="83">
        <v>0.149371098078</v>
      </c>
      <c r="Z120" s="83">
        <v>0.14968152138900001</v>
      </c>
      <c r="AA120" s="83">
        <v>9.8726109852199997E-2</v>
      </c>
      <c r="AB120" s="83">
        <v>9.8726109852199997E-2</v>
      </c>
      <c r="AC120" s="83">
        <v>1.51917051741E-2</v>
      </c>
      <c r="AD120" s="83">
        <v>2.0552516296800001E-2</v>
      </c>
      <c r="AE120" s="83">
        <v>0.16560508749399999</v>
      </c>
      <c r="AR120" t="e">
        <f>LOG(#REF!,10)</f>
        <v>#REF!</v>
      </c>
    </row>
    <row r="121" spans="1:44" x14ac:dyDescent="0.25">
      <c r="A121" s="83">
        <v>15</v>
      </c>
      <c r="B121" s="83">
        <v>11</v>
      </c>
      <c r="C121" s="83">
        <v>392</v>
      </c>
      <c r="D121" s="83">
        <v>174</v>
      </c>
      <c r="E121" s="83">
        <v>722</v>
      </c>
      <c r="F121" s="83">
        <v>1.02496228569</v>
      </c>
      <c r="G121" s="83">
        <v>0.53918742067199998</v>
      </c>
      <c r="H121" s="83">
        <v>1</v>
      </c>
      <c r="I121" s="83">
        <v>0.74666666666699999</v>
      </c>
      <c r="J121" s="83">
        <v>0.78714568907600002</v>
      </c>
      <c r="K121" s="83">
        <v>24.507099392099999</v>
      </c>
      <c r="L121" s="83">
        <v>20.639531160499999</v>
      </c>
      <c r="M121" s="83">
        <v>-82.035579018600004</v>
      </c>
      <c r="N121" s="83">
        <v>79.108000000000004</v>
      </c>
      <c r="O121" s="83">
        <v>0.92671394799100004</v>
      </c>
      <c r="P121" s="83">
        <v>14.7655271712</v>
      </c>
      <c r="Q121" s="83">
        <v>16.9631298517</v>
      </c>
      <c r="R121" s="83">
        <v>15.098725380899999</v>
      </c>
      <c r="S121" s="83">
        <v>100.130568383</v>
      </c>
      <c r="T121" s="83">
        <v>0.181528653599</v>
      </c>
      <c r="U121" s="83">
        <v>0.93458633946299996</v>
      </c>
      <c r="V121" s="83">
        <v>0.28025476345099998</v>
      </c>
      <c r="W121" s="83">
        <v>0.46815284349300001</v>
      </c>
      <c r="X121" s="83">
        <v>0.171576424783</v>
      </c>
      <c r="Y121" s="83">
        <v>0.25543512342500002</v>
      </c>
      <c r="Z121" s="83">
        <v>0.24203820479900001</v>
      </c>
      <c r="AA121" s="83">
        <v>0.108280249515</v>
      </c>
      <c r="AB121" s="83">
        <v>0.108280249515</v>
      </c>
      <c r="AC121" s="83">
        <v>3.9993238094899998E-2</v>
      </c>
      <c r="AD121" s="83">
        <v>8.6144823121600003E-2</v>
      </c>
      <c r="AE121" s="83">
        <v>0.32484074854599998</v>
      </c>
      <c r="AR121" t="e">
        <f>LOG(#REF!,10)</f>
        <v>#REF!</v>
      </c>
    </row>
    <row r="122" spans="1:44" x14ac:dyDescent="0.25">
      <c r="A122" s="83">
        <v>15</v>
      </c>
      <c r="B122" s="83">
        <v>12</v>
      </c>
      <c r="C122" s="83">
        <v>371</v>
      </c>
      <c r="D122" s="83">
        <v>683</v>
      </c>
      <c r="E122" s="83">
        <v>805</v>
      </c>
      <c r="F122" s="83">
        <v>1.0081519800200001</v>
      </c>
      <c r="G122" s="83">
        <v>0.29949002214800002</v>
      </c>
      <c r="H122" s="83">
        <v>1</v>
      </c>
      <c r="I122" s="83">
        <v>0.73320158102800004</v>
      </c>
      <c r="J122" s="83">
        <v>0.79977107081099996</v>
      </c>
      <c r="K122" s="83">
        <v>22.3703195171</v>
      </c>
      <c r="L122" s="83">
        <v>21.343509150599999</v>
      </c>
      <c r="M122" s="83">
        <v>-25.596937938100002</v>
      </c>
      <c r="N122" s="83">
        <v>76.349999999999994</v>
      </c>
      <c r="O122" s="83">
        <v>0.93333333333299995</v>
      </c>
      <c r="P122" s="83">
        <v>6.3734824894899997</v>
      </c>
      <c r="Q122" s="83">
        <v>29.527965419000001</v>
      </c>
      <c r="R122" s="83">
        <v>13.0987254781</v>
      </c>
      <c r="S122" s="83">
        <v>75.729295683100005</v>
      </c>
      <c r="T122" s="83">
        <v>0.16799362240999999</v>
      </c>
      <c r="U122" s="83">
        <v>0.17340551040999999</v>
      </c>
      <c r="V122" s="83">
        <v>0.20700635936699999</v>
      </c>
      <c r="W122" s="83">
        <v>0.30891718244100003</v>
      </c>
      <c r="X122" s="83">
        <v>0.154102652684</v>
      </c>
      <c r="Y122" s="83">
        <v>0.20412209078999999</v>
      </c>
      <c r="Z122" s="83">
        <v>0.20063693292500001</v>
      </c>
      <c r="AA122" s="83">
        <v>0.10509553629399999</v>
      </c>
      <c r="AB122" s="83">
        <v>0.10509553629399999</v>
      </c>
      <c r="AC122" s="83">
        <v>1.93014710353E-2</v>
      </c>
      <c r="AD122" s="83">
        <v>4.4159551863099999E-2</v>
      </c>
      <c r="AE122" s="83">
        <v>0.23964966988299999</v>
      </c>
      <c r="AR122" t="e">
        <f>LOG(#REF!,10)</f>
        <v>#REF!</v>
      </c>
    </row>
    <row r="123" spans="1:44" x14ac:dyDescent="0.25">
      <c r="A123" s="83">
        <v>15</v>
      </c>
      <c r="B123" s="83">
        <v>13</v>
      </c>
      <c r="C123" s="83">
        <v>619</v>
      </c>
      <c r="D123" s="83">
        <v>510</v>
      </c>
      <c r="E123" s="83">
        <v>832</v>
      </c>
      <c r="F123" s="83">
        <v>1.0455679170100001</v>
      </c>
      <c r="G123" s="83">
        <v>0.62146707438399995</v>
      </c>
      <c r="H123" s="83">
        <v>1</v>
      </c>
      <c r="I123" s="83">
        <v>0.69084821428599996</v>
      </c>
      <c r="J123" s="83">
        <v>0.77293466036400005</v>
      </c>
      <c r="K123" s="83">
        <v>31.982350752599999</v>
      </c>
      <c r="L123" s="83">
        <v>25.0562618925</v>
      </c>
      <c r="M123" s="83">
        <v>-82.649556430499999</v>
      </c>
      <c r="N123" s="83">
        <v>100.318</v>
      </c>
      <c r="O123" s="83">
        <v>0.91839762611300002</v>
      </c>
      <c r="P123" s="83">
        <v>1.9808923711099999</v>
      </c>
      <c r="Q123" s="83">
        <v>31.212084245700002</v>
      </c>
      <c r="R123" s="83">
        <v>23.579616688600002</v>
      </c>
      <c r="S123" s="83">
        <v>186.98406734700001</v>
      </c>
      <c r="T123" s="83">
        <v>0.19108279326200001</v>
      </c>
      <c r="U123" s="83">
        <v>1.9599598416799999</v>
      </c>
      <c r="V123" s="83">
        <v>0.30573246922000002</v>
      </c>
      <c r="W123" s="83">
        <v>0.55732481368200004</v>
      </c>
      <c r="X123" s="83">
        <v>0.199827260073</v>
      </c>
      <c r="Y123" s="83">
        <v>0.30207442220800002</v>
      </c>
      <c r="Z123" s="83">
        <v>0.28980890311399998</v>
      </c>
      <c r="AA123" s="83">
        <v>0.108280249515</v>
      </c>
      <c r="AB123" s="83">
        <v>0.108280249515</v>
      </c>
      <c r="AC123" s="83">
        <v>5.56559902707E-2</v>
      </c>
      <c r="AD123" s="83">
        <v>0.11715240338500001</v>
      </c>
      <c r="AE123" s="83">
        <v>0.407643292293</v>
      </c>
      <c r="AR123" t="e">
        <f>LOG(#REF!,10)</f>
        <v>#REF!</v>
      </c>
    </row>
    <row r="124" spans="1:44" x14ac:dyDescent="0.25">
      <c r="A124" s="83">
        <v>15</v>
      </c>
      <c r="B124" s="83">
        <v>14</v>
      </c>
      <c r="C124" s="83">
        <v>476</v>
      </c>
      <c r="D124" s="83">
        <v>716</v>
      </c>
      <c r="E124" s="83">
        <v>893</v>
      </c>
      <c r="F124" s="83">
        <v>1.0143649855000001</v>
      </c>
      <c r="G124" s="83">
        <v>0.35165409889900001</v>
      </c>
      <c r="H124" s="83">
        <v>1</v>
      </c>
      <c r="I124" s="83">
        <v>0.79333333333300005</v>
      </c>
      <c r="J124" s="83">
        <v>0.86100487100199996</v>
      </c>
      <c r="K124" s="83">
        <v>25.632556773499999</v>
      </c>
      <c r="L124" s="83">
        <v>23.995405616500001</v>
      </c>
      <c r="M124" s="83">
        <v>-15.910824763700001</v>
      </c>
      <c r="N124" s="83">
        <v>83.35</v>
      </c>
      <c r="O124" s="83">
        <v>0.94257425742599998</v>
      </c>
      <c r="P124" s="83">
        <v>9.3620556389599994</v>
      </c>
      <c r="Q124" s="83">
        <v>27.827246876699999</v>
      </c>
      <c r="R124" s="83">
        <v>27.257960458900001</v>
      </c>
      <c r="S124" s="83">
        <v>209.92992620199999</v>
      </c>
      <c r="T124" s="83">
        <v>0.33439488820899999</v>
      </c>
      <c r="U124" s="83">
        <v>9.14479723794E-2</v>
      </c>
      <c r="V124" s="83">
        <v>0.366242020419</v>
      </c>
      <c r="W124" s="83">
        <v>0.65605097212800001</v>
      </c>
      <c r="X124" s="83">
        <v>0.28997830275399999</v>
      </c>
      <c r="Y124" s="83">
        <v>0.44102925672600002</v>
      </c>
      <c r="Z124" s="83">
        <v>0.45541399060799997</v>
      </c>
      <c r="AA124" s="83">
        <v>0.219745212252</v>
      </c>
      <c r="AB124" s="83">
        <v>0.219745212252</v>
      </c>
      <c r="AC124" s="83">
        <v>2.7128261419700001E-2</v>
      </c>
      <c r="AD124" s="83">
        <v>0.11047348991</v>
      </c>
      <c r="AE124" s="83">
        <v>0.53503182113400005</v>
      </c>
      <c r="AR124" t="e">
        <f>LOG(#REF!,10)</f>
        <v>#REF!</v>
      </c>
    </row>
    <row r="125" spans="1:44" x14ac:dyDescent="0.25">
      <c r="A125" s="83">
        <v>16</v>
      </c>
      <c r="B125" s="83">
        <v>1</v>
      </c>
      <c r="C125" s="83">
        <v>309</v>
      </c>
      <c r="D125" s="83">
        <v>761</v>
      </c>
      <c r="E125" s="83">
        <v>79</v>
      </c>
      <c r="F125" s="83">
        <v>1.0477266581</v>
      </c>
      <c r="G125" s="83">
        <v>0.65469603967000001</v>
      </c>
      <c r="H125" s="83">
        <v>1</v>
      </c>
      <c r="I125" s="83">
        <v>0.73571428571399999</v>
      </c>
      <c r="J125" s="83">
        <v>0.86042734352000005</v>
      </c>
      <c r="K125" s="83">
        <v>22.954063930899999</v>
      </c>
      <c r="L125" s="83">
        <v>17.3507990622</v>
      </c>
      <c r="M125" s="83">
        <v>-54.940215972600001</v>
      </c>
      <c r="N125" s="83">
        <v>67.177999999999997</v>
      </c>
      <c r="O125" s="83">
        <v>0.94640122511500002</v>
      </c>
      <c r="P125" s="83">
        <v>5.2186951086700004</v>
      </c>
      <c r="Q125" s="83">
        <v>20.239221395000001</v>
      </c>
      <c r="R125" s="83">
        <v>10.839436619700001</v>
      </c>
      <c r="S125" s="83">
        <v>73.810330028199999</v>
      </c>
      <c r="T125" s="83">
        <v>0.16830985915499999</v>
      </c>
      <c r="U125" s="83">
        <v>7.82958653049E-2</v>
      </c>
      <c r="V125" s="83">
        <v>0.17558685446</v>
      </c>
      <c r="W125" s="83">
        <v>0.36619719742599999</v>
      </c>
      <c r="X125" s="83">
        <v>0.140771904152</v>
      </c>
      <c r="Y125" s="83">
        <v>0.238868381968</v>
      </c>
      <c r="Z125" s="83">
        <v>0.23098591549299999</v>
      </c>
      <c r="AA125" s="83">
        <v>0.11455399061</v>
      </c>
      <c r="AB125" s="83">
        <v>0.11455399061</v>
      </c>
      <c r="AC125" s="83">
        <v>1.54486555905E-2</v>
      </c>
      <c r="AD125" s="83">
        <v>7.8861192147700002E-2</v>
      </c>
      <c r="AE125" s="83">
        <v>0.31549297207400001</v>
      </c>
      <c r="AR125" t="e">
        <f>LOG(#REF!,10)</f>
        <v>#REF!</v>
      </c>
    </row>
    <row r="126" spans="1:44" x14ac:dyDescent="0.25">
      <c r="A126" s="83">
        <v>16</v>
      </c>
      <c r="B126" s="83">
        <v>2</v>
      </c>
      <c r="C126" s="83">
        <v>643</v>
      </c>
      <c r="D126" s="83">
        <v>218</v>
      </c>
      <c r="E126" s="83">
        <v>160</v>
      </c>
      <c r="F126" s="83">
        <v>1.01531515867</v>
      </c>
      <c r="G126" s="83">
        <v>0.50569268405400003</v>
      </c>
      <c r="H126" s="83">
        <v>1</v>
      </c>
      <c r="I126" s="83">
        <v>0.76547619047600002</v>
      </c>
      <c r="J126" s="83">
        <v>0.86478726097900005</v>
      </c>
      <c r="K126" s="83">
        <v>30.896535374199999</v>
      </c>
      <c r="L126" s="83">
        <v>26.654864011899999</v>
      </c>
      <c r="M126" s="83">
        <v>-55.825203025699999</v>
      </c>
      <c r="N126" s="83">
        <v>96.662000000000006</v>
      </c>
      <c r="O126" s="83">
        <v>0.94907749077500003</v>
      </c>
      <c r="P126" s="83">
        <v>21.8339282144</v>
      </c>
      <c r="Q126" s="83">
        <v>29.940344339900001</v>
      </c>
      <c r="R126" s="83">
        <v>11.365258216000001</v>
      </c>
      <c r="S126" s="83">
        <v>214.38122304999999</v>
      </c>
      <c r="T126" s="83">
        <v>0.123943661972</v>
      </c>
      <c r="U126" s="83">
        <v>0.51750458614299999</v>
      </c>
      <c r="V126" s="83">
        <v>0.123943661972</v>
      </c>
      <c r="W126" s="83">
        <v>0.89014085939800003</v>
      </c>
      <c r="X126" s="83">
        <v>0.101475519785</v>
      </c>
      <c r="Y126" s="83">
        <v>0.33340781189699997</v>
      </c>
      <c r="Z126" s="83">
        <v>0.22910798122100001</v>
      </c>
      <c r="AA126" s="83">
        <v>8.5446009389699998E-2</v>
      </c>
      <c r="AB126" s="83">
        <v>8.5446009389699998E-2</v>
      </c>
      <c r="AC126" s="83">
        <v>8.2601230413599999E-3</v>
      </c>
      <c r="AD126" s="83">
        <v>0.24207466544</v>
      </c>
      <c r="AE126" s="83">
        <v>0.52863848332499996</v>
      </c>
      <c r="AR126" t="e">
        <f>LOG(#REF!,10)</f>
        <v>#REF!</v>
      </c>
    </row>
    <row r="127" spans="1:44" x14ac:dyDescent="0.25">
      <c r="A127" s="83">
        <v>16</v>
      </c>
      <c r="B127" s="83">
        <v>3</v>
      </c>
      <c r="C127" s="83">
        <v>331</v>
      </c>
      <c r="D127" s="83">
        <v>330</v>
      </c>
      <c r="E127" s="83">
        <v>252</v>
      </c>
      <c r="F127" s="83">
        <v>1.00414213276</v>
      </c>
      <c r="G127" s="83">
        <v>0.233285835542</v>
      </c>
      <c r="H127" s="83">
        <v>1</v>
      </c>
      <c r="I127" s="83">
        <v>0.78809523809500004</v>
      </c>
      <c r="J127" s="83">
        <v>0.89035011676200004</v>
      </c>
      <c r="K127" s="83">
        <v>20.901431794000001</v>
      </c>
      <c r="L127" s="83">
        <v>20.324723791899999</v>
      </c>
      <c r="M127" s="83">
        <v>-85.471146563900007</v>
      </c>
      <c r="N127" s="83">
        <v>68.349999999999994</v>
      </c>
      <c r="O127" s="83">
        <v>0.94571428571399996</v>
      </c>
      <c r="P127" s="83">
        <v>4.2816963328200002</v>
      </c>
      <c r="Q127" s="83">
        <v>22.550219094999999</v>
      </c>
      <c r="R127" s="83">
        <v>7.3230046948399998</v>
      </c>
      <c r="S127" s="83">
        <v>48.9248831162</v>
      </c>
      <c r="T127" s="83">
        <v>0.10586854460099999</v>
      </c>
      <c r="U127" s="83">
        <v>0.36387400199100001</v>
      </c>
      <c r="V127" s="83">
        <v>0.113615023474</v>
      </c>
      <c r="W127" s="83">
        <v>0.28169015517200002</v>
      </c>
      <c r="X127" s="83">
        <v>9.5103957075799994E-2</v>
      </c>
      <c r="Y127" s="83">
        <v>0.14780931455099999</v>
      </c>
      <c r="Z127" s="83">
        <v>0.136150234742</v>
      </c>
      <c r="AA127" s="83">
        <v>7.6056338028199999E-2</v>
      </c>
      <c r="AB127" s="83">
        <v>7.6056338028199999E-2</v>
      </c>
      <c r="AC127" s="83">
        <v>7.8367834726000007E-3</v>
      </c>
      <c r="AD127" s="83">
        <v>5.1034957095700002E-2</v>
      </c>
      <c r="AE127" s="83">
        <v>0.18427230046900001</v>
      </c>
      <c r="AR127" t="e">
        <f>LOG(#REF!,10)</f>
        <v>#REF!</v>
      </c>
    </row>
    <row r="128" spans="1:44" x14ac:dyDescent="0.25">
      <c r="A128" s="83">
        <v>16</v>
      </c>
      <c r="B128" s="83">
        <v>4</v>
      </c>
      <c r="C128" s="83">
        <v>467</v>
      </c>
      <c r="D128" s="83">
        <v>910</v>
      </c>
      <c r="E128" s="83">
        <v>275</v>
      </c>
      <c r="F128" s="83">
        <v>1.0022219569299999</v>
      </c>
      <c r="G128" s="83">
        <v>0.31868803827699999</v>
      </c>
      <c r="H128" s="83">
        <v>1</v>
      </c>
      <c r="I128" s="83">
        <v>0.77833333333300003</v>
      </c>
      <c r="J128" s="83">
        <v>0.92076958505600004</v>
      </c>
      <c r="K128" s="83">
        <v>25.090862447500001</v>
      </c>
      <c r="L128" s="83">
        <v>23.782616338</v>
      </c>
      <c r="M128" s="83">
        <v>-0.208568125031</v>
      </c>
      <c r="N128" s="83">
        <v>79.834000000000003</v>
      </c>
      <c r="O128" s="83">
        <v>0.95112016293299995</v>
      </c>
      <c r="P128" s="83">
        <v>12.954172532099999</v>
      </c>
      <c r="Q128" s="83">
        <v>21.7417159699</v>
      </c>
      <c r="R128" s="83">
        <v>11.703286385</v>
      </c>
      <c r="S128" s="83">
        <v>95.770893265300003</v>
      </c>
      <c r="T128" s="83">
        <v>0.143427230047</v>
      </c>
      <c r="U128" s="83">
        <v>0.18066078332999999</v>
      </c>
      <c r="V128" s="83">
        <v>0.147417840376</v>
      </c>
      <c r="W128" s="83">
        <v>0.40187794859999998</v>
      </c>
      <c r="X128" s="83">
        <v>0.124503046649</v>
      </c>
      <c r="Y128" s="83">
        <v>0.20507685923999999</v>
      </c>
      <c r="Z128" s="83">
        <v>0.18356807511699999</v>
      </c>
      <c r="AA128" s="83">
        <v>0.10516431924899999</v>
      </c>
      <c r="AB128" s="83">
        <v>0.10516431924899999</v>
      </c>
      <c r="AC128" s="83">
        <v>8.1585466424399997E-3</v>
      </c>
      <c r="AD128" s="83">
        <v>7.6085175346600004E-2</v>
      </c>
      <c r="AE128" s="83">
        <v>0.25751174783500003</v>
      </c>
      <c r="AR128" t="e">
        <f>LOG(#REF!,10)</f>
        <v>#REF!</v>
      </c>
    </row>
    <row r="129" spans="1:44" x14ac:dyDescent="0.25">
      <c r="A129" s="83">
        <v>16</v>
      </c>
      <c r="B129" s="83">
        <v>5</v>
      </c>
      <c r="C129" s="83">
        <v>239</v>
      </c>
      <c r="D129" s="83">
        <v>174</v>
      </c>
      <c r="E129" s="83">
        <v>394</v>
      </c>
      <c r="F129" s="83">
        <v>1.0083430851799999</v>
      </c>
      <c r="G129" s="83">
        <v>0.458347610292</v>
      </c>
      <c r="H129" s="83">
        <v>1</v>
      </c>
      <c r="I129" s="83">
        <v>0.826989619377</v>
      </c>
      <c r="J129" s="83">
        <v>0.90990795381699996</v>
      </c>
      <c r="K129" s="83">
        <v>18.570359609600001</v>
      </c>
      <c r="L129" s="83">
        <v>16.504834457499999</v>
      </c>
      <c r="M129" s="83">
        <v>-36.412675690100002</v>
      </c>
      <c r="N129" s="83">
        <v>57.451999999999998</v>
      </c>
      <c r="O129" s="83">
        <v>0.95029821073599996</v>
      </c>
      <c r="P129" s="83">
        <v>10.770475102800001</v>
      </c>
      <c r="Q129" s="83">
        <v>14.1134172729</v>
      </c>
      <c r="R129" s="83">
        <v>10.331455441999999</v>
      </c>
      <c r="S129" s="83">
        <v>95.938029458499997</v>
      </c>
      <c r="T129" s="83">
        <v>0.19248826291099999</v>
      </c>
      <c r="U129" s="83">
        <v>0.34100873231099998</v>
      </c>
      <c r="V129" s="83">
        <v>0.23004694835699999</v>
      </c>
      <c r="W129" s="83">
        <v>1</v>
      </c>
      <c r="X129" s="83">
        <v>0.161428991282</v>
      </c>
      <c r="Y129" s="83">
        <v>0.40141434919899999</v>
      </c>
      <c r="Z129" s="83">
        <v>0.33802818334099999</v>
      </c>
      <c r="AA129" s="83">
        <v>0.112676056338</v>
      </c>
      <c r="AB129" s="83">
        <v>0.112676056338</v>
      </c>
      <c r="AC129" s="83">
        <v>2.53913726826E-2</v>
      </c>
      <c r="AD129" s="83">
        <v>0.23984801991400001</v>
      </c>
      <c r="AE129" s="83">
        <v>0.55352113392400004</v>
      </c>
      <c r="AR129" t="e">
        <f>LOG(#REF!,10)</f>
        <v>#REF!</v>
      </c>
    </row>
    <row r="130" spans="1:44" x14ac:dyDescent="0.25">
      <c r="A130" s="83">
        <v>16</v>
      </c>
      <c r="B130" s="83">
        <v>6</v>
      </c>
      <c r="C130" s="83">
        <v>289</v>
      </c>
      <c r="D130" s="83">
        <v>1122</v>
      </c>
      <c r="E130" s="83">
        <v>402</v>
      </c>
      <c r="F130" s="83">
        <v>1.02991830953</v>
      </c>
      <c r="G130" s="83">
        <v>0.603431956125</v>
      </c>
      <c r="H130" s="83">
        <v>1</v>
      </c>
      <c r="I130" s="83">
        <v>0.80952380952400005</v>
      </c>
      <c r="J130" s="83">
        <v>0.89518059570099995</v>
      </c>
      <c r="K130" s="83">
        <v>21.575705611099998</v>
      </c>
      <c r="L130" s="83">
        <v>17.204780360200001</v>
      </c>
      <c r="M130" s="83">
        <v>-83.924882766799996</v>
      </c>
      <c r="N130" s="83">
        <v>63.694000000000003</v>
      </c>
      <c r="O130" s="83">
        <v>0.94754098360700001</v>
      </c>
      <c r="P130" s="83">
        <v>16.3510983231</v>
      </c>
      <c r="Q130" s="83">
        <v>12.8096960588</v>
      </c>
      <c r="R130" s="83">
        <v>9.2910798122100005</v>
      </c>
      <c r="S130" s="83">
        <v>59.180282750400004</v>
      </c>
      <c r="T130" s="83">
        <v>0.146478873239</v>
      </c>
      <c r="U130" s="83">
        <v>0.15702248969499999</v>
      </c>
      <c r="V130" s="83">
        <v>0.156807511737</v>
      </c>
      <c r="W130" s="83">
        <v>0.34835680751199999</v>
      </c>
      <c r="X130" s="83">
        <v>0.12904277517000001</v>
      </c>
      <c r="Y130" s="83">
        <v>0.20477606488</v>
      </c>
      <c r="Z130" s="83">
        <v>0.19061032863800001</v>
      </c>
      <c r="AA130" s="83">
        <v>0.10234741784</v>
      </c>
      <c r="AB130" s="83">
        <v>0.10234741784</v>
      </c>
      <c r="AC130" s="83">
        <v>1.2175260176E-2</v>
      </c>
      <c r="AD130" s="83">
        <v>6.6406419324800001E-2</v>
      </c>
      <c r="AE130" s="83">
        <v>0.257042264267</v>
      </c>
      <c r="AR130" t="e">
        <f>LOG(#REF!,10)</f>
        <v>#REF!</v>
      </c>
    </row>
    <row r="131" spans="1:44" x14ac:dyDescent="0.25">
      <c r="A131" s="83">
        <v>16</v>
      </c>
      <c r="B131" s="83">
        <v>7</v>
      </c>
      <c r="C131" s="83">
        <v>521</v>
      </c>
      <c r="D131" s="83">
        <v>927</v>
      </c>
      <c r="E131" s="83">
        <v>424</v>
      </c>
      <c r="F131" s="83">
        <v>1.0491990413600001</v>
      </c>
      <c r="G131" s="83">
        <v>0.58627251019100002</v>
      </c>
      <c r="H131" s="83">
        <v>1</v>
      </c>
      <c r="I131" s="83">
        <v>0.71565934065900005</v>
      </c>
      <c r="J131" s="83">
        <v>0.67258589836100002</v>
      </c>
      <c r="K131" s="83">
        <v>29.021490771300002</v>
      </c>
      <c r="L131" s="83">
        <v>23.510713302199999</v>
      </c>
      <c r="M131" s="83">
        <v>-86.342837595000006</v>
      </c>
      <c r="N131" s="83">
        <v>98.662000000000006</v>
      </c>
      <c r="O131" s="83">
        <v>0.89518900343600005</v>
      </c>
      <c r="P131" s="83">
        <v>10.888757522500001</v>
      </c>
      <c r="Q131" s="83">
        <v>19.836876350499999</v>
      </c>
      <c r="R131" s="83">
        <v>13.4488262911</v>
      </c>
      <c r="S131" s="83">
        <v>112.65915672</v>
      </c>
      <c r="T131" s="83">
        <v>0.137089201878</v>
      </c>
      <c r="U131" s="83">
        <v>1.6513496384299999</v>
      </c>
      <c r="V131" s="83">
        <v>0.18309859154899999</v>
      </c>
      <c r="W131" s="83">
        <v>0.42535211267599998</v>
      </c>
      <c r="X131" s="83">
        <v>0.117972160448</v>
      </c>
      <c r="Y131" s="83">
        <v>0.21623638526</v>
      </c>
      <c r="Z131" s="83">
        <v>0.20093898146299999</v>
      </c>
      <c r="AA131" s="83">
        <v>5.6338028169E-2</v>
      </c>
      <c r="AB131" s="83">
        <v>5.6338028169E-2</v>
      </c>
      <c r="AC131" s="83">
        <v>4.0767341322800001E-2</v>
      </c>
      <c r="AD131" s="83">
        <v>0.10293765252500001</v>
      </c>
      <c r="AE131" s="83">
        <v>0.29859156362299999</v>
      </c>
      <c r="AR131" t="e">
        <f>LOG(#REF!,10)</f>
        <v>#REF!</v>
      </c>
    </row>
    <row r="132" spans="1:44" x14ac:dyDescent="0.25">
      <c r="A132" s="83">
        <v>16</v>
      </c>
      <c r="B132" s="83">
        <v>8</v>
      </c>
      <c r="C132" s="83">
        <v>398</v>
      </c>
      <c r="D132" s="83">
        <v>814</v>
      </c>
      <c r="E132" s="83">
        <v>516</v>
      </c>
      <c r="F132" s="83">
        <v>1.0701996630599999</v>
      </c>
      <c r="G132" s="83">
        <v>0.68271360113000001</v>
      </c>
      <c r="H132" s="83">
        <v>1</v>
      </c>
      <c r="I132" s="83">
        <v>0.69580419580399999</v>
      </c>
      <c r="J132" s="83">
        <v>0.75256373167699997</v>
      </c>
      <c r="K132" s="83">
        <v>26.632346175799999</v>
      </c>
      <c r="L132" s="83">
        <v>19.4598844703</v>
      </c>
      <c r="M132" s="83">
        <v>-88.8555247603</v>
      </c>
      <c r="N132" s="83">
        <v>81.522000000000006</v>
      </c>
      <c r="O132" s="83">
        <v>0.90971428571400004</v>
      </c>
      <c r="P132" s="83">
        <v>4.0088217155399999</v>
      </c>
      <c r="Q132" s="83">
        <v>29.153097534899999</v>
      </c>
      <c r="R132" s="83">
        <v>10.7690140845</v>
      </c>
      <c r="S132" s="83">
        <v>69.902348349099995</v>
      </c>
      <c r="T132" s="83">
        <v>0.13239436619700001</v>
      </c>
      <c r="U132" s="83">
        <v>1.16100043985</v>
      </c>
      <c r="V132" s="83">
        <v>0.17558685446</v>
      </c>
      <c r="W132" s="83">
        <v>0.30892018779300001</v>
      </c>
      <c r="X132" s="83">
        <v>0.118340814115</v>
      </c>
      <c r="Y132" s="83">
        <v>0.17563404107800001</v>
      </c>
      <c r="Z132" s="83">
        <v>0.176525821596</v>
      </c>
      <c r="AA132" s="83">
        <v>7.7934272300499999E-2</v>
      </c>
      <c r="AB132" s="83">
        <v>7.7934272300499999E-2</v>
      </c>
      <c r="AC132" s="83">
        <v>3.04080002798E-2</v>
      </c>
      <c r="AD132" s="83">
        <v>5.5915978917600001E-2</v>
      </c>
      <c r="AE132" s="83">
        <v>0.22018780059099999</v>
      </c>
      <c r="AR132" t="e">
        <f>LOG(#REF!,10)</f>
        <v>#REF!</v>
      </c>
    </row>
    <row r="133" spans="1:44" x14ac:dyDescent="0.25">
      <c r="A133" s="83">
        <v>16</v>
      </c>
      <c r="B133" s="83">
        <v>9</v>
      </c>
      <c r="C133" s="83">
        <v>481</v>
      </c>
      <c r="D133" s="83">
        <v>383</v>
      </c>
      <c r="E133" s="83">
        <v>577</v>
      </c>
      <c r="F133" s="83">
        <v>1.0162186874700001</v>
      </c>
      <c r="G133" s="83">
        <v>0.53074488498500005</v>
      </c>
      <c r="H133" s="83">
        <v>1</v>
      </c>
      <c r="I133" s="83">
        <v>0.77455716586199996</v>
      </c>
      <c r="J133" s="83">
        <v>0.91565017344800004</v>
      </c>
      <c r="K133" s="83">
        <v>26.949302645900001</v>
      </c>
      <c r="L133" s="83">
        <v>22.840386449899999</v>
      </c>
      <c r="M133" s="83">
        <v>-80.282372325500006</v>
      </c>
      <c r="N133" s="83">
        <v>81.248000000000005</v>
      </c>
      <c r="O133" s="83">
        <v>0.95153313550899998</v>
      </c>
      <c r="P133" s="83">
        <v>10.666083459499999</v>
      </c>
      <c r="Q133" s="83">
        <v>23.6529193101</v>
      </c>
      <c r="R133" s="83">
        <v>8.4553990610300005</v>
      </c>
      <c r="S133" s="83">
        <v>64.849765774000005</v>
      </c>
      <c r="T133" s="83">
        <v>9.8591549295799996E-2</v>
      </c>
      <c r="U133" s="83">
        <v>0.33674510667399998</v>
      </c>
      <c r="V133" s="83">
        <v>0.10516431924899999</v>
      </c>
      <c r="W133" s="83">
        <v>0.23849766690900001</v>
      </c>
      <c r="X133" s="83">
        <v>8.8077073552400006E-2</v>
      </c>
      <c r="Y133" s="83">
        <v>0.13482279786699999</v>
      </c>
      <c r="Z133" s="83">
        <v>0.123943661972</v>
      </c>
      <c r="AA133" s="83">
        <v>7.5117370892000004E-2</v>
      </c>
      <c r="AB133" s="83">
        <v>7.5117370892000004E-2</v>
      </c>
      <c r="AC133" s="83">
        <v>6.7337482673599999E-3</v>
      </c>
      <c r="AD133" s="83">
        <v>4.2711515958399997E-2</v>
      </c>
      <c r="AE133" s="83">
        <v>0.166197183099</v>
      </c>
      <c r="AR133" t="e">
        <f>LOG(#REF!,10)</f>
        <v>#REF!</v>
      </c>
    </row>
    <row r="134" spans="1:44" x14ac:dyDescent="0.25">
      <c r="A134" s="83">
        <v>16</v>
      </c>
      <c r="B134" s="83">
        <v>10</v>
      </c>
      <c r="C134" s="83">
        <v>239</v>
      </c>
      <c r="D134" s="83">
        <v>553</v>
      </c>
      <c r="E134" s="83">
        <v>624</v>
      </c>
      <c r="F134" s="83">
        <v>1.0446534106100001</v>
      </c>
      <c r="G134" s="83">
        <v>0.631356860548</v>
      </c>
      <c r="H134" s="83">
        <v>1</v>
      </c>
      <c r="I134" s="83">
        <v>0.70294117647099996</v>
      </c>
      <c r="J134" s="83">
        <v>0.80428806666200003</v>
      </c>
      <c r="K134" s="83">
        <v>19.9808975716</v>
      </c>
      <c r="L134" s="83">
        <v>15.495034884200001</v>
      </c>
      <c r="M134" s="83">
        <v>-33.503142482800001</v>
      </c>
      <c r="N134" s="83">
        <v>61.107999999999997</v>
      </c>
      <c r="O134" s="83">
        <v>0.91746641074900004</v>
      </c>
      <c r="P134" s="83">
        <v>16.021611098499999</v>
      </c>
      <c r="Q134" s="83">
        <v>10.988385337</v>
      </c>
      <c r="R134" s="83">
        <v>5.7718309859200003</v>
      </c>
      <c r="S134" s="83">
        <v>32.231925140500003</v>
      </c>
      <c r="T134" s="83">
        <v>8.1690140845099998E-2</v>
      </c>
      <c r="U134" s="83">
        <v>0.59994436011200003</v>
      </c>
      <c r="V134" s="83">
        <v>0.14178403755899999</v>
      </c>
      <c r="W134" s="83">
        <v>0.26572769953100001</v>
      </c>
      <c r="X134" s="83">
        <v>8.2454728370200001E-2</v>
      </c>
      <c r="Y134" s="83">
        <v>0.13486161146699999</v>
      </c>
      <c r="Z134" s="83">
        <v>0.12441314554000001</v>
      </c>
      <c r="AA134" s="83">
        <v>5.44600938967E-2</v>
      </c>
      <c r="AB134" s="83">
        <v>5.44600938967E-2</v>
      </c>
      <c r="AC134" s="83">
        <v>2.2597885603099999E-2</v>
      </c>
      <c r="AD134" s="83">
        <v>5.7212067119800002E-2</v>
      </c>
      <c r="AE134" s="83">
        <v>0.18403755868499999</v>
      </c>
      <c r="AR134" t="e">
        <f>LOG(#REF!,10)</f>
        <v>#REF!</v>
      </c>
    </row>
    <row r="135" spans="1:44" x14ac:dyDescent="0.25">
      <c r="A135" s="83">
        <v>16</v>
      </c>
      <c r="B135" s="83">
        <v>11</v>
      </c>
      <c r="C135" s="83">
        <v>336</v>
      </c>
      <c r="D135" s="83">
        <v>858</v>
      </c>
      <c r="E135" s="83">
        <v>651</v>
      </c>
      <c r="F135" s="83">
        <v>1.00439036052</v>
      </c>
      <c r="G135" s="83">
        <v>0.40685217449400002</v>
      </c>
      <c r="H135" s="83">
        <v>1</v>
      </c>
      <c r="I135" s="83">
        <v>0.8</v>
      </c>
      <c r="J135" s="83">
        <v>0.91484853391999998</v>
      </c>
      <c r="K135" s="83">
        <v>21.688881228500001</v>
      </c>
      <c r="L135" s="83">
        <v>19.812663107300001</v>
      </c>
      <c r="M135" s="83">
        <v>-60.940792615600003</v>
      </c>
      <c r="N135" s="83">
        <v>67.936000000000007</v>
      </c>
      <c r="O135" s="83">
        <v>0.95049504950499997</v>
      </c>
      <c r="P135" s="83">
        <v>15.984915431099999</v>
      </c>
      <c r="Q135" s="83">
        <v>22.377587489300002</v>
      </c>
      <c r="R135" s="83">
        <v>7.6103286385000004</v>
      </c>
      <c r="S135" s="83">
        <v>68.547418771599993</v>
      </c>
      <c r="T135" s="83">
        <v>0.111737089202</v>
      </c>
      <c r="U135" s="83">
        <v>0.29771619344</v>
      </c>
      <c r="V135" s="83">
        <v>0.1220657277</v>
      </c>
      <c r="W135" s="83">
        <v>0.58779341290300002</v>
      </c>
      <c r="X135" s="83">
        <v>9.7568315878200002E-2</v>
      </c>
      <c r="Y135" s="83">
        <v>0.20401017491599999</v>
      </c>
      <c r="Z135" s="83">
        <v>0.156807511737</v>
      </c>
      <c r="AA135" s="83">
        <v>7.6056338028199999E-2</v>
      </c>
      <c r="AB135" s="83">
        <v>7.6056338028199999E-2</v>
      </c>
      <c r="AC135" s="83">
        <v>9.2149212391200008E-3</v>
      </c>
      <c r="AD135" s="83">
        <v>0.120802859771</v>
      </c>
      <c r="AE135" s="83">
        <v>0.26384976525800002</v>
      </c>
      <c r="AR135" t="e">
        <f>LOG(#REF!,10)</f>
        <v>#REF!</v>
      </c>
    </row>
    <row r="136" spans="1:44" x14ac:dyDescent="0.25">
      <c r="A136" s="83">
        <v>16</v>
      </c>
      <c r="B136" s="83">
        <v>12</v>
      </c>
      <c r="C136" s="83">
        <v>386</v>
      </c>
      <c r="D136" s="83">
        <v>562</v>
      </c>
      <c r="E136" s="83">
        <v>682</v>
      </c>
      <c r="F136" s="83">
        <v>1.05235014036</v>
      </c>
      <c r="G136" s="83">
        <v>0.487039245131</v>
      </c>
      <c r="H136" s="83">
        <v>1</v>
      </c>
      <c r="I136" s="83">
        <v>0.79752066115700004</v>
      </c>
      <c r="J136" s="83">
        <v>0.69248204833299998</v>
      </c>
      <c r="K136" s="83">
        <v>24.264251482500001</v>
      </c>
      <c r="L136" s="83">
        <v>21.1919140338</v>
      </c>
      <c r="M136" s="83">
        <v>7.9253709707900004</v>
      </c>
      <c r="N136" s="83">
        <v>83.694000000000003</v>
      </c>
      <c r="O136" s="83">
        <v>0.90186915887899999</v>
      </c>
      <c r="P136" s="83">
        <v>10.455683648000001</v>
      </c>
      <c r="Q136" s="83">
        <v>25.0547663171</v>
      </c>
      <c r="R136" s="83">
        <v>8.8572769953100003</v>
      </c>
      <c r="S136" s="83">
        <v>63.928639385899999</v>
      </c>
      <c r="T136" s="83">
        <v>0.111737089202</v>
      </c>
      <c r="U136" s="83">
        <v>1.12139014101</v>
      </c>
      <c r="V136" s="83">
        <v>0.15117370892000001</v>
      </c>
      <c r="W136" s="83">
        <v>0.321126774891</v>
      </c>
      <c r="X136" s="83">
        <v>9.7332714234100004E-2</v>
      </c>
      <c r="Y136" s="83">
        <v>0.16561823675099999</v>
      </c>
      <c r="Z136" s="83">
        <v>0.157746478873</v>
      </c>
      <c r="AA136" s="83">
        <v>5.44600938967E-2</v>
      </c>
      <c r="AB136" s="83">
        <v>5.44600938967E-2</v>
      </c>
      <c r="AC136" s="83">
        <v>2.43758996535E-2</v>
      </c>
      <c r="AD136" s="83">
        <v>6.6131918832799994E-2</v>
      </c>
      <c r="AE136" s="83">
        <v>0.21971832418600001</v>
      </c>
      <c r="AR136" t="e">
        <f>LOG(#REF!,10)</f>
        <v>#REF!</v>
      </c>
    </row>
    <row r="137" spans="1:44" x14ac:dyDescent="0.25">
      <c r="A137" s="83">
        <v>16</v>
      </c>
      <c r="B137" s="83">
        <v>13</v>
      </c>
      <c r="C137" s="83">
        <v>794</v>
      </c>
      <c r="D137" s="83">
        <v>1104</v>
      </c>
      <c r="E137" s="83">
        <v>725</v>
      </c>
      <c r="F137" s="83">
        <v>1.04833708203</v>
      </c>
      <c r="G137" s="83">
        <v>0.53408761158200002</v>
      </c>
      <c r="H137" s="83">
        <v>1</v>
      </c>
      <c r="I137" s="83">
        <v>0.70766488413499995</v>
      </c>
      <c r="J137" s="83">
        <v>0.71775014365599998</v>
      </c>
      <c r="K137" s="83">
        <v>35.172841304800002</v>
      </c>
      <c r="L137" s="83">
        <v>29.7361448174</v>
      </c>
      <c r="M137" s="83">
        <v>44.406176452099999</v>
      </c>
      <c r="N137" s="83">
        <v>117.904</v>
      </c>
      <c r="O137" s="83">
        <v>0.89768230638799995</v>
      </c>
      <c r="P137" s="83">
        <v>19.0439376062</v>
      </c>
      <c r="Q137" s="83">
        <v>30.9069864083</v>
      </c>
      <c r="R137" s="83">
        <v>14.0779342723</v>
      </c>
      <c r="S137" s="83">
        <v>186.52864129100001</v>
      </c>
      <c r="T137" s="83">
        <v>0.13192488262900001</v>
      </c>
      <c r="U137" s="83">
        <v>0.84725148278999995</v>
      </c>
      <c r="V137" s="83">
        <v>0.155868544601</v>
      </c>
      <c r="W137" s="83">
        <v>0.50140843637700006</v>
      </c>
      <c r="X137" s="83">
        <v>0.10428099461</v>
      </c>
      <c r="Y137" s="83">
        <v>0.23492272203</v>
      </c>
      <c r="Z137" s="83">
        <v>0.20187793427199999</v>
      </c>
      <c r="AA137" s="83">
        <v>6.1032863849800001E-2</v>
      </c>
      <c r="AB137" s="83">
        <v>6.1032863849800001E-2</v>
      </c>
      <c r="AC137" s="83">
        <v>2.14494608722E-2</v>
      </c>
      <c r="AD137" s="83">
        <v>0.12228711551099999</v>
      </c>
      <c r="AE137" s="83">
        <v>0.32769953051599998</v>
      </c>
      <c r="AR137" t="e">
        <f>LOG(#REF!,10)</f>
        <v>#REF!</v>
      </c>
    </row>
    <row r="138" spans="1:44" x14ac:dyDescent="0.25">
      <c r="A138" s="83">
        <v>16</v>
      </c>
      <c r="B138" s="83">
        <v>14</v>
      </c>
      <c r="C138" s="83">
        <v>434</v>
      </c>
      <c r="D138" s="83">
        <v>1251</v>
      </c>
      <c r="E138" s="83">
        <v>753</v>
      </c>
      <c r="F138" s="83">
        <v>1.0171986635700001</v>
      </c>
      <c r="G138" s="83">
        <v>0.50470459264</v>
      </c>
      <c r="H138" s="83">
        <v>1</v>
      </c>
      <c r="I138" s="83">
        <v>0.75874125874099996</v>
      </c>
      <c r="J138" s="83">
        <v>0.82410866212099998</v>
      </c>
      <c r="K138" s="83">
        <v>25.417650952500001</v>
      </c>
      <c r="L138" s="83">
        <v>21.942857624799998</v>
      </c>
      <c r="M138" s="83">
        <v>-85.710070008100004</v>
      </c>
      <c r="N138" s="83">
        <v>81.349999999999994</v>
      </c>
      <c r="O138" s="83">
        <v>0.93133047210300002</v>
      </c>
      <c r="P138" s="83">
        <v>10.732177982</v>
      </c>
      <c r="Q138" s="83">
        <v>24.860330291699999</v>
      </c>
      <c r="R138" s="83">
        <v>7.4892018779300003</v>
      </c>
      <c r="S138" s="83">
        <v>69.418780159400001</v>
      </c>
      <c r="T138" s="83">
        <v>9.5774647887300002E-2</v>
      </c>
      <c r="U138" s="83">
        <v>0.35058711377200003</v>
      </c>
      <c r="V138" s="83">
        <v>0.10516431924899999</v>
      </c>
      <c r="W138" s="83">
        <v>0.41971830985899999</v>
      </c>
      <c r="X138" s="83">
        <v>8.1404368238399999E-2</v>
      </c>
      <c r="Y138" s="83">
        <v>0.159951106358</v>
      </c>
      <c r="Z138" s="83">
        <v>0.13333333333299999</v>
      </c>
      <c r="AA138" s="83">
        <v>6.47887323944E-2</v>
      </c>
      <c r="AB138" s="83">
        <v>6.47887323944E-2</v>
      </c>
      <c r="AC138" s="83">
        <v>9.6083328498100008E-3</v>
      </c>
      <c r="AD138" s="83">
        <v>8.4970073069899996E-2</v>
      </c>
      <c r="AE138" s="83">
        <v>0.203755882872</v>
      </c>
      <c r="AR138" t="e">
        <f>LOG(#REF!,10)</f>
        <v>#REF!</v>
      </c>
    </row>
    <row r="139" spans="1:44" x14ac:dyDescent="0.25">
      <c r="A139" s="83">
        <v>16</v>
      </c>
      <c r="B139" s="83">
        <v>15</v>
      </c>
      <c r="C139" s="83">
        <v>352</v>
      </c>
      <c r="D139" s="83">
        <v>730</v>
      </c>
      <c r="E139" s="83">
        <v>798</v>
      </c>
      <c r="F139" s="83">
        <v>1.0243509664999999</v>
      </c>
      <c r="G139" s="83">
        <v>0.57126117023800005</v>
      </c>
      <c r="H139" s="83">
        <v>1</v>
      </c>
      <c r="I139" s="83">
        <v>0.798185941043</v>
      </c>
      <c r="J139" s="83">
        <v>0.88941261864800003</v>
      </c>
      <c r="K139" s="83">
        <v>23.467228475799999</v>
      </c>
      <c r="L139" s="83">
        <v>19.261158266799999</v>
      </c>
      <c r="M139" s="83">
        <v>-40.509225665099997</v>
      </c>
      <c r="N139" s="83">
        <v>70.522000000000006</v>
      </c>
      <c r="O139" s="83">
        <v>0.95135135135100002</v>
      </c>
      <c r="P139" s="83">
        <v>14.579162782999999</v>
      </c>
      <c r="Q139" s="83">
        <v>16.344903507600002</v>
      </c>
      <c r="R139" s="83">
        <v>7.2769953051599998</v>
      </c>
      <c r="S139" s="83">
        <v>81.675118545700002</v>
      </c>
      <c r="T139" s="83">
        <v>0.113615023474</v>
      </c>
      <c r="U139" s="83">
        <v>0.21733391017500001</v>
      </c>
      <c r="V139" s="83">
        <v>0.12112676056299999</v>
      </c>
      <c r="W139" s="83">
        <v>0.56431924882600004</v>
      </c>
      <c r="X139" s="83">
        <v>9.0962441314600004E-2</v>
      </c>
      <c r="Y139" s="83">
        <v>0.23203158677800001</v>
      </c>
      <c r="Z139" s="83">
        <v>0.18309859154899999</v>
      </c>
      <c r="AA139" s="83">
        <v>7.1361502347400005E-2</v>
      </c>
      <c r="AB139" s="83">
        <v>7.1361502347400005E-2</v>
      </c>
      <c r="AC139" s="83">
        <v>1.0956558625099999E-2</v>
      </c>
      <c r="AD139" s="83">
        <v>0.139178356807</v>
      </c>
      <c r="AE139" s="83">
        <v>0.33896713615000001</v>
      </c>
      <c r="AR139" t="e">
        <f>LOG(#REF!,10)</f>
        <v>#REF!</v>
      </c>
    </row>
    <row r="140" spans="1:44" x14ac:dyDescent="0.25">
      <c r="A140" s="83">
        <v>16</v>
      </c>
      <c r="B140" s="83">
        <v>16</v>
      </c>
      <c r="C140" s="83">
        <v>251</v>
      </c>
      <c r="D140" s="83">
        <v>668</v>
      </c>
      <c r="E140" s="83">
        <v>965</v>
      </c>
      <c r="F140" s="83">
        <v>1.04666995425</v>
      </c>
      <c r="G140" s="83">
        <v>0.657859471335</v>
      </c>
      <c r="H140" s="83">
        <v>1</v>
      </c>
      <c r="I140" s="83">
        <v>0.774691358025</v>
      </c>
      <c r="J140" s="83">
        <v>0.86803472321700004</v>
      </c>
      <c r="K140" s="83">
        <v>20.715391246999999</v>
      </c>
      <c r="L140" s="83">
        <v>15.601604291799999</v>
      </c>
      <c r="M140" s="83">
        <v>-44.773274968099997</v>
      </c>
      <c r="N140" s="83">
        <v>60.28</v>
      </c>
      <c r="O140" s="83">
        <v>0.94538606403000003</v>
      </c>
      <c r="P140" s="83">
        <v>12.146871942600001</v>
      </c>
      <c r="Q140" s="83">
        <v>17.588832420599999</v>
      </c>
      <c r="R140" s="83">
        <v>8.9455399061000005</v>
      </c>
      <c r="S140" s="83">
        <v>47.003756656500002</v>
      </c>
      <c r="T140" s="83">
        <v>0.14436619718300001</v>
      </c>
      <c r="U140" s="83">
        <v>0.26966022415399998</v>
      </c>
      <c r="V140" s="83">
        <v>0.16338028168999999</v>
      </c>
      <c r="W140" s="83">
        <v>0.28826291079799998</v>
      </c>
      <c r="X140" s="83">
        <v>0.131552057443</v>
      </c>
      <c r="Y140" s="83">
        <v>0.18726596277499999</v>
      </c>
      <c r="Z140" s="83">
        <v>0.18544600939</v>
      </c>
      <c r="AA140" s="83">
        <v>0.107981220657</v>
      </c>
      <c r="AB140" s="83">
        <v>0.107981220657</v>
      </c>
      <c r="AC140" s="83">
        <v>1.3013838730099999E-2</v>
      </c>
      <c r="AD140" s="83">
        <v>4.7348569233200001E-2</v>
      </c>
      <c r="AE140" s="83">
        <v>0.22652582517799999</v>
      </c>
      <c r="AR140" t="e">
        <f>LOG(#REF!,10)</f>
        <v>#REF!</v>
      </c>
    </row>
    <row r="141" spans="1:44" x14ac:dyDescent="0.25">
      <c r="A141" s="83">
        <v>16</v>
      </c>
      <c r="B141" s="83">
        <v>17</v>
      </c>
      <c r="C141" s="83">
        <v>487</v>
      </c>
      <c r="D141" s="83">
        <v>1007</v>
      </c>
      <c r="E141" s="83">
        <v>1011</v>
      </c>
      <c r="F141" s="83">
        <v>1.0039350625600001</v>
      </c>
      <c r="G141" s="83">
        <v>0.36111138962900002</v>
      </c>
      <c r="H141" s="83">
        <v>1</v>
      </c>
      <c r="I141" s="83">
        <v>0.74923076923099996</v>
      </c>
      <c r="J141" s="83">
        <v>0.895626649627</v>
      </c>
      <c r="K141" s="83">
        <v>25.839236003300002</v>
      </c>
      <c r="L141" s="83">
        <v>24.095673822599998</v>
      </c>
      <c r="M141" s="83">
        <v>-52.045600101200002</v>
      </c>
      <c r="N141" s="83">
        <v>82.662000000000006</v>
      </c>
      <c r="O141" s="83">
        <v>0.94563106796100005</v>
      </c>
      <c r="P141" s="83">
        <v>12.7036523456</v>
      </c>
      <c r="Q141" s="83">
        <v>27.689420288000001</v>
      </c>
      <c r="R141" s="83">
        <v>9.6985915492999997</v>
      </c>
      <c r="S141" s="83">
        <v>96.3079829399</v>
      </c>
      <c r="T141" s="83">
        <v>0.123943661972</v>
      </c>
      <c r="U141" s="83">
        <v>0.17798012948700001</v>
      </c>
      <c r="V141" s="83">
        <v>0.12488262910800001</v>
      </c>
      <c r="W141" s="83">
        <v>0.35117372324700002</v>
      </c>
      <c r="X141" s="83">
        <v>9.8965219890799996E-2</v>
      </c>
      <c r="Y141" s="83">
        <v>0.19775766517400001</v>
      </c>
      <c r="Z141" s="83">
        <v>0.18403755868499999</v>
      </c>
      <c r="AA141" s="83">
        <v>7.8873239436600004E-2</v>
      </c>
      <c r="AB141" s="83">
        <v>7.8873239436600004E-2</v>
      </c>
      <c r="AC141" s="83">
        <v>1.0645821649300001E-2</v>
      </c>
      <c r="AD141" s="83">
        <v>8.1062448820999999E-2</v>
      </c>
      <c r="AE141" s="83">
        <v>0.27183098591499999</v>
      </c>
      <c r="AR141" t="e">
        <f>LOG(#REF!,10)</f>
        <v>#REF!</v>
      </c>
    </row>
    <row r="142" spans="1:44" x14ac:dyDescent="0.25">
      <c r="AR142" t="e">
        <f>LOG(#REF!,10)</f>
        <v>#REF!</v>
      </c>
    </row>
    <row r="143" spans="1:44" x14ac:dyDescent="0.25">
      <c r="AR143" t="e">
        <f>LOG(#REF!,10)</f>
        <v>#REF!</v>
      </c>
    </row>
    <row r="144" spans="1:44" x14ac:dyDescent="0.25">
      <c r="AR144" t="e">
        <f>LOG(#REF!,10)</f>
        <v>#REF!</v>
      </c>
    </row>
    <row r="145" spans="44:44" x14ac:dyDescent="0.25">
      <c r="AR145" t="e">
        <f>LOG(#REF!,10)</f>
        <v>#REF!</v>
      </c>
    </row>
    <row r="146" spans="44:44" x14ac:dyDescent="0.25">
      <c r="AR146" t="e">
        <f>LOG(#REF!,10)</f>
        <v>#REF!</v>
      </c>
    </row>
    <row r="147" spans="44:44" x14ac:dyDescent="0.25">
      <c r="AR147" t="e">
        <f>LOG(#REF!,10)</f>
        <v>#REF!</v>
      </c>
    </row>
    <row r="148" spans="44:44" x14ac:dyDescent="0.25">
      <c r="AR148" t="e">
        <f>LOG(#REF!,10)</f>
        <v>#REF!</v>
      </c>
    </row>
    <row r="149" spans="44:44" x14ac:dyDescent="0.25">
      <c r="AR149">
        <f>LOG(F141,10)</f>
        <v>1.7056222871539115E-3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Data</vt:lpstr>
      <vt:lpstr>Graphs</vt:lpstr>
      <vt:lpstr>Actin Green</vt:lpstr>
      <vt:lpstr>Actin Red</vt:lpstr>
      <vt:lpstr>Filtered Green</vt:lpstr>
      <vt:lpstr>Filtered Blue</vt:lpstr>
      <vt:lpstr>Filtered Red</vt:lpstr>
      <vt:lpstr>Nuclei Green</vt:lpstr>
      <vt:lpstr>Nuclei Red</vt:lpstr>
      <vt:lpstr>Nuclei Blue</vt:lpstr>
      <vt:lpstr>'Actin Green'!DefaultOUT_ActinGreen</vt:lpstr>
      <vt:lpstr>'Actin Red'!DefaultOUT_ActinRed</vt:lpstr>
      <vt:lpstr>'Filtered Blue'!DefaultOUT_FilteredBlue</vt:lpstr>
      <vt:lpstr>'Filtered Green'!DefaultOUT_FilteredGreen</vt:lpstr>
      <vt:lpstr>'Filtered Red'!DefaultOUT_FilteredRed</vt:lpstr>
      <vt:lpstr>'Nuclei Blue'!DefaultOUT_NucleiBlue</vt:lpstr>
      <vt:lpstr>'Nuclei Green'!DefaultOUT_NucleiGreen</vt:lpstr>
      <vt:lpstr>'Nuclei Red'!DefaultOUT_NucleiRed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Chow</dc:creator>
  <cp:lastModifiedBy>Thomas Chow</cp:lastModifiedBy>
  <cp:lastPrinted>2012-10-24T05:32:56Z</cp:lastPrinted>
  <dcterms:created xsi:type="dcterms:W3CDTF">2012-10-08T11:29:19Z</dcterms:created>
  <dcterms:modified xsi:type="dcterms:W3CDTF">2012-11-04T05:58:35Z</dcterms:modified>
</cp:coreProperties>
</file>