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ropbox\Betreuung TC\Saison 2017\"/>
    </mc:Choice>
  </mc:AlternateContent>
  <bookViews>
    <workbookView xWindow="0" yWindow="0" windowWidth="19425" windowHeight="11025"/>
  </bookViews>
  <sheets>
    <sheet name="Programm 2017" sheetId="6" r:id="rId1"/>
  </sheets>
  <definedNames>
    <definedName name="_xlnm.Print_Area" localSheetId="0">'Programm 2017'!$B$1:$AC$69</definedName>
  </definedNames>
  <calcPr calcId="171027"/>
</workbook>
</file>

<file path=xl/calcChain.xml><?xml version="1.0" encoding="utf-8"?>
<calcChain xmlns="http://schemas.openxmlformats.org/spreadsheetml/2006/main">
  <c r="B4" i="6" l="1"/>
  <c r="F4" i="6"/>
  <c r="J4" i="6"/>
  <c r="N4" i="6"/>
  <c r="AE7" i="6" s="1"/>
  <c r="AF7" i="6" s="1"/>
  <c r="R4" i="6"/>
  <c r="V4" i="6"/>
  <c r="Z4" i="6"/>
  <c r="AE4" i="6"/>
  <c r="AF4" i="6" s="1"/>
  <c r="AE5" i="6"/>
  <c r="AF5" i="6" s="1"/>
  <c r="AE6" i="6"/>
  <c r="AF6" i="6" s="1"/>
  <c r="AE8" i="6"/>
  <c r="AF8" i="6" s="1"/>
  <c r="AE9" i="6"/>
  <c r="AF9" i="6" s="1"/>
  <c r="AE10" i="6"/>
  <c r="AF10" i="6" s="1"/>
  <c r="AE11" i="6"/>
  <c r="AF11" i="6" s="1"/>
  <c r="AE12" i="6"/>
  <c r="AF12" i="6" s="1"/>
  <c r="AE13" i="6"/>
  <c r="AF13" i="6" s="1"/>
  <c r="AE14" i="6"/>
  <c r="AF14" i="6" s="1"/>
  <c r="AE15" i="6"/>
  <c r="AF15" i="6" s="1"/>
  <c r="AE16" i="6"/>
  <c r="AF16" i="6" s="1"/>
</calcChain>
</file>

<file path=xl/sharedStrings.xml><?xml version="1.0" encoding="utf-8"?>
<sst xmlns="http://schemas.openxmlformats.org/spreadsheetml/2006/main" count="156" uniqueCount="128">
  <si>
    <t>Farblegende</t>
  </si>
  <si>
    <t>Termine</t>
  </si>
  <si>
    <t>Jukola</t>
  </si>
  <si>
    <t>Nacht SM</t>
  </si>
  <si>
    <t>Lang SM</t>
  </si>
  <si>
    <t>Middle SM</t>
  </si>
  <si>
    <t>5. Nationaler (LD)</t>
  </si>
  <si>
    <t>KAZU Tenero</t>
  </si>
  <si>
    <t>10-Mila</t>
  </si>
  <si>
    <t>TL Spanien, Alicante</t>
  </si>
  <si>
    <t>TL Latvia</t>
  </si>
  <si>
    <t>Juni 2017</t>
  </si>
  <si>
    <t>Juli 2017</t>
  </si>
  <si>
    <t>August 2017</t>
  </si>
  <si>
    <t>September 2017</t>
  </si>
  <si>
    <t>Oktober 2017</t>
  </si>
  <si>
    <t>November 2017</t>
  </si>
  <si>
    <t>WC Fin Reise</t>
  </si>
  <si>
    <t>WC Fin Model</t>
  </si>
  <si>
    <t>WC Fin</t>
  </si>
  <si>
    <t>WC Fin Middle</t>
  </si>
  <si>
    <t>TL Tessin</t>
  </si>
  <si>
    <t>TL EST/LAT</t>
  </si>
  <si>
    <t>WC Latvia, Reise</t>
  </si>
  <si>
    <t>Sprint SM,WRE</t>
  </si>
  <si>
    <t>WRE Costa Calida</t>
  </si>
  <si>
    <t>Effretiker OL</t>
  </si>
  <si>
    <t>TL Norway</t>
  </si>
  <si>
    <t>5000m</t>
  </si>
  <si>
    <t>HTHS-Tag</t>
  </si>
  <si>
    <t>SPU</t>
  </si>
  <si>
    <t>HTHS-Tag (WC Vorbereitung)</t>
  </si>
  <si>
    <t>Sörlandsgaloppen</t>
  </si>
  <si>
    <t>Testlauf I+II, 3000m + Sprint</t>
  </si>
  <si>
    <t>Testlauf III Middle</t>
  </si>
  <si>
    <t>Testlauf IV, Long</t>
  </si>
  <si>
    <t>Testlauf XII, Sprint, 18:00 - 19:00</t>
  </si>
  <si>
    <t>Testlauf XIII, Middle 17:00 - 19:00</t>
  </si>
  <si>
    <t>Testlauf XIV</t>
  </si>
  <si>
    <t>Testlauf XV</t>
  </si>
  <si>
    <t>A Wettkämpfe</t>
  </si>
  <si>
    <t>B Wettkämpfe</t>
  </si>
  <si>
    <t>C Wettkämpfe</t>
  </si>
  <si>
    <t>Kaderzusammenzüge</t>
  </si>
  <si>
    <t>Trainingslager</t>
  </si>
  <si>
    <t>Privates</t>
  </si>
  <si>
    <t>Egg-Hard</t>
  </si>
  <si>
    <t>Guegenhard</t>
  </si>
  <si>
    <t>2. Etappe Sprint</t>
  </si>
  <si>
    <t>Prüfungssession</t>
  </si>
  <si>
    <t>Wallisellen</t>
  </si>
  <si>
    <t>Semesterstart</t>
  </si>
  <si>
    <t>25manna</t>
  </si>
  <si>
    <t xml:space="preserve">Mixed Relay </t>
  </si>
  <si>
    <t>TOM</t>
  </si>
  <si>
    <t>MOC Anfang</t>
  </si>
  <si>
    <t>MOC Ende</t>
  </si>
  <si>
    <t>DISKMATH</t>
  </si>
  <si>
    <t>EPROG</t>
  </si>
  <si>
    <t>LINALG</t>
  </si>
  <si>
    <t>A&amp;D</t>
  </si>
  <si>
    <t>TL Tessin (Herren Abend)</t>
  </si>
  <si>
    <t>WOC TL Start</t>
  </si>
  <si>
    <t>WOC TL Ende</t>
  </si>
  <si>
    <t>TL Davos</t>
  </si>
  <si>
    <t>WOC S-RELAY</t>
  </si>
  <si>
    <t>WOC S-FINAL</t>
  </si>
  <si>
    <t>WOC S-QUAL</t>
  </si>
  <si>
    <t>WOC Model</t>
  </si>
  <si>
    <t>WOC Reise</t>
  </si>
  <si>
    <t>WOC LONG</t>
  </si>
  <si>
    <t>WOC MIDDLE</t>
  </si>
  <si>
    <t>WOC RELAY</t>
  </si>
  <si>
    <t>WOC Ende</t>
  </si>
  <si>
    <t>O-Ringen Model</t>
  </si>
  <si>
    <t>O-Ringen Reise</t>
  </si>
  <si>
    <t>Skjutsbol</t>
  </si>
  <si>
    <t>1. Etappe Long</t>
  </si>
  <si>
    <t>Torget Arvika</t>
  </si>
  <si>
    <t>3. Etappe Vlong</t>
  </si>
  <si>
    <t>Boda</t>
  </si>
  <si>
    <t>4. Etappe Middle</t>
  </si>
  <si>
    <t>5. Etappe Long</t>
  </si>
  <si>
    <t>Rackstad</t>
  </si>
  <si>
    <t>bbn summer edition</t>
  </si>
  <si>
    <t>SOLA 2k17</t>
  </si>
  <si>
    <t>Visp</t>
  </si>
  <si>
    <t>Tête plumée</t>
  </si>
  <si>
    <t>Estonian Test</t>
  </si>
  <si>
    <t>Sursee</t>
  </si>
  <si>
    <t>Birreggwald</t>
  </si>
  <si>
    <t>KAZU NWK</t>
  </si>
  <si>
    <t>HTHS-Tag Neuchâtel</t>
  </si>
  <si>
    <t>SOM</t>
  </si>
  <si>
    <t>1. Nat. Middle</t>
  </si>
  <si>
    <t>8. Nat. S WRE</t>
  </si>
  <si>
    <t>9. Nat. LD</t>
  </si>
  <si>
    <t>Rigi</t>
  </si>
  <si>
    <t>WC Fin L Chase</t>
  </si>
  <si>
    <t>WC Fin S</t>
  </si>
  <si>
    <t>WC Fin SRelay</t>
  </si>
  <si>
    <t>WC Latvia</t>
  </si>
  <si>
    <t>WC Latvia M</t>
  </si>
  <si>
    <t>WC Latvia Relay</t>
  </si>
  <si>
    <t>WC Latvia S</t>
  </si>
  <si>
    <t>Euromeeting</t>
  </si>
  <si>
    <t>Stpkt. Finland</t>
  </si>
  <si>
    <t>WC CH</t>
  </si>
  <si>
    <t>WC CH L</t>
  </si>
  <si>
    <t>Grindelwald</t>
  </si>
  <si>
    <t>WC CH M</t>
  </si>
  <si>
    <t>WC CH Srelay</t>
  </si>
  <si>
    <t>TL NOR Start</t>
  </si>
  <si>
    <t>Travel Jukola</t>
  </si>
  <si>
    <t>Exam session</t>
  </si>
  <si>
    <t>2. Nat. VLD - Testcompetition</t>
  </si>
  <si>
    <t>10-milaläger</t>
  </si>
  <si>
    <t>Tjoget</t>
  </si>
  <si>
    <t xml:space="preserve">Petit Risoux - Res.: Les Devens </t>
  </si>
  <si>
    <t>KAZU Tessin</t>
  </si>
  <si>
    <t>Saliscendi 2</t>
  </si>
  <si>
    <t>KAZU Tenero, Saliscendi 3</t>
  </si>
  <si>
    <t>Reusslauf</t>
  </si>
  <si>
    <t>Bremgarten</t>
  </si>
  <si>
    <t>5er Staffel / Tjoget</t>
  </si>
  <si>
    <t>Selektionsdatum</t>
  </si>
  <si>
    <t>Stand: 4. Dezember 2016</t>
  </si>
  <si>
    <t>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</si>
</sst>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d"/>
  </numFmts>
  <fonts count="1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8"/>
      <color indexed="12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name val="Verdana"/>
      <family val="2"/>
    </font>
    <font>
      <sz val="10"/>
      <name val="Arial"/>
      <family val="2"/>
    </font>
    <font>
      <sz val="8"/>
      <color indexed="8"/>
      <name val="Verdana"/>
      <family val="2"/>
    </font>
    <font>
      <sz val="8"/>
      <color indexed="63"/>
      <name val="Verdana"/>
      <family val="2"/>
    </font>
    <font>
      <sz val="10"/>
      <color indexed="9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F5350"/>
        <bgColor indexed="64"/>
      </patternFill>
    </fill>
    <fill>
      <patternFill patternType="solid">
        <fgColor rgb="FF42A5F5"/>
        <bgColor indexed="64"/>
      </patternFill>
    </fill>
    <fill>
      <patternFill patternType="solid">
        <fgColor rgb="FF66BB6A"/>
        <bgColor indexed="64"/>
      </patternFill>
    </fill>
    <fill>
      <patternFill patternType="solid">
        <fgColor rgb="FFFFEE58"/>
        <bgColor indexed="64"/>
      </patternFill>
    </fill>
    <fill>
      <patternFill patternType="solid">
        <fgColor rgb="FFFFB026"/>
        <bgColor indexed="64"/>
      </patternFill>
    </fill>
    <fill>
      <patternFill patternType="solid">
        <fgColor rgb="FF26A69A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/>
    <xf numFmtId="0" fontId="5" fillId="0" borderId="0" xfId="0" applyFont="1" applyFill="1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5" fillId="0" borderId="3" xfId="0" applyFont="1" applyFill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4" fillId="0" borderId="0" xfId="0" applyFont="1"/>
    <xf numFmtId="0" fontId="4" fillId="0" borderId="0" xfId="0" applyFont="1" applyBorder="1"/>
    <xf numFmtId="0" fontId="5" fillId="0" borderId="0" xfId="0" applyFont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/>
    <xf numFmtId="0" fontId="6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0" fillId="0" borderId="0" xfId="0" applyBorder="1"/>
    <xf numFmtId="0" fontId="7" fillId="0" borderId="0" xfId="0" applyFont="1"/>
    <xf numFmtId="0" fontId="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/>
    <xf numFmtId="0" fontId="5" fillId="0" borderId="0" xfId="0" applyNumberFormat="1" applyFont="1"/>
    <xf numFmtId="0" fontId="7" fillId="0" borderId="0" xfId="1" applyFont="1" applyAlignment="1" applyProtection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 applyAlignment="1">
      <alignment vertical="center" wrapText="1"/>
    </xf>
    <xf numFmtId="164" fontId="5" fillId="0" borderId="0" xfId="0" applyNumberFormat="1" applyFont="1" applyFill="1" applyAlignment="1"/>
    <xf numFmtId="0" fontId="5" fillId="0" borderId="8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/>
    </xf>
    <xf numFmtId="0" fontId="5" fillId="0" borderId="26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left" vertical="center"/>
    </xf>
    <xf numFmtId="0" fontId="5" fillId="0" borderId="28" xfId="0" applyFont="1" applyFill="1" applyBorder="1" applyAlignment="1">
      <alignment horizontal="left" vertical="center"/>
    </xf>
    <xf numFmtId="0" fontId="5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horizontal="left" vertical="center"/>
    </xf>
    <xf numFmtId="0" fontId="5" fillId="0" borderId="3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35" xfId="0" applyFont="1" applyFill="1" applyBorder="1" applyAlignment="1">
      <alignment horizontal="left" vertical="center"/>
    </xf>
    <xf numFmtId="165" fontId="5" fillId="0" borderId="1" xfId="0" applyNumberFormat="1" applyFont="1" applyFill="1" applyBorder="1"/>
    <xf numFmtId="165" fontId="5" fillId="0" borderId="2" xfId="0" applyNumberFormat="1" applyFont="1" applyFill="1" applyBorder="1"/>
    <xf numFmtId="165" fontId="5" fillId="0" borderId="3" xfId="0" applyNumberFormat="1" applyFont="1" applyFill="1" applyBorder="1"/>
    <xf numFmtId="0" fontId="2" fillId="0" borderId="0" xfId="0" applyFont="1" applyAlignment="1" applyProtection="1">
      <alignment horizontal="left"/>
    </xf>
    <xf numFmtId="0" fontId="8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2" fillId="0" borderId="17" xfId="0" applyFont="1" applyFill="1" applyBorder="1" applyAlignment="1">
      <alignment horizontal="left" vertical="center"/>
    </xf>
    <xf numFmtId="165" fontId="5" fillId="3" borderId="2" xfId="0" applyNumberFormat="1" applyFont="1" applyFill="1" applyBorder="1"/>
    <xf numFmtId="0" fontId="12" fillId="0" borderId="20" xfId="0" applyFont="1" applyFill="1" applyBorder="1" applyAlignment="1">
      <alignment horizontal="left" vertical="center"/>
    </xf>
    <xf numFmtId="0" fontId="12" fillId="0" borderId="23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/>
    </xf>
    <xf numFmtId="16" fontId="5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0" fontId="13" fillId="0" borderId="0" xfId="0" applyFont="1"/>
    <xf numFmtId="165" fontId="5" fillId="3" borderId="1" xfId="0" applyNumberFormat="1" applyFont="1" applyFill="1" applyBorder="1"/>
    <xf numFmtId="0" fontId="4" fillId="0" borderId="20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4" borderId="22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6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5" borderId="17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left" vertical="center"/>
    </xf>
    <xf numFmtId="0" fontId="5" fillId="6" borderId="17" xfId="0" applyFont="1" applyFill="1" applyBorder="1" applyAlignment="1">
      <alignment horizontal="left" vertical="center"/>
    </xf>
    <xf numFmtId="0" fontId="5" fillId="6" borderId="20" xfId="0" applyFont="1" applyFill="1" applyBorder="1" applyAlignment="1">
      <alignment horizontal="left" vertical="center"/>
    </xf>
    <xf numFmtId="0" fontId="5" fillId="6" borderId="22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0" fontId="5" fillId="9" borderId="16" xfId="0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 vertical="center"/>
    </xf>
    <xf numFmtId="0" fontId="5" fillId="9" borderId="38" xfId="0" applyFont="1" applyFill="1" applyBorder="1" applyAlignment="1">
      <alignment horizontal="left" vertical="center"/>
    </xf>
    <xf numFmtId="0" fontId="5" fillId="9" borderId="20" xfId="0" applyFont="1" applyFill="1" applyBorder="1" applyAlignment="1">
      <alignment horizontal="left" vertical="center"/>
    </xf>
    <xf numFmtId="0" fontId="5" fillId="9" borderId="14" xfId="0" applyFont="1" applyFill="1" applyBorder="1" applyAlignment="1">
      <alignment horizontal="left" vertical="center"/>
    </xf>
    <xf numFmtId="0" fontId="5" fillId="9" borderId="18" xfId="0" applyFont="1" applyFill="1" applyBorder="1" applyAlignment="1">
      <alignment horizontal="left" vertical="center"/>
    </xf>
    <xf numFmtId="0" fontId="5" fillId="9" borderId="32" xfId="0" applyFont="1" applyFill="1" applyBorder="1" applyAlignment="1">
      <alignment horizontal="left" vertical="center"/>
    </xf>
    <xf numFmtId="0" fontId="5" fillId="8" borderId="17" xfId="0" applyFont="1" applyFill="1" applyBorder="1" applyAlignment="1">
      <alignment horizontal="left" vertical="center"/>
    </xf>
    <xf numFmtId="0" fontId="5" fillId="8" borderId="18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7" borderId="17" xfId="0" applyFont="1" applyFill="1" applyBorder="1" applyAlignment="1">
      <alignment horizontal="left" vertical="center"/>
    </xf>
    <xf numFmtId="0" fontId="5" fillId="7" borderId="20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20" xfId="0" applyFont="1" applyFill="1" applyBorder="1" applyAlignment="1">
      <alignment horizontal="left" vertical="center"/>
    </xf>
    <xf numFmtId="0" fontId="5" fillId="8" borderId="28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32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165" fontId="5" fillId="10" borderId="2" xfId="0" applyNumberFormat="1" applyFont="1" applyFill="1" applyBorder="1"/>
    <xf numFmtId="165" fontId="5" fillId="10" borderId="3" xfId="0" applyNumberFormat="1" applyFont="1" applyFill="1" applyBorder="1"/>
    <xf numFmtId="165" fontId="5" fillId="10" borderId="1" xfId="0" applyNumberFormat="1" applyFont="1" applyFill="1" applyBorder="1"/>
    <xf numFmtId="0" fontId="12" fillId="5" borderId="18" xfId="0" applyFont="1" applyFill="1" applyBorder="1" applyAlignment="1">
      <alignment horizontal="left" vertical="center"/>
    </xf>
    <xf numFmtId="0" fontId="5" fillId="7" borderId="24" xfId="0" applyFont="1" applyFill="1" applyBorder="1" applyAlignment="1">
      <alignment horizontal="left" vertical="center"/>
    </xf>
    <xf numFmtId="0" fontId="5" fillId="7" borderId="26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left" vertical="center"/>
    </xf>
    <xf numFmtId="0" fontId="4" fillId="9" borderId="23" xfId="0" applyFont="1" applyFill="1" applyBorder="1" applyAlignment="1">
      <alignment horizontal="left" vertical="center"/>
    </xf>
    <xf numFmtId="0" fontId="4" fillId="9" borderId="20" xfId="0" applyFont="1" applyFill="1" applyBorder="1" applyAlignment="1">
      <alignment horizontal="left" vertical="center"/>
    </xf>
    <xf numFmtId="0" fontId="4" fillId="9" borderId="16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 vertical="center"/>
    </xf>
    <xf numFmtId="0" fontId="5" fillId="7" borderId="23" xfId="0" applyFont="1" applyFill="1" applyBorder="1" applyAlignment="1">
      <alignment horizontal="left" vertical="center"/>
    </xf>
    <xf numFmtId="0" fontId="5" fillId="9" borderId="17" xfId="0" applyFont="1" applyFill="1" applyBorder="1" applyAlignment="1">
      <alignment horizontal="left" vertical="center"/>
    </xf>
    <xf numFmtId="0" fontId="4" fillId="6" borderId="1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0" xfId="0" applyFont="1" applyFill="1" applyBorder="1" applyAlignment="1">
      <alignment horizontal="left" vertical="center"/>
    </xf>
    <xf numFmtId="0" fontId="5" fillId="8" borderId="19" xfId="0" applyFont="1" applyFill="1" applyBorder="1" applyAlignment="1">
      <alignment horizontal="left" vertical="center"/>
    </xf>
    <xf numFmtId="0" fontId="5" fillId="8" borderId="37" xfId="0" applyFont="1" applyFill="1" applyBorder="1" applyAlignment="1">
      <alignment horizontal="left" vertical="center"/>
    </xf>
    <xf numFmtId="0" fontId="0" fillId="8" borderId="0" xfId="0" applyFill="1" applyAlignment="1">
      <alignment horizontal="left"/>
    </xf>
    <xf numFmtId="0" fontId="5" fillId="7" borderId="18" xfId="0" applyFont="1" applyFill="1" applyBorder="1" applyAlignment="1">
      <alignment horizontal="left" vertical="center"/>
    </xf>
    <xf numFmtId="0" fontId="4" fillId="0" borderId="39" xfId="0" applyNumberFormat="1" applyFon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4" fillId="0" borderId="41" xfId="0" applyNumberFormat="1" applyFont="1" applyFill="1" applyBorder="1" applyAlignment="1">
      <alignment horizontal="center"/>
    </xf>
    <xf numFmtId="0" fontId="4" fillId="0" borderId="39" xfId="0" applyNumberFormat="1" applyFont="1" applyBorder="1" applyAlignment="1">
      <alignment horizontal="center"/>
    </xf>
    <xf numFmtId="0" fontId="4" fillId="0" borderId="40" xfId="0" applyNumberFormat="1" applyFont="1" applyBorder="1" applyAlignment="1">
      <alignment horizontal="center"/>
    </xf>
    <xf numFmtId="0" fontId="4" fillId="0" borderId="41" xfId="0" applyNumberFormat="1" applyFont="1" applyBorder="1" applyAlignment="1">
      <alignment horizontal="center"/>
    </xf>
  </cellXfs>
  <cellStyles count="2">
    <cellStyle name="Link" xfId="1" builtinId="8"/>
    <cellStyle name="Standard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BB6A"/>
      <color rgb="FF26A69A"/>
      <color rgb="FFFFEE58"/>
      <color rgb="FFFFB026"/>
      <color rgb="FF42A5F5"/>
      <color rgb="FFEF53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H110"/>
  <sheetViews>
    <sheetView tabSelected="1" zoomScale="70" zoomScaleNormal="70" workbookViewId="0">
      <selection activeCell="AB10" sqref="AB10"/>
    </sheetView>
  </sheetViews>
  <sheetFormatPr baseColWidth="10" defaultColWidth="11.42578125" defaultRowHeight="12.75" x14ac:dyDescent="0.2"/>
  <cols>
    <col min="1" max="1" width="1" customWidth="1"/>
    <col min="2" max="2" width="3.5703125" customWidth="1"/>
    <col min="3" max="3" width="3.5703125" style="6" customWidth="1"/>
    <col min="4" max="5" width="16.5703125" customWidth="1"/>
    <col min="6" max="6" width="3.5703125" customWidth="1"/>
    <col min="7" max="7" width="3.5703125" style="6" customWidth="1"/>
    <col min="8" max="9" width="16.5703125" customWidth="1"/>
    <col min="10" max="10" width="3.5703125" customWidth="1"/>
    <col min="11" max="11" width="3.5703125" style="6" customWidth="1"/>
    <col min="12" max="13" width="16.5703125" customWidth="1"/>
    <col min="14" max="14" width="3.5703125" customWidth="1"/>
    <col min="15" max="15" width="3.5703125" style="6" customWidth="1"/>
    <col min="16" max="16" width="16.5703125" style="4" customWidth="1"/>
    <col min="17" max="17" width="16.5703125" style="3" customWidth="1"/>
    <col min="18" max="18" width="3.5703125" customWidth="1"/>
    <col min="19" max="19" width="3.5703125" style="5" customWidth="1"/>
    <col min="20" max="21" width="16.5703125" customWidth="1"/>
    <col min="22" max="22" width="3.5703125" customWidth="1"/>
    <col min="23" max="23" width="3.5703125" style="6" customWidth="1"/>
    <col min="24" max="25" width="16.5703125" customWidth="1"/>
    <col min="26" max="27" width="3.5703125" customWidth="1"/>
    <col min="28" max="29" width="16.5703125" customWidth="1"/>
    <col min="31" max="31" width="19.85546875" hidden="1" customWidth="1"/>
    <col min="32" max="32" width="11.42578125" hidden="1" customWidth="1"/>
  </cols>
  <sheetData>
    <row r="2" spans="2:34" ht="15.75" x14ac:dyDescent="0.25">
      <c r="E2" s="2"/>
      <c r="M2" s="7"/>
      <c r="N2" s="7"/>
      <c r="O2" s="8"/>
      <c r="P2" s="9" t="s">
        <v>1</v>
      </c>
      <c r="Q2" s="79">
        <v>2017</v>
      </c>
      <c r="W2"/>
      <c r="AC2" s="34" t="s">
        <v>126</v>
      </c>
    </row>
    <row r="3" spans="2:34" ht="3.75" customHeight="1" thickBot="1" x14ac:dyDescent="0.25"/>
    <row r="4" spans="2:34" ht="14.25" customHeight="1" thickBot="1" x14ac:dyDescent="0.25">
      <c r="B4" s="158" t="str">
        <f>CONCATENATE("November ",$Q$2-1)</f>
        <v>November 2016</v>
      </c>
      <c r="C4" s="159"/>
      <c r="D4" s="159"/>
      <c r="E4" s="160"/>
      <c r="F4" s="158" t="str">
        <f>CONCATENATE("Dezember ",$Q$2-1)</f>
        <v>Dezember 2016</v>
      </c>
      <c r="G4" s="159"/>
      <c r="H4" s="159"/>
      <c r="I4" s="160"/>
      <c r="J4" s="155" t="str">
        <f>CONCATENATE("Januar ",$Q$2)</f>
        <v>Januar 2017</v>
      </c>
      <c r="K4" s="156"/>
      <c r="L4" s="156"/>
      <c r="M4" s="157"/>
      <c r="N4" s="155" t="str">
        <f>CONCATENATE("Februar ",$Q$2)</f>
        <v>Februar 2017</v>
      </c>
      <c r="O4" s="156"/>
      <c r="P4" s="156"/>
      <c r="Q4" s="157"/>
      <c r="R4" s="155" t="str">
        <f>CONCATENATE("März ",$Q$2)</f>
        <v>März 2017</v>
      </c>
      <c r="S4" s="156"/>
      <c r="T4" s="156"/>
      <c r="U4" s="157"/>
      <c r="V4" s="155" t="str">
        <f>CONCATENATE("April ",$Q$2)</f>
        <v>April 2017</v>
      </c>
      <c r="W4" s="156"/>
      <c r="X4" s="156"/>
      <c r="Y4" s="157"/>
      <c r="Z4" s="155" t="str">
        <f>CONCATENATE("Mai ",$Q$2)</f>
        <v>Mai 2017</v>
      </c>
      <c r="AA4" s="156"/>
      <c r="AB4" s="156"/>
      <c r="AC4" s="157"/>
      <c r="AD4" s="34"/>
      <c r="AE4" s="36" t="str">
        <f>CONCATENATE(1,". ",B4)</f>
        <v>1. November 2016</v>
      </c>
      <c r="AF4" s="37">
        <f>DATEVALUE(AE4)</f>
        <v>42675</v>
      </c>
      <c r="AG4" s="34"/>
      <c r="AH4" s="34"/>
    </row>
    <row r="5" spans="2:34" ht="14.25" customHeight="1" x14ac:dyDescent="0.2">
      <c r="B5" s="76">
        <v>42675</v>
      </c>
      <c r="C5" s="47"/>
      <c r="D5" s="45"/>
      <c r="E5" s="52"/>
      <c r="F5" s="76">
        <v>42705</v>
      </c>
      <c r="G5" s="56"/>
      <c r="H5" s="49"/>
      <c r="I5" s="50"/>
      <c r="J5" s="76">
        <v>42736</v>
      </c>
      <c r="K5" s="48"/>
      <c r="L5" s="45"/>
      <c r="M5" s="52"/>
      <c r="N5" s="76">
        <v>42767</v>
      </c>
      <c r="O5" s="48"/>
      <c r="P5" s="49"/>
      <c r="Q5" s="118"/>
      <c r="R5" s="76">
        <v>42795</v>
      </c>
      <c r="S5" s="48"/>
      <c r="T5" s="49"/>
      <c r="U5" s="51"/>
      <c r="V5" s="92">
        <v>42826</v>
      </c>
      <c r="W5" s="47"/>
      <c r="X5" s="49" t="s">
        <v>116</v>
      </c>
      <c r="Y5" s="51"/>
      <c r="Z5" s="76">
        <v>42856</v>
      </c>
      <c r="AA5" s="47"/>
      <c r="AB5" s="45"/>
      <c r="AC5" s="52"/>
      <c r="AD5" s="34"/>
      <c r="AE5" s="36" t="str">
        <f>CONCATENATE(1,". ",F4)</f>
        <v>1. Dezember 2016</v>
      </c>
      <c r="AF5" s="37">
        <f t="shared" ref="AF5:AF16" si="0">DATEVALUE(AE5)</f>
        <v>42705</v>
      </c>
      <c r="AG5" s="34"/>
      <c r="AH5" s="34"/>
    </row>
    <row r="6" spans="2:34" ht="14.25" customHeight="1" x14ac:dyDescent="0.2">
      <c r="B6" s="77">
        <v>42676</v>
      </c>
      <c r="C6" s="59"/>
      <c r="D6" s="60"/>
      <c r="E6" s="61"/>
      <c r="F6" s="77">
        <v>42706</v>
      </c>
      <c r="G6" s="56"/>
      <c r="H6" s="54"/>
      <c r="I6" s="58"/>
      <c r="J6" s="134">
        <v>42737</v>
      </c>
      <c r="K6" s="56"/>
      <c r="L6" s="54"/>
      <c r="M6" s="84"/>
      <c r="N6" s="77">
        <v>42768</v>
      </c>
      <c r="O6" s="56"/>
      <c r="P6" s="54"/>
      <c r="Q6" s="144" t="s">
        <v>59</v>
      </c>
      <c r="R6" s="77">
        <v>42796</v>
      </c>
      <c r="S6" s="56"/>
      <c r="T6" s="54"/>
      <c r="U6" s="53"/>
      <c r="V6" s="83">
        <v>42827</v>
      </c>
      <c r="W6" s="56"/>
      <c r="X6" s="54" t="s">
        <v>116</v>
      </c>
      <c r="Y6" s="53"/>
      <c r="Z6" s="77">
        <v>42857</v>
      </c>
      <c r="AA6" s="56"/>
      <c r="AB6" s="54"/>
      <c r="AC6" s="55"/>
      <c r="AD6" s="34"/>
      <c r="AE6" s="36" t="str">
        <f>CONCATENATE(1,". ",J$4)</f>
        <v>1. Januar 2017</v>
      </c>
      <c r="AF6" s="37">
        <f t="shared" si="0"/>
        <v>42736</v>
      </c>
      <c r="AG6" s="34"/>
      <c r="AH6" s="34"/>
    </row>
    <row r="7" spans="2:34" ht="14.25" customHeight="1" x14ac:dyDescent="0.2">
      <c r="B7" s="77">
        <v>42677</v>
      </c>
      <c r="C7" s="56"/>
      <c r="D7" s="54"/>
      <c r="E7" s="58"/>
      <c r="F7" s="77">
        <v>42707</v>
      </c>
      <c r="G7" s="56"/>
      <c r="H7" s="145" t="s">
        <v>91</v>
      </c>
      <c r="I7" s="146"/>
      <c r="J7" s="134">
        <v>42738</v>
      </c>
      <c r="K7" s="56"/>
      <c r="L7" s="54"/>
      <c r="M7" s="84"/>
      <c r="N7" s="77">
        <v>42769</v>
      </c>
      <c r="O7" s="59"/>
      <c r="P7" s="54"/>
      <c r="Q7" s="115"/>
      <c r="R7" s="77">
        <v>42797</v>
      </c>
      <c r="S7" s="59"/>
      <c r="T7" s="54"/>
      <c r="U7" s="58"/>
      <c r="V7" s="77">
        <v>42828</v>
      </c>
      <c r="W7" s="56"/>
      <c r="X7" s="54"/>
      <c r="Y7" s="53"/>
      <c r="Z7" s="77">
        <v>42858</v>
      </c>
      <c r="AA7" s="56"/>
      <c r="AB7" s="54"/>
      <c r="AC7" s="55"/>
      <c r="AD7" s="34"/>
      <c r="AE7" s="36" t="str">
        <f>CONCATENATE(1,". ",N$4)</f>
        <v>1. Februar 2017</v>
      </c>
      <c r="AF7" s="37">
        <f t="shared" si="0"/>
        <v>42767</v>
      </c>
      <c r="AG7" s="34"/>
      <c r="AH7" s="34"/>
    </row>
    <row r="8" spans="2:34" ht="14.25" customHeight="1" x14ac:dyDescent="0.2">
      <c r="B8" s="77">
        <v>42678</v>
      </c>
      <c r="C8" s="56"/>
      <c r="D8" s="60"/>
      <c r="E8" s="61"/>
      <c r="F8" s="77">
        <v>42708</v>
      </c>
      <c r="G8" s="56"/>
      <c r="H8" s="125"/>
      <c r="I8" s="126"/>
      <c r="J8" s="134">
        <v>42739</v>
      </c>
      <c r="K8" s="56"/>
      <c r="L8" s="54"/>
      <c r="M8" s="84"/>
      <c r="N8" s="77">
        <v>42770</v>
      </c>
      <c r="O8" s="56"/>
      <c r="P8" s="60"/>
      <c r="Q8" s="53"/>
      <c r="R8" s="77">
        <v>42798</v>
      </c>
      <c r="S8" s="56"/>
      <c r="T8" s="54" t="s">
        <v>29</v>
      </c>
      <c r="U8" s="58"/>
      <c r="V8" s="77">
        <v>42829</v>
      </c>
      <c r="W8" s="56"/>
      <c r="X8" s="54"/>
      <c r="Y8" s="53"/>
      <c r="Z8" s="77">
        <v>42859</v>
      </c>
      <c r="AA8" s="56"/>
      <c r="AB8" s="54"/>
      <c r="AC8" s="55"/>
      <c r="AD8" s="34"/>
      <c r="AE8" s="36" t="str">
        <f>CONCATENATE(1,". ",R$4)</f>
        <v>1. März 2017</v>
      </c>
      <c r="AF8" s="37">
        <f t="shared" si="0"/>
        <v>42795</v>
      </c>
      <c r="AG8" s="34"/>
      <c r="AH8" s="34"/>
    </row>
    <row r="9" spans="2:34" ht="14.25" customHeight="1" x14ac:dyDescent="0.2">
      <c r="B9" s="77">
        <v>42679</v>
      </c>
      <c r="C9" s="56"/>
      <c r="D9" s="54"/>
      <c r="E9" s="58"/>
      <c r="F9" s="77">
        <v>42709</v>
      </c>
      <c r="G9" s="56"/>
      <c r="H9" s="60"/>
      <c r="I9" s="61"/>
      <c r="J9" s="134">
        <v>42740</v>
      </c>
      <c r="K9" s="56"/>
      <c r="L9" s="54"/>
      <c r="M9" s="85"/>
      <c r="N9" s="77">
        <v>42771</v>
      </c>
      <c r="O9" s="59"/>
      <c r="P9" s="54"/>
      <c r="Q9" s="62"/>
      <c r="R9" s="77">
        <v>42799</v>
      </c>
      <c r="S9" s="75"/>
      <c r="T9" s="54" t="s">
        <v>29</v>
      </c>
      <c r="U9" s="61" t="s">
        <v>55</v>
      </c>
      <c r="V9" s="77">
        <v>42830</v>
      </c>
      <c r="W9" s="56"/>
      <c r="X9" s="54"/>
      <c r="Y9" s="53"/>
      <c r="Z9" s="77">
        <v>42860</v>
      </c>
      <c r="AA9" s="56"/>
      <c r="AB9" s="54" t="s">
        <v>127</v>
      </c>
      <c r="AC9" s="55"/>
      <c r="AD9" s="34"/>
      <c r="AE9" s="36" t="str">
        <f>CONCATENATE(1,". ",V$4)</f>
        <v>1. April 2017</v>
      </c>
      <c r="AF9" s="37">
        <f t="shared" si="0"/>
        <v>42826</v>
      </c>
      <c r="AH9" s="34"/>
    </row>
    <row r="10" spans="2:34" ht="14.25" customHeight="1" x14ac:dyDescent="0.2">
      <c r="B10" s="77">
        <v>42680</v>
      </c>
      <c r="C10" s="56"/>
      <c r="D10" s="60"/>
      <c r="E10" s="61"/>
      <c r="F10" s="77">
        <v>42710</v>
      </c>
      <c r="G10" s="56"/>
      <c r="H10" s="54"/>
      <c r="I10" s="58"/>
      <c r="J10" s="134">
        <v>42741</v>
      </c>
      <c r="K10" s="56"/>
      <c r="L10" s="54"/>
      <c r="M10" s="58"/>
      <c r="N10" s="77">
        <v>42772</v>
      </c>
      <c r="O10" s="56"/>
      <c r="P10" s="54"/>
      <c r="Q10" s="144" t="s">
        <v>60</v>
      </c>
      <c r="R10" s="77">
        <v>42800</v>
      </c>
      <c r="S10" s="56"/>
      <c r="T10" s="54"/>
      <c r="U10" s="58"/>
      <c r="V10" s="77">
        <v>42831</v>
      </c>
      <c r="W10" s="56"/>
      <c r="X10" s="103" t="s">
        <v>33</v>
      </c>
      <c r="Y10" s="105" t="s">
        <v>86</v>
      </c>
      <c r="Z10" s="77">
        <v>42861</v>
      </c>
      <c r="AA10" s="56"/>
      <c r="AB10" s="103" t="s">
        <v>85</v>
      </c>
      <c r="AC10" s="105"/>
      <c r="AD10" s="34"/>
      <c r="AE10" s="36" t="str">
        <f>CONCATENATE(1,". ",Z$4)</f>
        <v>1. Mai 2017</v>
      </c>
      <c r="AF10" s="37">
        <f t="shared" si="0"/>
        <v>42856</v>
      </c>
      <c r="AH10" s="34"/>
    </row>
    <row r="11" spans="2:34" ht="14.25" customHeight="1" x14ac:dyDescent="0.2">
      <c r="B11" s="77">
        <v>42681</v>
      </c>
      <c r="C11" s="56"/>
      <c r="D11" s="54"/>
      <c r="E11" s="58"/>
      <c r="F11" s="77">
        <v>42711</v>
      </c>
      <c r="G11" s="56"/>
      <c r="H11" s="54"/>
      <c r="I11" s="58"/>
      <c r="J11" s="77">
        <v>42742</v>
      </c>
      <c r="K11" s="59"/>
      <c r="L11" s="54"/>
      <c r="M11" s="58"/>
      <c r="N11" s="77">
        <v>42773</v>
      </c>
      <c r="O11" s="59"/>
      <c r="P11" s="54"/>
      <c r="Q11" s="114"/>
      <c r="R11" s="77">
        <v>42801</v>
      </c>
      <c r="S11" s="56"/>
      <c r="T11" s="109" t="s">
        <v>30</v>
      </c>
      <c r="U11" s="148"/>
      <c r="V11" s="77">
        <v>42832</v>
      </c>
      <c r="W11" s="56"/>
      <c r="X11" s="54"/>
      <c r="Y11" s="53"/>
      <c r="Z11" s="77">
        <v>42862</v>
      </c>
      <c r="AA11" s="56"/>
      <c r="AB11" s="54"/>
      <c r="AC11" s="55"/>
      <c r="AD11" s="34"/>
      <c r="AE11" s="36" t="str">
        <f>CONCATENATE(1,". ",B$38)</f>
        <v>1. Juni 2017</v>
      </c>
      <c r="AF11" s="37">
        <f t="shared" si="0"/>
        <v>42887</v>
      </c>
      <c r="AH11" s="34"/>
    </row>
    <row r="12" spans="2:34" ht="14.25" customHeight="1" x14ac:dyDescent="0.2">
      <c r="B12" s="77">
        <v>42682</v>
      </c>
      <c r="C12" s="56"/>
      <c r="D12" s="54"/>
      <c r="E12" s="58"/>
      <c r="F12" s="77">
        <v>42712</v>
      </c>
      <c r="G12" s="56"/>
      <c r="H12" s="54"/>
      <c r="I12" s="58"/>
      <c r="J12" s="77">
        <v>42743</v>
      </c>
      <c r="K12" s="56"/>
      <c r="L12" s="109" t="s">
        <v>26</v>
      </c>
      <c r="M12" s="110" t="s">
        <v>50</v>
      </c>
      <c r="N12" s="77">
        <v>42774</v>
      </c>
      <c r="O12" s="56"/>
      <c r="P12" s="54"/>
      <c r="Q12" s="114"/>
      <c r="R12" s="77">
        <v>42802</v>
      </c>
      <c r="S12" s="56"/>
      <c r="T12" s="54"/>
      <c r="U12" s="93"/>
      <c r="V12" s="83">
        <v>42833</v>
      </c>
      <c r="W12" s="56"/>
      <c r="X12" s="103" t="s">
        <v>34</v>
      </c>
      <c r="Y12" s="105" t="s">
        <v>118</v>
      </c>
      <c r="Z12" s="77">
        <v>42863</v>
      </c>
      <c r="AA12" s="56"/>
      <c r="AB12" s="54"/>
      <c r="AC12" s="55"/>
      <c r="AD12" s="34"/>
      <c r="AE12" s="36" t="str">
        <f>CONCATENATE(1,". ",F$38)</f>
        <v>1. Juli 2017</v>
      </c>
      <c r="AF12" s="37">
        <f t="shared" si="0"/>
        <v>42917</v>
      </c>
      <c r="AH12" s="34"/>
    </row>
    <row r="13" spans="2:34" ht="14.25" customHeight="1" x14ac:dyDescent="0.2">
      <c r="B13" s="77">
        <v>42683</v>
      </c>
      <c r="C13" s="56"/>
      <c r="D13" s="54"/>
      <c r="E13" s="58"/>
      <c r="F13" s="77">
        <v>42713</v>
      </c>
      <c r="G13" s="56"/>
      <c r="H13" s="60"/>
      <c r="I13" s="61"/>
      <c r="J13" s="134">
        <v>42744</v>
      </c>
      <c r="K13" s="56"/>
      <c r="L13" s="54"/>
      <c r="M13" s="61"/>
      <c r="N13" s="77">
        <v>42775</v>
      </c>
      <c r="O13" s="59"/>
      <c r="P13" s="54"/>
      <c r="Q13" s="114"/>
      <c r="R13" s="77">
        <v>42803</v>
      </c>
      <c r="S13" s="56"/>
      <c r="T13" s="54"/>
      <c r="U13" s="53"/>
      <c r="V13" s="83">
        <v>42834</v>
      </c>
      <c r="W13" s="56"/>
      <c r="X13" s="101" t="s">
        <v>35</v>
      </c>
      <c r="Y13" s="105" t="s">
        <v>87</v>
      </c>
      <c r="Z13" s="77">
        <v>42864</v>
      </c>
      <c r="AA13" s="56"/>
      <c r="AB13" s="54"/>
      <c r="AC13" s="55"/>
      <c r="AD13" s="34"/>
      <c r="AE13" s="36" t="str">
        <f>CONCATENATE(1,". ",J$38)</f>
        <v>1. August 2017</v>
      </c>
      <c r="AF13" s="37">
        <f t="shared" si="0"/>
        <v>42948</v>
      </c>
      <c r="AH13" s="34"/>
    </row>
    <row r="14" spans="2:34" ht="14.25" customHeight="1" x14ac:dyDescent="0.2">
      <c r="B14" s="77">
        <v>42684</v>
      </c>
      <c r="C14" s="56"/>
      <c r="D14" s="60"/>
      <c r="E14" s="61"/>
      <c r="F14" s="77">
        <v>42714</v>
      </c>
      <c r="G14" s="59"/>
      <c r="H14" s="54"/>
      <c r="I14" s="58"/>
      <c r="J14" s="134">
        <v>42745</v>
      </c>
      <c r="K14" s="56"/>
      <c r="L14" s="54"/>
      <c r="M14" s="84"/>
      <c r="N14" s="77">
        <v>42776</v>
      </c>
      <c r="O14" s="56"/>
      <c r="P14" s="54"/>
      <c r="Q14" s="117"/>
      <c r="R14" s="77">
        <v>42804</v>
      </c>
      <c r="S14" s="56"/>
      <c r="T14" s="54"/>
      <c r="U14" s="53"/>
      <c r="V14" s="77">
        <v>42835</v>
      </c>
      <c r="W14" s="56"/>
      <c r="X14" s="54"/>
      <c r="Y14" s="55"/>
      <c r="Z14" s="77">
        <v>42865</v>
      </c>
      <c r="AA14" s="56"/>
      <c r="AB14" s="54"/>
      <c r="AC14" s="55" t="s">
        <v>88</v>
      </c>
      <c r="AD14" s="34"/>
      <c r="AE14" s="36" t="str">
        <f>CONCATENATE(1,". ",N$38)</f>
        <v>1. September 2017</v>
      </c>
      <c r="AF14" s="37">
        <f t="shared" si="0"/>
        <v>42979</v>
      </c>
      <c r="AH14" s="34"/>
    </row>
    <row r="15" spans="2:34" ht="14.25" customHeight="1" x14ac:dyDescent="0.2">
      <c r="B15" s="77">
        <v>42685</v>
      </c>
      <c r="C15" s="56"/>
      <c r="D15" s="54"/>
      <c r="E15" s="58"/>
      <c r="F15" s="77">
        <v>42715</v>
      </c>
      <c r="G15" s="56"/>
      <c r="H15" s="60"/>
      <c r="I15" s="61"/>
      <c r="J15" s="134">
        <v>42746</v>
      </c>
      <c r="K15" s="56"/>
      <c r="L15" s="60"/>
      <c r="M15" s="61"/>
      <c r="N15" s="77">
        <v>42777</v>
      </c>
      <c r="O15" s="59"/>
      <c r="P15" s="54"/>
      <c r="Q15" s="53"/>
      <c r="R15" s="77">
        <v>42805</v>
      </c>
      <c r="S15" s="56"/>
      <c r="T15" s="109" t="s">
        <v>122</v>
      </c>
      <c r="U15" s="110" t="s">
        <v>123</v>
      </c>
      <c r="V15" s="77">
        <v>42836</v>
      </c>
      <c r="W15" s="56"/>
      <c r="X15" s="54"/>
      <c r="Y15" s="55"/>
      <c r="Z15" s="77">
        <v>42866</v>
      </c>
      <c r="AA15" s="56"/>
      <c r="AB15" s="54"/>
      <c r="AC15" s="55"/>
      <c r="AD15" s="34"/>
      <c r="AE15" s="36" t="str">
        <f>CONCATENATE(1,". ",R$38)</f>
        <v>1. Oktober 2017</v>
      </c>
      <c r="AF15" s="37">
        <f t="shared" si="0"/>
        <v>43009</v>
      </c>
      <c r="AH15" s="34"/>
    </row>
    <row r="16" spans="2:34" ht="14.25" customHeight="1" x14ac:dyDescent="0.2">
      <c r="B16" s="77">
        <v>42686</v>
      </c>
      <c r="C16" s="56"/>
      <c r="D16" s="54"/>
      <c r="E16" s="58"/>
      <c r="F16" s="77">
        <v>42716</v>
      </c>
      <c r="G16" s="56"/>
      <c r="H16" s="54"/>
      <c r="I16" s="58"/>
      <c r="J16" s="134">
        <v>42747</v>
      </c>
      <c r="K16" s="56"/>
      <c r="L16" s="54"/>
      <c r="M16" s="58"/>
      <c r="N16" s="77">
        <v>42778</v>
      </c>
      <c r="O16" s="56"/>
      <c r="P16" s="54"/>
      <c r="Q16" s="53"/>
      <c r="R16" s="77">
        <v>42806</v>
      </c>
      <c r="S16" s="56"/>
      <c r="T16" s="54"/>
      <c r="U16" s="58" t="s">
        <v>56</v>
      </c>
      <c r="V16" s="77">
        <v>42837</v>
      </c>
      <c r="W16" s="56"/>
      <c r="X16" s="54"/>
      <c r="Y16" s="55"/>
      <c r="Z16" s="77">
        <v>42867</v>
      </c>
      <c r="AA16" s="56"/>
      <c r="AB16" s="54"/>
      <c r="AC16" s="55"/>
      <c r="AD16" s="34"/>
      <c r="AE16" s="36" t="str">
        <f>CONCATENATE(1,". ",V$38)</f>
        <v>1. November 2017</v>
      </c>
      <c r="AF16" s="37">
        <f t="shared" si="0"/>
        <v>43040</v>
      </c>
      <c r="AH16" s="34"/>
    </row>
    <row r="17" spans="2:34" ht="14.25" customHeight="1" x14ac:dyDescent="0.2">
      <c r="B17" s="77">
        <v>42687</v>
      </c>
      <c r="C17" s="56"/>
      <c r="D17" s="54"/>
      <c r="E17" s="58"/>
      <c r="F17" s="77">
        <v>42717</v>
      </c>
      <c r="G17" s="56"/>
      <c r="H17" s="54"/>
      <c r="I17" s="58"/>
      <c r="J17" s="134">
        <v>42748</v>
      </c>
      <c r="K17" s="56"/>
      <c r="L17" s="54"/>
      <c r="M17" s="58"/>
      <c r="N17" s="77">
        <v>42779</v>
      </c>
      <c r="O17" s="59"/>
      <c r="P17" s="54"/>
      <c r="Q17" s="53"/>
      <c r="R17" s="77">
        <v>42807</v>
      </c>
      <c r="S17" s="56"/>
      <c r="T17" s="54"/>
      <c r="U17" s="53"/>
      <c r="V17" s="77">
        <v>42838</v>
      </c>
      <c r="W17" s="56"/>
      <c r="X17" s="54"/>
      <c r="Y17" s="55"/>
      <c r="Z17" s="77">
        <v>42868</v>
      </c>
      <c r="AA17" s="56"/>
      <c r="AB17" s="54"/>
      <c r="AC17" s="55"/>
      <c r="AD17" s="34"/>
      <c r="AE17" s="36"/>
      <c r="AF17" s="34"/>
      <c r="AG17" s="34"/>
      <c r="AH17" s="34"/>
    </row>
    <row r="18" spans="2:34" ht="14.25" customHeight="1" x14ac:dyDescent="0.2">
      <c r="B18" s="77">
        <v>42688</v>
      </c>
      <c r="C18" s="56"/>
      <c r="D18" s="54"/>
      <c r="E18" s="58"/>
      <c r="F18" s="77">
        <v>42718</v>
      </c>
      <c r="G18" s="56"/>
      <c r="H18" s="54"/>
      <c r="I18" s="58"/>
      <c r="J18" s="77">
        <v>42749</v>
      </c>
      <c r="K18" s="56"/>
      <c r="L18" s="54"/>
      <c r="M18" s="58"/>
      <c r="N18" s="77">
        <v>42780</v>
      </c>
      <c r="O18" s="56"/>
      <c r="P18" s="54"/>
      <c r="Q18" s="58"/>
      <c r="R18" s="77">
        <v>42808</v>
      </c>
      <c r="S18" s="56"/>
      <c r="T18" s="54"/>
      <c r="U18" s="93"/>
      <c r="V18" s="83">
        <v>42839</v>
      </c>
      <c r="W18" s="56"/>
      <c r="X18" s="121" t="s">
        <v>22</v>
      </c>
      <c r="Y18" s="122"/>
      <c r="Z18" s="83">
        <v>42869</v>
      </c>
      <c r="AA18" s="56"/>
      <c r="AB18" s="54"/>
      <c r="AC18" s="55" t="s">
        <v>88</v>
      </c>
      <c r="AD18" s="34"/>
      <c r="AE18" s="36"/>
      <c r="AF18" s="34"/>
      <c r="AG18" s="34"/>
      <c r="AH18" s="34"/>
    </row>
    <row r="19" spans="2:34" ht="14.25" customHeight="1" x14ac:dyDescent="0.2">
      <c r="B19" s="77">
        <v>42689</v>
      </c>
      <c r="C19" s="56"/>
      <c r="D19" s="54"/>
      <c r="E19" s="58"/>
      <c r="F19" s="77">
        <v>42719</v>
      </c>
      <c r="G19" s="56"/>
      <c r="H19" s="60"/>
      <c r="I19" s="61"/>
      <c r="J19" s="77">
        <v>42750</v>
      </c>
      <c r="K19" s="56"/>
      <c r="L19" s="54"/>
      <c r="M19" s="61"/>
      <c r="N19" s="77">
        <v>42781</v>
      </c>
      <c r="O19" s="59"/>
      <c r="P19" s="121" t="s">
        <v>9</v>
      </c>
      <c r="Q19" s="127"/>
      <c r="R19" s="77">
        <v>42809</v>
      </c>
      <c r="S19" s="56"/>
      <c r="T19" s="54"/>
      <c r="U19" s="94"/>
      <c r="V19" s="83">
        <v>42840</v>
      </c>
      <c r="W19" s="56"/>
      <c r="X19" s="121"/>
      <c r="Y19" s="122"/>
      <c r="Z19" s="77">
        <v>42870</v>
      </c>
      <c r="AA19" s="56"/>
      <c r="AB19" s="54"/>
      <c r="AC19" s="55"/>
      <c r="AD19" s="34"/>
      <c r="AE19" s="36"/>
      <c r="AF19" s="34"/>
      <c r="AG19" s="34"/>
      <c r="AH19" s="34"/>
    </row>
    <row r="20" spans="2:34" ht="14.25" customHeight="1" x14ac:dyDescent="0.2">
      <c r="B20" s="77">
        <v>42690</v>
      </c>
      <c r="C20" s="56"/>
      <c r="D20" s="54"/>
      <c r="E20" s="58"/>
      <c r="F20" s="77">
        <v>42720</v>
      </c>
      <c r="G20" s="56"/>
      <c r="H20" s="54"/>
      <c r="I20" s="58"/>
      <c r="J20" s="134">
        <v>42751</v>
      </c>
      <c r="K20" s="56"/>
      <c r="L20" s="54"/>
      <c r="M20" s="58"/>
      <c r="N20" s="77">
        <v>42782</v>
      </c>
      <c r="O20" s="56"/>
      <c r="P20" s="121"/>
      <c r="Q20" s="127"/>
      <c r="R20" s="77">
        <v>42810</v>
      </c>
      <c r="S20" s="56"/>
      <c r="T20" s="54"/>
      <c r="U20" s="94"/>
      <c r="V20" s="83">
        <v>42841</v>
      </c>
      <c r="W20" s="56"/>
      <c r="X20" s="121"/>
      <c r="Y20" s="122"/>
      <c r="Z20" s="77">
        <v>42871</v>
      </c>
      <c r="AA20" s="56"/>
      <c r="AB20" s="54"/>
      <c r="AC20" s="55"/>
      <c r="AD20" s="34"/>
      <c r="AE20" s="36"/>
      <c r="AF20" s="34"/>
      <c r="AG20" s="34"/>
      <c r="AH20" s="34"/>
    </row>
    <row r="21" spans="2:34" ht="14.25" customHeight="1" x14ac:dyDescent="0.2">
      <c r="B21" s="77">
        <v>42691</v>
      </c>
      <c r="C21" s="56"/>
      <c r="D21" s="54"/>
      <c r="E21" s="58"/>
      <c r="F21" s="77">
        <v>42721</v>
      </c>
      <c r="G21" s="56"/>
      <c r="H21" s="60"/>
      <c r="I21" s="61"/>
      <c r="J21" s="134">
        <v>42752</v>
      </c>
      <c r="K21" s="56"/>
      <c r="L21" s="63"/>
      <c r="M21" s="61"/>
      <c r="N21" s="77">
        <v>42783</v>
      </c>
      <c r="O21" s="59"/>
      <c r="P21" s="121"/>
      <c r="Q21" s="128" t="s">
        <v>25</v>
      </c>
      <c r="R21" s="77">
        <v>42811</v>
      </c>
      <c r="S21" s="56"/>
      <c r="T21" s="54"/>
      <c r="U21" s="58"/>
      <c r="V21" s="83">
        <v>42842</v>
      </c>
      <c r="W21" s="56"/>
      <c r="X21" s="121"/>
      <c r="Y21" s="122"/>
      <c r="Z21" s="77">
        <v>42872</v>
      </c>
      <c r="AA21" s="56"/>
      <c r="AB21" s="54"/>
      <c r="AC21" s="55"/>
      <c r="AD21" s="34"/>
      <c r="AE21" s="34"/>
      <c r="AF21" s="34"/>
      <c r="AH21" s="34"/>
    </row>
    <row r="22" spans="2:34" ht="14.25" customHeight="1" x14ac:dyDescent="0.2">
      <c r="B22" s="77">
        <v>42692</v>
      </c>
      <c r="C22" s="56"/>
      <c r="D22" s="54"/>
      <c r="E22" s="58"/>
      <c r="F22" s="77">
        <v>42722</v>
      </c>
      <c r="G22" s="56"/>
      <c r="H22" s="54" t="s">
        <v>92</v>
      </c>
      <c r="I22" s="58"/>
      <c r="J22" s="134">
        <v>42753</v>
      </c>
      <c r="K22" s="56"/>
      <c r="L22" s="63"/>
      <c r="M22" s="58"/>
      <c r="N22" s="77">
        <v>42784</v>
      </c>
      <c r="O22" s="56"/>
      <c r="P22" s="121"/>
      <c r="Q22" s="127" t="s">
        <v>25</v>
      </c>
      <c r="R22" s="77">
        <v>42812</v>
      </c>
      <c r="S22" s="56"/>
      <c r="T22" s="106" t="s">
        <v>3</v>
      </c>
      <c r="U22" s="108" t="s">
        <v>46</v>
      </c>
      <c r="V22" s="134">
        <v>42843</v>
      </c>
      <c r="W22" s="56"/>
      <c r="X22" s="121"/>
      <c r="Y22" s="122"/>
      <c r="Z22" s="77">
        <v>42873</v>
      </c>
      <c r="AA22" s="56"/>
      <c r="AB22" s="54"/>
      <c r="AC22" s="55"/>
      <c r="AD22" s="34"/>
      <c r="AE22" s="34"/>
      <c r="AF22" s="34"/>
      <c r="AH22" s="34"/>
    </row>
    <row r="23" spans="2:34" ht="14.25" customHeight="1" x14ac:dyDescent="0.2">
      <c r="B23" s="77">
        <v>42693</v>
      </c>
      <c r="C23" s="56"/>
      <c r="D23" s="54"/>
      <c r="E23" s="58"/>
      <c r="F23" s="77">
        <v>42723</v>
      </c>
      <c r="G23" s="56"/>
      <c r="H23" s="60"/>
      <c r="I23" s="61"/>
      <c r="J23" s="134">
        <v>42754</v>
      </c>
      <c r="K23" s="56"/>
      <c r="L23" s="63"/>
      <c r="M23" s="58"/>
      <c r="N23" s="77">
        <v>42785</v>
      </c>
      <c r="O23" s="75"/>
      <c r="P23" s="153"/>
      <c r="Q23" s="128" t="s">
        <v>25</v>
      </c>
      <c r="R23" s="77">
        <v>42813</v>
      </c>
      <c r="S23" s="56"/>
      <c r="T23" s="111" t="s">
        <v>94</v>
      </c>
      <c r="U23" s="110" t="s">
        <v>47</v>
      </c>
      <c r="V23" s="134">
        <v>42844</v>
      </c>
      <c r="W23" s="56"/>
      <c r="X23" s="121"/>
      <c r="Y23" s="122"/>
      <c r="Z23" s="77">
        <v>42874</v>
      </c>
      <c r="AA23" s="56"/>
      <c r="AB23" s="54"/>
      <c r="AC23" s="55"/>
      <c r="AD23" s="34"/>
      <c r="AE23" s="34"/>
      <c r="AF23" s="34"/>
      <c r="AH23" s="34"/>
    </row>
    <row r="24" spans="2:34" ht="14.25" customHeight="1" x14ac:dyDescent="0.2">
      <c r="B24" s="77">
        <v>42694</v>
      </c>
      <c r="C24" s="56"/>
      <c r="D24" s="54"/>
      <c r="E24" s="58"/>
      <c r="F24" s="77">
        <v>42724</v>
      </c>
      <c r="G24" s="56"/>
      <c r="H24" s="54"/>
      <c r="I24" s="58"/>
      <c r="J24" s="134">
        <v>42755</v>
      </c>
      <c r="K24" s="56"/>
      <c r="L24" s="63"/>
      <c r="M24" s="58"/>
      <c r="N24" s="77">
        <v>42786</v>
      </c>
      <c r="O24" s="56"/>
      <c r="P24" s="147" t="s">
        <v>51</v>
      </c>
      <c r="Q24" s="128"/>
      <c r="R24" s="77">
        <v>42814</v>
      </c>
      <c r="S24" s="56"/>
      <c r="T24" s="54"/>
      <c r="U24" s="58"/>
      <c r="V24" s="134">
        <v>42845</v>
      </c>
      <c r="W24" s="56"/>
      <c r="X24" s="121"/>
      <c r="Y24" s="122"/>
      <c r="Z24" s="77">
        <v>42875</v>
      </c>
      <c r="AA24" s="56"/>
      <c r="AB24" s="54"/>
      <c r="AC24" s="55"/>
      <c r="AD24" s="34"/>
      <c r="AE24" s="34"/>
      <c r="AF24" s="34"/>
      <c r="AH24" s="34"/>
    </row>
    <row r="25" spans="2:34" ht="14.25" customHeight="1" x14ac:dyDescent="0.2">
      <c r="B25" s="77">
        <v>42695</v>
      </c>
      <c r="C25" s="56"/>
      <c r="D25" s="63"/>
      <c r="E25" s="65"/>
      <c r="F25" s="77">
        <v>42725</v>
      </c>
      <c r="G25" s="56"/>
      <c r="H25" s="60"/>
      <c r="I25" s="61"/>
      <c r="J25" s="77">
        <v>42756</v>
      </c>
      <c r="K25" s="56"/>
      <c r="L25" s="60"/>
      <c r="M25" s="58"/>
      <c r="N25" s="77">
        <v>42787</v>
      </c>
      <c r="O25" s="56"/>
      <c r="P25" s="121"/>
      <c r="Q25" s="127"/>
      <c r="R25" s="77">
        <v>42815</v>
      </c>
      <c r="S25" s="56"/>
      <c r="T25" s="54"/>
      <c r="U25" s="55"/>
      <c r="V25" s="134">
        <v>42846</v>
      </c>
      <c r="W25" s="56"/>
      <c r="X25" s="121"/>
      <c r="Y25" s="122"/>
      <c r="Z25" s="77">
        <v>42876</v>
      </c>
      <c r="AA25" s="56"/>
      <c r="AB25" s="54"/>
      <c r="AC25" s="55"/>
      <c r="AD25" s="34"/>
      <c r="AE25" s="34"/>
      <c r="AF25" s="34"/>
      <c r="AH25" s="34"/>
    </row>
    <row r="26" spans="2:34" ht="14.25" customHeight="1" x14ac:dyDescent="0.2">
      <c r="B26" s="77">
        <v>42696</v>
      </c>
      <c r="C26" s="56"/>
      <c r="D26" s="63"/>
      <c r="E26" s="65"/>
      <c r="F26" s="77">
        <v>42726</v>
      </c>
      <c r="G26" s="56"/>
      <c r="H26" s="54"/>
      <c r="I26" s="58"/>
      <c r="J26" s="77">
        <v>42757</v>
      </c>
      <c r="K26" s="56"/>
      <c r="L26" s="54"/>
      <c r="M26" s="58"/>
      <c r="N26" s="77">
        <v>42788</v>
      </c>
      <c r="O26" s="56"/>
      <c r="P26" s="121"/>
      <c r="Q26" s="127"/>
      <c r="R26" s="77">
        <v>42816</v>
      </c>
      <c r="S26" s="56"/>
      <c r="T26" s="54"/>
      <c r="U26" s="55"/>
      <c r="V26" s="83">
        <v>42847</v>
      </c>
      <c r="W26" s="56"/>
      <c r="X26" s="54"/>
      <c r="Y26" s="55"/>
      <c r="Z26" s="77">
        <v>42877</v>
      </c>
      <c r="AA26" s="56"/>
      <c r="AB26" s="121" t="s">
        <v>106</v>
      </c>
      <c r="AC26" s="149" t="s">
        <v>17</v>
      </c>
      <c r="AD26" s="34"/>
      <c r="AE26" s="34"/>
      <c r="AF26" s="34"/>
      <c r="AH26" s="34"/>
    </row>
    <row r="27" spans="2:34" ht="14.25" customHeight="1" x14ac:dyDescent="0.2">
      <c r="B27" s="77">
        <v>42697</v>
      </c>
      <c r="C27" s="56"/>
      <c r="D27" s="63"/>
      <c r="E27" s="65"/>
      <c r="F27" s="77">
        <v>42727</v>
      </c>
      <c r="G27" s="56"/>
      <c r="H27" s="60"/>
      <c r="I27" s="58"/>
      <c r="J27" s="77">
        <v>42758</v>
      </c>
      <c r="K27" s="56"/>
      <c r="L27" s="54"/>
      <c r="M27" s="117" t="s">
        <v>49</v>
      </c>
      <c r="N27" s="77">
        <v>42789</v>
      </c>
      <c r="O27" s="56"/>
      <c r="P27" s="121"/>
      <c r="Q27" s="127"/>
      <c r="R27" s="77">
        <v>42817</v>
      </c>
      <c r="S27" s="56"/>
      <c r="T27" s="125" t="s">
        <v>119</v>
      </c>
      <c r="U27" s="154"/>
      <c r="V27" s="83">
        <v>42848</v>
      </c>
      <c r="W27" s="56"/>
      <c r="X27" s="54"/>
      <c r="Y27" s="55"/>
      <c r="Z27" s="77">
        <v>42878</v>
      </c>
      <c r="AA27" s="56"/>
      <c r="AB27" s="121"/>
      <c r="AC27" s="149" t="s">
        <v>18</v>
      </c>
      <c r="AD27" s="34"/>
      <c r="AE27" s="34"/>
      <c r="AF27" s="34"/>
      <c r="AG27" s="34"/>
      <c r="AH27" s="34"/>
    </row>
    <row r="28" spans="2:34" ht="14.25" customHeight="1" x14ac:dyDescent="0.2">
      <c r="B28" s="77">
        <v>42698</v>
      </c>
      <c r="C28" s="56"/>
      <c r="D28" s="63"/>
      <c r="E28" s="65"/>
      <c r="F28" s="77">
        <v>42728</v>
      </c>
      <c r="G28" s="56"/>
      <c r="H28" s="54"/>
      <c r="I28" s="58"/>
      <c r="J28" s="77">
        <v>42759</v>
      </c>
      <c r="K28" s="56"/>
      <c r="L28" s="63"/>
      <c r="M28" s="117"/>
      <c r="N28" s="77">
        <v>42790</v>
      </c>
      <c r="O28" s="56"/>
      <c r="P28" s="54"/>
      <c r="Q28" s="53"/>
      <c r="R28" s="77">
        <v>42818</v>
      </c>
      <c r="S28" s="56"/>
      <c r="T28" s="125" t="s">
        <v>120</v>
      </c>
      <c r="U28" s="154"/>
      <c r="V28" s="77">
        <v>42849</v>
      </c>
      <c r="W28" s="56"/>
      <c r="X28" s="54"/>
      <c r="Y28" s="55"/>
      <c r="Z28" s="77">
        <v>42879</v>
      </c>
      <c r="AA28" s="56"/>
      <c r="AB28" s="121"/>
      <c r="AC28" s="149" t="s">
        <v>100</v>
      </c>
      <c r="AD28" s="34"/>
      <c r="AE28" s="34"/>
      <c r="AF28" s="34"/>
      <c r="AG28" s="34"/>
      <c r="AH28" s="34"/>
    </row>
    <row r="29" spans="2:34" ht="14.25" customHeight="1" x14ac:dyDescent="0.2">
      <c r="B29" s="77">
        <v>42699</v>
      </c>
      <c r="C29" s="56"/>
      <c r="D29" s="125" t="s">
        <v>7</v>
      </c>
      <c r="E29" s="126"/>
      <c r="F29" s="77">
        <v>42729</v>
      </c>
      <c r="G29" s="56"/>
      <c r="H29" s="60"/>
      <c r="I29" s="61"/>
      <c r="J29" s="77">
        <v>42760</v>
      </c>
      <c r="K29" s="56"/>
      <c r="L29" s="54"/>
      <c r="M29" s="142" t="s">
        <v>57</v>
      </c>
      <c r="N29" s="77">
        <v>42791</v>
      </c>
      <c r="O29" s="56"/>
      <c r="P29" s="54"/>
      <c r="Q29" s="53"/>
      <c r="R29" s="77">
        <v>42819</v>
      </c>
      <c r="S29" s="56"/>
      <c r="T29" s="125"/>
      <c r="U29" s="154"/>
      <c r="V29" s="77">
        <v>42850</v>
      </c>
      <c r="W29" s="56"/>
      <c r="X29" s="54"/>
      <c r="Y29" s="55"/>
      <c r="Z29" s="83">
        <v>42880</v>
      </c>
      <c r="AA29" s="56"/>
      <c r="AB29" s="121"/>
      <c r="AC29" s="149" t="s">
        <v>99</v>
      </c>
      <c r="AD29" s="34"/>
      <c r="AE29" s="34"/>
      <c r="AF29" s="38"/>
      <c r="AG29" s="90"/>
      <c r="AH29" s="34"/>
    </row>
    <row r="30" spans="2:34" ht="14.25" customHeight="1" x14ac:dyDescent="0.2">
      <c r="B30" s="77">
        <v>42700</v>
      </c>
      <c r="C30" s="56"/>
      <c r="D30" s="138"/>
      <c r="E30" s="139"/>
      <c r="F30" s="134">
        <v>42730</v>
      </c>
      <c r="G30" s="56"/>
      <c r="H30" s="54"/>
      <c r="I30" s="58"/>
      <c r="J30" s="77">
        <v>42761</v>
      </c>
      <c r="K30" s="56"/>
      <c r="L30" s="125" t="s">
        <v>61</v>
      </c>
      <c r="M30" s="119"/>
      <c r="N30" s="77">
        <v>42792</v>
      </c>
      <c r="O30" s="56"/>
      <c r="P30" s="54"/>
      <c r="Q30" s="53"/>
      <c r="R30" s="77">
        <v>42820</v>
      </c>
      <c r="S30" s="56"/>
      <c r="T30" s="125"/>
      <c r="U30" s="154"/>
      <c r="V30" s="77">
        <v>42851</v>
      </c>
      <c r="W30" s="56"/>
      <c r="X30" s="147"/>
      <c r="Y30" s="119"/>
      <c r="Z30" s="77">
        <v>42881</v>
      </c>
      <c r="AA30" s="56"/>
      <c r="AB30" s="121"/>
      <c r="AC30" s="149" t="s">
        <v>19</v>
      </c>
      <c r="AD30" s="34"/>
      <c r="AE30" s="34"/>
      <c r="AF30" s="34"/>
      <c r="AH30" s="34"/>
    </row>
    <row r="31" spans="2:34" ht="14.25" customHeight="1" x14ac:dyDescent="0.2">
      <c r="B31" s="77">
        <v>42701</v>
      </c>
      <c r="C31" s="56"/>
      <c r="D31" s="125"/>
      <c r="E31" s="126"/>
      <c r="F31" s="134">
        <v>42731</v>
      </c>
      <c r="G31" s="56"/>
      <c r="H31" s="54"/>
      <c r="I31" s="58"/>
      <c r="J31" s="77">
        <v>42762</v>
      </c>
      <c r="K31" s="56"/>
      <c r="L31" s="125"/>
      <c r="M31" s="119"/>
      <c r="N31" s="77">
        <v>42793</v>
      </c>
      <c r="O31" s="56"/>
      <c r="P31" s="54"/>
      <c r="Q31" s="62"/>
      <c r="R31" s="77">
        <v>42821</v>
      </c>
      <c r="S31" s="56"/>
      <c r="T31" s="54"/>
      <c r="U31" s="61"/>
      <c r="V31" s="77">
        <v>42852</v>
      </c>
      <c r="W31" s="56"/>
      <c r="X31" s="147"/>
      <c r="Y31" s="119"/>
      <c r="Z31" s="77">
        <v>42882</v>
      </c>
      <c r="AA31" s="56"/>
      <c r="AB31" s="121"/>
      <c r="AC31" s="149" t="s">
        <v>20</v>
      </c>
      <c r="AD31" s="34"/>
      <c r="AE31" s="34"/>
      <c r="AF31" s="34"/>
      <c r="AH31" s="34"/>
    </row>
    <row r="32" spans="2:34" ht="14.25" customHeight="1" x14ac:dyDescent="0.2">
      <c r="B32" s="77">
        <v>42702</v>
      </c>
      <c r="C32" s="56"/>
      <c r="D32" s="63"/>
      <c r="E32" s="61"/>
      <c r="F32" s="134">
        <v>42732</v>
      </c>
      <c r="G32" s="56"/>
      <c r="H32" s="63"/>
      <c r="I32" s="65"/>
      <c r="J32" s="77">
        <v>42763</v>
      </c>
      <c r="K32" s="56"/>
      <c r="L32" s="125"/>
      <c r="M32" s="55"/>
      <c r="N32" s="77">
        <v>42794</v>
      </c>
      <c r="O32" s="56"/>
      <c r="P32" s="54"/>
      <c r="Q32" s="53"/>
      <c r="R32" s="77">
        <v>42822</v>
      </c>
      <c r="S32" s="56"/>
      <c r="T32" s="54"/>
      <c r="U32" s="58"/>
      <c r="V32" s="77">
        <v>42853</v>
      </c>
      <c r="W32" s="56"/>
      <c r="X32" s="147"/>
      <c r="Y32" s="119"/>
      <c r="Z32" s="77">
        <v>42883</v>
      </c>
      <c r="AA32" s="56"/>
      <c r="AB32" s="121"/>
      <c r="AC32" s="149" t="s">
        <v>98</v>
      </c>
      <c r="AD32" s="34"/>
      <c r="AE32" s="34"/>
      <c r="AF32" s="34"/>
      <c r="AG32" s="34"/>
      <c r="AH32" s="34"/>
    </row>
    <row r="33" spans="2:34" ht="14.25" customHeight="1" x14ac:dyDescent="0.2">
      <c r="B33" s="77">
        <v>42703</v>
      </c>
      <c r="C33" s="56"/>
      <c r="D33" s="54"/>
      <c r="E33" s="58"/>
      <c r="F33" s="134">
        <v>42733</v>
      </c>
      <c r="G33" s="56"/>
      <c r="H33" s="60"/>
      <c r="I33" s="61"/>
      <c r="J33" s="77">
        <v>42764</v>
      </c>
      <c r="K33" s="56"/>
      <c r="L33" s="125"/>
      <c r="M33" s="55"/>
      <c r="N33" s="77"/>
      <c r="O33" s="56"/>
      <c r="P33" s="60"/>
      <c r="Q33" s="62"/>
      <c r="R33" s="77">
        <v>42823</v>
      </c>
      <c r="S33" s="56"/>
      <c r="T33" s="109" t="s">
        <v>28</v>
      </c>
      <c r="U33" s="110"/>
      <c r="V33" s="83">
        <v>42854</v>
      </c>
      <c r="W33" s="56"/>
      <c r="X33" s="106" t="s">
        <v>8</v>
      </c>
      <c r="Y33" s="107"/>
      <c r="Z33" s="77">
        <v>42884</v>
      </c>
      <c r="AA33" s="56"/>
      <c r="AB33" s="54"/>
      <c r="AC33" s="55"/>
      <c r="AD33" s="34"/>
      <c r="AE33" s="34"/>
      <c r="AF33" s="34"/>
      <c r="AG33" s="90"/>
      <c r="AH33" s="34"/>
    </row>
    <row r="34" spans="2:34" ht="14.25" customHeight="1" x14ac:dyDescent="0.2">
      <c r="B34" s="77">
        <v>42704</v>
      </c>
      <c r="C34" s="56"/>
      <c r="D34" s="63"/>
      <c r="E34" s="65"/>
      <c r="F34" s="134">
        <v>42734</v>
      </c>
      <c r="G34" s="56"/>
      <c r="H34" s="54"/>
      <c r="I34" s="58"/>
      <c r="J34" s="77">
        <v>42765</v>
      </c>
      <c r="K34" s="56"/>
      <c r="L34" s="54"/>
      <c r="M34" s="143" t="s">
        <v>58</v>
      </c>
      <c r="N34" s="77"/>
      <c r="O34" s="56"/>
      <c r="P34" s="54"/>
      <c r="Q34" s="53"/>
      <c r="R34" s="77">
        <v>42824</v>
      </c>
      <c r="S34" s="56"/>
      <c r="T34" s="54"/>
      <c r="U34" s="58"/>
      <c r="V34" s="83">
        <v>42855</v>
      </c>
      <c r="W34" s="56"/>
      <c r="X34" s="106" t="s">
        <v>8</v>
      </c>
      <c r="Y34" s="107"/>
      <c r="Z34" s="77">
        <v>42885</v>
      </c>
      <c r="AA34" s="56"/>
      <c r="AB34" s="54"/>
      <c r="AC34" s="55"/>
      <c r="AD34" s="34"/>
      <c r="AE34" s="34"/>
      <c r="AF34" s="34"/>
      <c r="AG34" s="90"/>
      <c r="AH34" s="34"/>
    </row>
    <row r="35" spans="2:34" ht="14.25" customHeight="1" thickBot="1" x14ac:dyDescent="0.25">
      <c r="B35" s="78"/>
      <c r="C35" s="69"/>
      <c r="D35" s="73"/>
      <c r="E35" s="74"/>
      <c r="F35" s="78">
        <v>42735</v>
      </c>
      <c r="G35" s="69"/>
      <c r="H35" s="67"/>
      <c r="I35" s="71"/>
      <c r="J35" s="78">
        <v>42766</v>
      </c>
      <c r="K35" s="69"/>
      <c r="L35" s="67"/>
      <c r="M35" s="120"/>
      <c r="N35" s="14"/>
      <c r="O35" s="69"/>
      <c r="P35" s="67"/>
      <c r="Q35" s="72"/>
      <c r="R35" s="78">
        <v>42825</v>
      </c>
      <c r="S35" s="69"/>
      <c r="T35" s="67" t="s">
        <v>116</v>
      </c>
      <c r="U35" s="71"/>
      <c r="V35" s="14"/>
      <c r="W35" s="69"/>
      <c r="X35" s="73"/>
      <c r="Y35" s="70"/>
      <c r="Z35" s="78">
        <v>42886</v>
      </c>
      <c r="AA35" s="69"/>
      <c r="AB35" s="73"/>
      <c r="AC35" s="70"/>
      <c r="AD35" s="34"/>
      <c r="AE35" s="34"/>
      <c r="AF35" s="34"/>
      <c r="AG35" s="90"/>
      <c r="AH35" s="34"/>
    </row>
    <row r="36" spans="2:34" ht="13.5" hidden="1" customHeight="1" thickBot="1" x14ac:dyDescent="0.25">
      <c r="B36" s="15"/>
      <c r="C36" s="16"/>
      <c r="D36" s="15"/>
      <c r="E36" s="15"/>
      <c r="F36" s="15"/>
      <c r="G36" s="16"/>
      <c r="H36" s="15"/>
      <c r="I36" s="15"/>
      <c r="J36" s="15"/>
      <c r="K36" s="16"/>
      <c r="L36" s="15"/>
      <c r="M36" s="15"/>
      <c r="N36" s="15"/>
      <c r="O36" s="16"/>
      <c r="P36" s="17"/>
      <c r="Q36" s="18"/>
      <c r="R36" s="15"/>
      <c r="S36" s="19"/>
      <c r="T36" s="15"/>
      <c r="U36" s="15"/>
      <c r="V36" s="15"/>
      <c r="W36" s="16"/>
      <c r="X36" s="15"/>
      <c r="Y36" s="15"/>
      <c r="Z36" s="13"/>
      <c r="AA36" s="13"/>
      <c r="AB36" s="13"/>
      <c r="AC36" s="13"/>
      <c r="AD36" s="13"/>
      <c r="AE36" s="34"/>
      <c r="AF36" s="34"/>
      <c r="AG36" s="34"/>
    </row>
    <row r="37" spans="2:34" ht="5.25" customHeight="1" thickBot="1" x14ac:dyDescent="0.25">
      <c r="B37" s="15"/>
      <c r="C37" s="16"/>
      <c r="D37" s="15"/>
      <c r="E37" s="15"/>
      <c r="F37" s="15"/>
      <c r="G37" s="16"/>
      <c r="H37" s="15"/>
      <c r="I37" s="15"/>
      <c r="J37" s="15"/>
      <c r="K37" s="16"/>
      <c r="L37" s="15"/>
      <c r="M37" s="15"/>
      <c r="N37" s="15"/>
      <c r="O37" s="16"/>
      <c r="P37" s="17"/>
      <c r="Q37" s="18"/>
      <c r="R37" s="15"/>
      <c r="S37" s="19"/>
      <c r="T37" s="15"/>
      <c r="U37" s="15"/>
      <c r="V37" s="15"/>
      <c r="W37" s="16"/>
      <c r="X37" s="15"/>
      <c r="Y37" s="15"/>
      <c r="Z37" s="13"/>
      <c r="AA37" s="13"/>
      <c r="AB37" s="13"/>
      <c r="AC37" s="13"/>
      <c r="AD37" s="13"/>
      <c r="AE37" s="34"/>
      <c r="AF37" s="34"/>
      <c r="AG37" s="34"/>
    </row>
    <row r="38" spans="2:34" s="1" customFormat="1" ht="14.25" customHeight="1" thickBot="1" x14ac:dyDescent="0.25">
      <c r="B38" s="155" t="s">
        <v>11</v>
      </c>
      <c r="C38" s="156"/>
      <c r="D38" s="156"/>
      <c r="E38" s="157"/>
      <c r="F38" s="155" t="s">
        <v>12</v>
      </c>
      <c r="G38" s="156"/>
      <c r="H38" s="156"/>
      <c r="I38" s="157"/>
      <c r="J38" s="155" t="s">
        <v>13</v>
      </c>
      <c r="K38" s="156"/>
      <c r="L38" s="156"/>
      <c r="M38" s="157"/>
      <c r="N38" s="155" t="s">
        <v>14</v>
      </c>
      <c r="O38" s="156"/>
      <c r="P38" s="156"/>
      <c r="Q38" s="157"/>
      <c r="R38" s="155" t="s">
        <v>15</v>
      </c>
      <c r="S38" s="156"/>
      <c r="T38" s="156"/>
      <c r="U38" s="157"/>
      <c r="V38" s="155" t="s">
        <v>16</v>
      </c>
      <c r="W38" s="156"/>
      <c r="X38" s="156"/>
      <c r="Y38" s="157"/>
      <c r="Z38" s="20"/>
      <c r="AA38" s="20"/>
      <c r="AB38" s="20"/>
      <c r="AC38" s="20"/>
      <c r="AD38" s="20"/>
      <c r="AE38" s="20"/>
      <c r="AF38" s="20"/>
      <c r="AG38" s="91"/>
    </row>
    <row r="39" spans="2:34" ht="14.25" customHeight="1" x14ac:dyDescent="0.2">
      <c r="B39" s="76">
        <v>42887</v>
      </c>
      <c r="C39" s="44"/>
      <c r="D39" s="45"/>
      <c r="E39" s="46"/>
      <c r="F39" s="76">
        <v>42917</v>
      </c>
      <c r="G39" s="47"/>
      <c r="H39" s="49" t="s">
        <v>117</v>
      </c>
      <c r="I39" s="50" t="s">
        <v>66</v>
      </c>
      <c r="J39" s="136">
        <v>42948</v>
      </c>
      <c r="K39" s="48"/>
      <c r="L39" s="49"/>
      <c r="M39" s="51"/>
      <c r="N39" s="76">
        <v>42979</v>
      </c>
      <c r="O39" s="47"/>
      <c r="P39" s="130" t="s">
        <v>27</v>
      </c>
      <c r="Q39" s="132" t="s">
        <v>10</v>
      </c>
      <c r="R39" s="76">
        <v>43009</v>
      </c>
      <c r="S39" s="48"/>
      <c r="T39" s="123" t="s">
        <v>111</v>
      </c>
      <c r="U39" s="124" t="s">
        <v>109</v>
      </c>
      <c r="V39" s="76">
        <v>43040</v>
      </c>
      <c r="W39" s="47"/>
      <c r="X39" s="45"/>
      <c r="Y39" s="52"/>
      <c r="Z39" s="13"/>
      <c r="AA39" s="11"/>
      <c r="AB39" s="21" t="s">
        <v>0</v>
      </c>
      <c r="AC39" s="22"/>
      <c r="AD39" s="13"/>
      <c r="AE39" s="13"/>
      <c r="AF39" s="13"/>
      <c r="AG39" s="91"/>
    </row>
    <row r="40" spans="2:34" ht="14.25" customHeight="1" x14ac:dyDescent="0.2">
      <c r="B40" s="77">
        <v>42888</v>
      </c>
      <c r="C40" s="53"/>
      <c r="D40" s="54"/>
      <c r="E40" s="55"/>
      <c r="F40" s="77">
        <v>42918</v>
      </c>
      <c r="G40" s="56"/>
      <c r="H40" s="109" t="s">
        <v>124</v>
      </c>
      <c r="I40" s="58" t="s">
        <v>65</v>
      </c>
      <c r="J40" s="134">
        <v>42949</v>
      </c>
      <c r="K40" s="56"/>
      <c r="L40" s="54"/>
      <c r="M40" s="53"/>
      <c r="N40" s="77">
        <v>42980</v>
      </c>
      <c r="O40" s="56"/>
      <c r="P40" s="103" t="s">
        <v>105</v>
      </c>
      <c r="Q40" s="151"/>
      <c r="R40" s="77">
        <v>43010</v>
      </c>
      <c r="S40" s="56"/>
      <c r="T40" s="82"/>
      <c r="U40" s="86"/>
      <c r="V40" s="77">
        <v>43041</v>
      </c>
      <c r="W40" s="59"/>
      <c r="X40" s="60"/>
      <c r="Y40" s="61"/>
      <c r="Z40" s="13"/>
      <c r="AA40" s="11"/>
      <c r="AB40" s="23"/>
      <c r="AC40" s="23"/>
      <c r="AD40" s="13"/>
      <c r="AE40" s="13"/>
      <c r="AF40" s="13"/>
      <c r="AG40" s="91"/>
    </row>
    <row r="41" spans="2:34" ht="14.25" customHeight="1" x14ac:dyDescent="0.2">
      <c r="B41" s="77">
        <v>42889</v>
      </c>
      <c r="C41" s="53"/>
      <c r="D41" s="82"/>
      <c r="E41" s="86"/>
      <c r="F41" s="134">
        <v>42919</v>
      </c>
      <c r="G41" s="56"/>
      <c r="H41" s="54"/>
      <c r="I41" s="58"/>
      <c r="J41" s="134">
        <v>42950</v>
      </c>
      <c r="K41" s="59"/>
      <c r="L41" s="60"/>
      <c r="M41" s="62"/>
      <c r="N41" s="77">
        <v>42981</v>
      </c>
      <c r="O41" s="56"/>
      <c r="P41" s="103" t="s">
        <v>105</v>
      </c>
      <c r="Q41" s="57"/>
      <c r="R41" s="77">
        <v>43011</v>
      </c>
      <c r="S41" s="56"/>
      <c r="T41" s="82"/>
      <c r="U41" s="86"/>
      <c r="V41" s="77">
        <v>43042</v>
      </c>
      <c r="W41" s="56"/>
      <c r="X41" s="54"/>
      <c r="Y41" s="58"/>
      <c r="Z41" s="13"/>
      <c r="AA41" s="13"/>
      <c r="AB41" s="95" t="s">
        <v>40</v>
      </c>
      <c r="AC41" s="95"/>
      <c r="AD41" s="13"/>
      <c r="AE41" s="13"/>
      <c r="AF41" s="13"/>
      <c r="AG41" s="91"/>
    </row>
    <row r="42" spans="2:34" ht="14.25" customHeight="1" x14ac:dyDescent="0.2">
      <c r="B42" s="77">
        <v>42890</v>
      </c>
      <c r="C42" s="53"/>
      <c r="D42" s="82"/>
      <c r="E42" s="55"/>
      <c r="F42" s="134">
        <v>42920</v>
      </c>
      <c r="G42" s="56"/>
      <c r="H42" s="54" t="s">
        <v>112</v>
      </c>
      <c r="I42" s="58" t="s">
        <v>70</v>
      </c>
      <c r="J42" s="134">
        <v>42951</v>
      </c>
      <c r="K42" s="56"/>
      <c r="L42" s="54"/>
      <c r="M42" s="53"/>
      <c r="N42" s="77">
        <v>42982</v>
      </c>
      <c r="O42" s="56"/>
      <c r="P42" s="121"/>
      <c r="Q42" s="53"/>
      <c r="R42" s="77">
        <v>43012</v>
      </c>
      <c r="S42" s="56"/>
      <c r="T42" s="82"/>
      <c r="U42" s="86"/>
      <c r="V42" s="77">
        <v>43043</v>
      </c>
      <c r="W42" s="59"/>
      <c r="X42" s="111" t="s">
        <v>53</v>
      </c>
      <c r="Y42" s="140"/>
      <c r="Z42" s="13"/>
      <c r="AA42" s="13"/>
      <c r="AB42" s="96" t="s">
        <v>41</v>
      </c>
      <c r="AC42" s="96"/>
      <c r="AD42" s="13"/>
      <c r="AE42" s="13"/>
      <c r="AF42" s="13"/>
      <c r="AG42" s="91"/>
    </row>
    <row r="43" spans="2:34" ht="14.25" customHeight="1" x14ac:dyDescent="0.2">
      <c r="B43" s="134">
        <v>42891</v>
      </c>
      <c r="C43" s="53"/>
      <c r="D43" s="121" t="s">
        <v>64</v>
      </c>
      <c r="E43" s="55"/>
      <c r="F43" s="134">
        <v>42921</v>
      </c>
      <c r="G43" s="56"/>
      <c r="H43" s="54"/>
      <c r="I43" s="84"/>
      <c r="J43" s="77">
        <v>42952</v>
      </c>
      <c r="K43" s="59"/>
      <c r="L43" s="88"/>
      <c r="M43" s="89"/>
      <c r="N43" s="77">
        <v>42983</v>
      </c>
      <c r="O43" s="56"/>
      <c r="P43" s="152"/>
      <c r="Q43" s="62"/>
      <c r="R43" s="77">
        <v>43013</v>
      </c>
      <c r="S43" s="56"/>
      <c r="T43" s="54"/>
      <c r="U43" s="86"/>
      <c r="V43" s="77">
        <v>43044</v>
      </c>
      <c r="W43" s="56"/>
      <c r="X43" s="109" t="s">
        <v>54</v>
      </c>
      <c r="Y43" s="110"/>
      <c r="Z43" s="13"/>
      <c r="AA43" s="13"/>
      <c r="AB43" s="97" t="s">
        <v>42</v>
      </c>
      <c r="AC43" s="97"/>
      <c r="AD43" s="13"/>
      <c r="AE43" s="13"/>
      <c r="AF43" s="13"/>
      <c r="AG43" s="91"/>
    </row>
    <row r="44" spans="2:34" ht="14.25" customHeight="1" x14ac:dyDescent="0.2">
      <c r="B44" s="134">
        <v>42892</v>
      </c>
      <c r="C44" s="53"/>
      <c r="D44" s="121"/>
      <c r="E44" s="55"/>
      <c r="F44" s="134">
        <v>42922</v>
      </c>
      <c r="G44" s="56"/>
      <c r="H44" s="54" t="s">
        <v>32</v>
      </c>
      <c r="I44" s="58" t="s">
        <v>71</v>
      </c>
      <c r="J44" s="77">
        <v>42953</v>
      </c>
      <c r="K44" s="56"/>
      <c r="L44" s="54"/>
      <c r="M44" s="53"/>
      <c r="N44" s="77">
        <v>42984</v>
      </c>
      <c r="O44" s="56"/>
      <c r="P44" s="54"/>
      <c r="Q44" s="53"/>
      <c r="R44" s="77">
        <v>43014</v>
      </c>
      <c r="S44" s="56"/>
      <c r="T44" s="54"/>
      <c r="U44" s="86"/>
      <c r="V44" s="77">
        <v>43045</v>
      </c>
      <c r="W44" s="56"/>
      <c r="X44" s="60"/>
      <c r="Y44" s="61"/>
      <c r="Z44" s="13"/>
      <c r="AA44" s="13"/>
      <c r="AB44" s="98" t="s">
        <v>43</v>
      </c>
      <c r="AC44" s="98"/>
      <c r="AD44" s="13"/>
      <c r="AE44" s="13"/>
      <c r="AF44" s="13"/>
      <c r="AG44" s="91"/>
    </row>
    <row r="45" spans="2:34" ht="14.25" customHeight="1" x14ac:dyDescent="0.2">
      <c r="B45" s="134">
        <v>42893</v>
      </c>
      <c r="C45" s="53"/>
      <c r="D45" s="121"/>
      <c r="E45" s="55"/>
      <c r="F45" s="134">
        <v>42923</v>
      </c>
      <c r="G45" s="56"/>
      <c r="H45" s="54" t="s">
        <v>32</v>
      </c>
      <c r="I45" s="58" t="s">
        <v>72</v>
      </c>
      <c r="J45" s="77">
        <v>42954</v>
      </c>
      <c r="K45" s="56"/>
      <c r="L45" s="54"/>
      <c r="M45" s="114" t="s">
        <v>114</v>
      </c>
      <c r="N45" s="77">
        <v>42985</v>
      </c>
      <c r="O45" s="56"/>
      <c r="P45" s="63"/>
      <c r="Q45" s="62"/>
      <c r="R45" s="77">
        <v>43015</v>
      </c>
      <c r="S45" s="56"/>
      <c r="T45" s="106" t="s">
        <v>52</v>
      </c>
      <c r="U45" s="137"/>
      <c r="V45" s="77">
        <v>43046</v>
      </c>
      <c r="W45" s="56"/>
      <c r="X45" s="54"/>
      <c r="Y45" s="58"/>
      <c r="Z45" s="13"/>
      <c r="AA45" s="13"/>
      <c r="AB45" s="99" t="s">
        <v>44</v>
      </c>
      <c r="AC45" s="99"/>
      <c r="AD45" s="13"/>
      <c r="AE45" s="13"/>
      <c r="AF45" s="13"/>
      <c r="AG45" s="34"/>
    </row>
    <row r="46" spans="2:34" ht="14.25" customHeight="1" x14ac:dyDescent="0.2">
      <c r="B46" s="134">
        <v>42894</v>
      </c>
      <c r="C46" s="53"/>
      <c r="D46" s="121"/>
      <c r="E46" s="55" t="s">
        <v>62</v>
      </c>
      <c r="F46" s="77">
        <v>42924</v>
      </c>
      <c r="G46" s="56"/>
      <c r="H46" s="54" t="s">
        <v>32</v>
      </c>
      <c r="I46" s="58" t="s">
        <v>73</v>
      </c>
      <c r="J46" s="77">
        <v>42955</v>
      </c>
      <c r="K46" s="56"/>
      <c r="L46" s="103" t="s">
        <v>36</v>
      </c>
      <c r="M46" s="114" t="s">
        <v>89</v>
      </c>
      <c r="N46" s="77">
        <v>42986</v>
      </c>
      <c r="O46" s="56"/>
      <c r="P46" s="54"/>
      <c r="Q46" s="53"/>
      <c r="R46" s="77">
        <v>43016</v>
      </c>
      <c r="S46" s="56"/>
      <c r="T46" s="106" t="s">
        <v>52</v>
      </c>
      <c r="U46" s="107"/>
      <c r="V46" s="77">
        <v>43047</v>
      </c>
      <c r="W46" s="56"/>
      <c r="X46" s="54"/>
      <c r="Y46" s="58"/>
      <c r="Z46" s="13"/>
      <c r="AA46" s="13"/>
      <c r="AB46" s="100" t="s">
        <v>45</v>
      </c>
      <c r="AC46" s="100"/>
      <c r="AD46" s="13"/>
      <c r="AE46" s="13"/>
      <c r="AF46" s="13"/>
      <c r="AG46" s="91"/>
    </row>
    <row r="47" spans="2:34" ht="14.25" customHeight="1" x14ac:dyDescent="0.2">
      <c r="B47" s="134">
        <v>42895</v>
      </c>
      <c r="C47" s="53"/>
      <c r="D47" s="121"/>
      <c r="E47" s="55"/>
      <c r="F47" s="77">
        <v>42925</v>
      </c>
      <c r="G47" s="56"/>
      <c r="H47" s="54" t="s">
        <v>32</v>
      </c>
      <c r="I47" s="58"/>
      <c r="J47" s="77">
        <v>42956</v>
      </c>
      <c r="K47" s="56"/>
      <c r="L47" s="101" t="s">
        <v>37</v>
      </c>
      <c r="M47" s="115" t="s">
        <v>90</v>
      </c>
      <c r="N47" s="77">
        <v>42987</v>
      </c>
      <c r="O47" s="56"/>
      <c r="P47" s="101" t="s">
        <v>5</v>
      </c>
      <c r="Q47" s="102" t="s">
        <v>38</v>
      </c>
      <c r="R47" s="77">
        <v>43017</v>
      </c>
      <c r="S47" s="56"/>
      <c r="T47" s="54"/>
      <c r="U47" s="86"/>
      <c r="V47" s="77">
        <v>43048</v>
      </c>
      <c r="W47" s="56"/>
      <c r="X47" s="54"/>
      <c r="Y47" s="58"/>
      <c r="Z47" s="13"/>
      <c r="AA47" s="13"/>
      <c r="AB47" s="13"/>
      <c r="AC47" s="13"/>
      <c r="AD47" s="13"/>
      <c r="AE47" s="13"/>
      <c r="AF47" s="13"/>
    </row>
    <row r="48" spans="2:34" ht="14.25" customHeight="1" x14ac:dyDescent="0.2">
      <c r="B48" s="77">
        <v>42896</v>
      </c>
      <c r="C48" s="53"/>
      <c r="D48" s="121"/>
      <c r="E48" s="55"/>
      <c r="F48" s="134">
        <v>42926</v>
      </c>
      <c r="G48" s="56"/>
      <c r="H48" s="54"/>
      <c r="I48" s="61"/>
      <c r="J48" s="77">
        <v>42957</v>
      </c>
      <c r="K48" s="56"/>
      <c r="L48" s="54"/>
      <c r="M48" s="114"/>
      <c r="N48" s="77">
        <v>42988</v>
      </c>
      <c r="O48" s="56"/>
      <c r="P48" s="103" t="s">
        <v>6</v>
      </c>
      <c r="Q48" s="104" t="s">
        <v>39</v>
      </c>
      <c r="R48" s="77">
        <v>43018</v>
      </c>
      <c r="S48" s="56"/>
      <c r="T48" s="54"/>
      <c r="U48" s="64"/>
      <c r="V48" s="77">
        <v>43049</v>
      </c>
      <c r="W48" s="56"/>
      <c r="X48" s="60"/>
      <c r="Y48" s="61"/>
      <c r="Z48" s="13"/>
      <c r="AA48" s="13"/>
      <c r="AB48" s="13"/>
      <c r="AC48" s="13"/>
      <c r="AD48" s="13"/>
      <c r="AE48" s="13"/>
      <c r="AF48" s="13"/>
      <c r="AG48" s="91"/>
    </row>
    <row r="49" spans="2:32" ht="14.25" customHeight="1" x14ac:dyDescent="0.2">
      <c r="B49" s="77">
        <v>42897</v>
      </c>
      <c r="C49" s="53"/>
      <c r="D49" s="121"/>
      <c r="E49" s="55"/>
      <c r="F49" s="134">
        <v>42927</v>
      </c>
      <c r="G49" s="56"/>
      <c r="H49" s="54"/>
      <c r="I49" s="58"/>
      <c r="J49" s="77">
        <v>42958</v>
      </c>
      <c r="K49" s="56"/>
      <c r="L49" s="54"/>
      <c r="M49" s="114"/>
      <c r="N49" s="77">
        <v>42989</v>
      </c>
      <c r="O49" s="56"/>
      <c r="P49" s="60"/>
      <c r="Q49" s="62"/>
      <c r="R49" s="77">
        <v>43019</v>
      </c>
      <c r="S49" s="56"/>
      <c r="T49" s="121" t="s">
        <v>21</v>
      </c>
      <c r="U49" s="122"/>
      <c r="V49" s="77">
        <v>43050</v>
      </c>
      <c r="W49" s="56"/>
      <c r="X49" s="54"/>
      <c r="Y49" s="58"/>
      <c r="Z49" s="13"/>
      <c r="AA49" s="13"/>
      <c r="AB49" s="13"/>
      <c r="AC49" s="13"/>
      <c r="AD49" s="13"/>
      <c r="AE49" s="13"/>
      <c r="AF49" s="13"/>
    </row>
    <row r="50" spans="2:32" ht="14.25" customHeight="1" x14ac:dyDescent="0.2">
      <c r="B50" s="134">
        <v>42898</v>
      </c>
      <c r="C50" s="53"/>
      <c r="D50" s="54"/>
      <c r="E50" s="55"/>
      <c r="F50" s="134">
        <v>42928</v>
      </c>
      <c r="G50" s="56"/>
      <c r="H50" s="54"/>
      <c r="I50" s="58"/>
      <c r="J50" s="77">
        <v>42959</v>
      </c>
      <c r="K50" s="56"/>
      <c r="L50" s="54"/>
      <c r="M50" s="53"/>
      <c r="N50" s="77">
        <v>42990</v>
      </c>
      <c r="O50" s="56"/>
      <c r="P50" s="54"/>
      <c r="Q50" s="53"/>
      <c r="R50" s="77">
        <v>43020</v>
      </c>
      <c r="S50" s="56"/>
      <c r="T50" s="121"/>
      <c r="U50" s="122"/>
      <c r="V50" s="77">
        <v>43051</v>
      </c>
      <c r="W50" s="56"/>
      <c r="X50" s="60"/>
      <c r="Y50" s="61"/>
      <c r="Z50" s="13"/>
      <c r="AA50" s="13"/>
      <c r="AB50" s="13"/>
      <c r="AC50" s="13"/>
      <c r="AD50" s="13"/>
      <c r="AE50" s="13"/>
      <c r="AF50" s="13"/>
    </row>
    <row r="51" spans="2:32" ht="14.25" customHeight="1" x14ac:dyDescent="0.2">
      <c r="B51" s="134">
        <v>42899</v>
      </c>
      <c r="C51" s="53"/>
      <c r="D51" s="54"/>
      <c r="E51" s="55"/>
      <c r="F51" s="134">
        <v>42929</v>
      </c>
      <c r="G51" s="56"/>
      <c r="H51" s="54"/>
      <c r="I51" s="53"/>
      <c r="J51" s="77">
        <v>42960</v>
      </c>
      <c r="K51" s="56"/>
      <c r="L51" s="60"/>
      <c r="M51" s="62"/>
      <c r="N51" s="77">
        <v>42991</v>
      </c>
      <c r="O51" s="56"/>
      <c r="P51" s="54"/>
      <c r="Q51" s="53"/>
      <c r="R51" s="77">
        <v>43021</v>
      </c>
      <c r="S51" s="56"/>
      <c r="T51" s="121"/>
      <c r="U51" s="122"/>
      <c r="V51" s="77">
        <v>43052</v>
      </c>
      <c r="W51" s="56"/>
      <c r="X51" s="54"/>
      <c r="Y51" s="58"/>
      <c r="Z51" s="13"/>
      <c r="AA51" s="13"/>
      <c r="AB51" s="13"/>
      <c r="AC51" s="13"/>
      <c r="AD51" s="13"/>
      <c r="AE51" s="13"/>
      <c r="AF51" s="13"/>
    </row>
    <row r="52" spans="2:32" ht="14.25" customHeight="1" x14ac:dyDescent="0.2">
      <c r="B52" s="134">
        <v>42900</v>
      </c>
      <c r="C52" s="53"/>
      <c r="D52" s="54"/>
      <c r="E52" s="55"/>
      <c r="F52" s="134">
        <v>42930</v>
      </c>
      <c r="G52" s="56"/>
      <c r="H52" s="54"/>
      <c r="I52" s="53"/>
      <c r="J52" s="77">
        <v>42961</v>
      </c>
      <c r="K52" s="56"/>
      <c r="L52" s="54"/>
      <c r="M52" s="114"/>
      <c r="N52" s="77">
        <v>42992</v>
      </c>
      <c r="O52" s="56"/>
      <c r="P52" s="54" t="s">
        <v>84</v>
      </c>
      <c r="Q52" s="53"/>
      <c r="R52" s="77">
        <v>43022</v>
      </c>
      <c r="S52" s="56"/>
      <c r="T52" s="121"/>
      <c r="U52" s="122"/>
      <c r="V52" s="77">
        <v>43053</v>
      </c>
      <c r="W52" s="56"/>
      <c r="X52" s="60"/>
      <c r="Y52" s="61"/>
      <c r="Z52" s="13"/>
      <c r="AA52" s="13"/>
      <c r="AB52" s="13"/>
      <c r="AC52" s="13"/>
      <c r="AD52" s="13"/>
      <c r="AE52" s="13"/>
      <c r="AF52" s="13"/>
    </row>
    <row r="53" spans="2:32" ht="14.25" customHeight="1" x14ac:dyDescent="0.2">
      <c r="B53" s="134">
        <v>42901</v>
      </c>
      <c r="C53" s="53"/>
      <c r="D53" s="54"/>
      <c r="E53" s="55" t="s">
        <v>63</v>
      </c>
      <c r="F53" s="77">
        <v>42931</v>
      </c>
      <c r="G53" s="56"/>
      <c r="H53" s="54"/>
      <c r="I53" s="53"/>
      <c r="J53" s="77">
        <v>42962</v>
      </c>
      <c r="K53" s="56"/>
      <c r="L53" s="54"/>
      <c r="M53" s="114"/>
      <c r="N53" s="77">
        <v>42993</v>
      </c>
      <c r="O53" s="56"/>
      <c r="P53" s="54" t="s">
        <v>84</v>
      </c>
      <c r="Q53" s="53"/>
      <c r="R53" s="77">
        <v>43023</v>
      </c>
      <c r="S53" s="56"/>
      <c r="T53" s="121"/>
      <c r="U53" s="122"/>
      <c r="V53" s="77">
        <v>43054</v>
      </c>
      <c r="W53" s="56"/>
      <c r="X53" s="54"/>
      <c r="Y53" s="58"/>
      <c r="Z53" s="13"/>
      <c r="AA53" s="13"/>
      <c r="AB53" s="13"/>
      <c r="AC53" s="13"/>
      <c r="AD53" s="13"/>
      <c r="AE53" s="13"/>
      <c r="AF53" s="13"/>
    </row>
    <row r="54" spans="2:32" ht="14.25" customHeight="1" x14ac:dyDescent="0.2">
      <c r="B54" s="134">
        <v>42902</v>
      </c>
      <c r="C54" s="53"/>
      <c r="D54" s="54" t="s">
        <v>113</v>
      </c>
      <c r="E54" s="55"/>
      <c r="F54" s="77">
        <v>42932</v>
      </c>
      <c r="G54" s="56"/>
      <c r="H54" s="54"/>
      <c r="I54" s="53"/>
      <c r="J54" s="77">
        <v>42963</v>
      </c>
      <c r="K54" s="56"/>
      <c r="L54" s="54"/>
      <c r="M54" s="116"/>
      <c r="N54" s="77">
        <v>42994</v>
      </c>
      <c r="O54" s="56"/>
      <c r="P54" s="54"/>
      <c r="Q54" s="53"/>
      <c r="R54" s="77">
        <v>43024</v>
      </c>
      <c r="S54" s="56"/>
      <c r="T54" s="54"/>
      <c r="U54" s="58"/>
      <c r="V54" s="77">
        <v>43055</v>
      </c>
      <c r="W54" s="56"/>
      <c r="X54" s="54"/>
      <c r="Y54" s="58"/>
      <c r="Z54" s="13"/>
      <c r="AA54" s="13"/>
      <c r="AB54" s="13"/>
      <c r="AC54" s="13"/>
      <c r="AD54" s="13"/>
      <c r="AE54" s="13"/>
      <c r="AF54" s="13"/>
    </row>
    <row r="55" spans="2:32" ht="14.25" customHeight="1" x14ac:dyDescent="0.2">
      <c r="B55" s="77">
        <v>42903</v>
      </c>
      <c r="C55" s="53"/>
      <c r="D55" s="106" t="s">
        <v>2</v>
      </c>
      <c r="E55" s="107"/>
      <c r="F55" s="134">
        <v>42933</v>
      </c>
      <c r="G55" s="56"/>
      <c r="H55" s="54"/>
      <c r="I55" s="53"/>
      <c r="J55" s="77">
        <v>42964</v>
      </c>
      <c r="K55" s="56"/>
      <c r="L55" s="54"/>
      <c r="M55" s="114"/>
      <c r="N55" s="77">
        <v>42995</v>
      </c>
      <c r="O55" s="56"/>
      <c r="P55" s="54"/>
      <c r="Q55" s="53"/>
      <c r="R55" s="77">
        <v>43025</v>
      </c>
      <c r="S55" s="56"/>
      <c r="T55" s="54"/>
      <c r="U55" s="58"/>
      <c r="V55" s="77">
        <v>43056</v>
      </c>
      <c r="W55" s="56"/>
      <c r="X55" s="54"/>
      <c r="Y55" s="58"/>
      <c r="Z55" s="13"/>
      <c r="AA55" s="13"/>
      <c r="AB55" s="13"/>
      <c r="AC55" s="13"/>
      <c r="AD55" s="13"/>
      <c r="AE55" s="13"/>
      <c r="AF55" s="13"/>
    </row>
    <row r="56" spans="2:32" ht="14.25" customHeight="1" x14ac:dyDescent="0.2">
      <c r="B56" s="77">
        <v>42904</v>
      </c>
      <c r="C56" s="53"/>
      <c r="D56" s="106" t="s">
        <v>2</v>
      </c>
      <c r="E56" s="107"/>
      <c r="F56" s="134">
        <v>42934</v>
      </c>
      <c r="G56" s="56"/>
      <c r="H56" s="54" t="s">
        <v>75</v>
      </c>
      <c r="I56" s="58"/>
      <c r="J56" s="77">
        <v>42965</v>
      </c>
      <c r="K56" s="56"/>
      <c r="L56" s="54"/>
      <c r="M56" s="117"/>
      <c r="N56" s="77">
        <v>42996</v>
      </c>
      <c r="O56" s="56"/>
      <c r="P56" s="54" t="s">
        <v>51</v>
      </c>
      <c r="Q56" s="53"/>
      <c r="R56" s="77">
        <v>43026</v>
      </c>
      <c r="S56" s="56"/>
      <c r="T56" s="111" t="s">
        <v>28</v>
      </c>
      <c r="U56" s="140"/>
      <c r="V56" s="77">
        <v>43057</v>
      </c>
      <c r="W56" s="56"/>
      <c r="X56" s="54"/>
      <c r="Y56" s="58"/>
      <c r="Z56" s="13"/>
      <c r="AA56" s="13"/>
      <c r="AB56" s="23"/>
      <c r="AC56" s="13"/>
      <c r="AD56" s="13"/>
      <c r="AE56" s="13"/>
      <c r="AF56" s="13"/>
    </row>
    <row r="57" spans="2:32" ht="14.25" customHeight="1" x14ac:dyDescent="0.2">
      <c r="B57" s="134">
        <v>42905</v>
      </c>
      <c r="C57" s="53"/>
      <c r="D57" s="54"/>
      <c r="E57" s="55"/>
      <c r="F57" s="134">
        <v>42935</v>
      </c>
      <c r="G57" s="56"/>
      <c r="H57" s="60" t="s">
        <v>75</v>
      </c>
      <c r="I57" s="61"/>
      <c r="J57" s="77">
        <v>42966</v>
      </c>
      <c r="K57" s="56"/>
      <c r="L57" s="54"/>
      <c r="M57" s="58"/>
      <c r="N57" s="77">
        <v>42997</v>
      </c>
      <c r="O57" s="56"/>
      <c r="P57" s="54"/>
      <c r="Q57" s="53"/>
      <c r="R57" s="77">
        <v>43027</v>
      </c>
      <c r="S57" s="56"/>
      <c r="T57" s="54"/>
      <c r="U57" s="58"/>
      <c r="V57" s="77">
        <v>43058</v>
      </c>
      <c r="W57" s="56"/>
      <c r="X57" s="63"/>
      <c r="Y57" s="65"/>
      <c r="Z57" s="13"/>
      <c r="AA57" s="13"/>
      <c r="AB57" s="13"/>
      <c r="AC57" s="13"/>
      <c r="AD57" s="13"/>
      <c r="AE57" s="13"/>
      <c r="AF57" s="13"/>
    </row>
    <row r="58" spans="2:32" ht="14.25" customHeight="1" x14ac:dyDescent="0.2">
      <c r="B58" s="134">
        <v>42906</v>
      </c>
      <c r="C58" s="53"/>
      <c r="D58" s="54"/>
      <c r="E58" s="55"/>
      <c r="F58" s="134">
        <v>42936</v>
      </c>
      <c r="G58" s="56"/>
      <c r="H58" s="54" t="s">
        <v>74</v>
      </c>
      <c r="I58" s="58"/>
      <c r="J58" s="77">
        <v>42967</v>
      </c>
      <c r="K58" s="56"/>
      <c r="L58" s="109" t="s">
        <v>115</v>
      </c>
      <c r="M58" s="110"/>
      <c r="N58" s="77">
        <v>42998</v>
      </c>
      <c r="O58" s="56"/>
      <c r="P58" s="109" t="s">
        <v>28</v>
      </c>
      <c r="Q58" s="141"/>
      <c r="R58" s="77">
        <v>43028</v>
      </c>
      <c r="S58" s="56"/>
      <c r="T58" s="60"/>
      <c r="U58" s="61"/>
      <c r="V58" s="77">
        <v>43059</v>
      </c>
      <c r="W58" s="56"/>
      <c r="X58" s="60"/>
      <c r="Y58" s="61"/>
      <c r="Z58" s="13"/>
      <c r="AA58" s="13"/>
      <c r="AB58" s="13"/>
      <c r="AC58" s="13"/>
      <c r="AD58" s="13"/>
      <c r="AE58" s="13"/>
      <c r="AF58" s="13"/>
    </row>
    <row r="59" spans="2:32" ht="14.25" customHeight="1" x14ac:dyDescent="0.2">
      <c r="B59" s="134">
        <v>42907</v>
      </c>
      <c r="C59" s="53"/>
      <c r="D59" s="54"/>
      <c r="E59" s="55"/>
      <c r="F59" s="134">
        <v>42937</v>
      </c>
      <c r="G59" s="56"/>
      <c r="H59" s="60" t="s">
        <v>74</v>
      </c>
      <c r="I59" s="61"/>
      <c r="J59" s="77">
        <v>42968</v>
      </c>
      <c r="K59" s="56"/>
      <c r="L59" s="54"/>
      <c r="M59" s="117"/>
      <c r="N59" s="77">
        <v>42999</v>
      </c>
      <c r="O59" s="56"/>
      <c r="P59" s="54"/>
      <c r="Q59" s="58"/>
      <c r="R59" s="77">
        <v>43029</v>
      </c>
      <c r="S59" s="56"/>
      <c r="T59" s="106" t="s">
        <v>95</v>
      </c>
      <c r="U59" s="108" t="s">
        <v>97</v>
      </c>
      <c r="V59" s="77">
        <v>43060</v>
      </c>
      <c r="W59" s="56"/>
      <c r="X59" s="54"/>
      <c r="Y59" s="58"/>
      <c r="Z59" s="13"/>
      <c r="AA59" s="13"/>
      <c r="AB59" s="13"/>
      <c r="AC59" s="13"/>
      <c r="AD59" s="13"/>
      <c r="AE59" s="13"/>
      <c r="AF59" s="13"/>
    </row>
    <row r="60" spans="2:32" ht="14.25" customHeight="1" x14ac:dyDescent="0.2">
      <c r="B60" s="134">
        <v>42908</v>
      </c>
      <c r="C60" s="53"/>
      <c r="D60" s="54"/>
      <c r="E60" s="55"/>
      <c r="F60" s="77">
        <v>42938</v>
      </c>
      <c r="G60" s="56"/>
      <c r="H60" s="54"/>
      <c r="I60" s="53"/>
      <c r="J60" s="77">
        <v>42969</v>
      </c>
      <c r="K60" s="56"/>
      <c r="L60" s="54"/>
      <c r="M60" s="115"/>
      <c r="N60" s="77">
        <v>43000</v>
      </c>
      <c r="O60" s="56"/>
      <c r="P60" s="54"/>
      <c r="Q60" s="62"/>
      <c r="R60" s="77">
        <v>43030</v>
      </c>
      <c r="S60" s="56"/>
      <c r="T60" s="106" t="s">
        <v>96</v>
      </c>
      <c r="U60" s="108" t="s">
        <v>97</v>
      </c>
      <c r="V60" s="77">
        <v>43061</v>
      </c>
      <c r="W60" s="56"/>
      <c r="X60" s="60"/>
      <c r="Y60" s="61"/>
      <c r="Z60" s="13"/>
      <c r="AA60" s="13"/>
      <c r="AB60" s="13"/>
      <c r="AC60" s="13"/>
      <c r="AD60" s="13"/>
      <c r="AE60" s="13"/>
      <c r="AF60" s="13"/>
    </row>
    <row r="61" spans="2:32" ht="14.25" customHeight="1" x14ac:dyDescent="0.2">
      <c r="B61" s="134">
        <v>42909</v>
      </c>
      <c r="C61" s="53"/>
      <c r="D61" s="54"/>
      <c r="E61" s="55"/>
      <c r="F61" s="77">
        <v>42939</v>
      </c>
      <c r="G61" s="56"/>
      <c r="H61" s="103" t="s">
        <v>77</v>
      </c>
      <c r="I61" s="104" t="s">
        <v>76</v>
      </c>
      <c r="J61" s="77">
        <v>42970</v>
      </c>
      <c r="K61" s="56"/>
      <c r="L61" s="54"/>
      <c r="M61" s="117" t="s">
        <v>23</v>
      </c>
      <c r="N61" s="77">
        <v>43001</v>
      </c>
      <c r="O61" s="56"/>
      <c r="P61" s="54"/>
      <c r="Q61" s="53"/>
      <c r="R61" s="77">
        <v>43031</v>
      </c>
      <c r="S61" s="56"/>
      <c r="T61" s="60"/>
      <c r="U61" s="61"/>
      <c r="V61" s="77">
        <v>43062</v>
      </c>
      <c r="W61" s="56"/>
      <c r="X61" s="54"/>
      <c r="Y61" s="58"/>
      <c r="Z61" s="13"/>
      <c r="AA61" s="13"/>
      <c r="AB61" s="13"/>
      <c r="AC61" s="13"/>
      <c r="AD61" s="13"/>
      <c r="AE61" s="13"/>
      <c r="AF61" s="13"/>
    </row>
    <row r="62" spans="2:32" ht="14.25" customHeight="1" x14ac:dyDescent="0.2">
      <c r="B62" s="77">
        <v>42910</v>
      </c>
      <c r="C62" s="53"/>
      <c r="D62" s="103" t="s">
        <v>24</v>
      </c>
      <c r="E62" s="105"/>
      <c r="F62" s="134">
        <v>42940</v>
      </c>
      <c r="G62" s="56"/>
      <c r="H62" s="103"/>
      <c r="I62" s="104"/>
      <c r="J62" s="77">
        <v>42971</v>
      </c>
      <c r="K62" s="56"/>
      <c r="L62" s="54"/>
      <c r="M62" s="117" t="s">
        <v>101</v>
      </c>
      <c r="N62" s="77">
        <v>43002</v>
      </c>
      <c r="O62" s="56"/>
      <c r="P62" s="54"/>
      <c r="Q62" s="58"/>
      <c r="R62" s="77">
        <v>43032</v>
      </c>
      <c r="S62" s="56"/>
      <c r="T62" s="54"/>
      <c r="U62" s="58"/>
      <c r="V62" s="77">
        <v>43063</v>
      </c>
      <c r="W62" s="56"/>
      <c r="X62" s="138" t="s">
        <v>121</v>
      </c>
      <c r="Y62" s="139"/>
      <c r="Z62" s="13"/>
      <c r="AA62" s="13"/>
      <c r="AB62" s="13"/>
      <c r="AC62" s="13"/>
      <c r="AD62" s="13"/>
      <c r="AE62" s="13"/>
      <c r="AF62" s="13"/>
    </row>
    <row r="63" spans="2:32" ht="14.25" customHeight="1" x14ac:dyDescent="0.2">
      <c r="B63" s="77">
        <v>42911</v>
      </c>
      <c r="C63" s="53"/>
      <c r="D63" s="103" t="s">
        <v>4</v>
      </c>
      <c r="E63" s="105"/>
      <c r="F63" s="134">
        <v>42941</v>
      </c>
      <c r="G63" s="56"/>
      <c r="H63" s="103" t="s">
        <v>48</v>
      </c>
      <c r="I63" s="104" t="s">
        <v>78</v>
      </c>
      <c r="J63" s="77">
        <v>42972</v>
      </c>
      <c r="K63" s="56"/>
      <c r="L63" s="54"/>
      <c r="M63" s="117" t="s">
        <v>102</v>
      </c>
      <c r="N63" s="77">
        <v>43003</v>
      </c>
      <c r="O63" s="56"/>
      <c r="P63" s="54"/>
      <c r="Q63" s="58"/>
      <c r="R63" s="77">
        <v>43033</v>
      </c>
      <c r="S63" s="56"/>
      <c r="T63" s="54"/>
      <c r="U63" s="58"/>
      <c r="V63" s="77">
        <v>43064</v>
      </c>
      <c r="W63" s="56"/>
      <c r="X63" s="138"/>
      <c r="Y63" s="126"/>
      <c r="Z63" s="13"/>
      <c r="AA63" s="13"/>
      <c r="AD63" s="13"/>
      <c r="AE63" s="13"/>
      <c r="AF63" s="13"/>
    </row>
    <row r="64" spans="2:32" ht="14.25" customHeight="1" x14ac:dyDescent="0.2">
      <c r="B64" s="134">
        <v>42912</v>
      </c>
      <c r="C64" s="53"/>
      <c r="D64" s="54"/>
      <c r="E64" s="55"/>
      <c r="F64" s="134">
        <v>42942</v>
      </c>
      <c r="G64" s="56"/>
      <c r="H64" s="103" t="s">
        <v>79</v>
      </c>
      <c r="I64" s="104" t="s">
        <v>80</v>
      </c>
      <c r="J64" s="77">
        <v>42973</v>
      </c>
      <c r="K64" s="56"/>
      <c r="L64" s="54"/>
      <c r="M64" s="150" t="s">
        <v>103</v>
      </c>
      <c r="N64" s="77">
        <v>43004</v>
      </c>
      <c r="O64" s="56"/>
      <c r="P64" s="54" t="s">
        <v>31</v>
      </c>
      <c r="Q64" s="58"/>
      <c r="R64" s="77">
        <v>43034</v>
      </c>
      <c r="S64" s="56"/>
      <c r="T64" s="60"/>
      <c r="U64" s="61"/>
      <c r="V64" s="77">
        <v>43065</v>
      </c>
      <c r="W64" s="56"/>
      <c r="X64" s="138"/>
      <c r="Y64" s="139"/>
      <c r="Z64" s="13"/>
      <c r="AA64" s="13"/>
      <c r="AD64" s="13"/>
      <c r="AE64" s="13"/>
      <c r="AF64" s="13"/>
    </row>
    <row r="65" spans="2:32" ht="14.25" customHeight="1" x14ac:dyDescent="0.2">
      <c r="B65" s="134">
        <v>42913</v>
      </c>
      <c r="C65" s="53"/>
      <c r="D65" s="54"/>
      <c r="E65" s="55" t="s">
        <v>69</v>
      </c>
      <c r="F65" s="134">
        <v>42943</v>
      </c>
      <c r="G65" s="56"/>
      <c r="H65" s="101" t="s">
        <v>81</v>
      </c>
      <c r="I65" s="112" t="s">
        <v>80</v>
      </c>
      <c r="J65" s="77">
        <v>42974</v>
      </c>
      <c r="K65" s="56"/>
      <c r="L65" s="106" t="s">
        <v>93</v>
      </c>
      <c r="M65" s="150" t="s">
        <v>104</v>
      </c>
      <c r="N65" s="77">
        <v>43005</v>
      </c>
      <c r="O65" s="56"/>
      <c r="P65" s="54"/>
      <c r="Q65" s="58"/>
      <c r="R65" s="77">
        <v>43035</v>
      </c>
      <c r="S65" s="56"/>
      <c r="T65" s="54"/>
      <c r="U65" s="58"/>
      <c r="V65" s="77">
        <v>43066</v>
      </c>
      <c r="W65" s="56"/>
      <c r="X65" s="54"/>
      <c r="Y65" s="58"/>
      <c r="Z65" s="13"/>
      <c r="AA65" s="13"/>
      <c r="AD65" s="13"/>
      <c r="AE65" s="13"/>
      <c r="AF65" s="13"/>
    </row>
    <row r="66" spans="2:32" ht="14.25" customHeight="1" x14ac:dyDescent="0.2">
      <c r="B66" s="134">
        <v>42914</v>
      </c>
      <c r="C66" s="53"/>
      <c r="D66" s="54"/>
      <c r="E66" s="55" t="s">
        <v>68</v>
      </c>
      <c r="F66" s="134">
        <v>42944</v>
      </c>
      <c r="G66" s="56"/>
      <c r="H66" s="113" t="s">
        <v>82</v>
      </c>
      <c r="I66" s="105" t="s">
        <v>83</v>
      </c>
      <c r="J66" s="77">
        <v>42975</v>
      </c>
      <c r="K66" s="56"/>
      <c r="L66" s="54"/>
      <c r="M66" s="127" t="s">
        <v>10</v>
      </c>
      <c r="N66" s="77">
        <v>43006</v>
      </c>
      <c r="O66" s="56"/>
      <c r="P66" s="103" t="s">
        <v>107</v>
      </c>
      <c r="Q66" s="104"/>
      <c r="R66" s="77">
        <v>43036</v>
      </c>
      <c r="S66" s="56"/>
      <c r="T66" s="60"/>
      <c r="U66" s="61"/>
      <c r="V66" s="77">
        <v>43067</v>
      </c>
      <c r="W66" s="56"/>
      <c r="X66" s="63"/>
      <c r="Y66" s="61"/>
      <c r="Z66" s="13"/>
      <c r="AA66" s="13"/>
      <c r="AD66" s="13"/>
      <c r="AE66" s="13"/>
      <c r="AF66" s="13"/>
    </row>
    <row r="67" spans="2:32" ht="14.25" customHeight="1" x14ac:dyDescent="0.2">
      <c r="B67" s="134">
        <v>42915</v>
      </c>
      <c r="C67" s="53"/>
      <c r="D67" s="54"/>
      <c r="E67" s="55" t="s">
        <v>68</v>
      </c>
      <c r="F67" s="77">
        <v>42945</v>
      </c>
      <c r="G67" s="56"/>
      <c r="H67" s="57" t="s">
        <v>75</v>
      </c>
      <c r="I67" s="55"/>
      <c r="J67" s="77">
        <v>42976</v>
      </c>
      <c r="K67" s="56"/>
      <c r="L67" s="54"/>
      <c r="M67" s="133"/>
      <c r="N67" s="77">
        <v>43007</v>
      </c>
      <c r="O67" s="56"/>
      <c r="P67" s="103" t="s">
        <v>108</v>
      </c>
      <c r="Q67" s="104" t="s">
        <v>109</v>
      </c>
      <c r="R67" s="77">
        <v>43037</v>
      </c>
      <c r="S67" s="56"/>
      <c r="T67" s="54"/>
      <c r="U67" s="58"/>
      <c r="V67" s="77">
        <v>43068</v>
      </c>
      <c r="W67" s="56"/>
      <c r="X67" s="54"/>
      <c r="Y67" s="58"/>
      <c r="Z67" s="13"/>
      <c r="AA67" s="13"/>
      <c r="AD67" s="13"/>
      <c r="AE67" s="13"/>
      <c r="AF67" s="13"/>
    </row>
    <row r="68" spans="2:32" ht="14.25" customHeight="1" x14ac:dyDescent="0.2">
      <c r="B68" s="134">
        <v>42916</v>
      </c>
      <c r="C68" s="53"/>
      <c r="D68" s="54"/>
      <c r="E68" s="55" t="s">
        <v>67</v>
      </c>
      <c r="F68" s="77">
        <v>42946</v>
      </c>
      <c r="G68" s="56"/>
      <c r="H68" s="57" t="s">
        <v>75</v>
      </c>
      <c r="I68" s="55"/>
      <c r="J68" s="77">
        <v>42977</v>
      </c>
      <c r="K68" s="56"/>
      <c r="L68" s="121" t="s">
        <v>27</v>
      </c>
      <c r="M68" s="127"/>
      <c r="N68" s="77">
        <v>43008</v>
      </c>
      <c r="O68" s="56"/>
      <c r="P68" s="103" t="s">
        <v>110</v>
      </c>
      <c r="Q68" s="104" t="s">
        <v>109</v>
      </c>
      <c r="R68" s="77">
        <v>43038</v>
      </c>
      <c r="S68" s="56"/>
      <c r="T68" s="60" t="s">
        <v>125</v>
      </c>
      <c r="U68" s="61"/>
      <c r="V68" s="77">
        <v>43069</v>
      </c>
      <c r="W68" s="59"/>
      <c r="X68" s="54"/>
      <c r="Y68" s="58"/>
      <c r="Z68" s="13"/>
      <c r="AA68" s="13"/>
      <c r="AD68" s="13"/>
      <c r="AE68" s="13"/>
      <c r="AF68" s="13"/>
    </row>
    <row r="69" spans="2:32" ht="14.25" customHeight="1" thickBot="1" x14ac:dyDescent="0.25">
      <c r="B69" s="14"/>
      <c r="C69" s="66"/>
      <c r="D69" s="67"/>
      <c r="E69" s="68"/>
      <c r="F69" s="135">
        <v>42947</v>
      </c>
      <c r="G69" s="69"/>
      <c r="H69" s="87"/>
      <c r="I69" s="70"/>
      <c r="J69" s="78">
        <v>42978</v>
      </c>
      <c r="K69" s="69"/>
      <c r="L69" s="129"/>
      <c r="M69" s="131"/>
      <c r="N69" s="14"/>
      <c r="O69" s="69"/>
      <c r="P69" s="67"/>
      <c r="Q69" s="72"/>
      <c r="R69" s="78">
        <v>43039</v>
      </c>
      <c r="S69" s="69"/>
      <c r="T69" s="73"/>
      <c r="U69" s="74"/>
      <c r="V69" s="14"/>
      <c r="W69" s="69"/>
      <c r="X69" s="73"/>
      <c r="Y69" s="74"/>
      <c r="Z69" s="13"/>
      <c r="AA69" s="13"/>
      <c r="AB69" s="13"/>
      <c r="AC69" s="13"/>
      <c r="AD69" s="13"/>
      <c r="AE69" s="13"/>
      <c r="AF69" s="13"/>
    </row>
    <row r="70" spans="2:32" ht="14.25" customHeight="1" x14ac:dyDescent="0.2">
      <c r="B70" s="23"/>
      <c r="C70" s="24"/>
      <c r="D70" s="23"/>
      <c r="E70" s="23"/>
      <c r="F70" s="23"/>
      <c r="G70" s="24"/>
      <c r="H70" s="23"/>
      <c r="I70" s="23"/>
      <c r="J70" s="23"/>
      <c r="K70" s="24"/>
      <c r="L70" s="23"/>
      <c r="M70" s="23"/>
      <c r="N70" s="23"/>
      <c r="O70" s="24"/>
      <c r="P70" s="25"/>
      <c r="Q70" s="26"/>
      <c r="R70" s="23"/>
      <c r="S70" s="27"/>
      <c r="T70" s="23"/>
      <c r="U70" s="23"/>
      <c r="V70" s="23"/>
      <c r="W70" s="24"/>
      <c r="X70" s="23"/>
      <c r="Y70" s="23"/>
      <c r="Z70" s="13"/>
      <c r="AA70" s="13"/>
      <c r="AB70" s="13"/>
      <c r="AC70" s="13"/>
      <c r="AD70" s="13"/>
      <c r="AE70" s="13"/>
      <c r="AF70" s="13"/>
    </row>
    <row r="71" spans="2:32" ht="14.25" customHeight="1" x14ac:dyDescent="0.2">
      <c r="B71" s="23"/>
      <c r="C71" s="24"/>
      <c r="D71" s="28"/>
      <c r="E71" s="23"/>
      <c r="F71" s="23"/>
      <c r="G71" s="39"/>
      <c r="H71" s="11"/>
      <c r="I71" s="11"/>
      <c r="J71" s="23"/>
      <c r="K71" s="24"/>
      <c r="L71" s="23"/>
      <c r="M71" s="23"/>
      <c r="N71" s="23"/>
      <c r="O71" s="24"/>
      <c r="P71" s="25"/>
      <c r="Q71" s="26"/>
      <c r="R71" s="23"/>
      <c r="S71" s="27"/>
      <c r="T71" s="23"/>
      <c r="U71" s="23"/>
      <c r="V71" s="23"/>
      <c r="W71" s="24"/>
      <c r="X71" s="23"/>
      <c r="Y71" s="23"/>
      <c r="Z71" s="13"/>
      <c r="AA71" s="13"/>
      <c r="AB71" s="13"/>
      <c r="AC71" s="13"/>
      <c r="AD71" s="13"/>
      <c r="AE71" s="13"/>
      <c r="AF71" s="13"/>
    </row>
    <row r="72" spans="2:32" x14ac:dyDescent="0.2">
      <c r="B72" s="43"/>
      <c r="C72" s="43"/>
      <c r="D72" s="43"/>
      <c r="E72" s="43"/>
      <c r="F72" s="23"/>
      <c r="G72" s="39"/>
      <c r="H72" s="42"/>
      <c r="I72" s="11"/>
      <c r="J72" s="23"/>
      <c r="K72" s="24"/>
      <c r="L72" s="23"/>
      <c r="M72" s="23"/>
      <c r="N72" s="23"/>
      <c r="O72" s="24"/>
      <c r="P72" s="25"/>
      <c r="Q72" s="26"/>
      <c r="R72" s="23"/>
      <c r="S72" s="27"/>
      <c r="T72" s="23"/>
      <c r="U72" s="23"/>
      <c r="V72" s="23"/>
      <c r="W72" s="24"/>
      <c r="X72" s="23"/>
      <c r="Y72" s="23"/>
      <c r="Z72" s="13"/>
      <c r="AA72" s="13"/>
      <c r="AB72" s="13"/>
      <c r="AC72" s="13"/>
      <c r="AD72" s="13"/>
      <c r="AE72" s="13"/>
      <c r="AF72" s="13"/>
    </row>
    <row r="73" spans="2:32" x14ac:dyDescent="0.2">
      <c r="B73" s="13"/>
      <c r="C73" s="29"/>
      <c r="D73" s="13"/>
      <c r="E73" s="13"/>
      <c r="F73" s="13"/>
      <c r="G73" s="40"/>
      <c r="H73" s="41"/>
      <c r="I73" s="22"/>
      <c r="J73" s="13"/>
      <c r="K73" s="29"/>
      <c r="L73" s="13"/>
      <c r="M73" s="13"/>
      <c r="N73" s="13"/>
      <c r="O73" s="29"/>
      <c r="P73" s="30"/>
      <c r="Q73" s="31"/>
      <c r="R73" s="13"/>
      <c r="S73" s="32"/>
      <c r="T73" s="13"/>
      <c r="U73" s="13"/>
      <c r="V73" s="13"/>
      <c r="W73" s="29"/>
      <c r="X73" s="13"/>
      <c r="Y73" s="13"/>
      <c r="Z73" s="13"/>
      <c r="AA73" s="13"/>
      <c r="AB73" s="13"/>
      <c r="AC73" s="13"/>
      <c r="AD73" s="13"/>
      <c r="AE73" s="13"/>
      <c r="AF73" s="13"/>
    </row>
    <row r="74" spans="2:32" x14ac:dyDescent="0.2">
      <c r="B74" s="13"/>
      <c r="C74" s="29"/>
      <c r="D74" s="13"/>
      <c r="E74" s="13"/>
      <c r="F74" s="13"/>
      <c r="G74" s="40"/>
      <c r="H74" s="41"/>
      <c r="I74" s="22"/>
      <c r="J74" s="13"/>
      <c r="K74" s="29"/>
      <c r="L74" s="13"/>
      <c r="M74" s="13"/>
      <c r="N74" s="13"/>
      <c r="O74" s="29"/>
      <c r="P74" s="30"/>
      <c r="Q74" s="31"/>
      <c r="R74" s="13"/>
      <c r="S74" s="32"/>
      <c r="T74" s="13"/>
      <c r="U74" s="13"/>
      <c r="V74" s="13"/>
      <c r="W74" s="29"/>
      <c r="X74" s="13"/>
      <c r="Y74" s="13"/>
      <c r="Z74" s="13"/>
      <c r="AA74" s="13"/>
      <c r="AB74" s="13"/>
      <c r="AC74" s="13"/>
      <c r="AD74" s="13"/>
      <c r="AE74" s="13"/>
      <c r="AF74" s="13"/>
    </row>
    <row r="75" spans="2:32" x14ac:dyDescent="0.2">
      <c r="B75" s="13"/>
      <c r="C75" s="29"/>
      <c r="D75" s="13"/>
      <c r="E75" s="13"/>
      <c r="F75" s="13"/>
      <c r="G75" s="40"/>
      <c r="H75" s="41"/>
      <c r="I75" s="22"/>
      <c r="J75" s="13"/>
      <c r="K75" s="29"/>
      <c r="L75" s="13"/>
      <c r="M75" s="13"/>
      <c r="N75" s="13"/>
      <c r="O75" s="29"/>
      <c r="P75" s="30"/>
      <c r="Q75" s="31"/>
      <c r="R75" s="13"/>
      <c r="S75" s="32"/>
      <c r="T75" s="13"/>
      <c r="U75" s="13"/>
      <c r="V75" s="13"/>
      <c r="W75" s="29"/>
      <c r="X75" s="13"/>
      <c r="Y75" s="13"/>
      <c r="Z75" s="13"/>
      <c r="AA75" s="13"/>
      <c r="AB75" s="13"/>
      <c r="AC75" s="13"/>
      <c r="AD75" s="13"/>
      <c r="AE75" s="13"/>
      <c r="AF75" s="13"/>
    </row>
    <row r="76" spans="2:32" x14ac:dyDescent="0.2">
      <c r="G76" s="12"/>
      <c r="H76" s="41"/>
      <c r="I76" s="33"/>
    </row>
    <row r="77" spans="2:32" x14ac:dyDescent="0.2">
      <c r="G77" s="12"/>
      <c r="H77" s="41"/>
      <c r="I77" s="33"/>
    </row>
    <row r="78" spans="2:32" x14ac:dyDescent="0.2">
      <c r="G78" s="12"/>
      <c r="H78" s="41"/>
      <c r="I78" s="33"/>
      <c r="L78" s="2"/>
    </row>
    <row r="79" spans="2:32" x14ac:dyDescent="0.2">
      <c r="G79" s="12"/>
      <c r="H79" s="41"/>
      <c r="I79" s="33"/>
      <c r="S79" s="10"/>
    </row>
    <row r="80" spans="2:32" x14ac:dyDescent="0.2">
      <c r="G80" s="12"/>
      <c r="H80" s="41"/>
      <c r="I80" s="33"/>
    </row>
    <row r="81" spans="7:9" x14ac:dyDescent="0.2">
      <c r="G81" s="12"/>
      <c r="H81" s="41"/>
      <c r="I81" s="33"/>
    </row>
    <row r="82" spans="7:9" x14ac:dyDescent="0.2">
      <c r="G82" s="12"/>
      <c r="H82" s="41"/>
      <c r="I82" s="33"/>
    </row>
    <row r="83" spans="7:9" x14ac:dyDescent="0.2">
      <c r="G83" s="12"/>
      <c r="H83" s="41"/>
      <c r="I83" s="33"/>
    </row>
    <row r="84" spans="7:9" x14ac:dyDescent="0.2">
      <c r="G84" s="12"/>
      <c r="H84" s="41"/>
      <c r="I84" s="33"/>
    </row>
    <row r="85" spans="7:9" x14ac:dyDescent="0.2">
      <c r="G85" s="12"/>
      <c r="H85" s="41"/>
      <c r="I85" s="33"/>
    </row>
    <row r="86" spans="7:9" x14ac:dyDescent="0.2">
      <c r="G86" s="12"/>
      <c r="H86" s="41"/>
      <c r="I86" s="33"/>
    </row>
    <row r="87" spans="7:9" x14ac:dyDescent="0.2">
      <c r="G87" s="12"/>
      <c r="H87" s="41"/>
      <c r="I87" s="33"/>
    </row>
    <row r="88" spans="7:9" x14ac:dyDescent="0.2">
      <c r="G88" s="12"/>
      <c r="H88" s="41"/>
      <c r="I88" s="33"/>
    </row>
    <row r="89" spans="7:9" x14ac:dyDescent="0.2">
      <c r="G89" s="12"/>
      <c r="H89" s="41"/>
      <c r="I89" s="33"/>
    </row>
    <row r="90" spans="7:9" x14ac:dyDescent="0.2">
      <c r="G90" s="12"/>
      <c r="H90" s="41"/>
      <c r="I90" s="33"/>
    </row>
    <row r="91" spans="7:9" x14ac:dyDescent="0.2">
      <c r="G91" s="12"/>
      <c r="H91" s="41"/>
      <c r="I91" s="33"/>
    </row>
    <row r="92" spans="7:9" x14ac:dyDescent="0.2">
      <c r="G92" s="12"/>
      <c r="H92" s="41"/>
      <c r="I92" s="33"/>
    </row>
    <row r="93" spans="7:9" x14ac:dyDescent="0.2">
      <c r="G93" s="12"/>
      <c r="H93" s="41"/>
      <c r="I93" s="33"/>
    </row>
    <row r="94" spans="7:9" x14ac:dyDescent="0.2">
      <c r="G94" s="12"/>
      <c r="H94" s="41"/>
      <c r="I94" s="33"/>
    </row>
    <row r="95" spans="7:9" x14ac:dyDescent="0.2">
      <c r="G95" s="12"/>
      <c r="H95" s="41"/>
      <c r="I95" s="33"/>
    </row>
    <row r="96" spans="7:9" x14ac:dyDescent="0.2">
      <c r="G96" s="12"/>
      <c r="H96" s="41"/>
      <c r="I96" s="33"/>
    </row>
    <row r="97" spans="7:34" x14ac:dyDescent="0.2">
      <c r="G97" s="12"/>
      <c r="H97" s="41"/>
      <c r="I97" s="33"/>
      <c r="AG97" s="33"/>
      <c r="AH97" s="35"/>
    </row>
    <row r="98" spans="7:34" x14ac:dyDescent="0.2">
      <c r="G98" s="12"/>
      <c r="H98" s="41"/>
      <c r="I98" s="33"/>
      <c r="AG98" s="33"/>
      <c r="AH98" s="80"/>
    </row>
    <row r="99" spans="7:34" x14ac:dyDescent="0.2">
      <c r="G99" s="12"/>
      <c r="H99" s="41"/>
      <c r="I99" s="33"/>
      <c r="AG99" s="33"/>
      <c r="AH99" s="80"/>
    </row>
    <row r="100" spans="7:34" x14ac:dyDescent="0.2">
      <c r="G100" s="12"/>
      <c r="H100" s="41"/>
      <c r="I100" s="33"/>
      <c r="AG100" s="33"/>
      <c r="AH100" s="81"/>
    </row>
    <row r="101" spans="7:34" x14ac:dyDescent="0.2">
      <c r="G101" s="12"/>
      <c r="H101" s="41"/>
      <c r="I101" s="33"/>
      <c r="AH101" s="2"/>
    </row>
    <row r="102" spans="7:34" x14ac:dyDescent="0.2">
      <c r="G102" s="12"/>
      <c r="H102" s="41"/>
      <c r="I102" s="33"/>
    </row>
    <row r="103" spans="7:34" x14ac:dyDescent="0.2">
      <c r="G103" s="12"/>
      <c r="H103" s="41"/>
      <c r="I103" s="33"/>
    </row>
    <row r="104" spans="7:34" x14ac:dyDescent="0.2">
      <c r="G104" s="12"/>
      <c r="H104" s="41"/>
      <c r="I104" s="33"/>
    </row>
    <row r="105" spans="7:34" x14ac:dyDescent="0.2">
      <c r="G105" s="12"/>
      <c r="H105" s="41"/>
      <c r="I105" s="33"/>
    </row>
    <row r="106" spans="7:34" x14ac:dyDescent="0.2">
      <c r="G106" s="12"/>
      <c r="H106" s="41"/>
      <c r="I106" s="33"/>
    </row>
    <row r="107" spans="7:34" x14ac:dyDescent="0.2">
      <c r="G107" s="12"/>
      <c r="H107" s="41"/>
      <c r="I107" s="33"/>
    </row>
    <row r="108" spans="7:34" x14ac:dyDescent="0.2">
      <c r="G108" s="12"/>
      <c r="H108" s="41"/>
      <c r="I108" s="33"/>
    </row>
    <row r="109" spans="7:34" x14ac:dyDescent="0.2">
      <c r="G109" s="12"/>
      <c r="H109" s="41"/>
      <c r="I109" s="33"/>
    </row>
    <row r="110" spans="7:34" x14ac:dyDescent="0.2">
      <c r="G110" s="12"/>
      <c r="H110" s="33"/>
      <c r="I110" s="33"/>
    </row>
  </sheetData>
  <mergeCells count="13">
    <mergeCell ref="V4:Y4"/>
    <mergeCell ref="Z4:AC4"/>
    <mergeCell ref="B38:E38"/>
    <mergeCell ref="F38:I38"/>
    <mergeCell ref="J38:M38"/>
    <mergeCell ref="N38:Q38"/>
    <mergeCell ref="R38:U38"/>
    <mergeCell ref="V38:Y38"/>
    <mergeCell ref="B4:E4"/>
    <mergeCell ref="F4:I4"/>
    <mergeCell ref="J4:M4"/>
    <mergeCell ref="N4:Q4"/>
    <mergeCell ref="R4:U4"/>
  </mergeCells>
  <phoneticPr fontId="11" type="noConversion"/>
  <conditionalFormatting sqref="B5:B34 F5:F35 J5:J35 N5:N32 R5:R35 V39:V68 Z5:Z35 B39:B68 F39:F69 J39:J69 N39:N68 R39:R69">
    <cfRule type="expression" dxfId="0" priority="13" stopIfTrue="1">
      <formula>WEEKDAY(B5,2)&gt;5</formula>
    </cfRule>
  </conditionalFormatting>
  <pageMargins left="0.14000000000000001" right="0.13" top="0.11811023622047245" bottom="7.874015748031496E-2" header="0.31496062992125984" footer="0.11811023622047245"/>
  <pageSetup scale="4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Programm 2017</vt:lpstr>
      <vt:lpstr>'Programm 2017'!Druckbereich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Zihlmann</dc:creator>
  <cp:lastModifiedBy>Thomas Curiger</cp:lastModifiedBy>
  <cp:lastPrinted>2011-09-21T18:36:25Z</cp:lastPrinted>
  <dcterms:created xsi:type="dcterms:W3CDTF">2003-09-01T14:33:40Z</dcterms:created>
  <dcterms:modified xsi:type="dcterms:W3CDTF">2017-01-23T09:58:22Z</dcterms:modified>
</cp:coreProperties>
</file>