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ropbox\Betreuung TC\JWOC 2016\"/>
    </mc:Choice>
  </mc:AlternateContent>
  <bookViews>
    <workbookView xWindow="0" yWindow="0" windowWidth="24975" windowHeight="8925"/>
  </bookViews>
  <sheets>
    <sheet name="Programm" sheetId="4" r:id="rId1"/>
  </sheets>
  <definedNames>
    <definedName name="_xlnm.Print_Area" localSheetId="0">Programm!$A$1:$AH$69</definedName>
  </definedNames>
  <calcPr calcId="152511" concurrentCalc="0"/>
</workbook>
</file>

<file path=xl/calcChain.xml><?xml version="1.0" encoding="utf-8"?>
<calcChain xmlns="http://schemas.openxmlformats.org/spreadsheetml/2006/main">
  <c r="H5" i="4" l="1"/>
  <c r="L5" i="4"/>
  <c r="P5" i="4"/>
  <c r="T5" i="4"/>
  <c r="X5" i="4"/>
  <c r="AB5" i="4"/>
  <c r="D22" i="4"/>
  <c r="H22" i="4"/>
  <c r="L22" i="4"/>
  <c r="P22" i="4"/>
  <c r="T22" i="4"/>
  <c r="X22" i="4"/>
  <c r="AB22" i="4"/>
  <c r="D39" i="4"/>
  <c r="H39" i="4"/>
  <c r="L39" i="4"/>
  <c r="P39" i="4"/>
  <c r="T39" i="4"/>
  <c r="X39" i="4"/>
  <c r="AB39" i="4"/>
  <c r="D56" i="4"/>
  <c r="H56" i="4"/>
  <c r="L56" i="4"/>
  <c r="P56" i="4"/>
  <c r="T56" i="4"/>
  <c r="X56" i="4"/>
  <c r="AB56" i="4"/>
  <c r="D65" i="4"/>
  <c r="E65" i="4"/>
  <c r="F65" i="4"/>
  <c r="G65" i="4"/>
  <c r="D66" i="4"/>
  <c r="H65" i="4"/>
  <c r="I65" i="4"/>
  <c r="J65" i="4"/>
  <c r="K65" i="4"/>
  <c r="H66" i="4"/>
  <c r="L65" i="4"/>
  <c r="M65" i="4"/>
  <c r="N65" i="4"/>
  <c r="O65" i="4"/>
  <c r="L66" i="4"/>
  <c r="P65" i="4"/>
  <c r="Q65" i="4"/>
  <c r="R65" i="4"/>
  <c r="S65" i="4"/>
  <c r="P66" i="4"/>
  <c r="T65" i="4"/>
  <c r="U65" i="4"/>
  <c r="V65" i="4"/>
  <c r="W65" i="4"/>
  <c r="T66" i="4"/>
  <c r="X65" i="4"/>
  <c r="Y65" i="4"/>
  <c r="Z65" i="4"/>
  <c r="AA65" i="4"/>
  <c r="X66" i="4"/>
  <c r="AB65" i="4"/>
  <c r="AC65" i="4"/>
  <c r="AD65" i="4"/>
  <c r="AE65" i="4"/>
  <c r="AB66" i="4"/>
  <c r="AE69" i="4"/>
  <c r="AB67" i="4"/>
  <c r="AB68" i="4"/>
  <c r="AB69" i="4"/>
  <c r="G66" i="4"/>
  <c r="K66" i="4"/>
  <c r="O66" i="4"/>
  <c r="S66" i="4"/>
  <c r="W66" i="4"/>
  <c r="AA66" i="4"/>
  <c r="AE66" i="4"/>
  <c r="AE68" i="4"/>
  <c r="W69" i="4"/>
  <c r="W68" i="4"/>
  <c r="AE67" i="4"/>
  <c r="W67" i="4"/>
  <c r="D48" i="4"/>
  <c r="E48" i="4"/>
  <c r="F48" i="4"/>
  <c r="G48" i="4"/>
  <c r="D49" i="4"/>
  <c r="H48" i="4"/>
  <c r="I48" i="4"/>
  <c r="J48" i="4"/>
  <c r="K48" i="4"/>
  <c r="H49" i="4"/>
  <c r="L48" i="4"/>
  <c r="M48" i="4"/>
  <c r="N48" i="4"/>
  <c r="O48" i="4"/>
  <c r="L49" i="4"/>
  <c r="P48" i="4"/>
  <c r="Q48" i="4"/>
  <c r="R48" i="4"/>
  <c r="S48" i="4"/>
  <c r="P49" i="4"/>
  <c r="T48" i="4"/>
  <c r="U48" i="4"/>
  <c r="V48" i="4"/>
  <c r="W48" i="4"/>
  <c r="T49" i="4"/>
  <c r="X48" i="4"/>
  <c r="Y48" i="4"/>
  <c r="Z48" i="4"/>
  <c r="AA48" i="4"/>
  <c r="X49" i="4"/>
  <c r="AB48" i="4"/>
  <c r="AC48" i="4"/>
  <c r="AD48" i="4"/>
  <c r="AE48" i="4"/>
  <c r="AB49" i="4"/>
  <c r="AE52" i="4"/>
  <c r="AB50" i="4"/>
  <c r="AB51" i="4"/>
  <c r="AB52" i="4"/>
  <c r="G49" i="4"/>
  <c r="K49" i="4"/>
  <c r="O49" i="4"/>
  <c r="S49" i="4"/>
  <c r="W49" i="4"/>
  <c r="AA49" i="4"/>
  <c r="AE49" i="4"/>
  <c r="AE51" i="4"/>
  <c r="W52" i="4"/>
  <c r="W51" i="4"/>
  <c r="AE50" i="4"/>
  <c r="W50" i="4"/>
  <c r="D31" i="4"/>
  <c r="E31" i="4"/>
  <c r="F31" i="4"/>
  <c r="G31" i="4"/>
  <c r="D32" i="4"/>
  <c r="H31" i="4"/>
  <c r="I31" i="4"/>
  <c r="J31" i="4"/>
  <c r="K31" i="4"/>
  <c r="H32" i="4"/>
  <c r="L31" i="4"/>
  <c r="M31" i="4"/>
  <c r="N31" i="4"/>
  <c r="O31" i="4"/>
  <c r="L32" i="4"/>
  <c r="P31" i="4"/>
  <c r="Q31" i="4"/>
  <c r="R31" i="4"/>
  <c r="S31" i="4"/>
  <c r="P32" i="4"/>
  <c r="T31" i="4"/>
  <c r="U31" i="4"/>
  <c r="V31" i="4"/>
  <c r="W31" i="4"/>
  <c r="T32" i="4"/>
  <c r="X31" i="4"/>
  <c r="Y31" i="4"/>
  <c r="Z31" i="4"/>
  <c r="AA31" i="4"/>
  <c r="X32" i="4"/>
  <c r="AB31" i="4"/>
  <c r="AC31" i="4"/>
  <c r="AD31" i="4"/>
  <c r="AE31" i="4"/>
  <c r="AB32" i="4"/>
  <c r="AE35" i="4"/>
  <c r="AB33" i="4"/>
  <c r="AB34" i="4"/>
  <c r="AB35" i="4"/>
  <c r="G32" i="4"/>
  <c r="K32" i="4"/>
  <c r="O32" i="4"/>
  <c r="S32" i="4"/>
  <c r="W32" i="4"/>
  <c r="AA32" i="4"/>
  <c r="AE32" i="4"/>
  <c r="AE34" i="4"/>
  <c r="W35" i="4"/>
  <c r="W34" i="4"/>
  <c r="AE33" i="4"/>
  <c r="W33" i="4"/>
  <c r="D14" i="4"/>
  <c r="E14" i="4"/>
  <c r="F14" i="4"/>
  <c r="G14" i="4"/>
  <c r="D15" i="4"/>
  <c r="H14" i="4"/>
  <c r="I14" i="4"/>
  <c r="J14" i="4"/>
  <c r="K14" i="4"/>
  <c r="H15" i="4"/>
  <c r="L14" i="4"/>
  <c r="M14" i="4"/>
  <c r="N14" i="4"/>
  <c r="O14" i="4"/>
  <c r="L15" i="4"/>
  <c r="P14" i="4"/>
  <c r="Q14" i="4"/>
  <c r="R14" i="4"/>
  <c r="S14" i="4"/>
  <c r="P15" i="4"/>
  <c r="T14" i="4"/>
  <c r="U14" i="4"/>
  <c r="V14" i="4"/>
  <c r="W14" i="4"/>
  <c r="T15" i="4"/>
  <c r="X14" i="4"/>
  <c r="Y14" i="4"/>
  <c r="Z14" i="4"/>
  <c r="AA14" i="4"/>
  <c r="X15" i="4"/>
  <c r="AB14" i="4"/>
  <c r="AC14" i="4"/>
  <c r="AD14" i="4"/>
  <c r="AE14" i="4"/>
  <c r="AB15" i="4"/>
  <c r="AE18" i="4"/>
  <c r="AB16" i="4"/>
  <c r="AB17" i="4"/>
  <c r="AB18" i="4"/>
  <c r="G15" i="4"/>
  <c r="K15" i="4"/>
  <c r="O15" i="4"/>
  <c r="S15" i="4"/>
  <c r="W15" i="4"/>
  <c r="AA15" i="4"/>
  <c r="AE15" i="4"/>
  <c r="AE17" i="4"/>
  <c r="W18" i="4"/>
  <c r="W17" i="4"/>
  <c r="AE16" i="4"/>
  <c r="W16" i="4"/>
</calcChain>
</file>

<file path=xl/sharedStrings.xml><?xml version="1.0" encoding="utf-8"?>
<sst xmlns="http://schemas.openxmlformats.org/spreadsheetml/2006/main" count="321" uniqueCount="78">
  <si>
    <t>Kraft</t>
  </si>
  <si>
    <t>RLT</t>
  </si>
  <si>
    <t>MT</t>
  </si>
  <si>
    <t>ST</t>
  </si>
  <si>
    <t>Woche</t>
  </si>
  <si>
    <t>Montag</t>
  </si>
  <si>
    <t>Dienstag</t>
  </si>
  <si>
    <t>Mittwoch</t>
  </si>
  <si>
    <t>Donnerstag</t>
  </si>
  <si>
    <t>Freitag</t>
  </si>
  <si>
    <t>Samstag</t>
  </si>
  <si>
    <t>Dauer</t>
  </si>
  <si>
    <t>Inhalt</t>
  </si>
  <si>
    <t>Mittag</t>
  </si>
  <si>
    <t>Abend</t>
  </si>
  <si>
    <t>Kraft-/Tempototal</t>
  </si>
  <si>
    <t>Tagestotal</t>
  </si>
  <si>
    <t>Ausdauer</t>
  </si>
  <si>
    <t>Mitteltempo</t>
  </si>
  <si>
    <t>Total Mitteltempo (MT)</t>
  </si>
  <si>
    <t>Krafttotal</t>
  </si>
  <si>
    <t>Schnelles Tempo</t>
  </si>
  <si>
    <t>Total schnelles Tempo (ST)</t>
  </si>
  <si>
    <t>Total Ausd.</t>
  </si>
  <si>
    <t>Tempo</t>
  </si>
  <si>
    <t>Tempototal</t>
  </si>
  <si>
    <t>Wochentotal</t>
  </si>
  <si>
    <t>Reise</t>
  </si>
  <si>
    <t>Legende:</t>
  </si>
  <si>
    <t>Mittel</t>
  </si>
  <si>
    <t>Extensiv</t>
  </si>
  <si>
    <t>Alternativ</t>
  </si>
  <si>
    <t>Sonntag</t>
  </si>
  <si>
    <t>Wettkampf</t>
  </si>
  <si>
    <t>Trainingsplan</t>
  </si>
  <si>
    <t>Morgen</t>
  </si>
  <si>
    <t>Nami</t>
  </si>
  <si>
    <t>Trainingsplan bis zur JWOC Engadin</t>
  </si>
  <si>
    <t>Reise nach Arosa</t>
  </si>
  <si>
    <t>Reise nach Solothurn</t>
  </si>
  <si>
    <t>Teilnahme am Nationalen OL im Combe Grasse</t>
  </si>
  <si>
    <t>Model Event Sprint</t>
  </si>
  <si>
    <t>Opening Ceremony</t>
  </si>
  <si>
    <t>JWOC Mittel Quali in Ftan</t>
  </si>
  <si>
    <t>JWOC Langdistanz in Val Müstair</t>
  </si>
  <si>
    <t>JWOC Mittel Final in Susch-Lavin</t>
  </si>
  <si>
    <t>Heimreise</t>
  </si>
  <si>
    <t>JWOC Staffel in Tarasp</t>
  </si>
  <si>
    <t>Closing Ceremony</t>
  </si>
  <si>
    <t>Come together</t>
  </si>
  <si>
    <t>Übernachtung in Solothurn</t>
  </si>
  <si>
    <t>Langdistanz-Training mit 2 Startfenstern, damit Gespräche mit 1/2 möglich sind; Karte: Grüenseeli</t>
  </si>
  <si>
    <t>Model Event Middle und Staffel in Susch-Lavin</t>
  </si>
  <si>
    <t>Ruhehalbtag, Swiss Team Programm</t>
  </si>
  <si>
    <t>JWOC Sprint in Scuol</t>
  </si>
  <si>
    <t>Model-Event Long Val Müstair</t>
  </si>
  <si>
    <t>Staffel inkl. Überlauf; Karte: Arosa-Maran</t>
  </si>
  <si>
    <t>Akkreditierung</t>
  </si>
  <si>
    <t>Apéro mit OL Golden Club</t>
  </si>
  <si>
    <t>OL-Training in Cinuos-chel</t>
  </si>
  <si>
    <t>Reise nach St. Moritz via Vereina/Flüela</t>
  </si>
  <si>
    <t>OL-Training / Musterlauf/Middle in Lavin</t>
  </si>
  <si>
    <t>Reise nach Scuol  inkl. Touristenausflug zur Staumauer; Nationalpark-Footing</t>
  </si>
  <si>
    <t>Badbesuch</t>
  </si>
  <si>
    <t>Grillieren</t>
  </si>
  <si>
    <t>Ausflug Piz Nair</t>
  </si>
  <si>
    <t>Freier Abend für alle Athleten und Trainer</t>
  </si>
  <si>
    <t>Middle-Training, downhill Karte: Arosa-Maran</t>
  </si>
  <si>
    <t>Sprint , Karte: Arosa Rathaus</t>
  </si>
  <si>
    <t>Damen und Herrenrunde</t>
  </si>
  <si>
    <t>Teambildung</t>
  </si>
  <si>
    <t>Geländeanalysen</t>
  </si>
  <si>
    <t>lockerer DL</t>
  </si>
  <si>
    <t>Kraft+ DL</t>
  </si>
  <si>
    <t>trainingsfrei</t>
  </si>
  <si>
    <t>4x4', 2'</t>
  </si>
  <si>
    <t>SOM</t>
  </si>
  <si>
    <t>lockerer DL +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</si>
</sst>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06" formatCode="dd/mm/yy;@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sz val="10"/>
      <name val="Verdana"/>
    </font>
    <font>
      <b/>
      <sz val="2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20" fontId="6" fillId="7" borderId="1" xfId="0" applyNumberFormat="1" applyFont="1" applyFill="1" applyBorder="1" applyAlignment="1">
      <alignment horizontal="center" vertical="center" wrapText="1"/>
    </xf>
    <xf numFmtId="20" fontId="6" fillId="8" borderId="2" xfId="0" applyNumberFormat="1" applyFont="1" applyFill="1" applyBorder="1" applyAlignment="1">
      <alignment horizontal="center" vertical="center" wrapText="1"/>
    </xf>
    <xf numFmtId="20" fontId="6" fillId="8" borderId="3" xfId="0" applyNumberFormat="1" applyFont="1" applyFill="1" applyBorder="1" applyAlignment="1">
      <alignment horizontal="center" vertical="center" wrapText="1"/>
    </xf>
    <xf numFmtId="20" fontId="6" fillId="8" borderId="4" xfId="0" applyNumberFormat="1" applyFont="1" applyFill="1" applyBorder="1" applyAlignment="1">
      <alignment horizontal="center" vertical="center" wrapText="1"/>
    </xf>
    <xf numFmtId="20" fontId="6" fillId="7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1" fillId="9" borderId="11" xfId="0" applyFont="1" applyFill="1" applyBorder="1" applyAlignment="1">
      <alignment vertical="center" wrapText="1"/>
    </xf>
    <xf numFmtId="0" fontId="1" fillId="9" borderId="12" xfId="0" applyFont="1" applyFill="1" applyBorder="1" applyAlignment="1">
      <alignment horizontal="left" vertical="center" wrapText="1"/>
    </xf>
    <xf numFmtId="0" fontId="1" fillId="9" borderId="13" xfId="0" applyFont="1" applyFill="1" applyBorder="1" applyAlignment="1">
      <alignment vertical="center"/>
    </xf>
    <xf numFmtId="0" fontId="1" fillId="9" borderId="14" xfId="0" applyFont="1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20" fontId="0" fillId="7" borderId="1" xfId="0" applyNumberFormat="1" applyFill="1" applyBorder="1" applyAlignment="1">
      <alignment horizontal="center" vertical="center" wrapText="1"/>
    </xf>
    <xf numFmtId="20" fontId="0" fillId="8" borderId="2" xfId="0" applyNumberFormat="1" applyFill="1" applyBorder="1" applyAlignment="1">
      <alignment horizontal="center" vertical="center" wrapText="1"/>
    </xf>
    <xf numFmtId="20" fontId="0" fillId="8" borderId="3" xfId="0" applyNumberFormat="1" applyFill="1" applyBorder="1" applyAlignment="1">
      <alignment horizontal="center" vertical="center" wrapText="1"/>
    </xf>
    <xf numFmtId="20" fontId="0" fillId="8" borderId="4" xfId="0" applyNumberFormat="1" applyFill="1" applyBorder="1" applyAlignment="1">
      <alignment horizontal="center" vertical="center" wrapText="1"/>
    </xf>
    <xf numFmtId="0" fontId="0" fillId="9" borderId="13" xfId="0" applyFill="1" applyBorder="1" applyAlignment="1">
      <alignment vertical="top" wrapText="1"/>
    </xf>
    <xf numFmtId="0" fontId="0" fillId="9" borderId="15" xfId="0" applyFill="1" applyBorder="1" applyAlignment="1">
      <alignment vertical="top" wrapText="1"/>
    </xf>
    <xf numFmtId="0" fontId="0" fillId="9" borderId="11" xfId="0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9" borderId="11" xfId="0" applyFill="1" applyBorder="1" applyAlignment="1">
      <alignment vertical="top" wrapText="1"/>
    </xf>
    <xf numFmtId="0" fontId="0" fillId="9" borderId="16" xfId="0" applyFill="1" applyBorder="1" applyAlignment="1">
      <alignment vertical="top" wrapText="1"/>
    </xf>
    <xf numFmtId="0" fontId="0" fillId="9" borderId="17" xfId="0" applyFill="1" applyBorder="1" applyAlignment="1">
      <alignment vertical="center"/>
    </xf>
    <xf numFmtId="0" fontId="0" fillId="9" borderId="18" xfId="0" applyFill="1" applyBorder="1" applyAlignment="1">
      <alignment vertical="center" wrapText="1"/>
    </xf>
    <xf numFmtId="20" fontId="0" fillId="7" borderId="19" xfId="0" applyNumberFormat="1" applyFill="1" applyBorder="1" applyAlignment="1">
      <alignment horizontal="center" vertical="center" wrapText="1"/>
    </xf>
    <xf numFmtId="20" fontId="0" fillId="8" borderId="20" xfId="0" applyNumberFormat="1" applyFill="1" applyBorder="1" applyAlignment="1">
      <alignment horizontal="center" vertical="center" wrapText="1"/>
    </xf>
    <xf numFmtId="20" fontId="0" fillId="8" borderId="21" xfId="0" applyNumberFormat="1" applyFill="1" applyBorder="1" applyAlignment="1">
      <alignment horizontal="center" vertical="center" wrapText="1"/>
    </xf>
    <xf numFmtId="20" fontId="0" fillId="8" borderId="22" xfId="0" applyNumberFormat="1" applyFill="1" applyBorder="1" applyAlignment="1">
      <alignment horizontal="center" vertical="center" wrapText="1"/>
    </xf>
    <xf numFmtId="20" fontId="0" fillId="8" borderId="23" xfId="0" applyNumberFormat="1" applyFill="1" applyBorder="1" applyAlignment="1">
      <alignment horizontal="center" vertical="center" wrapText="1"/>
    </xf>
    <xf numFmtId="0" fontId="0" fillId="10" borderId="24" xfId="0" applyFill="1" applyBorder="1" applyAlignment="1">
      <alignment vertical="center"/>
    </xf>
    <xf numFmtId="0" fontId="0" fillId="10" borderId="25" xfId="0" applyFill="1" applyBorder="1" applyAlignment="1">
      <alignment vertical="center" wrapText="1"/>
    </xf>
    <xf numFmtId="20" fontId="0" fillId="10" borderId="24" xfId="0" applyNumberFormat="1" applyFill="1" applyBorder="1" applyAlignment="1">
      <alignment horizontal="center" vertical="center" wrapText="1"/>
    </xf>
    <xf numFmtId="20" fontId="0" fillId="8" borderId="25" xfId="0" applyNumberFormat="1" applyFill="1" applyBorder="1" applyAlignment="1">
      <alignment vertical="center"/>
    </xf>
    <xf numFmtId="20" fontId="0" fillId="8" borderId="25" xfId="0" applyNumberFormat="1" applyFill="1" applyBorder="1" applyAlignment="1">
      <alignment horizontal="right" vertical="center"/>
    </xf>
    <xf numFmtId="20" fontId="0" fillId="8" borderId="26" xfId="0" applyNumberFormat="1" applyFill="1" applyBorder="1" applyAlignment="1">
      <alignment horizontal="center" vertical="center" wrapText="1"/>
    </xf>
    <xf numFmtId="20" fontId="0" fillId="10" borderId="25" xfId="0" applyNumberFormat="1" applyFill="1" applyBorder="1" applyAlignment="1">
      <alignment horizontal="center" vertical="center" wrapText="1"/>
    </xf>
    <xf numFmtId="20" fontId="0" fillId="8" borderId="25" xfId="0" applyNumberFormat="1" applyFill="1" applyBorder="1" applyAlignment="1">
      <alignment horizontal="center" vertical="center" wrapText="1"/>
    </xf>
    <xf numFmtId="0" fontId="0" fillId="9" borderId="5" xfId="0" applyFill="1" applyBorder="1" applyAlignment="1">
      <alignment vertical="center"/>
    </xf>
    <xf numFmtId="0" fontId="0" fillId="9" borderId="27" xfId="0" applyFill="1" applyBorder="1" applyAlignment="1">
      <alignment vertical="center" wrapText="1"/>
    </xf>
    <xf numFmtId="20" fontId="0" fillId="9" borderId="27" xfId="0" applyNumberFormat="1" applyFill="1" applyBorder="1" applyAlignment="1">
      <alignment vertical="center" wrapText="1"/>
    </xf>
    <xf numFmtId="20" fontId="0" fillId="9" borderId="28" xfId="0" applyNumberFormat="1" applyFill="1" applyBorder="1" applyAlignment="1">
      <alignment vertical="center"/>
    </xf>
    <xf numFmtId="20" fontId="0" fillId="9" borderId="29" xfId="0" applyNumberFormat="1" applyFill="1" applyBorder="1" applyAlignment="1">
      <alignment vertical="center"/>
    </xf>
    <xf numFmtId="9" fontId="0" fillId="9" borderId="29" xfId="0" applyNumberFormat="1" applyFill="1" applyBorder="1" applyAlignment="1">
      <alignment vertical="center" wrapText="1"/>
    </xf>
    <xf numFmtId="9" fontId="0" fillId="8" borderId="30" xfId="0" applyNumberFormat="1" applyFill="1" applyBorder="1" applyAlignment="1">
      <alignment horizontal="center" vertical="center"/>
    </xf>
    <xf numFmtId="20" fontId="0" fillId="9" borderId="31" xfId="0" applyNumberFormat="1" applyFill="1" applyBorder="1" applyAlignment="1">
      <alignment vertical="center" wrapText="1"/>
    </xf>
    <xf numFmtId="20" fontId="0" fillId="8" borderId="18" xfId="0" applyNumberFormat="1" applyFill="1" applyBorder="1" applyAlignment="1">
      <alignment horizontal="center" vertical="center" wrapText="1"/>
    </xf>
    <xf numFmtId="0" fontId="0" fillId="7" borderId="17" xfId="0" applyFill="1" applyBorder="1" applyAlignment="1">
      <alignment vertical="center"/>
    </xf>
    <xf numFmtId="0" fontId="0" fillId="7" borderId="31" xfId="0" applyFill="1" applyBorder="1" applyAlignment="1">
      <alignment vertical="center"/>
    </xf>
    <xf numFmtId="20" fontId="0" fillId="7" borderId="18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vertical="center"/>
    </xf>
    <xf numFmtId="0" fontId="0" fillId="9" borderId="0" xfId="0" applyFill="1" applyBorder="1" applyAlignment="1">
      <alignment vertical="center" wrapText="1"/>
    </xf>
    <xf numFmtId="20" fontId="0" fillId="9" borderId="0" xfId="0" applyNumberFormat="1" applyFill="1" applyBorder="1" applyAlignment="1">
      <alignment vertical="center" wrapText="1"/>
    </xf>
    <xf numFmtId="0" fontId="0" fillId="9" borderId="32" xfId="0" applyFill="1" applyBorder="1" applyAlignment="1">
      <alignment vertical="center"/>
    </xf>
    <xf numFmtId="20" fontId="0" fillId="9" borderId="32" xfId="0" applyNumberFormat="1" applyFill="1" applyBorder="1" applyAlignment="1">
      <alignment vertical="center" wrapText="1"/>
    </xf>
    <xf numFmtId="20" fontId="0" fillId="8" borderId="33" xfId="0" applyNumberFormat="1" applyFill="1" applyBorder="1" applyAlignment="1">
      <alignment horizontal="center" vertical="center" wrapText="1"/>
    </xf>
    <xf numFmtId="20" fontId="0" fillId="8" borderId="34" xfId="0" applyNumberFormat="1" applyFill="1" applyBorder="1" applyAlignment="1">
      <alignment vertical="center"/>
    </xf>
    <xf numFmtId="20" fontId="0" fillId="8" borderId="35" xfId="0" applyNumberFormat="1" applyFill="1" applyBorder="1" applyAlignment="1">
      <alignment vertical="center" wrapText="1"/>
    </xf>
    <xf numFmtId="20" fontId="0" fillId="8" borderId="3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vertical="center"/>
    </xf>
    <xf numFmtId="0" fontId="0" fillId="9" borderId="36" xfId="0" applyFill="1" applyBorder="1" applyAlignment="1">
      <alignment vertical="center" wrapText="1"/>
    </xf>
    <xf numFmtId="20" fontId="0" fillId="9" borderId="36" xfId="0" applyNumberFormat="1" applyFill="1" applyBorder="1" applyAlignment="1">
      <alignment vertical="center" wrapText="1"/>
    </xf>
    <xf numFmtId="0" fontId="0" fillId="9" borderId="25" xfId="0" applyFill="1" applyBorder="1" applyAlignment="1">
      <alignment vertical="center"/>
    </xf>
    <xf numFmtId="20" fontId="0" fillId="9" borderId="25" xfId="0" applyNumberFormat="1" applyFill="1" applyBorder="1" applyAlignment="1">
      <alignment vertical="center" wrapText="1"/>
    </xf>
    <xf numFmtId="9" fontId="0" fillId="9" borderId="25" xfId="0" applyNumberFormat="1" applyFill="1" applyBorder="1" applyAlignment="1">
      <alignment vertical="center" wrapText="1"/>
    </xf>
    <xf numFmtId="0" fontId="0" fillId="10" borderId="36" xfId="0" applyFill="1" applyBorder="1" applyAlignment="1">
      <alignment vertical="center"/>
    </xf>
    <xf numFmtId="9" fontId="0" fillId="10" borderId="36" xfId="0" applyNumberFormat="1" applyFill="1" applyBorder="1" applyAlignment="1">
      <alignment vertical="center" wrapText="1"/>
    </xf>
    <xf numFmtId="20" fontId="0" fillId="10" borderId="2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vertical="top" wrapText="1"/>
    </xf>
    <xf numFmtId="0" fontId="0" fillId="10" borderId="25" xfId="0" applyFill="1" applyBorder="1" applyAlignment="1">
      <alignment vertical="center"/>
    </xf>
    <xf numFmtId="9" fontId="0" fillId="10" borderId="25" xfId="0" applyNumberForma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06" fontId="0" fillId="0" borderId="0" xfId="0" applyNumberForma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11" borderId="36" xfId="0" applyFill="1" applyBorder="1" applyAlignment="1">
      <alignment vertical="center" wrapText="1"/>
    </xf>
    <xf numFmtId="0" fontId="0" fillId="11" borderId="14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9" borderId="5" xfId="0" applyNumberFormat="1" applyFill="1" applyBorder="1" applyAlignment="1">
      <alignment horizontal="center" vertical="center" wrapText="1"/>
    </xf>
    <xf numFmtId="0" fontId="0" fillId="9" borderId="27" xfId="0" applyNumberFormat="1" applyFill="1" applyBorder="1" applyAlignment="1">
      <alignment horizontal="center" vertical="center" wrapText="1"/>
    </xf>
    <xf numFmtId="0" fontId="0" fillId="9" borderId="6" xfId="0" applyNumberFormat="1" applyFill="1" applyBorder="1" applyAlignment="1">
      <alignment horizontal="center" vertical="center" wrapText="1"/>
    </xf>
    <xf numFmtId="206" fontId="0" fillId="9" borderId="13" xfId="0" applyNumberFormat="1" applyFill="1" applyBorder="1" applyAlignment="1">
      <alignment horizontal="center" vertical="center" wrapText="1"/>
    </xf>
    <xf numFmtId="206" fontId="0" fillId="9" borderId="36" xfId="0" applyNumberFormat="1" applyFill="1" applyBorder="1" applyAlignment="1">
      <alignment horizontal="center" vertical="center" wrapText="1"/>
    </xf>
    <xf numFmtId="206" fontId="0" fillId="9" borderId="14" xfId="0" applyNumberForma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top" wrapText="1"/>
    </xf>
    <xf numFmtId="0" fontId="0" fillId="0" borderId="36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3" xfId="0" applyFill="1" applyBorder="1" applyAlignment="1">
      <alignment vertical="top" wrapText="1"/>
    </xf>
    <xf numFmtId="0" fontId="0" fillId="0" borderId="36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0" fillId="5" borderId="13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6" fillId="11" borderId="0" xfId="0" applyFont="1" applyFill="1" applyBorder="1" applyAlignment="1">
      <alignment horizontal="left" vertical="center" wrapText="1"/>
    </xf>
    <xf numFmtId="0" fontId="6" fillId="11" borderId="12" xfId="0" applyFont="1" applyFill="1" applyBorder="1" applyAlignment="1">
      <alignment horizontal="left" vertical="center" wrapText="1"/>
    </xf>
    <xf numFmtId="0" fontId="0" fillId="12" borderId="13" xfId="0" applyFill="1" applyBorder="1" applyAlignment="1">
      <alignment vertical="top" wrapText="1"/>
    </xf>
    <xf numFmtId="0" fontId="0" fillId="12" borderId="36" xfId="0" applyFill="1" applyBorder="1" applyAlignment="1">
      <alignment vertical="top" wrapText="1"/>
    </xf>
    <xf numFmtId="0" fontId="0" fillId="12" borderId="14" xfId="0" applyFill="1" applyBorder="1" applyAlignment="1">
      <alignment vertical="top" wrapText="1"/>
    </xf>
    <xf numFmtId="0" fontId="0" fillId="13" borderId="13" xfId="0" applyFill="1" applyBorder="1" applyAlignment="1">
      <alignment vertical="top" wrapText="1"/>
    </xf>
    <xf numFmtId="0" fontId="0" fillId="13" borderId="36" xfId="0" applyFill="1" applyBorder="1" applyAlignment="1">
      <alignment vertical="top" wrapText="1"/>
    </xf>
    <xf numFmtId="0" fontId="0" fillId="13" borderId="14" xfId="0" applyFill="1" applyBorder="1" applyAlignment="1">
      <alignment vertical="top" wrapText="1"/>
    </xf>
    <xf numFmtId="0" fontId="0" fillId="13" borderId="13" xfId="0" applyFill="1" applyBorder="1" applyAlignment="1">
      <alignment horizontal="center" vertical="center" wrapText="1"/>
    </xf>
    <xf numFmtId="0" fontId="0" fillId="13" borderId="36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4" borderId="13" xfId="0" applyFill="1" applyBorder="1" applyAlignment="1">
      <alignment vertical="top" wrapText="1"/>
    </xf>
    <xf numFmtId="0" fontId="0" fillId="14" borderId="36" xfId="0" applyFill="1" applyBorder="1" applyAlignment="1">
      <alignment vertical="top" wrapText="1"/>
    </xf>
    <xf numFmtId="0" fontId="0" fillId="14" borderId="14" xfId="0" applyFill="1" applyBorder="1" applyAlignment="1">
      <alignment vertical="top" wrapText="1"/>
    </xf>
    <xf numFmtId="0" fontId="0" fillId="15" borderId="13" xfId="0" applyFill="1" applyBorder="1" applyAlignment="1">
      <alignment vertical="top" wrapText="1"/>
    </xf>
    <xf numFmtId="0" fontId="0" fillId="15" borderId="36" xfId="0" applyFill="1" applyBorder="1" applyAlignment="1">
      <alignment vertical="top" wrapText="1"/>
    </xf>
    <xf numFmtId="0" fontId="0" fillId="15" borderId="14" xfId="0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133350</xdr:colOff>
      <xdr:row>1</xdr:row>
      <xdr:rowOff>47625</xdr:rowOff>
    </xdr:to>
    <xdr:pic>
      <xdr:nvPicPr>
        <xdr:cNvPr id="1449" name="Picture 2" descr="so_logo_team_4f_cmy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1714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400050</xdr:colOff>
      <xdr:row>0</xdr:row>
      <xdr:rowOff>0</xdr:rowOff>
    </xdr:from>
    <xdr:to>
      <xdr:col>27</xdr:col>
      <xdr:colOff>466725</xdr:colOff>
      <xdr:row>1</xdr:row>
      <xdr:rowOff>76200</xdr:rowOff>
    </xdr:to>
    <xdr:pic>
      <xdr:nvPicPr>
        <xdr:cNvPr id="1450" name="Bild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0" y="0"/>
          <a:ext cx="6572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47625</xdr:colOff>
      <xdr:row>6</xdr:row>
      <xdr:rowOff>581025</xdr:rowOff>
    </xdr:from>
    <xdr:to>
      <xdr:col>34</xdr:col>
      <xdr:colOff>361950</xdr:colOff>
      <xdr:row>13</xdr:row>
      <xdr:rowOff>66675</xdr:rowOff>
    </xdr:to>
    <xdr:pic>
      <xdr:nvPicPr>
        <xdr:cNvPr id="1451" name="Bild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25" y="2466975"/>
          <a:ext cx="142875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57150</xdr:colOff>
      <xdr:row>27</xdr:row>
      <xdr:rowOff>85725</xdr:rowOff>
    </xdr:from>
    <xdr:to>
      <xdr:col>34</xdr:col>
      <xdr:colOff>361950</xdr:colOff>
      <xdr:row>35</xdr:row>
      <xdr:rowOff>38100</xdr:rowOff>
    </xdr:to>
    <xdr:pic>
      <xdr:nvPicPr>
        <xdr:cNvPr id="1452" name="Bild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650" y="8105775"/>
          <a:ext cx="1419225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57150</xdr:colOff>
      <xdr:row>44</xdr:row>
      <xdr:rowOff>0</xdr:rowOff>
    </xdr:from>
    <xdr:to>
      <xdr:col>34</xdr:col>
      <xdr:colOff>371475</xdr:colOff>
      <xdr:row>51</xdr:row>
      <xdr:rowOff>152400</xdr:rowOff>
    </xdr:to>
    <xdr:pic>
      <xdr:nvPicPr>
        <xdr:cNvPr id="1453" name="Bild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650" y="12687300"/>
          <a:ext cx="142875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0</xdr:colOff>
      <xdr:row>61</xdr:row>
      <xdr:rowOff>66675</xdr:rowOff>
    </xdr:from>
    <xdr:to>
      <xdr:col>34</xdr:col>
      <xdr:colOff>390525</xdr:colOff>
      <xdr:row>69</xdr:row>
      <xdr:rowOff>9525</xdr:rowOff>
    </xdr:to>
    <xdr:pic>
      <xdr:nvPicPr>
        <xdr:cNvPr id="1454" name="Bild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7449800"/>
          <a:ext cx="142875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66675</xdr:colOff>
      <xdr:row>0</xdr:row>
      <xdr:rowOff>0</xdr:rowOff>
    </xdr:from>
    <xdr:to>
      <xdr:col>29</xdr:col>
      <xdr:colOff>190500</xdr:colOff>
      <xdr:row>2</xdr:row>
      <xdr:rowOff>0</xdr:rowOff>
    </xdr:to>
    <xdr:pic>
      <xdr:nvPicPr>
        <xdr:cNvPr id="1455" name="Bild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1525" y="0"/>
          <a:ext cx="7143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19050</xdr:colOff>
      <xdr:row>19</xdr:row>
      <xdr:rowOff>47625</xdr:rowOff>
    </xdr:from>
    <xdr:to>
      <xdr:col>34</xdr:col>
      <xdr:colOff>428625</xdr:colOff>
      <xdr:row>27</xdr:row>
      <xdr:rowOff>0</xdr:rowOff>
    </xdr:to>
    <xdr:pic>
      <xdr:nvPicPr>
        <xdr:cNvPr id="1456" name="Bild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0" y="5819775"/>
          <a:ext cx="144780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9525</xdr:colOff>
      <xdr:row>36</xdr:row>
      <xdr:rowOff>47625</xdr:rowOff>
    </xdr:from>
    <xdr:to>
      <xdr:col>34</xdr:col>
      <xdr:colOff>419100</xdr:colOff>
      <xdr:row>44</xdr:row>
      <xdr:rowOff>9525</xdr:rowOff>
    </xdr:to>
    <xdr:pic>
      <xdr:nvPicPr>
        <xdr:cNvPr id="1457" name="Bild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2225" y="10487025"/>
          <a:ext cx="14478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66675</xdr:colOff>
      <xdr:row>52</xdr:row>
      <xdr:rowOff>180975</xdr:rowOff>
    </xdr:from>
    <xdr:to>
      <xdr:col>34</xdr:col>
      <xdr:colOff>476250</xdr:colOff>
      <xdr:row>60</xdr:row>
      <xdr:rowOff>152400</xdr:rowOff>
    </xdr:to>
    <xdr:pic>
      <xdr:nvPicPr>
        <xdr:cNvPr id="1458" name="Bild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15116175"/>
          <a:ext cx="1447800" cy="2219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7"/>
  <sheetViews>
    <sheetView tabSelected="1" zoomScale="55" zoomScaleNormal="55" zoomScaleSheetLayoutView="70" workbookViewId="0">
      <selection activeCell="K10" sqref="K10"/>
    </sheetView>
  </sheetViews>
  <sheetFormatPr baseColWidth="10" defaultRowHeight="12.75" x14ac:dyDescent="0.2"/>
  <cols>
    <col min="1" max="1" width="2.85546875" style="2" customWidth="1"/>
    <col min="2" max="2" width="7.140625" style="2" customWidth="1"/>
    <col min="3" max="3" width="7.7109375" style="2" customWidth="1"/>
    <col min="4" max="31" width="8.85546875" style="2" customWidth="1"/>
    <col min="32" max="32" width="1.140625" style="2" customWidth="1"/>
    <col min="33" max="33" width="4.85546875" style="2" customWidth="1"/>
    <col min="34" max="34" width="10.7109375" style="2" customWidth="1"/>
    <col min="35" max="16384" width="11.42578125" style="2"/>
  </cols>
  <sheetData>
    <row r="1" spans="2:34" ht="72.75" customHeight="1" x14ac:dyDescent="0.2">
      <c r="B1" s="130" t="s">
        <v>37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35" t="s">
        <v>28</v>
      </c>
      <c r="AH1" s="135"/>
    </row>
    <row r="2" spans="2:34" ht="12.75" customHeight="1" thickBot="1" x14ac:dyDescent="0.25">
      <c r="AG2" s="6"/>
      <c r="AH2" s="5" t="s">
        <v>27</v>
      </c>
    </row>
    <row r="3" spans="2:34" s="3" customFormat="1" ht="15.75" customHeight="1" thickBot="1" x14ac:dyDescent="0.25">
      <c r="B3" s="19" t="s">
        <v>34</v>
      </c>
      <c r="C3" s="20"/>
      <c r="D3" s="21" t="s">
        <v>0</v>
      </c>
      <c r="E3" s="22" t="s">
        <v>1</v>
      </c>
      <c r="F3" s="23" t="s">
        <v>2</v>
      </c>
      <c r="G3" s="24" t="s">
        <v>3</v>
      </c>
      <c r="H3" s="21" t="s">
        <v>0</v>
      </c>
      <c r="I3" s="22" t="s">
        <v>1</v>
      </c>
      <c r="J3" s="23" t="s">
        <v>2</v>
      </c>
      <c r="K3" s="24" t="s">
        <v>3</v>
      </c>
      <c r="L3" s="21" t="s">
        <v>0</v>
      </c>
      <c r="M3" s="22" t="s">
        <v>1</v>
      </c>
      <c r="N3" s="23" t="s">
        <v>2</v>
      </c>
      <c r="O3" s="24" t="s">
        <v>3</v>
      </c>
      <c r="P3" s="21" t="s">
        <v>0</v>
      </c>
      <c r="Q3" s="22" t="s">
        <v>1</v>
      </c>
      <c r="R3" s="23" t="s">
        <v>2</v>
      </c>
      <c r="S3" s="24" t="s">
        <v>3</v>
      </c>
      <c r="T3" s="21" t="s">
        <v>0</v>
      </c>
      <c r="U3" s="22" t="s">
        <v>1</v>
      </c>
      <c r="V3" s="23" t="s">
        <v>2</v>
      </c>
      <c r="W3" s="24" t="s">
        <v>3</v>
      </c>
      <c r="X3" s="21" t="s">
        <v>0</v>
      </c>
      <c r="Y3" s="22" t="s">
        <v>1</v>
      </c>
      <c r="Z3" s="23" t="s">
        <v>2</v>
      </c>
      <c r="AA3" s="24" t="s">
        <v>3</v>
      </c>
      <c r="AB3" s="21" t="s">
        <v>0</v>
      </c>
      <c r="AC3" s="22" t="s">
        <v>1</v>
      </c>
      <c r="AD3" s="23" t="s">
        <v>2</v>
      </c>
      <c r="AE3" s="24" t="s">
        <v>3</v>
      </c>
      <c r="AG3" s="8"/>
      <c r="AH3" s="2" t="s">
        <v>33</v>
      </c>
    </row>
    <row r="4" spans="2:34" ht="15.75" customHeight="1" x14ac:dyDescent="0.2">
      <c r="B4" s="25" t="s">
        <v>4</v>
      </c>
      <c r="C4" s="26">
        <v>27</v>
      </c>
      <c r="D4" s="108" t="s">
        <v>5</v>
      </c>
      <c r="E4" s="109"/>
      <c r="F4" s="109"/>
      <c r="G4" s="110"/>
      <c r="H4" s="108" t="s">
        <v>6</v>
      </c>
      <c r="I4" s="109"/>
      <c r="J4" s="109"/>
      <c r="K4" s="110"/>
      <c r="L4" s="108" t="s">
        <v>7</v>
      </c>
      <c r="M4" s="109"/>
      <c r="N4" s="109"/>
      <c r="O4" s="110"/>
      <c r="P4" s="108" t="s">
        <v>8</v>
      </c>
      <c r="Q4" s="109"/>
      <c r="R4" s="109"/>
      <c r="S4" s="110"/>
      <c r="T4" s="108" t="s">
        <v>9</v>
      </c>
      <c r="U4" s="109"/>
      <c r="V4" s="109"/>
      <c r="W4" s="110"/>
      <c r="X4" s="108" t="s">
        <v>10</v>
      </c>
      <c r="Y4" s="109"/>
      <c r="Z4" s="109"/>
      <c r="AA4" s="110"/>
      <c r="AB4" s="108" t="s">
        <v>32</v>
      </c>
      <c r="AC4" s="109"/>
      <c r="AD4" s="109"/>
      <c r="AE4" s="110"/>
      <c r="AG4" s="10"/>
      <c r="AH4" s="2" t="s">
        <v>29</v>
      </c>
    </row>
    <row r="5" spans="2:34" ht="15.75" customHeight="1" thickBot="1" x14ac:dyDescent="0.25">
      <c r="B5" s="27"/>
      <c r="C5" s="28"/>
      <c r="D5" s="111">
        <v>42541</v>
      </c>
      <c r="E5" s="112"/>
      <c r="F5" s="112"/>
      <c r="G5" s="113"/>
      <c r="H5" s="111">
        <f>D5+1</f>
        <v>42542</v>
      </c>
      <c r="I5" s="112"/>
      <c r="J5" s="112"/>
      <c r="K5" s="113"/>
      <c r="L5" s="111">
        <f>H5+1</f>
        <v>42543</v>
      </c>
      <c r="M5" s="112"/>
      <c r="N5" s="112"/>
      <c r="O5" s="113"/>
      <c r="P5" s="111">
        <f>L5+1</f>
        <v>42544</v>
      </c>
      <c r="Q5" s="112"/>
      <c r="R5" s="112"/>
      <c r="S5" s="113"/>
      <c r="T5" s="111">
        <f>P5+1</f>
        <v>42545</v>
      </c>
      <c r="U5" s="112"/>
      <c r="V5" s="112"/>
      <c r="W5" s="113"/>
      <c r="X5" s="111">
        <f>T5+1</f>
        <v>42546</v>
      </c>
      <c r="Y5" s="112"/>
      <c r="Z5" s="112"/>
      <c r="AA5" s="113"/>
      <c r="AB5" s="111">
        <f>X5+1</f>
        <v>42547</v>
      </c>
      <c r="AC5" s="112"/>
      <c r="AD5" s="112"/>
      <c r="AE5" s="113"/>
      <c r="AG5" s="7"/>
      <c r="AH5" s="2" t="s">
        <v>30</v>
      </c>
    </row>
    <row r="6" spans="2:34" ht="15.75" customHeight="1" x14ac:dyDescent="0.2">
      <c r="B6" s="29" t="s">
        <v>35</v>
      </c>
      <c r="C6" s="30" t="s">
        <v>11</v>
      </c>
      <c r="D6" s="31"/>
      <c r="E6" s="32"/>
      <c r="F6" s="33"/>
      <c r="G6" s="34"/>
      <c r="H6" s="31"/>
      <c r="I6" s="32"/>
      <c r="J6" s="33"/>
      <c r="K6" s="34"/>
      <c r="L6" s="31"/>
      <c r="M6" s="32">
        <v>4.1666666666666664E-2</v>
      </c>
      <c r="N6" s="33"/>
      <c r="O6" s="34"/>
      <c r="P6" s="31"/>
      <c r="Q6" s="32">
        <v>1.3888888888888888E-2</v>
      </c>
      <c r="R6" s="33"/>
      <c r="S6" s="34">
        <v>1.0416666666666666E-2</v>
      </c>
      <c r="T6" s="31"/>
      <c r="U6" s="32">
        <v>2.7777777777777776E-2</v>
      </c>
      <c r="V6" s="33">
        <v>1.3888888888888888E-2</v>
      </c>
      <c r="W6" s="34"/>
      <c r="X6" s="31"/>
      <c r="Y6" s="32">
        <v>1.3888888888888888E-2</v>
      </c>
      <c r="Z6" s="33"/>
      <c r="AA6" s="34">
        <v>2.4305555555555556E-2</v>
      </c>
      <c r="AB6" s="31"/>
      <c r="AC6" s="32">
        <v>1.3888888888888888E-2</v>
      </c>
      <c r="AD6" s="33"/>
      <c r="AE6" s="34">
        <v>4.1666666666666664E-2</v>
      </c>
      <c r="AG6" s="9"/>
      <c r="AH6" s="16" t="s">
        <v>31</v>
      </c>
    </row>
    <row r="7" spans="2:34" ht="57" customHeight="1" thickBot="1" x14ac:dyDescent="0.25">
      <c r="B7" s="35"/>
      <c r="C7" s="36" t="s">
        <v>12</v>
      </c>
      <c r="D7" s="117"/>
      <c r="E7" s="118"/>
      <c r="F7" s="118"/>
      <c r="G7" s="119"/>
      <c r="H7" s="117"/>
      <c r="I7" s="118"/>
      <c r="J7" s="118"/>
      <c r="K7" s="119"/>
      <c r="L7" s="138" t="s">
        <v>72</v>
      </c>
      <c r="M7" s="139"/>
      <c r="N7" s="139"/>
      <c r="O7" s="140"/>
      <c r="P7" s="99" t="s">
        <v>68</v>
      </c>
      <c r="Q7" s="100"/>
      <c r="R7" s="100"/>
      <c r="S7" s="101"/>
      <c r="T7" s="124" t="s">
        <v>67</v>
      </c>
      <c r="U7" s="125"/>
      <c r="V7" s="125"/>
      <c r="W7" s="126"/>
      <c r="X7" s="99" t="s">
        <v>56</v>
      </c>
      <c r="Y7" s="100"/>
      <c r="Z7" s="100"/>
      <c r="AA7" s="101"/>
      <c r="AB7" s="144" t="s">
        <v>40</v>
      </c>
      <c r="AC7" s="145"/>
      <c r="AD7" s="145"/>
      <c r="AE7" s="146"/>
    </row>
    <row r="8" spans="2:34" s="4" customFormat="1" ht="15.75" customHeight="1" x14ac:dyDescent="0.2">
      <c r="B8" s="37" t="s">
        <v>13</v>
      </c>
      <c r="C8" s="38" t="s">
        <v>11</v>
      </c>
      <c r="D8" s="31"/>
      <c r="E8" s="32"/>
      <c r="F8" s="33"/>
      <c r="G8" s="34"/>
      <c r="H8" s="31"/>
      <c r="I8" s="32"/>
      <c r="J8" s="33"/>
      <c r="K8" s="34"/>
      <c r="L8" s="31"/>
      <c r="M8" s="32"/>
      <c r="N8" s="33"/>
      <c r="O8" s="34"/>
      <c r="P8" s="31"/>
      <c r="Q8" s="32"/>
      <c r="R8" s="33"/>
      <c r="S8" s="34"/>
      <c r="T8" s="31"/>
      <c r="U8" s="32"/>
      <c r="V8" s="33"/>
      <c r="W8" s="34"/>
      <c r="X8" s="31"/>
      <c r="Y8" s="32"/>
      <c r="Z8" s="33"/>
      <c r="AA8" s="34"/>
      <c r="AB8" s="31"/>
      <c r="AC8" s="32"/>
      <c r="AD8" s="33"/>
      <c r="AE8" s="34"/>
    </row>
    <row r="9" spans="2:34" ht="26.1" customHeight="1" thickBot="1" x14ac:dyDescent="0.25">
      <c r="B9" s="39"/>
      <c r="C9" s="40" t="s">
        <v>12</v>
      </c>
      <c r="D9" s="117"/>
      <c r="E9" s="118"/>
      <c r="F9" s="118"/>
      <c r="G9" s="119"/>
      <c r="H9" s="117"/>
      <c r="I9" s="118"/>
      <c r="J9" s="118"/>
      <c r="K9" s="119"/>
      <c r="L9" s="117"/>
      <c r="M9" s="118"/>
      <c r="N9" s="118"/>
      <c r="O9" s="119"/>
      <c r="P9" s="117"/>
      <c r="Q9" s="118"/>
      <c r="R9" s="118"/>
      <c r="S9" s="119"/>
      <c r="T9" s="117"/>
      <c r="U9" s="118"/>
      <c r="V9" s="118"/>
      <c r="W9" s="119"/>
      <c r="X9" s="117"/>
      <c r="Y9" s="118"/>
      <c r="Z9" s="118"/>
      <c r="AA9" s="119"/>
      <c r="AB9" s="117"/>
      <c r="AC9" s="118"/>
      <c r="AD9" s="118"/>
      <c r="AE9" s="119"/>
    </row>
    <row r="10" spans="2:34" s="4" customFormat="1" ht="15.75" customHeight="1" x14ac:dyDescent="0.2">
      <c r="B10" s="29" t="s">
        <v>36</v>
      </c>
      <c r="C10" s="30" t="s">
        <v>11</v>
      </c>
      <c r="D10" s="31"/>
      <c r="E10" s="32">
        <v>2.7777777777777776E-2</v>
      </c>
      <c r="F10" s="33"/>
      <c r="G10" s="34"/>
      <c r="H10" s="31">
        <v>2.0833333333333332E-2</v>
      </c>
      <c r="I10" s="32">
        <v>2.7777777777777776E-2</v>
      </c>
      <c r="J10" s="33"/>
      <c r="K10" s="34"/>
      <c r="L10" s="31"/>
      <c r="M10" s="32"/>
      <c r="N10" s="33"/>
      <c r="O10" s="34"/>
      <c r="P10" s="31"/>
      <c r="Q10" s="32">
        <v>4.1666666666666664E-2</v>
      </c>
      <c r="R10" s="33"/>
      <c r="S10" s="34"/>
      <c r="T10" s="31"/>
      <c r="U10" s="32"/>
      <c r="V10" s="33"/>
      <c r="W10" s="34"/>
      <c r="X10" s="31"/>
      <c r="Y10" s="32"/>
      <c r="Z10" s="33"/>
      <c r="AA10" s="34"/>
      <c r="AB10" s="31"/>
      <c r="AC10" s="32"/>
      <c r="AD10" s="33"/>
      <c r="AE10" s="34"/>
    </row>
    <row r="11" spans="2:34" ht="57" customHeight="1" thickBot="1" x14ac:dyDescent="0.25">
      <c r="B11" s="35"/>
      <c r="C11" s="36" t="s">
        <v>12</v>
      </c>
      <c r="D11" s="138" t="s">
        <v>72</v>
      </c>
      <c r="E11" s="139"/>
      <c r="F11" s="139"/>
      <c r="G11" s="140"/>
      <c r="H11" s="138" t="s">
        <v>77</v>
      </c>
      <c r="I11" s="139"/>
      <c r="J11" s="139"/>
      <c r="K11" s="140"/>
      <c r="L11" s="105" t="s">
        <v>38</v>
      </c>
      <c r="M11" s="106"/>
      <c r="N11" s="106"/>
      <c r="O11" s="107"/>
      <c r="P11" s="102" t="s">
        <v>51</v>
      </c>
      <c r="Q11" s="103"/>
      <c r="R11" s="103"/>
      <c r="S11" s="104"/>
      <c r="T11" s="121" t="s">
        <v>69</v>
      </c>
      <c r="U11" s="122"/>
      <c r="V11" s="122"/>
      <c r="W11" s="123"/>
      <c r="X11" s="105" t="s">
        <v>39</v>
      </c>
      <c r="Y11" s="106"/>
      <c r="Z11" s="106"/>
      <c r="AA11" s="107"/>
      <c r="AB11" s="117"/>
      <c r="AC11" s="118"/>
      <c r="AD11" s="118"/>
      <c r="AE11" s="119"/>
    </row>
    <row r="12" spans="2:34" s="4" customFormat="1" ht="15.75" customHeight="1" x14ac:dyDescent="0.2">
      <c r="B12" s="37" t="s">
        <v>14</v>
      </c>
      <c r="C12" s="38" t="s">
        <v>11</v>
      </c>
      <c r="D12" s="31"/>
      <c r="E12" s="32"/>
      <c r="F12" s="33"/>
      <c r="G12" s="34"/>
      <c r="H12" s="31"/>
      <c r="I12" s="32"/>
      <c r="J12" s="33"/>
      <c r="K12" s="34"/>
      <c r="L12" s="31"/>
      <c r="M12" s="32"/>
      <c r="N12" s="33"/>
      <c r="O12" s="34"/>
      <c r="P12" s="31"/>
      <c r="Q12" s="32"/>
      <c r="R12" s="33"/>
      <c r="S12" s="34"/>
      <c r="T12" s="31"/>
      <c r="U12" s="32"/>
      <c r="V12" s="33"/>
      <c r="W12" s="34"/>
      <c r="X12" s="31"/>
      <c r="Y12" s="32"/>
      <c r="Z12" s="33"/>
      <c r="AA12" s="34"/>
      <c r="AB12" s="31"/>
      <c r="AC12" s="32"/>
      <c r="AD12" s="33"/>
      <c r="AE12" s="34"/>
    </row>
    <row r="13" spans="2:34" s="4" customFormat="1" ht="26.1" customHeight="1" thickBot="1" x14ac:dyDescent="0.25">
      <c r="B13" s="39"/>
      <c r="C13" s="40" t="s">
        <v>12</v>
      </c>
      <c r="D13" s="117"/>
      <c r="E13" s="118"/>
      <c r="F13" s="118"/>
      <c r="G13" s="119"/>
      <c r="H13" s="117"/>
      <c r="I13" s="118"/>
      <c r="J13" s="118"/>
      <c r="K13" s="119"/>
      <c r="L13" s="121" t="s">
        <v>49</v>
      </c>
      <c r="M13" s="122"/>
      <c r="N13" s="122"/>
      <c r="O13" s="123"/>
      <c r="P13" s="121" t="s">
        <v>71</v>
      </c>
      <c r="Q13" s="122"/>
      <c r="R13" s="122"/>
      <c r="S13" s="123"/>
      <c r="T13" s="121" t="s">
        <v>70</v>
      </c>
      <c r="U13" s="122"/>
      <c r="V13" s="122"/>
      <c r="W13" s="123"/>
      <c r="X13" s="131" t="s">
        <v>50</v>
      </c>
      <c r="Y13" s="128"/>
      <c r="Z13" s="128"/>
      <c r="AA13" s="129"/>
      <c r="AB13" s="120"/>
      <c r="AC13" s="118"/>
      <c r="AD13" s="118"/>
      <c r="AE13" s="119"/>
    </row>
    <row r="14" spans="2:34" ht="15.75" customHeight="1" x14ac:dyDescent="0.2">
      <c r="B14" s="41" t="s">
        <v>15</v>
      </c>
      <c r="C14" s="42"/>
      <c r="D14" s="43">
        <f>D6+D8+D10+D12</f>
        <v>0</v>
      </c>
      <c r="E14" s="44">
        <f>E6+E8+E10+E12</f>
        <v>2.7777777777777776E-2</v>
      </c>
      <c r="F14" s="45">
        <f>F6+F8+F10+F12</f>
        <v>0</v>
      </c>
      <c r="G14" s="46">
        <f>G6+G8+G10+G12</f>
        <v>0</v>
      </c>
      <c r="H14" s="43">
        <f t="shared" ref="H14:AD14" si="0">H6+H8+H10+H12</f>
        <v>2.0833333333333332E-2</v>
      </c>
      <c r="I14" s="44">
        <f t="shared" si="0"/>
        <v>2.7777777777777776E-2</v>
      </c>
      <c r="J14" s="45">
        <f t="shared" si="0"/>
        <v>0</v>
      </c>
      <c r="K14" s="46">
        <f t="shared" si="0"/>
        <v>0</v>
      </c>
      <c r="L14" s="43">
        <f t="shared" si="0"/>
        <v>0</v>
      </c>
      <c r="M14" s="44">
        <f t="shared" si="0"/>
        <v>4.1666666666666664E-2</v>
      </c>
      <c r="N14" s="45">
        <f t="shared" si="0"/>
        <v>0</v>
      </c>
      <c r="O14" s="46">
        <f t="shared" si="0"/>
        <v>0</v>
      </c>
      <c r="P14" s="43">
        <f t="shared" si="0"/>
        <v>0</v>
      </c>
      <c r="Q14" s="44">
        <f t="shared" si="0"/>
        <v>5.5555555555555552E-2</v>
      </c>
      <c r="R14" s="45">
        <f t="shared" si="0"/>
        <v>0</v>
      </c>
      <c r="S14" s="46">
        <f t="shared" si="0"/>
        <v>1.0416666666666666E-2</v>
      </c>
      <c r="T14" s="43">
        <f t="shared" si="0"/>
        <v>0</v>
      </c>
      <c r="U14" s="44">
        <f t="shared" si="0"/>
        <v>2.7777777777777776E-2</v>
      </c>
      <c r="V14" s="45">
        <f t="shared" si="0"/>
        <v>1.3888888888888888E-2</v>
      </c>
      <c r="W14" s="46">
        <f t="shared" si="0"/>
        <v>0</v>
      </c>
      <c r="X14" s="43">
        <f t="shared" si="0"/>
        <v>0</v>
      </c>
      <c r="Y14" s="44">
        <f t="shared" si="0"/>
        <v>1.3888888888888888E-2</v>
      </c>
      <c r="Z14" s="45">
        <f t="shared" si="0"/>
        <v>0</v>
      </c>
      <c r="AA14" s="46">
        <f>AA6+AA8+AA10+AA12</f>
        <v>2.4305555555555556E-2</v>
      </c>
      <c r="AB14" s="43">
        <f t="shared" si="0"/>
        <v>0</v>
      </c>
      <c r="AC14" s="44">
        <f t="shared" si="0"/>
        <v>1.3888888888888888E-2</v>
      </c>
      <c r="AD14" s="45">
        <f t="shared" si="0"/>
        <v>0</v>
      </c>
      <c r="AE14" s="47">
        <f>AE6+AE8+AE10+AE12</f>
        <v>4.1666666666666664E-2</v>
      </c>
    </row>
    <row r="15" spans="2:34" ht="15.75" customHeight="1" thickBot="1" x14ac:dyDescent="0.25">
      <c r="B15" s="48" t="s">
        <v>16</v>
      </c>
      <c r="C15" s="49"/>
      <c r="D15" s="50">
        <f>D14+E14+F14+G14</f>
        <v>2.7777777777777776E-2</v>
      </c>
      <c r="E15" s="51"/>
      <c r="F15" s="52" t="s">
        <v>17</v>
      </c>
      <c r="G15" s="53">
        <f>E14+F14+G14</f>
        <v>2.7777777777777776E-2</v>
      </c>
      <c r="H15" s="54">
        <f>H14+I14+J14+K14</f>
        <v>4.8611111111111105E-2</v>
      </c>
      <c r="I15" s="51"/>
      <c r="J15" s="52" t="s">
        <v>17</v>
      </c>
      <c r="K15" s="55">
        <f>I14+J14+K14</f>
        <v>2.7777777777777776E-2</v>
      </c>
      <c r="L15" s="50">
        <f>L14+M14+N14+O14</f>
        <v>4.1666666666666664E-2</v>
      </c>
      <c r="M15" s="51"/>
      <c r="N15" s="52" t="s">
        <v>17</v>
      </c>
      <c r="O15" s="53">
        <f>M14+N14+O14</f>
        <v>4.1666666666666664E-2</v>
      </c>
      <c r="P15" s="54">
        <f>P14+Q14+R14+S14</f>
        <v>6.5972222222222224E-2</v>
      </c>
      <c r="Q15" s="51"/>
      <c r="R15" s="52" t="s">
        <v>17</v>
      </c>
      <c r="S15" s="55">
        <f>Q14+R14+S14</f>
        <v>6.5972222222222224E-2</v>
      </c>
      <c r="T15" s="50">
        <f>T14+U14+V14+W14</f>
        <v>4.1666666666666664E-2</v>
      </c>
      <c r="U15" s="51"/>
      <c r="V15" s="52" t="s">
        <v>17</v>
      </c>
      <c r="W15" s="53">
        <f>U14+V14+W14</f>
        <v>4.1666666666666664E-2</v>
      </c>
      <c r="X15" s="54">
        <f>X14+Y14+Z14+AA14</f>
        <v>3.8194444444444448E-2</v>
      </c>
      <c r="Y15" s="51"/>
      <c r="Z15" s="52" t="s">
        <v>17</v>
      </c>
      <c r="AA15" s="55">
        <f>Y14+Z14+AA14</f>
        <v>3.8194444444444448E-2</v>
      </c>
      <c r="AB15" s="50">
        <f>AB14+AC14+AD14+AE14</f>
        <v>5.5555555555555552E-2</v>
      </c>
      <c r="AC15" s="51"/>
      <c r="AD15" s="52" t="s">
        <v>17</v>
      </c>
      <c r="AE15" s="53">
        <f>AC14+AD14+AE14</f>
        <v>5.5555555555555552E-2</v>
      </c>
    </row>
    <row r="16" spans="2:34" s="4" customFormat="1" ht="15.75" customHeight="1" thickBot="1" x14ac:dyDescent="0.25">
      <c r="B16" s="56"/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9" t="s">
        <v>18</v>
      </c>
      <c r="U16" s="60"/>
      <c r="V16" s="61"/>
      <c r="W16" s="62">
        <f>AB16/AE17</f>
        <v>4.651162790697675E-2</v>
      </c>
      <c r="X16" s="41" t="s">
        <v>19</v>
      </c>
      <c r="Y16" s="63"/>
      <c r="Z16" s="63"/>
      <c r="AA16" s="63"/>
      <c r="AB16" s="64">
        <f>F14+J14+N14+R14+V14+Z14+AD14</f>
        <v>1.3888888888888888E-2</v>
      </c>
      <c r="AC16" s="65" t="s">
        <v>20</v>
      </c>
      <c r="AD16" s="66"/>
      <c r="AE16" s="67">
        <f>D14+H14+L14+P14+T14+X14+AB14</f>
        <v>2.0833333333333332E-2</v>
      </c>
    </row>
    <row r="17" spans="2:35" ht="15.75" customHeight="1" thickBot="1" x14ac:dyDescent="0.25"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59" t="s">
        <v>21</v>
      </c>
      <c r="U17" s="60"/>
      <c r="V17" s="61"/>
      <c r="W17" s="62">
        <f>AB17/AE17</f>
        <v>0.25581395348837216</v>
      </c>
      <c r="X17" s="71" t="s">
        <v>22</v>
      </c>
      <c r="Y17" s="72"/>
      <c r="Z17" s="72"/>
      <c r="AA17" s="72"/>
      <c r="AB17" s="73">
        <f>G14+K14+O14+S14+W14+AA14+AE14</f>
        <v>7.6388888888888895E-2</v>
      </c>
      <c r="AC17" s="74" t="s">
        <v>23</v>
      </c>
      <c r="AD17" s="75"/>
      <c r="AE17" s="76">
        <f>G15+K15+O15+S15+W15+AA15+AE15</f>
        <v>0.29861111111111105</v>
      </c>
    </row>
    <row r="18" spans="2:35" ht="15.75" customHeight="1" thickBot="1" x14ac:dyDescent="0.25">
      <c r="B18" s="77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9"/>
      <c r="P18" s="78"/>
      <c r="Q18" s="78"/>
      <c r="R18" s="78"/>
      <c r="S18" s="78"/>
      <c r="T18" s="59" t="s">
        <v>24</v>
      </c>
      <c r="U18" s="60"/>
      <c r="V18" s="61"/>
      <c r="W18" s="62">
        <f>AB18/AE17</f>
        <v>0.30232558139534893</v>
      </c>
      <c r="X18" s="80" t="s">
        <v>25</v>
      </c>
      <c r="Y18" s="81"/>
      <c r="Z18" s="81"/>
      <c r="AA18" s="82"/>
      <c r="AB18" s="53">
        <f>AB16+AB17</f>
        <v>9.027777777777779E-2</v>
      </c>
      <c r="AC18" s="83" t="s">
        <v>26</v>
      </c>
      <c r="AD18" s="84"/>
      <c r="AE18" s="85">
        <f>D15+H15+L15+P15+T15+X15+AB15</f>
        <v>0.31944444444444442</v>
      </c>
    </row>
    <row r="19" spans="2:35" ht="15" customHeight="1" thickBot="1" x14ac:dyDescent="0.25"/>
    <row r="20" spans="2:35" ht="15.75" customHeight="1" thickBot="1" x14ac:dyDescent="0.25">
      <c r="B20" s="19" t="s">
        <v>34</v>
      </c>
      <c r="C20" s="20"/>
      <c r="D20" s="21" t="s">
        <v>0</v>
      </c>
      <c r="E20" s="22" t="s">
        <v>1</v>
      </c>
      <c r="F20" s="23" t="s">
        <v>2</v>
      </c>
      <c r="G20" s="24" t="s">
        <v>3</v>
      </c>
      <c r="H20" s="21" t="s">
        <v>0</v>
      </c>
      <c r="I20" s="22" t="s">
        <v>1</v>
      </c>
      <c r="J20" s="23" t="s">
        <v>2</v>
      </c>
      <c r="K20" s="24" t="s">
        <v>3</v>
      </c>
      <c r="L20" s="21" t="s">
        <v>0</v>
      </c>
      <c r="M20" s="22" t="s">
        <v>1</v>
      </c>
      <c r="N20" s="23" t="s">
        <v>2</v>
      </c>
      <c r="O20" s="24" t="s">
        <v>3</v>
      </c>
      <c r="P20" s="21" t="s">
        <v>0</v>
      </c>
      <c r="Q20" s="22" t="s">
        <v>1</v>
      </c>
      <c r="R20" s="23" t="s">
        <v>2</v>
      </c>
      <c r="S20" s="24" t="s">
        <v>3</v>
      </c>
      <c r="T20" s="21" t="s">
        <v>0</v>
      </c>
      <c r="U20" s="22" t="s">
        <v>1</v>
      </c>
      <c r="V20" s="23" t="s">
        <v>2</v>
      </c>
      <c r="W20" s="24" t="s">
        <v>3</v>
      </c>
      <c r="X20" s="21" t="s">
        <v>0</v>
      </c>
      <c r="Y20" s="22" t="s">
        <v>1</v>
      </c>
      <c r="Z20" s="23" t="s">
        <v>2</v>
      </c>
      <c r="AA20" s="24" t="s">
        <v>3</v>
      </c>
      <c r="AB20" s="21" t="s">
        <v>0</v>
      </c>
      <c r="AC20" s="22" t="s">
        <v>1</v>
      </c>
      <c r="AD20" s="23" t="s">
        <v>2</v>
      </c>
      <c r="AE20" s="24" t="s">
        <v>3</v>
      </c>
      <c r="AF20" s="1"/>
    </row>
    <row r="21" spans="2:35" ht="15.75" customHeight="1" x14ac:dyDescent="0.2">
      <c r="B21" s="25" t="s">
        <v>4</v>
      </c>
      <c r="C21" s="26">
        <v>28</v>
      </c>
      <c r="D21" s="108" t="s">
        <v>5</v>
      </c>
      <c r="E21" s="109"/>
      <c r="F21" s="109"/>
      <c r="G21" s="110"/>
      <c r="H21" s="108" t="s">
        <v>6</v>
      </c>
      <c r="I21" s="109"/>
      <c r="J21" s="109"/>
      <c r="K21" s="110"/>
      <c r="L21" s="108" t="s">
        <v>7</v>
      </c>
      <c r="M21" s="109"/>
      <c r="N21" s="109"/>
      <c r="O21" s="110"/>
      <c r="P21" s="108" t="s">
        <v>8</v>
      </c>
      <c r="Q21" s="109"/>
      <c r="R21" s="109"/>
      <c r="S21" s="110"/>
      <c r="T21" s="108" t="s">
        <v>9</v>
      </c>
      <c r="U21" s="109"/>
      <c r="V21" s="109"/>
      <c r="W21" s="110"/>
      <c r="X21" s="108" t="s">
        <v>10</v>
      </c>
      <c r="Y21" s="109"/>
      <c r="Z21" s="109"/>
      <c r="AA21" s="110"/>
      <c r="AB21" s="108" t="s">
        <v>32</v>
      </c>
      <c r="AC21" s="109"/>
      <c r="AD21" s="109"/>
      <c r="AE21" s="110"/>
    </row>
    <row r="22" spans="2:35" ht="15.75" customHeight="1" thickBot="1" x14ac:dyDescent="0.25">
      <c r="B22" s="27"/>
      <c r="C22" s="28"/>
      <c r="D22" s="111">
        <f>AB5+1</f>
        <v>42548</v>
      </c>
      <c r="E22" s="112"/>
      <c r="F22" s="112"/>
      <c r="G22" s="113"/>
      <c r="H22" s="111">
        <f>D22+1</f>
        <v>42549</v>
      </c>
      <c r="I22" s="112"/>
      <c r="J22" s="112"/>
      <c r="K22" s="113"/>
      <c r="L22" s="111">
        <f>H22+1</f>
        <v>42550</v>
      </c>
      <c r="M22" s="112"/>
      <c r="N22" s="112"/>
      <c r="O22" s="113"/>
      <c r="P22" s="111">
        <f>L22+1</f>
        <v>42551</v>
      </c>
      <c r="Q22" s="112"/>
      <c r="R22" s="112"/>
      <c r="S22" s="113"/>
      <c r="T22" s="111">
        <f>P22+1</f>
        <v>42552</v>
      </c>
      <c r="U22" s="112"/>
      <c r="V22" s="112"/>
      <c r="W22" s="113"/>
      <c r="X22" s="111">
        <f>T22+1</f>
        <v>42553</v>
      </c>
      <c r="Y22" s="112"/>
      <c r="Z22" s="112"/>
      <c r="AA22" s="113"/>
      <c r="AB22" s="111">
        <f>X22+1</f>
        <v>42554</v>
      </c>
      <c r="AC22" s="112"/>
      <c r="AD22" s="112"/>
      <c r="AE22" s="113"/>
    </row>
    <row r="23" spans="2:35" ht="15.75" customHeight="1" x14ac:dyDescent="0.2">
      <c r="B23" s="29" t="s">
        <v>35</v>
      </c>
      <c r="C23" s="30" t="s">
        <v>11</v>
      </c>
      <c r="D23" s="31"/>
      <c r="E23" s="32"/>
      <c r="F23" s="33"/>
      <c r="G23" s="34"/>
      <c r="H23" s="31"/>
      <c r="I23" s="32"/>
      <c r="J23" s="33"/>
      <c r="K23" s="34"/>
      <c r="L23" s="31"/>
      <c r="M23" s="32"/>
      <c r="N23" s="33"/>
      <c r="O23" s="34"/>
      <c r="P23" s="31"/>
      <c r="Q23" s="32">
        <v>2.7777777777777776E-2</v>
      </c>
      <c r="R23" s="33"/>
      <c r="S23" s="34">
        <v>1.1111111111111112E-2</v>
      </c>
      <c r="T23" s="31"/>
      <c r="U23" s="32">
        <v>3.4722222222222224E-2</v>
      </c>
      <c r="V23" s="33"/>
      <c r="W23" s="34"/>
      <c r="X23" s="31"/>
      <c r="Y23" s="32">
        <v>2.0833333333333332E-2</v>
      </c>
      <c r="Z23" s="33"/>
      <c r="AA23" s="34"/>
      <c r="AB23" s="31"/>
      <c r="AC23" s="32">
        <v>1.3888888888888888E-2</v>
      </c>
      <c r="AD23" s="33"/>
      <c r="AE23" s="34">
        <v>4.1666666666666664E-2</v>
      </c>
    </row>
    <row r="24" spans="2:35" ht="57" customHeight="1" thickBot="1" x14ac:dyDescent="0.25">
      <c r="B24" s="35"/>
      <c r="C24" s="36" t="s">
        <v>12</v>
      </c>
      <c r="D24" s="117"/>
      <c r="E24" s="118"/>
      <c r="F24" s="118"/>
      <c r="G24" s="119"/>
      <c r="H24" s="147" t="s">
        <v>74</v>
      </c>
      <c r="I24" s="148"/>
      <c r="J24" s="148"/>
      <c r="K24" s="149"/>
      <c r="L24" s="117"/>
      <c r="M24" s="118"/>
      <c r="N24" s="118"/>
      <c r="O24" s="119"/>
      <c r="P24" s="141" t="s">
        <v>75</v>
      </c>
      <c r="Q24" s="142"/>
      <c r="R24" s="142"/>
      <c r="S24" s="143"/>
      <c r="T24" s="138" t="s">
        <v>72</v>
      </c>
      <c r="U24" s="139"/>
      <c r="V24" s="139"/>
      <c r="W24" s="140"/>
      <c r="X24" s="138" t="s">
        <v>72</v>
      </c>
      <c r="Y24" s="139"/>
      <c r="Z24" s="139"/>
      <c r="AA24" s="140"/>
      <c r="AB24" s="141" t="s">
        <v>76</v>
      </c>
      <c r="AC24" s="142"/>
      <c r="AD24" s="142"/>
      <c r="AE24" s="143"/>
      <c r="AG24" s="91"/>
      <c r="AH24" s="92"/>
      <c r="AI24" s="5"/>
    </row>
    <row r="25" spans="2:35" ht="15.75" customHeight="1" x14ac:dyDescent="0.2">
      <c r="B25" s="37" t="s">
        <v>13</v>
      </c>
      <c r="C25" s="38" t="s">
        <v>11</v>
      </c>
      <c r="D25" s="31"/>
      <c r="E25" s="32"/>
      <c r="F25" s="33"/>
      <c r="G25" s="34"/>
      <c r="H25" s="31"/>
      <c r="I25" s="32"/>
      <c r="J25" s="33"/>
      <c r="K25" s="34"/>
      <c r="L25" s="31"/>
      <c r="M25" s="32"/>
      <c r="N25" s="33"/>
      <c r="O25" s="34"/>
      <c r="P25" s="31"/>
      <c r="Q25" s="32"/>
      <c r="R25" s="33"/>
      <c r="S25" s="34"/>
      <c r="T25" s="31"/>
      <c r="U25" s="32"/>
      <c r="V25" s="33"/>
      <c r="W25" s="34"/>
      <c r="X25" s="31"/>
      <c r="Y25" s="32"/>
      <c r="Z25" s="33"/>
      <c r="AA25" s="34"/>
      <c r="AB25" s="31"/>
      <c r="AC25" s="32"/>
      <c r="AD25" s="33"/>
      <c r="AE25" s="34"/>
      <c r="AG25" s="93"/>
      <c r="AH25" s="93"/>
      <c r="AI25" s="5"/>
    </row>
    <row r="26" spans="2:35" ht="26.1" customHeight="1" thickBot="1" x14ac:dyDescent="0.25">
      <c r="B26" s="39"/>
      <c r="C26" s="40" t="s">
        <v>12</v>
      </c>
      <c r="D26" s="117"/>
      <c r="E26" s="118"/>
      <c r="F26" s="118"/>
      <c r="G26" s="119"/>
      <c r="H26" s="117"/>
      <c r="I26" s="118"/>
      <c r="J26" s="118"/>
      <c r="K26" s="119"/>
      <c r="L26" s="117"/>
      <c r="M26" s="118"/>
      <c r="N26" s="118"/>
      <c r="O26" s="119"/>
      <c r="P26" s="117"/>
      <c r="Q26" s="118"/>
      <c r="R26" s="118"/>
      <c r="S26" s="119"/>
      <c r="T26" s="117"/>
      <c r="U26" s="118"/>
      <c r="V26" s="118"/>
      <c r="W26" s="119"/>
      <c r="X26" s="117"/>
      <c r="Y26" s="118"/>
      <c r="Z26" s="118"/>
      <c r="AA26" s="119"/>
      <c r="AB26" s="117"/>
      <c r="AC26" s="118"/>
      <c r="AD26" s="118"/>
      <c r="AE26" s="119"/>
      <c r="AG26" s="5"/>
      <c r="AH26" s="5"/>
      <c r="AI26" s="5"/>
    </row>
    <row r="27" spans="2:35" ht="15.75" customHeight="1" x14ac:dyDescent="0.2">
      <c r="B27" s="29" t="s">
        <v>36</v>
      </c>
      <c r="C27" s="30" t="s">
        <v>11</v>
      </c>
      <c r="D27" s="31">
        <v>2.0833333333333332E-2</v>
      </c>
      <c r="E27" s="32">
        <v>2.7777777777777776E-2</v>
      </c>
      <c r="F27" s="33"/>
      <c r="G27" s="34"/>
      <c r="H27" s="31"/>
      <c r="I27" s="32"/>
      <c r="J27" s="33"/>
      <c r="K27" s="34"/>
      <c r="L27" s="31">
        <v>2.0833333333333332E-2</v>
      </c>
      <c r="M27" s="32">
        <v>2.7777777777777776E-2</v>
      </c>
      <c r="N27" s="33"/>
      <c r="O27" s="34"/>
      <c r="P27" s="31"/>
      <c r="Q27" s="32"/>
      <c r="R27" s="33"/>
      <c r="S27" s="34"/>
      <c r="T27" s="31"/>
      <c r="U27" s="32"/>
      <c r="V27" s="33"/>
      <c r="W27" s="34"/>
      <c r="X27" s="31"/>
      <c r="Y27" s="32"/>
      <c r="Z27" s="33"/>
      <c r="AA27" s="34"/>
      <c r="AB27" s="31"/>
      <c r="AC27" s="32"/>
      <c r="AD27" s="33"/>
      <c r="AE27" s="34"/>
      <c r="AG27" s="5"/>
      <c r="AH27" s="5"/>
      <c r="AI27" s="5"/>
    </row>
    <row r="28" spans="2:35" ht="57" customHeight="1" thickBot="1" x14ac:dyDescent="0.25">
      <c r="B28" s="35"/>
      <c r="C28" s="36" t="s">
        <v>12</v>
      </c>
      <c r="D28" s="150" t="s">
        <v>73</v>
      </c>
      <c r="E28" s="151"/>
      <c r="F28" s="151"/>
      <c r="G28" s="152"/>
      <c r="H28" s="117"/>
      <c r="I28" s="118"/>
      <c r="J28" s="118"/>
      <c r="K28" s="119"/>
      <c r="L28" s="150" t="s">
        <v>73</v>
      </c>
      <c r="M28" s="151"/>
      <c r="N28" s="151"/>
      <c r="O28" s="152"/>
      <c r="P28" s="117"/>
      <c r="Q28" s="118"/>
      <c r="R28" s="118"/>
      <c r="S28" s="119"/>
      <c r="T28" s="117"/>
      <c r="U28" s="118"/>
      <c r="V28" s="118"/>
      <c r="W28" s="119"/>
      <c r="X28" s="117"/>
      <c r="Y28" s="118"/>
      <c r="Z28" s="118"/>
      <c r="AA28" s="119"/>
      <c r="AB28" s="117"/>
      <c r="AC28" s="118"/>
      <c r="AD28" s="118"/>
      <c r="AE28" s="119"/>
      <c r="AG28" s="90"/>
      <c r="AH28" s="90"/>
      <c r="AI28" s="5"/>
    </row>
    <row r="29" spans="2:35" ht="15.75" customHeight="1" x14ac:dyDescent="0.2">
      <c r="B29" s="37" t="s">
        <v>14</v>
      </c>
      <c r="C29" s="38" t="s">
        <v>11</v>
      </c>
      <c r="D29" s="31"/>
      <c r="E29" s="32"/>
      <c r="F29" s="33"/>
      <c r="G29" s="34"/>
      <c r="H29" s="31"/>
      <c r="I29" s="32"/>
      <c r="J29" s="33"/>
      <c r="K29" s="34"/>
      <c r="L29" s="31"/>
      <c r="M29" s="32"/>
      <c r="N29" s="33"/>
      <c r="O29" s="34"/>
      <c r="P29" s="31"/>
      <c r="Q29" s="32"/>
      <c r="R29" s="33"/>
      <c r="S29" s="34"/>
      <c r="T29" s="31"/>
      <c r="U29" s="32"/>
      <c r="V29" s="33"/>
      <c r="W29" s="34"/>
      <c r="X29" s="31"/>
      <c r="Y29" s="32"/>
      <c r="Z29" s="33"/>
      <c r="AA29" s="34"/>
      <c r="AB29" s="31"/>
      <c r="AC29" s="32"/>
      <c r="AD29" s="33"/>
      <c r="AE29" s="34"/>
      <c r="AG29" s="5"/>
      <c r="AH29" s="5"/>
      <c r="AI29" s="5"/>
    </row>
    <row r="30" spans="2:35" ht="26.1" customHeight="1" thickBot="1" x14ac:dyDescent="0.25">
      <c r="B30" s="39"/>
      <c r="C30" s="40" t="s">
        <v>12</v>
      </c>
      <c r="D30" s="120"/>
      <c r="E30" s="118"/>
      <c r="F30" s="118"/>
      <c r="G30" s="119"/>
      <c r="H30" s="117"/>
      <c r="I30" s="118"/>
      <c r="J30" s="118"/>
      <c r="K30" s="119"/>
      <c r="L30" s="117"/>
      <c r="M30" s="118"/>
      <c r="N30" s="118"/>
      <c r="O30" s="119"/>
      <c r="P30" s="120"/>
      <c r="Q30" s="118"/>
      <c r="R30" s="118"/>
      <c r="S30" s="119"/>
      <c r="T30" s="120"/>
      <c r="U30" s="118"/>
      <c r="V30" s="118"/>
      <c r="W30" s="119"/>
      <c r="X30" s="120"/>
      <c r="Y30" s="118"/>
      <c r="Z30" s="118"/>
      <c r="AA30" s="119"/>
      <c r="AB30" s="120"/>
      <c r="AC30" s="118"/>
      <c r="AD30" s="118"/>
      <c r="AE30" s="119"/>
      <c r="AG30" s="5"/>
      <c r="AH30" s="5"/>
      <c r="AI30" s="5"/>
    </row>
    <row r="31" spans="2:35" ht="15.75" customHeight="1" x14ac:dyDescent="0.2">
      <c r="B31" s="41" t="s">
        <v>15</v>
      </c>
      <c r="C31" s="42"/>
      <c r="D31" s="43">
        <f>D23+D25+D27+D29</f>
        <v>2.0833333333333332E-2</v>
      </c>
      <c r="E31" s="44">
        <f>E23+E25+E27+E29</f>
        <v>2.7777777777777776E-2</v>
      </c>
      <c r="F31" s="45">
        <f>F23+F25+F27+F29</f>
        <v>0</v>
      </c>
      <c r="G31" s="46">
        <f>G23+G25+G27+G29</f>
        <v>0</v>
      </c>
      <c r="H31" s="43">
        <f t="shared" ref="H31:Z31" si="1">H23+H25+H27+H29</f>
        <v>0</v>
      </c>
      <c r="I31" s="44">
        <f t="shared" si="1"/>
        <v>0</v>
      </c>
      <c r="J31" s="45">
        <f t="shared" si="1"/>
        <v>0</v>
      </c>
      <c r="K31" s="46">
        <f t="shared" si="1"/>
        <v>0</v>
      </c>
      <c r="L31" s="43">
        <f t="shared" si="1"/>
        <v>2.0833333333333332E-2</v>
      </c>
      <c r="M31" s="44">
        <f t="shared" si="1"/>
        <v>2.7777777777777776E-2</v>
      </c>
      <c r="N31" s="45">
        <f t="shared" si="1"/>
        <v>0</v>
      </c>
      <c r="O31" s="46">
        <f t="shared" si="1"/>
        <v>0</v>
      </c>
      <c r="P31" s="43">
        <f t="shared" si="1"/>
        <v>0</v>
      </c>
      <c r="Q31" s="44">
        <f t="shared" si="1"/>
        <v>2.7777777777777776E-2</v>
      </c>
      <c r="R31" s="45">
        <f t="shared" si="1"/>
        <v>0</v>
      </c>
      <c r="S31" s="46">
        <f t="shared" si="1"/>
        <v>1.1111111111111112E-2</v>
      </c>
      <c r="T31" s="43">
        <f t="shared" si="1"/>
        <v>0</v>
      </c>
      <c r="U31" s="44">
        <f t="shared" si="1"/>
        <v>3.4722222222222224E-2</v>
      </c>
      <c r="V31" s="45">
        <f t="shared" si="1"/>
        <v>0</v>
      </c>
      <c r="W31" s="46">
        <f t="shared" si="1"/>
        <v>0</v>
      </c>
      <c r="X31" s="43">
        <f t="shared" si="1"/>
        <v>0</v>
      </c>
      <c r="Y31" s="44">
        <f t="shared" si="1"/>
        <v>2.0833333333333332E-2</v>
      </c>
      <c r="Z31" s="45">
        <f t="shared" si="1"/>
        <v>0</v>
      </c>
      <c r="AA31" s="46">
        <f>AA23+AA25+AA27+AA29</f>
        <v>0</v>
      </c>
      <c r="AB31" s="43">
        <f>AB23+AB25+AB27+AB29</f>
        <v>0</v>
      </c>
      <c r="AC31" s="44">
        <f>AC23+AC25+AC27+AC29</f>
        <v>1.3888888888888888E-2</v>
      </c>
      <c r="AD31" s="45">
        <f>AD23+AD25+AD27+AD29</f>
        <v>0</v>
      </c>
      <c r="AE31" s="47">
        <f>AE23+AE25+AE27+AE29</f>
        <v>4.1666666666666664E-2</v>
      </c>
      <c r="AG31" s="90"/>
      <c r="AH31" s="90"/>
      <c r="AI31" s="5"/>
    </row>
    <row r="32" spans="2:35" ht="15.75" customHeight="1" thickBot="1" x14ac:dyDescent="0.25">
      <c r="B32" s="48" t="s">
        <v>16</v>
      </c>
      <c r="C32" s="49"/>
      <c r="D32" s="50">
        <f>D31+E31+F31+G31</f>
        <v>4.8611111111111105E-2</v>
      </c>
      <c r="E32" s="51"/>
      <c r="F32" s="52" t="s">
        <v>17</v>
      </c>
      <c r="G32" s="53">
        <f>E31+F31+G31</f>
        <v>2.7777777777777776E-2</v>
      </c>
      <c r="H32" s="54">
        <f>H31+I31+J31+K31</f>
        <v>0</v>
      </c>
      <c r="I32" s="51"/>
      <c r="J32" s="52" t="s">
        <v>17</v>
      </c>
      <c r="K32" s="55">
        <f>I31+J31+K31</f>
        <v>0</v>
      </c>
      <c r="L32" s="50">
        <f>L31+M31+N31+O31</f>
        <v>4.8611111111111105E-2</v>
      </c>
      <c r="M32" s="51"/>
      <c r="N32" s="52" t="s">
        <v>17</v>
      </c>
      <c r="O32" s="53">
        <f>M31+N31+O31</f>
        <v>2.7777777777777776E-2</v>
      </c>
      <c r="P32" s="54">
        <f>P31+Q31+R31+S31</f>
        <v>3.888888888888889E-2</v>
      </c>
      <c r="Q32" s="51"/>
      <c r="R32" s="52" t="s">
        <v>17</v>
      </c>
      <c r="S32" s="55">
        <f>Q31+R31+S31</f>
        <v>3.888888888888889E-2</v>
      </c>
      <c r="T32" s="50">
        <f>T31+U31+V31+W31</f>
        <v>3.4722222222222224E-2</v>
      </c>
      <c r="U32" s="51"/>
      <c r="V32" s="52" t="s">
        <v>17</v>
      </c>
      <c r="W32" s="53">
        <f>U31+V31+W31</f>
        <v>3.4722222222222224E-2</v>
      </c>
      <c r="X32" s="54">
        <f>X31+Y31+Z31+AA31</f>
        <v>2.0833333333333332E-2</v>
      </c>
      <c r="Y32" s="51"/>
      <c r="Z32" s="52" t="s">
        <v>17</v>
      </c>
      <c r="AA32" s="55">
        <f>Y31+Z31+AA31</f>
        <v>2.0833333333333332E-2</v>
      </c>
      <c r="AB32" s="50">
        <f>AB31+AC31+AD31+AE31</f>
        <v>5.5555555555555552E-2</v>
      </c>
      <c r="AC32" s="51"/>
      <c r="AD32" s="52" t="s">
        <v>17</v>
      </c>
      <c r="AE32" s="53">
        <f>AC31+AD31+AE31</f>
        <v>5.5555555555555552E-2</v>
      </c>
      <c r="AG32" s="90"/>
      <c r="AH32" s="90"/>
      <c r="AI32" s="5"/>
    </row>
    <row r="33" spans="1:35" ht="15.75" customHeight="1" thickBot="1" x14ac:dyDescent="0.25">
      <c r="B33" s="56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9" t="s">
        <v>18</v>
      </c>
      <c r="U33" s="60"/>
      <c r="V33" s="61"/>
      <c r="W33" s="62">
        <f>AB33/AE34</f>
        <v>0</v>
      </c>
      <c r="X33" s="41" t="s">
        <v>19</v>
      </c>
      <c r="Y33" s="63"/>
      <c r="Z33" s="63"/>
      <c r="AA33" s="63"/>
      <c r="AB33" s="64">
        <f>F31+J31+N31+R31+V31+Z31+AD31</f>
        <v>0</v>
      </c>
      <c r="AC33" s="65" t="s">
        <v>20</v>
      </c>
      <c r="AD33" s="66"/>
      <c r="AE33" s="67">
        <f>D31+H31+L31+P31+T31+X31+AB31</f>
        <v>4.1666666666666664E-2</v>
      </c>
      <c r="AG33" s="90"/>
      <c r="AH33" s="90"/>
      <c r="AI33" s="5"/>
    </row>
    <row r="34" spans="1:35" ht="15.75" customHeight="1" thickBot="1" x14ac:dyDescent="0.25">
      <c r="B34" s="68"/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59" t="s">
        <v>21</v>
      </c>
      <c r="U34" s="60"/>
      <c r="V34" s="61"/>
      <c r="W34" s="62">
        <f>AB34/AE34</f>
        <v>0.25675675675675674</v>
      </c>
      <c r="X34" s="71" t="s">
        <v>22</v>
      </c>
      <c r="Y34" s="72"/>
      <c r="Z34" s="72"/>
      <c r="AA34" s="72"/>
      <c r="AB34" s="73">
        <f>G31+K31+O31+S31+W31+AA31+AE31</f>
        <v>5.2777777777777778E-2</v>
      </c>
      <c r="AC34" s="74" t="s">
        <v>23</v>
      </c>
      <c r="AD34" s="75"/>
      <c r="AE34" s="76">
        <f>G32+K32+O32+S32+W32+AA32+AE32</f>
        <v>0.20555555555555555</v>
      </c>
      <c r="AG34" s="90"/>
      <c r="AH34" s="90"/>
      <c r="AI34" s="5"/>
    </row>
    <row r="35" spans="1:35" ht="15.75" customHeight="1" thickBot="1" x14ac:dyDescent="0.25"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9"/>
      <c r="P35" s="78"/>
      <c r="Q35" s="78"/>
      <c r="R35" s="78"/>
      <c r="S35" s="78"/>
      <c r="T35" s="59" t="s">
        <v>24</v>
      </c>
      <c r="U35" s="60"/>
      <c r="V35" s="61"/>
      <c r="W35" s="62">
        <f>AB35/AE34</f>
        <v>0.25675675675675674</v>
      </c>
      <c r="X35" s="80" t="s">
        <v>25</v>
      </c>
      <c r="Y35" s="81"/>
      <c r="Z35" s="81"/>
      <c r="AA35" s="82"/>
      <c r="AB35" s="53">
        <f>AB33+AB34</f>
        <v>5.2777777777777778E-2</v>
      </c>
      <c r="AC35" s="88" t="s">
        <v>26</v>
      </c>
      <c r="AD35" s="89"/>
      <c r="AE35" s="85">
        <f>D32+H32+L32+P32+T32+X32+AB32</f>
        <v>0.24722222222222223</v>
      </c>
      <c r="AG35" s="5"/>
      <c r="AH35" s="5"/>
      <c r="AI35" s="5"/>
    </row>
    <row r="36" spans="1:35" ht="14.1" customHeight="1" thickBot="1" x14ac:dyDescent="0.25">
      <c r="A36" s="86"/>
      <c r="B36" s="87"/>
      <c r="C36" s="8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G36" s="94"/>
      <c r="AH36" s="94"/>
    </row>
    <row r="37" spans="1:35" ht="15.75" customHeight="1" thickBot="1" x14ac:dyDescent="0.25">
      <c r="A37" s="86"/>
      <c r="B37" s="19" t="s">
        <v>34</v>
      </c>
      <c r="C37" s="20"/>
      <c r="D37" s="21" t="s">
        <v>0</v>
      </c>
      <c r="E37" s="22" t="s">
        <v>1</v>
      </c>
      <c r="F37" s="23" t="s">
        <v>2</v>
      </c>
      <c r="G37" s="24" t="s">
        <v>3</v>
      </c>
      <c r="H37" s="21" t="s">
        <v>0</v>
      </c>
      <c r="I37" s="22" t="s">
        <v>1</v>
      </c>
      <c r="J37" s="23" t="s">
        <v>2</v>
      </c>
      <c r="K37" s="24" t="s">
        <v>3</v>
      </c>
      <c r="L37" s="21" t="s">
        <v>0</v>
      </c>
      <c r="M37" s="22" t="s">
        <v>1</v>
      </c>
      <c r="N37" s="23" t="s">
        <v>2</v>
      </c>
      <c r="O37" s="24" t="s">
        <v>3</v>
      </c>
      <c r="P37" s="21" t="s">
        <v>0</v>
      </c>
      <c r="Q37" s="22" t="s">
        <v>1</v>
      </c>
      <c r="R37" s="23" t="s">
        <v>2</v>
      </c>
      <c r="S37" s="24" t="s">
        <v>3</v>
      </c>
      <c r="T37" s="21" t="s">
        <v>0</v>
      </c>
      <c r="U37" s="22" t="s">
        <v>1</v>
      </c>
      <c r="V37" s="23" t="s">
        <v>2</v>
      </c>
      <c r="W37" s="24" t="s">
        <v>3</v>
      </c>
      <c r="X37" s="21" t="s">
        <v>0</v>
      </c>
      <c r="Y37" s="22" t="s">
        <v>1</v>
      </c>
      <c r="Z37" s="23" t="s">
        <v>2</v>
      </c>
      <c r="AA37" s="24" t="s">
        <v>3</v>
      </c>
      <c r="AB37" s="21" t="s">
        <v>0</v>
      </c>
      <c r="AC37" s="22" t="s">
        <v>1</v>
      </c>
      <c r="AD37" s="23" t="s">
        <v>2</v>
      </c>
      <c r="AE37" s="24" t="s">
        <v>3</v>
      </c>
      <c r="AG37" s="5"/>
      <c r="AH37" s="5"/>
    </row>
    <row r="38" spans="1:35" ht="15.75" customHeight="1" x14ac:dyDescent="0.2">
      <c r="A38" s="86"/>
      <c r="B38" s="25" t="s">
        <v>4</v>
      </c>
      <c r="C38" s="26">
        <v>29</v>
      </c>
      <c r="D38" s="108" t="s">
        <v>5</v>
      </c>
      <c r="E38" s="109"/>
      <c r="F38" s="109"/>
      <c r="G38" s="110"/>
      <c r="H38" s="108" t="s">
        <v>6</v>
      </c>
      <c r="I38" s="109"/>
      <c r="J38" s="109"/>
      <c r="K38" s="110"/>
      <c r="L38" s="108" t="s">
        <v>7</v>
      </c>
      <c r="M38" s="109"/>
      <c r="N38" s="109"/>
      <c r="O38" s="110"/>
      <c r="P38" s="108" t="s">
        <v>8</v>
      </c>
      <c r="Q38" s="109"/>
      <c r="R38" s="109"/>
      <c r="S38" s="110"/>
      <c r="T38" s="108" t="s">
        <v>9</v>
      </c>
      <c r="U38" s="109"/>
      <c r="V38" s="109"/>
      <c r="W38" s="110"/>
      <c r="X38" s="108" t="s">
        <v>10</v>
      </c>
      <c r="Y38" s="109"/>
      <c r="Z38" s="109"/>
      <c r="AA38" s="110"/>
      <c r="AB38" s="108" t="s">
        <v>32</v>
      </c>
      <c r="AC38" s="109"/>
      <c r="AD38" s="109"/>
      <c r="AE38" s="110"/>
      <c r="AG38" s="5"/>
      <c r="AH38" s="5"/>
    </row>
    <row r="39" spans="1:35" ht="15.75" customHeight="1" thickBot="1" x14ac:dyDescent="0.25">
      <c r="A39" s="86"/>
      <c r="B39" s="27"/>
      <c r="C39" s="28"/>
      <c r="D39" s="111">
        <f>AB22+1</f>
        <v>42555</v>
      </c>
      <c r="E39" s="112"/>
      <c r="F39" s="112"/>
      <c r="G39" s="113"/>
      <c r="H39" s="111">
        <f>D39+1</f>
        <v>42556</v>
      </c>
      <c r="I39" s="112"/>
      <c r="J39" s="112"/>
      <c r="K39" s="113"/>
      <c r="L39" s="111">
        <f>H39+1</f>
        <v>42557</v>
      </c>
      <c r="M39" s="112"/>
      <c r="N39" s="112"/>
      <c r="O39" s="113"/>
      <c r="P39" s="111">
        <f>L39+1</f>
        <v>42558</v>
      </c>
      <c r="Q39" s="112"/>
      <c r="R39" s="112"/>
      <c r="S39" s="113"/>
      <c r="T39" s="111">
        <f>P39+1</f>
        <v>42559</v>
      </c>
      <c r="U39" s="112"/>
      <c r="V39" s="112"/>
      <c r="W39" s="113"/>
      <c r="X39" s="111">
        <f>T39+1</f>
        <v>42560</v>
      </c>
      <c r="Y39" s="112"/>
      <c r="Z39" s="112"/>
      <c r="AA39" s="113"/>
      <c r="AB39" s="111">
        <f>X39+1</f>
        <v>42561</v>
      </c>
      <c r="AC39" s="112"/>
      <c r="AD39" s="112"/>
      <c r="AE39" s="113"/>
      <c r="AG39" s="5"/>
      <c r="AH39" s="5"/>
    </row>
    <row r="40" spans="1:35" ht="15.75" customHeight="1" x14ac:dyDescent="0.2">
      <c r="A40" s="86"/>
      <c r="B40" s="29" t="s">
        <v>35</v>
      </c>
      <c r="C40" s="30" t="s">
        <v>11</v>
      </c>
      <c r="D40" s="31"/>
      <c r="E40" s="32"/>
      <c r="F40" s="33"/>
      <c r="G40" s="34"/>
      <c r="H40" s="31"/>
      <c r="I40" s="32"/>
      <c r="J40" s="33"/>
      <c r="K40" s="34"/>
      <c r="L40" s="31"/>
      <c r="M40" s="32"/>
      <c r="N40" s="33"/>
      <c r="O40" s="34"/>
      <c r="P40" s="31"/>
      <c r="Q40" s="32">
        <v>3.125E-2</v>
      </c>
      <c r="R40" s="33"/>
      <c r="S40" s="34"/>
      <c r="T40" s="31"/>
      <c r="U40" s="32">
        <v>3.125E-2</v>
      </c>
      <c r="V40" s="33"/>
      <c r="W40" s="34"/>
      <c r="X40" s="31"/>
      <c r="Y40" s="12">
        <v>1.0416666666666666E-2</v>
      </c>
      <c r="Z40" s="33"/>
      <c r="AA40" s="34">
        <v>1.3888888888888889E-3</v>
      </c>
      <c r="AB40" s="31"/>
      <c r="AC40" s="12">
        <v>2.7777777777777776E-2</v>
      </c>
      <c r="AD40" s="13"/>
      <c r="AE40" s="34">
        <v>9.7222222222222224E-3</v>
      </c>
      <c r="AG40" s="5"/>
      <c r="AH40" s="5"/>
    </row>
    <row r="41" spans="1:35" ht="57" customHeight="1" thickBot="1" x14ac:dyDescent="0.25">
      <c r="A41" s="86"/>
      <c r="B41" s="35"/>
      <c r="C41" s="36" t="s">
        <v>12</v>
      </c>
      <c r="D41" s="117"/>
      <c r="E41" s="118"/>
      <c r="F41" s="118"/>
      <c r="G41" s="119"/>
      <c r="H41" s="117"/>
      <c r="I41" s="118"/>
      <c r="J41" s="118"/>
      <c r="K41" s="119"/>
      <c r="L41" s="105" t="s">
        <v>60</v>
      </c>
      <c r="M41" s="106"/>
      <c r="N41" s="106"/>
      <c r="O41" s="107"/>
      <c r="P41" s="102" t="s">
        <v>59</v>
      </c>
      <c r="Q41" s="103"/>
      <c r="R41" s="103"/>
      <c r="S41" s="104"/>
      <c r="T41" s="102" t="s">
        <v>55</v>
      </c>
      <c r="U41" s="103"/>
      <c r="V41" s="103"/>
      <c r="W41" s="104"/>
      <c r="X41" s="102" t="s">
        <v>41</v>
      </c>
      <c r="Y41" s="103"/>
      <c r="Z41" s="103"/>
      <c r="AA41" s="104"/>
      <c r="AB41" s="99" t="s">
        <v>54</v>
      </c>
      <c r="AC41" s="100"/>
      <c r="AD41" s="100"/>
      <c r="AE41" s="100"/>
      <c r="AG41" s="5"/>
      <c r="AH41" s="95"/>
    </row>
    <row r="42" spans="1:35" ht="15.75" customHeight="1" x14ac:dyDescent="0.2">
      <c r="A42" s="86"/>
      <c r="B42" s="37" t="s">
        <v>13</v>
      </c>
      <c r="C42" s="38" t="s">
        <v>11</v>
      </c>
      <c r="D42" s="31"/>
      <c r="E42" s="32"/>
      <c r="F42" s="33"/>
      <c r="G42" s="34"/>
      <c r="H42" s="31"/>
      <c r="I42" s="32"/>
      <c r="J42" s="33"/>
      <c r="K42" s="34"/>
      <c r="L42" s="31"/>
      <c r="M42" s="32"/>
      <c r="N42" s="33"/>
      <c r="O42" s="34"/>
      <c r="P42" s="31"/>
      <c r="Q42" s="32"/>
      <c r="R42" s="33"/>
      <c r="S42" s="34"/>
      <c r="T42" s="31"/>
      <c r="U42" s="32"/>
      <c r="V42" s="33"/>
      <c r="W42" s="34"/>
      <c r="X42" s="31"/>
      <c r="Y42" s="32"/>
      <c r="Z42" s="33"/>
      <c r="AA42" s="34"/>
      <c r="AB42" s="31"/>
      <c r="AC42" s="32"/>
      <c r="AD42" s="33"/>
      <c r="AE42" s="34"/>
      <c r="AG42" s="5"/>
      <c r="AH42" s="95"/>
    </row>
    <row r="43" spans="1:35" ht="26.1" customHeight="1" thickBot="1" x14ac:dyDescent="0.25">
      <c r="A43" s="86"/>
      <c r="B43" s="39"/>
      <c r="C43" s="40" t="s">
        <v>12</v>
      </c>
      <c r="D43" s="117"/>
      <c r="E43" s="118"/>
      <c r="F43" s="118"/>
      <c r="G43" s="119"/>
      <c r="H43" s="117"/>
      <c r="I43" s="118"/>
      <c r="J43" s="118"/>
      <c r="K43" s="119"/>
      <c r="L43" s="117"/>
      <c r="M43" s="118"/>
      <c r="N43" s="118"/>
      <c r="O43" s="119"/>
      <c r="P43" s="127" t="s">
        <v>64</v>
      </c>
      <c r="Q43" s="128"/>
      <c r="R43" s="128"/>
      <c r="S43" s="129"/>
      <c r="T43" s="114"/>
      <c r="U43" s="115"/>
      <c r="V43" s="115"/>
      <c r="W43" s="116"/>
      <c r="X43" s="114"/>
      <c r="Y43" s="115"/>
      <c r="Z43" s="115"/>
      <c r="AA43" s="116"/>
      <c r="AB43" s="117"/>
      <c r="AC43" s="118"/>
      <c r="AD43" s="118"/>
      <c r="AE43" s="119"/>
      <c r="AG43" s="5"/>
      <c r="AH43" s="95"/>
    </row>
    <row r="44" spans="1:35" ht="15.75" customHeight="1" x14ac:dyDescent="0.2">
      <c r="A44" s="86"/>
      <c r="B44" s="29" t="s">
        <v>36</v>
      </c>
      <c r="C44" s="30" t="s">
        <v>11</v>
      </c>
      <c r="D44" s="31"/>
      <c r="E44" s="32">
        <v>2.0833333333333332E-2</v>
      </c>
      <c r="F44" s="33"/>
      <c r="G44" s="34"/>
      <c r="H44" s="31"/>
      <c r="I44" s="32">
        <v>3.4722222222222224E-2</v>
      </c>
      <c r="J44" s="33"/>
      <c r="K44" s="34"/>
      <c r="L44" s="31"/>
      <c r="M44" s="32">
        <v>2.7777777777777776E-2</v>
      </c>
      <c r="N44" s="33">
        <v>1.0416666666666666E-2</v>
      </c>
      <c r="O44" s="34"/>
      <c r="P44" s="31"/>
      <c r="Q44" s="32"/>
      <c r="R44" s="33"/>
      <c r="S44" s="34"/>
      <c r="T44" s="31"/>
      <c r="U44" s="32"/>
      <c r="V44" s="33"/>
      <c r="W44" s="34"/>
      <c r="X44" s="31"/>
      <c r="Y44" s="32"/>
      <c r="Z44" s="33"/>
      <c r="AA44" s="34"/>
      <c r="AB44" s="31"/>
      <c r="AC44" s="32"/>
      <c r="AD44" s="33"/>
      <c r="AE44" s="34"/>
      <c r="AG44" s="5"/>
      <c r="AH44" s="5"/>
    </row>
    <row r="45" spans="1:35" ht="57" customHeight="1" thickBot="1" x14ac:dyDescent="0.25">
      <c r="A45" s="86"/>
      <c r="B45" s="35"/>
      <c r="C45" s="36" t="s">
        <v>12</v>
      </c>
      <c r="D45" s="138" t="s">
        <v>72</v>
      </c>
      <c r="E45" s="139"/>
      <c r="F45" s="139"/>
      <c r="G45" s="140"/>
      <c r="H45" s="138" t="s">
        <v>72</v>
      </c>
      <c r="I45" s="139"/>
      <c r="J45" s="139"/>
      <c r="K45" s="140"/>
      <c r="L45" s="124" t="s">
        <v>61</v>
      </c>
      <c r="M45" s="125"/>
      <c r="N45" s="125"/>
      <c r="O45" s="126"/>
      <c r="P45" s="121" t="s">
        <v>65</v>
      </c>
      <c r="Q45" s="122"/>
      <c r="R45" s="122"/>
      <c r="S45" s="123"/>
      <c r="T45" s="105" t="s">
        <v>62</v>
      </c>
      <c r="U45" s="106"/>
      <c r="V45" s="106"/>
      <c r="W45" s="107"/>
      <c r="X45" s="114"/>
      <c r="Y45" s="115"/>
      <c r="Z45" s="115"/>
      <c r="AA45" s="116"/>
      <c r="AB45" s="117"/>
      <c r="AC45" s="118"/>
      <c r="AD45" s="118"/>
      <c r="AE45" s="119"/>
    </row>
    <row r="46" spans="1:35" ht="15.75" customHeight="1" x14ac:dyDescent="0.2">
      <c r="A46" s="86"/>
      <c r="B46" s="37" t="s">
        <v>14</v>
      </c>
      <c r="C46" s="38" t="s">
        <v>11</v>
      </c>
      <c r="D46" s="31"/>
      <c r="E46" s="32"/>
      <c r="F46" s="33"/>
      <c r="G46" s="34"/>
      <c r="H46" s="31"/>
      <c r="I46" s="32"/>
      <c r="J46" s="33"/>
      <c r="K46" s="34"/>
      <c r="L46" s="31"/>
      <c r="M46" s="32"/>
      <c r="N46" s="33"/>
      <c r="O46" s="34"/>
      <c r="P46" s="31"/>
      <c r="Q46" s="32"/>
      <c r="R46" s="33"/>
      <c r="S46" s="34"/>
      <c r="T46" s="31"/>
      <c r="U46" s="32"/>
      <c r="V46" s="33"/>
      <c r="W46" s="34"/>
      <c r="X46" s="31"/>
      <c r="Y46" s="32"/>
      <c r="Z46" s="33"/>
      <c r="AA46" s="34"/>
      <c r="AB46" s="31"/>
      <c r="AC46" s="32"/>
      <c r="AD46" s="33"/>
      <c r="AE46" s="34"/>
    </row>
    <row r="47" spans="1:35" ht="26.1" customHeight="1" thickBot="1" x14ac:dyDescent="0.25">
      <c r="A47" s="86"/>
      <c r="B47" s="39"/>
      <c r="C47" s="40" t="s">
        <v>12</v>
      </c>
      <c r="D47" s="117"/>
      <c r="E47" s="118"/>
      <c r="F47" s="118"/>
      <c r="G47" s="119"/>
      <c r="H47" s="117"/>
      <c r="I47" s="118"/>
      <c r="J47" s="118"/>
      <c r="K47" s="119"/>
      <c r="L47" s="120"/>
      <c r="M47" s="118"/>
      <c r="N47" s="118"/>
      <c r="O47" s="119"/>
      <c r="P47" s="121" t="s">
        <v>63</v>
      </c>
      <c r="Q47" s="122"/>
      <c r="R47" s="122"/>
      <c r="S47" s="123"/>
      <c r="T47" s="121" t="s">
        <v>57</v>
      </c>
      <c r="U47" s="122"/>
      <c r="V47" s="122"/>
      <c r="W47" s="123"/>
      <c r="X47" s="121" t="s">
        <v>42</v>
      </c>
      <c r="Y47" s="122"/>
      <c r="Z47" s="122"/>
      <c r="AA47" s="123"/>
      <c r="AB47" s="120"/>
      <c r="AC47" s="118"/>
      <c r="AD47" s="118"/>
      <c r="AE47" s="119"/>
    </row>
    <row r="48" spans="1:35" ht="15.75" customHeight="1" x14ac:dyDescent="0.2">
      <c r="A48" s="86"/>
      <c r="B48" s="41" t="s">
        <v>15</v>
      </c>
      <c r="C48" s="42"/>
      <c r="D48" s="43">
        <f>D40+D42+D44+D46</f>
        <v>0</v>
      </c>
      <c r="E48" s="44">
        <f>E40+E42+E44+E46</f>
        <v>2.0833333333333332E-2</v>
      </c>
      <c r="F48" s="45">
        <f>F40+F42+F44+F46</f>
        <v>0</v>
      </c>
      <c r="G48" s="46">
        <f>G40+G42+G44+G46</f>
        <v>0</v>
      </c>
      <c r="H48" s="43">
        <f t="shared" ref="H48:Z48" si="2">H40+H42+H44+H46</f>
        <v>0</v>
      </c>
      <c r="I48" s="44">
        <f t="shared" si="2"/>
        <v>3.4722222222222224E-2</v>
      </c>
      <c r="J48" s="45">
        <f t="shared" si="2"/>
        <v>0</v>
      </c>
      <c r="K48" s="46">
        <f t="shared" si="2"/>
        <v>0</v>
      </c>
      <c r="L48" s="43">
        <f t="shared" si="2"/>
        <v>0</v>
      </c>
      <c r="M48" s="44">
        <f t="shared" si="2"/>
        <v>2.7777777777777776E-2</v>
      </c>
      <c r="N48" s="45">
        <f t="shared" si="2"/>
        <v>1.0416666666666666E-2</v>
      </c>
      <c r="O48" s="46">
        <f t="shared" si="2"/>
        <v>0</v>
      </c>
      <c r="P48" s="43">
        <f t="shared" si="2"/>
        <v>0</v>
      </c>
      <c r="Q48" s="44">
        <f t="shared" si="2"/>
        <v>3.125E-2</v>
      </c>
      <c r="R48" s="45">
        <f t="shared" si="2"/>
        <v>0</v>
      </c>
      <c r="S48" s="46">
        <f t="shared" si="2"/>
        <v>0</v>
      </c>
      <c r="T48" s="43">
        <f t="shared" si="2"/>
        <v>0</v>
      </c>
      <c r="U48" s="44">
        <f t="shared" si="2"/>
        <v>3.125E-2</v>
      </c>
      <c r="V48" s="45">
        <f t="shared" si="2"/>
        <v>0</v>
      </c>
      <c r="W48" s="46">
        <f t="shared" si="2"/>
        <v>0</v>
      </c>
      <c r="X48" s="43">
        <f t="shared" si="2"/>
        <v>0</v>
      </c>
      <c r="Y48" s="44">
        <f t="shared" si="2"/>
        <v>1.0416666666666666E-2</v>
      </c>
      <c r="Z48" s="45">
        <f t="shared" si="2"/>
        <v>0</v>
      </c>
      <c r="AA48" s="46">
        <f>AA40+AA42+AA44+AA46</f>
        <v>1.3888888888888889E-3</v>
      </c>
      <c r="AB48" s="43">
        <f>AB40+AB42+AB44+AB46</f>
        <v>0</v>
      </c>
      <c r="AC48" s="44">
        <f>AC40+AC42+AC44+AC46</f>
        <v>2.7777777777777776E-2</v>
      </c>
      <c r="AD48" s="45">
        <f>AD40+AD42+AD44+AD46</f>
        <v>0</v>
      </c>
      <c r="AE48" s="47">
        <f>AE40+AE42+AE44+AE46</f>
        <v>9.7222222222222224E-3</v>
      </c>
    </row>
    <row r="49" spans="2:31" ht="15.75" customHeight="1" thickBot="1" x14ac:dyDescent="0.25">
      <c r="B49" s="48" t="s">
        <v>16</v>
      </c>
      <c r="C49" s="49"/>
      <c r="D49" s="50">
        <f>D48+E48+F48+G48</f>
        <v>2.0833333333333332E-2</v>
      </c>
      <c r="E49" s="51"/>
      <c r="F49" s="52" t="s">
        <v>17</v>
      </c>
      <c r="G49" s="53">
        <f>E48+F48+G48</f>
        <v>2.0833333333333332E-2</v>
      </c>
      <c r="H49" s="54">
        <f>H48+I48+J48+K48</f>
        <v>3.4722222222222224E-2</v>
      </c>
      <c r="I49" s="51"/>
      <c r="J49" s="52" t="s">
        <v>17</v>
      </c>
      <c r="K49" s="55">
        <f>I48+J48+K48</f>
        <v>3.4722222222222224E-2</v>
      </c>
      <c r="L49" s="50">
        <f>L48+M48+N48+O48</f>
        <v>3.8194444444444441E-2</v>
      </c>
      <c r="M49" s="51"/>
      <c r="N49" s="52" t="s">
        <v>17</v>
      </c>
      <c r="O49" s="53">
        <f>M48+N48+O48</f>
        <v>3.8194444444444441E-2</v>
      </c>
      <c r="P49" s="54">
        <f>P48+Q48+R48+S48</f>
        <v>3.125E-2</v>
      </c>
      <c r="Q49" s="51"/>
      <c r="R49" s="52" t="s">
        <v>17</v>
      </c>
      <c r="S49" s="55">
        <f>Q48+R48+S48</f>
        <v>3.125E-2</v>
      </c>
      <c r="T49" s="50">
        <f>T48+U48+V48+W48</f>
        <v>3.125E-2</v>
      </c>
      <c r="U49" s="51"/>
      <c r="V49" s="52" t="s">
        <v>17</v>
      </c>
      <c r="W49" s="53">
        <f>U48+V48+W48</f>
        <v>3.125E-2</v>
      </c>
      <c r="X49" s="54">
        <f>X48+Y48+Z48+AA48</f>
        <v>1.1805555555555555E-2</v>
      </c>
      <c r="Y49" s="51"/>
      <c r="Z49" s="52" t="s">
        <v>17</v>
      </c>
      <c r="AA49" s="55">
        <f>Y48+Z48+AA48</f>
        <v>1.1805555555555555E-2</v>
      </c>
      <c r="AB49" s="50">
        <f>AB48+AC48+AD48+AE48</f>
        <v>3.7499999999999999E-2</v>
      </c>
      <c r="AC49" s="51"/>
      <c r="AD49" s="52" t="s">
        <v>17</v>
      </c>
      <c r="AE49" s="53">
        <f>AC48+AD48+AE48</f>
        <v>3.7499999999999999E-2</v>
      </c>
    </row>
    <row r="50" spans="2:31" ht="15.75" customHeight="1" thickBot="1" x14ac:dyDescent="0.25">
      <c r="B50" s="56"/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9" t="s">
        <v>18</v>
      </c>
      <c r="U50" s="60"/>
      <c r="V50" s="61"/>
      <c r="W50" s="62">
        <f>AB50/AE51</f>
        <v>5.0675675675675672E-2</v>
      </c>
      <c r="X50" s="41" t="s">
        <v>19</v>
      </c>
      <c r="Y50" s="63"/>
      <c r="Z50" s="63"/>
      <c r="AA50" s="63"/>
      <c r="AB50" s="64">
        <f>F48+J48+N48+R48+V48+Z48+AD48</f>
        <v>1.0416666666666666E-2</v>
      </c>
      <c r="AC50" s="65" t="s">
        <v>20</v>
      </c>
      <c r="AD50" s="66"/>
      <c r="AE50" s="67">
        <f>D48+H48+L48+P48+T48+X48+AB48</f>
        <v>0</v>
      </c>
    </row>
    <row r="51" spans="2:31" ht="15.75" customHeight="1" thickBot="1" x14ac:dyDescent="0.25">
      <c r="B51" s="68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59" t="s">
        <v>21</v>
      </c>
      <c r="U51" s="60"/>
      <c r="V51" s="61"/>
      <c r="W51" s="62">
        <f>AB51/AE51</f>
        <v>5.405405405405405E-2</v>
      </c>
      <c r="X51" s="71" t="s">
        <v>22</v>
      </c>
      <c r="Y51" s="72"/>
      <c r="Z51" s="72"/>
      <c r="AA51" s="72"/>
      <c r="AB51" s="73">
        <f>G48+K48+O48+S48+W48+AA48+AE48</f>
        <v>1.1111111111111112E-2</v>
      </c>
      <c r="AC51" s="74" t="s">
        <v>23</v>
      </c>
      <c r="AD51" s="75"/>
      <c r="AE51" s="76">
        <f>G49+K49+O49+S49+W49+AA49+AE49</f>
        <v>0.20555555555555557</v>
      </c>
    </row>
    <row r="52" spans="2:31" ht="15.75" customHeight="1" thickBot="1" x14ac:dyDescent="0.25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9"/>
      <c r="P52" s="78"/>
      <c r="Q52" s="78"/>
      <c r="R52" s="78"/>
      <c r="S52" s="78"/>
      <c r="T52" s="59" t="s">
        <v>24</v>
      </c>
      <c r="U52" s="60"/>
      <c r="V52" s="61"/>
      <c r="W52" s="62">
        <f>AB52/AE51</f>
        <v>0.10472972972972971</v>
      </c>
      <c r="X52" s="80" t="s">
        <v>25</v>
      </c>
      <c r="Y52" s="81"/>
      <c r="Z52" s="81"/>
      <c r="AA52" s="82"/>
      <c r="AB52" s="53">
        <f>AB50+AB51</f>
        <v>2.1527777777777778E-2</v>
      </c>
      <c r="AC52" s="83" t="s">
        <v>26</v>
      </c>
      <c r="AD52" s="84"/>
      <c r="AE52" s="85">
        <f>D49+H49+L49+P49+T49+X49+AB49</f>
        <v>0.20555555555555557</v>
      </c>
    </row>
    <row r="53" spans="2:31" ht="15.75" customHeight="1" thickBot="1" x14ac:dyDescent="0.25"/>
    <row r="54" spans="2:31" ht="15.75" customHeight="1" thickBot="1" x14ac:dyDescent="0.25">
      <c r="B54" s="19" t="s">
        <v>34</v>
      </c>
      <c r="C54" s="20"/>
      <c r="D54" s="21" t="s">
        <v>0</v>
      </c>
      <c r="E54" s="22" t="s">
        <v>1</v>
      </c>
      <c r="F54" s="23" t="s">
        <v>2</v>
      </c>
      <c r="G54" s="24" t="s">
        <v>3</v>
      </c>
      <c r="H54" s="21" t="s">
        <v>0</v>
      </c>
      <c r="I54" s="22" t="s">
        <v>1</v>
      </c>
      <c r="J54" s="23" t="s">
        <v>2</v>
      </c>
      <c r="K54" s="24" t="s">
        <v>3</v>
      </c>
      <c r="L54" s="21" t="s">
        <v>0</v>
      </c>
      <c r="M54" s="22" t="s">
        <v>1</v>
      </c>
      <c r="N54" s="23" t="s">
        <v>2</v>
      </c>
      <c r="O54" s="24" t="s">
        <v>3</v>
      </c>
      <c r="P54" s="21" t="s">
        <v>0</v>
      </c>
      <c r="Q54" s="22" t="s">
        <v>1</v>
      </c>
      <c r="R54" s="23" t="s">
        <v>2</v>
      </c>
      <c r="S54" s="24" t="s">
        <v>3</v>
      </c>
      <c r="T54" s="21" t="s">
        <v>0</v>
      </c>
      <c r="U54" s="22" t="s">
        <v>1</v>
      </c>
      <c r="V54" s="23" t="s">
        <v>2</v>
      </c>
      <c r="W54" s="24" t="s">
        <v>3</v>
      </c>
      <c r="X54" s="21" t="s">
        <v>0</v>
      </c>
      <c r="Y54" s="22" t="s">
        <v>1</v>
      </c>
      <c r="Z54" s="23" t="s">
        <v>2</v>
      </c>
      <c r="AA54" s="24" t="s">
        <v>3</v>
      </c>
      <c r="AB54" s="21" t="s">
        <v>0</v>
      </c>
      <c r="AC54" s="22" t="s">
        <v>1</v>
      </c>
      <c r="AD54" s="23" t="s">
        <v>2</v>
      </c>
      <c r="AE54" s="24" t="s">
        <v>3</v>
      </c>
    </row>
    <row r="55" spans="2:31" ht="15.75" customHeight="1" x14ac:dyDescent="0.2">
      <c r="B55" s="25" t="s">
        <v>4</v>
      </c>
      <c r="C55" s="26">
        <v>30</v>
      </c>
      <c r="D55" s="108" t="s">
        <v>5</v>
      </c>
      <c r="E55" s="109"/>
      <c r="F55" s="109"/>
      <c r="G55" s="110"/>
      <c r="H55" s="108" t="s">
        <v>6</v>
      </c>
      <c r="I55" s="109"/>
      <c r="J55" s="109"/>
      <c r="K55" s="110"/>
      <c r="L55" s="108" t="s">
        <v>7</v>
      </c>
      <c r="M55" s="109"/>
      <c r="N55" s="109"/>
      <c r="O55" s="110"/>
      <c r="P55" s="108" t="s">
        <v>8</v>
      </c>
      <c r="Q55" s="109"/>
      <c r="R55" s="109"/>
      <c r="S55" s="110"/>
      <c r="T55" s="108" t="s">
        <v>9</v>
      </c>
      <c r="U55" s="109"/>
      <c r="V55" s="109"/>
      <c r="W55" s="110"/>
      <c r="X55" s="108" t="s">
        <v>10</v>
      </c>
      <c r="Y55" s="109"/>
      <c r="Z55" s="109"/>
      <c r="AA55" s="110"/>
      <c r="AB55" s="108" t="s">
        <v>32</v>
      </c>
      <c r="AC55" s="109"/>
      <c r="AD55" s="109"/>
      <c r="AE55" s="110"/>
    </row>
    <row r="56" spans="2:31" ht="15.75" customHeight="1" thickBot="1" x14ac:dyDescent="0.25">
      <c r="B56" s="27"/>
      <c r="C56" s="28"/>
      <c r="D56" s="111">
        <f>AB39+1</f>
        <v>42562</v>
      </c>
      <c r="E56" s="112"/>
      <c r="F56" s="112"/>
      <c r="G56" s="113"/>
      <c r="H56" s="111">
        <f>D56+1</f>
        <v>42563</v>
      </c>
      <c r="I56" s="112"/>
      <c r="J56" s="112"/>
      <c r="K56" s="113"/>
      <c r="L56" s="111">
        <f>H56+1</f>
        <v>42564</v>
      </c>
      <c r="M56" s="112"/>
      <c r="N56" s="112"/>
      <c r="O56" s="113"/>
      <c r="P56" s="111">
        <f>L56+1</f>
        <v>42565</v>
      </c>
      <c r="Q56" s="112"/>
      <c r="R56" s="112"/>
      <c r="S56" s="113"/>
      <c r="T56" s="111">
        <f>P56+1</f>
        <v>42566</v>
      </c>
      <c r="U56" s="112"/>
      <c r="V56" s="112"/>
      <c r="W56" s="113"/>
      <c r="X56" s="111">
        <f>T56+1</f>
        <v>42567</v>
      </c>
      <c r="Y56" s="112"/>
      <c r="Z56" s="112"/>
      <c r="AA56" s="113"/>
      <c r="AB56" s="111">
        <f>X56+1</f>
        <v>42568</v>
      </c>
      <c r="AC56" s="112"/>
      <c r="AD56" s="112"/>
      <c r="AE56" s="113"/>
    </row>
    <row r="57" spans="2:31" ht="15.75" customHeight="1" x14ac:dyDescent="0.2">
      <c r="B57" s="29" t="s">
        <v>35</v>
      </c>
      <c r="C57" s="30" t="s">
        <v>11</v>
      </c>
      <c r="D57" s="31"/>
      <c r="E57" s="32">
        <v>2.4305555555555556E-2</v>
      </c>
      <c r="F57" s="33"/>
      <c r="G57" s="34">
        <v>4.8611111111111112E-2</v>
      </c>
      <c r="H57" s="11"/>
      <c r="I57" s="12">
        <v>2.0833333333333332E-2</v>
      </c>
      <c r="J57" s="13"/>
      <c r="K57" s="14"/>
      <c r="L57" s="11"/>
      <c r="M57" s="12">
        <v>2.4305555555555556E-2</v>
      </c>
      <c r="N57" s="13"/>
      <c r="O57" s="14">
        <v>1.3888888888888888E-2</v>
      </c>
      <c r="P57" s="31"/>
      <c r="Q57" s="32">
        <v>2.4305555555555556E-2</v>
      </c>
      <c r="R57" s="33"/>
      <c r="S57" s="34">
        <v>1.7361111111111112E-2</v>
      </c>
      <c r="T57" s="11"/>
      <c r="U57" s="12">
        <v>2.4305555555555556E-2</v>
      </c>
      <c r="V57" s="13"/>
      <c r="W57" s="14">
        <v>2.0833333333333332E-2</v>
      </c>
      <c r="X57" s="31"/>
      <c r="Y57" s="32"/>
      <c r="Z57" s="33"/>
      <c r="AA57" s="34"/>
      <c r="AB57" s="31"/>
      <c r="AC57" s="12"/>
      <c r="AD57" s="13"/>
      <c r="AE57" s="14"/>
    </row>
    <row r="58" spans="2:31" ht="57" customHeight="1" thickBot="1" x14ac:dyDescent="0.25">
      <c r="B58" s="35"/>
      <c r="C58" s="36" t="s">
        <v>12</v>
      </c>
      <c r="D58" s="99" t="s">
        <v>44</v>
      </c>
      <c r="E58" s="100"/>
      <c r="F58" s="100"/>
      <c r="G58" s="101"/>
      <c r="H58" s="102" t="s">
        <v>52</v>
      </c>
      <c r="I58" s="103"/>
      <c r="J58" s="103"/>
      <c r="K58" s="104"/>
      <c r="L58" s="99" t="s">
        <v>43</v>
      </c>
      <c r="M58" s="100"/>
      <c r="N58" s="100"/>
      <c r="O58" s="101"/>
      <c r="P58" s="99" t="s">
        <v>45</v>
      </c>
      <c r="Q58" s="100"/>
      <c r="R58" s="100"/>
      <c r="S58" s="101"/>
      <c r="T58" s="99" t="s">
        <v>47</v>
      </c>
      <c r="U58" s="100"/>
      <c r="V58" s="100"/>
      <c r="W58" s="101"/>
      <c r="X58" s="105" t="s">
        <v>46</v>
      </c>
      <c r="Y58" s="106"/>
      <c r="Z58" s="106"/>
      <c r="AA58" s="107"/>
      <c r="AB58" s="96"/>
      <c r="AC58" s="97"/>
      <c r="AD58" s="97"/>
      <c r="AE58" s="98"/>
    </row>
    <row r="59" spans="2:31" ht="15.75" customHeight="1" x14ac:dyDescent="0.2">
      <c r="B59" s="37" t="s">
        <v>13</v>
      </c>
      <c r="C59" s="38" t="s">
        <v>11</v>
      </c>
      <c r="D59" s="31"/>
      <c r="E59" s="32"/>
      <c r="F59" s="33"/>
      <c r="G59" s="34"/>
      <c r="H59" s="31"/>
      <c r="I59" s="32"/>
      <c r="J59" s="33"/>
      <c r="K59" s="34"/>
      <c r="L59" s="31"/>
      <c r="M59" s="32"/>
      <c r="N59" s="33"/>
      <c r="O59" s="34"/>
      <c r="P59" s="31"/>
      <c r="Q59" s="32"/>
      <c r="R59" s="33"/>
      <c r="S59" s="34"/>
      <c r="T59" s="31"/>
      <c r="U59" s="32"/>
      <c r="V59" s="33"/>
      <c r="W59" s="34"/>
      <c r="X59" s="31"/>
      <c r="Y59" s="32"/>
      <c r="Z59" s="33"/>
      <c r="AA59" s="34"/>
      <c r="AB59" s="31"/>
      <c r="AC59" s="32"/>
      <c r="AD59" s="33"/>
      <c r="AE59" s="34"/>
    </row>
    <row r="60" spans="2:31" ht="26.1" customHeight="1" thickBot="1" x14ac:dyDescent="0.25">
      <c r="B60" s="39"/>
      <c r="C60" s="40" t="s">
        <v>12</v>
      </c>
      <c r="D60" s="117"/>
      <c r="E60" s="118"/>
      <c r="F60" s="118"/>
      <c r="G60" s="119"/>
      <c r="H60" s="117"/>
      <c r="I60" s="118"/>
      <c r="J60" s="118"/>
      <c r="K60" s="119"/>
      <c r="L60" s="117"/>
      <c r="M60" s="118"/>
      <c r="N60" s="118"/>
      <c r="O60" s="119"/>
      <c r="P60" s="117"/>
      <c r="Q60" s="118"/>
      <c r="R60" s="118"/>
      <c r="S60" s="119"/>
      <c r="T60" s="117"/>
      <c r="U60" s="118"/>
      <c r="V60" s="118"/>
      <c r="W60" s="119"/>
      <c r="X60" s="117"/>
      <c r="Y60" s="118"/>
      <c r="Z60" s="118"/>
      <c r="AA60" s="119"/>
      <c r="AB60" s="117"/>
      <c r="AC60" s="118"/>
      <c r="AD60" s="118"/>
      <c r="AE60" s="119"/>
    </row>
    <row r="61" spans="2:31" ht="15.75" customHeight="1" x14ac:dyDescent="0.2">
      <c r="B61" s="29" t="s">
        <v>36</v>
      </c>
      <c r="C61" s="30" t="s">
        <v>11</v>
      </c>
      <c r="D61" s="31"/>
      <c r="E61" s="32"/>
      <c r="F61" s="33"/>
      <c r="G61" s="34"/>
      <c r="H61" s="11"/>
      <c r="I61" s="12"/>
      <c r="J61" s="13"/>
      <c r="K61" s="14"/>
      <c r="L61" s="11"/>
      <c r="M61" s="12"/>
      <c r="N61" s="13"/>
      <c r="O61" s="14"/>
      <c r="P61" s="15"/>
      <c r="Q61" s="12"/>
      <c r="R61" s="13"/>
      <c r="S61" s="14"/>
      <c r="T61" s="11"/>
      <c r="U61" s="12"/>
      <c r="V61" s="13"/>
      <c r="W61" s="14"/>
      <c r="X61" s="15"/>
      <c r="Y61" s="12"/>
      <c r="Z61" s="13"/>
      <c r="AA61" s="14"/>
      <c r="AB61" s="31"/>
      <c r="AC61" s="32"/>
      <c r="AD61" s="33"/>
      <c r="AE61" s="34"/>
    </row>
    <row r="62" spans="2:31" ht="57" customHeight="1" thickBot="1" x14ac:dyDescent="0.25">
      <c r="B62" s="35"/>
      <c r="C62" s="36" t="s">
        <v>12</v>
      </c>
      <c r="D62" s="136"/>
      <c r="E62" s="136"/>
      <c r="F62" s="136"/>
      <c r="G62" s="137"/>
      <c r="H62" s="121" t="s">
        <v>53</v>
      </c>
      <c r="I62" s="122"/>
      <c r="J62" s="122"/>
      <c r="K62" s="123"/>
      <c r="L62" s="117"/>
      <c r="M62" s="118"/>
      <c r="N62" s="118"/>
      <c r="O62" s="119"/>
      <c r="P62" s="117"/>
      <c r="Q62" s="118"/>
      <c r="R62" s="118"/>
      <c r="S62" s="119"/>
      <c r="T62" s="117"/>
      <c r="U62" s="118"/>
      <c r="V62" s="118"/>
      <c r="W62" s="119"/>
      <c r="X62" s="96"/>
      <c r="Y62" s="97"/>
      <c r="Z62" s="97"/>
      <c r="AA62" s="98"/>
      <c r="AB62" s="117"/>
      <c r="AC62" s="118"/>
      <c r="AD62" s="118"/>
      <c r="AE62" s="119"/>
    </row>
    <row r="63" spans="2:31" ht="15.75" customHeight="1" x14ac:dyDescent="0.2">
      <c r="B63" s="37" t="s">
        <v>14</v>
      </c>
      <c r="C63" s="38" t="s">
        <v>11</v>
      </c>
      <c r="D63" s="31"/>
      <c r="E63" s="32"/>
      <c r="F63" s="33"/>
      <c r="G63" s="34"/>
      <c r="H63" s="31"/>
      <c r="I63" s="32"/>
      <c r="J63" s="33"/>
      <c r="K63" s="34"/>
      <c r="L63" s="31"/>
      <c r="M63" s="32"/>
      <c r="N63" s="33"/>
      <c r="O63" s="34"/>
      <c r="P63" s="31"/>
      <c r="Q63" s="32"/>
      <c r="R63" s="33"/>
      <c r="S63" s="34"/>
      <c r="T63" s="31"/>
      <c r="U63" s="32"/>
      <c r="V63" s="33"/>
      <c r="W63" s="34"/>
      <c r="X63" s="31"/>
      <c r="Y63" s="32"/>
      <c r="Z63" s="33"/>
      <c r="AA63" s="34"/>
      <c r="AB63" s="31"/>
      <c r="AC63" s="32"/>
      <c r="AD63" s="33"/>
      <c r="AE63" s="34"/>
    </row>
    <row r="64" spans="2:31" ht="26.1" customHeight="1" thickBot="1" x14ac:dyDescent="0.25">
      <c r="B64" s="39"/>
      <c r="C64" s="40" t="s">
        <v>12</v>
      </c>
      <c r="D64" s="132"/>
      <c r="E64" s="133"/>
      <c r="F64" s="133"/>
      <c r="G64" s="134"/>
      <c r="H64" s="121" t="s">
        <v>58</v>
      </c>
      <c r="I64" s="122"/>
      <c r="J64" s="122"/>
      <c r="K64" s="123"/>
      <c r="L64" s="121" t="s">
        <v>66</v>
      </c>
      <c r="M64" s="122"/>
      <c r="N64" s="122"/>
      <c r="O64" s="123"/>
      <c r="P64" s="120"/>
      <c r="Q64" s="118"/>
      <c r="R64" s="118"/>
      <c r="S64" s="119"/>
      <c r="T64" s="121" t="s">
        <v>48</v>
      </c>
      <c r="U64" s="122"/>
      <c r="V64" s="122"/>
      <c r="W64" s="123"/>
      <c r="X64" s="120"/>
      <c r="Y64" s="118"/>
      <c r="Z64" s="118"/>
      <c r="AA64" s="119"/>
      <c r="AB64" s="120"/>
      <c r="AC64" s="118"/>
      <c r="AD64" s="118"/>
      <c r="AE64" s="119"/>
    </row>
    <row r="65" spans="2:31" ht="15.75" customHeight="1" x14ac:dyDescent="0.2">
      <c r="B65" s="41" t="s">
        <v>15</v>
      </c>
      <c r="C65" s="42"/>
      <c r="D65" s="43">
        <f>D57+D59+D61+D63</f>
        <v>0</v>
      </c>
      <c r="E65" s="44">
        <f>E57+E59+E61+E63</f>
        <v>2.4305555555555556E-2</v>
      </c>
      <c r="F65" s="45">
        <f>F57+F59+F61+F63</f>
        <v>0</v>
      </c>
      <c r="G65" s="46">
        <f>G57+G59+G61+G63</f>
        <v>4.8611111111111112E-2</v>
      </c>
      <c r="H65" s="43">
        <f t="shared" ref="H65:Z65" si="3">H57+H59+H61+H63</f>
        <v>0</v>
      </c>
      <c r="I65" s="44">
        <f t="shared" si="3"/>
        <v>2.0833333333333332E-2</v>
      </c>
      <c r="J65" s="45">
        <f t="shared" si="3"/>
        <v>0</v>
      </c>
      <c r="K65" s="46">
        <f t="shared" si="3"/>
        <v>0</v>
      </c>
      <c r="L65" s="43">
        <f t="shared" si="3"/>
        <v>0</v>
      </c>
      <c r="M65" s="44">
        <f t="shared" si="3"/>
        <v>2.4305555555555556E-2</v>
      </c>
      <c r="N65" s="45">
        <f t="shared" si="3"/>
        <v>0</v>
      </c>
      <c r="O65" s="46">
        <f t="shared" si="3"/>
        <v>1.3888888888888888E-2</v>
      </c>
      <c r="P65" s="43">
        <f t="shared" si="3"/>
        <v>0</v>
      </c>
      <c r="Q65" s="44">
        <f t="shared" si="3"/>
        <v>2.4305555555555556E-2</v>
      </c>
      <c r="R65" s="45">
        <f t="shared" si="3"/>
        <v>0</v>
      </c>
      <c r="S65" s="46">
        <f t="shared" si="3"/>
        <v>1.7361111111111112E-2</v>
      </c>
      <c r="T65" s="43">
        <f t="shared" si="3"/>
        <v>0</v>
      </c>
      <c r="U65" s="44">
        <f t="shared" si="3"/>
        <v>2.4305555555555556E-2</v>
      </c>
      <c r="V65" s="45">
        <f t="shared" si="3"/>
        <v>0</v>
      </c>
      <c r="W65" s="46">
        <f t="shared" si="3"/>
        <v>2.0833333333333332E-2</v>
      </c>
      <c r="X65" s="43">
        <f t="shared" si="3"/>
        <v>0</v>
      </c>
      <c r="Y65" s="44">
        <f t="shared" si="3"/>
        <v>0</v>
      </c>
      <c r="Z65" s="45">
        <f t="shared" si="3"/>
        <v>0</v>
      </c>
      <c r="AA65" s="46">
        <f>AA57+AA59+AA61+AA63</f>
        <v>0</v>
      </c>
      <c r="AB65" s="43">
        <f>AB57+AB59+AB61+AB63</f>
        <v>0</v>
      </c>
      <c r="AC65" s="44">
        <f>AC57+AC59+AC61+AC63</f>
        <v>0</v>
      </c>
      <c r="AD65" s="45">
        <f>AD57+AD59+AD61+AD63</f>
        <v>0</v>
      </c>
      <c r="AE65" s="47">
        <f>AE57+AE59+AE61+AE63</f>
        <v>0</v>
      </c>
    </row>
    <row r="66" spans="2:31" ht="15.75" customHeight="1" thickBot="1" x14ac:dyDescent="0.25">
      <c r="B66" s="48" t="s">
        <v>16</v>
      </c>
      <c r="C66" s="49"/>
      <c r="D66" s="50">
        <f>D65+E65+F65+G65</f>
        <v>7.2916666666666671E-2</v>
      </c>
      <c r="E66" s="51"/>
      <c r="F66" s="52" t="s">
        <v>17</v>
      </c>
      <c r="G66" s="53">
        <f>E65+F65+G65</f>
        <v>7.2916666666666671E-2</v>
      </c>
      <c r="H66" s="54">
        <f>H65+I65+J65+K65</f>
        <v>2.0833333333333332E-2</v>
      </c>
      <c r="I66" s="51"/>
      <c r="J66" s="52" t="s">
        <v>17</v>
      </c>
      <c r="K66" s="55">
        <f>I65+J65+K65</f>
        <v>2.0833333333333332E-2</v>
      </c>
      <c r="L66" s="50">
        <f>L65+M65+N65+O65</f>
        <v>3.8194444444444448E-2</v>
      </c>
      <c r="M66" s="51"/>
      <c r="N66" s="52" t="s">
        <v>17</v>
      </c>
      <c r="O66" s="53">
        <f>M65+N65+O65</f>
        <v>3.8194444444444448E-2</v>
      </c>
      <c r="P66" s="54">
        <f>P65+Q65+R65+S65</f>
        <v>4.1666666666666671E-2</v>
      </c>
      <c r="Q66" s="51"/>
      <c r="R66" s="52" t="s">
        <v>17</v>
      </c>
      <c r="S66" s="55">
        <f>Q65+R65+S65</f>
        <v>4.1666666666666671E-2</v>
      </c>
      <c r="T66" s="50">
        <f>T65+U65+V65+W65</f>
        <v>4.5138888888888888E-2</v>
      </c>
      <c r="U66" s="51"/>
      <c r="V66" s="52" t="s">
        <v>17</v>
      </c>
      <c r="W66" s="53">
        <f>U65+V65+W65</f>
        <v>4.5138888888888888E-2</v>
      </c>
      <c r="X66" s="54">
        <f>X65+Y65+Z65+AA65</f>
        <v>0</v>
      </c>
      <c r="Y66" s="51"/>
      <c r="Z66" s="52" t="s">
        <v>17</v>
      </c>
      <c r="AA66" s="55">
        <f>Y65+Z65+AA65</f>
        <v>0</v>
      </c>
      <c r="AB66" s="50">
        <f>AB65+AC65+AD65+AE65</f>
        <v>0</v>
      </c>
      <c r="AC66" s="51"/>
      <c r="AD66" s="52" t="s">
        <v>17</v>
      </c>
      <c r="AE66" s="53">
        <f>AC65+AD65+AE65</f>
        <v>0</v>
      </c>
    </row>
    <row r="67" spans="2:31" ht="15.75" customHeight="1" thickBot="1" x14ac:dyDescent="0.25">
      <c r="B67" s="56"/>
      <c r="C67" s="57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9" t="s">
        <v>18</v>
      </c>
      <c r="U67" s="60"/>
      <c r="V67" s="61"/>
      <c r="W67" s="62">
        <f>AB67/AE68</f>
        <v>0</v>
      </c>
      <c r="X67" s="41" t="s">
        <v>19</v>
      </c>
      <c r="Y67" s="63"/>
      <c r="Z67" s="63"/>
      <c r="AA67" s="63"/>
      <c r="AB67" s="64">
        <f>F65+J65+N65+R65+V65+Z65+AD65</f>
        <v>0</v>
      </c>
      <c r="AC67" s="65" t="s">
        <v>20</v>
      </c>
      <c r="AD67" s="66"/>
      <c r="AE67" s="67">
        <f>D65+H65+L65+P65+T65+X65+AB65</f>
        <v>0</v>
      </c>
    </row>
    <row r="68" spans="2:31" ht="15.75" customHeight="1" thickBot="1" x14ac:dyDescent="0.25">
      <c r="B68" s="68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59" t="s">
        <v>21</v>
      </c>
      <c r="U68" s="60"/>
      <c r="V68" s="61"/>
      <c r="W68" s="62">
        <f>AB68/AE68</f>
        <v>0.46031746031746029</v>
      </c>
      <c r="X68" s="71" t="s">
        <v>22</v>
      </c>
      <c r="Y68" s="72"/>
      <c r="Z68" s="72"/>
      <c r="AA68" s="72"/>
      <c r="AB68" s="73">
        <f>G65+K65+O65+S65+W65+AA65+AE65</f>
        <v>0.10069444444444443</v>
      </c>
      <c r="AC68" s="74" t="s">
        <v>23</v>
      </c>
      <c r="AD68" s="75"/>
      <c r="AE68" s="76">
        <f>G66+K66+O66+S66+W66+AA66+AE66</f>
        <v>0.21875</v>
      </c>
    </row>
    <row r="69" spans="2:31" ht="15.75" customHeight="1" thickBot="1" x14ac:dyDescent="0.25">
      <c r="B69" s="77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9"/>
      <c r="P69" s="78"/>
      <c r="Q69" s="78"/>
      <c r="R69" s="78"/>
      <c r="S69" s="78"/>
      <c r="T69" s="59" t="s">
        <v>24</v>
      </c>
      <c r="U69" s="60"/>
      <c r="V69" s="61"/>
      <c r="W69" s="62">
        <f>AB69/AE68</f>
        <v>0.46031746031746029</v>
      </c>
      <c r="X69" s="80" t="s">
        <v>25</v>
      </c>
      <c r="Y69" s="81"/>
      <c r="Z69" s="81"/>
      <c r="AA69" s="82"/>
      <c r="AB69" s="53">
        <f>AB67+AB68</f>
        <v>0.10069444444444443</v>
      </c>
      <c r="AC69" s="88" t="s">
        <v>26</v>
      </c>
      <c r="AD69" s="89"/>
      <c r="AE69" s="85">
        <f>D66+H66+L66+P66+T66+X66+AB66</f>
        <v>0.21875</v>
      </c>
    </row>
    <row r="80" spans="2:31" x14ac:dyDescent="0.2">
      <c r="O80" s="86"/>
      <c r="P80" s="86"/>
      <c r="Q80" s="86"/>
      <c r="R80" s="86"/>
      <c r="S80" s="86"/>
    </row>
    <row r="81" spans="15:19" x14ac:dyDescent="0.2">
      <c r="O81" s="86"/>
      <c r="P81" s="86"/>
      <c r="Q81" s="86"/>
      <c r="R81" s="86"/>
      <c r="S81" s="86"/>
    </row>
    <row r="82" spans="15:19" ht="12" customHeight="1" x14ac:dyDescent="0.2">
      <c r="O82" s="86"/>
      <c r="P82" s="18"/>
      <c r="Q82" s="18"/>
      <c r="R82" s="18"/>
      <c r="S82" s="18"/>
    </row>
    <row r="83" spans="15:19" ht="12.75" customHeight="1" x14ac:dyDescent="0.2">
      <c r="O83" s="86"/>
      <c r="P83" s="18"/>
      <c r="Q83" s="18"/>
      <c r="R83" s="18"/>
      <c r="S83" s="18"/>
    </row>
    <row r="84" spans="15:19" x14ac:dyDescent="0.2">
      <c r="O84" s="86"/>
      <c r="P84" s="86"/>
      <c r="Q84" s="86"/>
      <c r="R84" s="86"/>
      <c r="S84" s="86"/>
    </row>
    <row r="85" spans="15:19" x14ac:dyDescent="0.2">
      <c r="O85" s="86"/>
      <c r="P85" s="86"/>
      <c r="Q85" s="86"/>
      <c r="R85" s="86"/>
      <c r="S85" s="86"/>
    </row>
    <row r="86" spans="15:19" x14ac:dyDescent="0.2">
      <c r="O86" s="86"/>
      <c r="P86" s="86"/>
      <c r="Q86" s="86"/>
      <c r="R86" s="86"/>
      <c r="S86" s="86"/>
    </row>
    <row r="87" spans="15:19" x14ac:dyDescent="0.2">
      <c r="O87" s="86"/>
      <c r="P87" s="86"/>
      <c r="Q87" s="86"/>
      <c r="R87" s="86"/>
      <c r="S87" s="86"/>
    </row>
  </sheetData>
  <mergeCells count="170">
    <mergeCell ref="D64:G64"/>
    <mergeCell ref="AG1:AH1"/>
    <mergeCell ref="L64:O64"/>
    <mergeCell ref="H64:K64"/>
    <mergeCell ref="P64:S64"/>
    <mergeCell ref="T64:W64"/>
    <mergeCell ref="D62:G62"/>
    <mergeCell ref="H62:K62"/>
    <mergeCell ref="L62:O62"/>
    <mergeCell ref="P62:S62"/>
    <mergeCell ref="T62:W62"/>
    <mergeCell ref="X62:AA62"/>
    <mergeCell ref="AB26:AE26"/>
    <mergeCell ref="L28:O28"/>
    <mergeCell ref="AB28:AE28"/>
    <mergeCell ref="L30:O30"/>
    <mergeCell ref="P30:S30"/>
    <mergeCell ref="T60:W60"/>
    <mergeCell ref="X60:AA60"/>
    <mergeCell ref="T26:W26"/>
    <mergeCell ref="X64:AA64"/>
    <mergeCell ref="AB60:AE60"/>
    <mergeCell ref="AB62:AE62"/>
    <mergeCell ref="AB64:AE64"/>
    <mergeCell ref="X26:AA26"/>
    <mergeCell ref="D30:G30"/>
    <mergeCell ref="H30:K30"/>
    <mergeCell ref="H60:K60"/>
    <mergeCell ref="L60:O60"/>
    <mergeCell ref="P60:S60"/>
    <mergeCell ref="D60:G60"/>
    <mergeCell ref="T22:W22"/>
    <mergeCell ref="X22:AA22"/>
    <mergeCell ref="AB22:AE22"/>
    <mergeCell ref="X30:AA30"/>
    <mergeCell ref="AB30:AE30"/>
    <mergeCell ref="D26:G26"/>
    <mergeCell ref="H26:K26"/>
    <mergeCell ref="L26:O26"/>
    <mergeCell ref="P26:S26"/>
    <mergeCell ref="AB11:AE11"/>
    <mergeCell ref="T13:W13"/>
    <mergeCell ref="D21:G21"/>
    <mergeCell ref="H21:K21"/>
    <mergeCell ref="L21:O21"/>
    <mergeCell ref="P21:S21"/>
    <mergeCell ref="T21:W21"/>
    <mergeCell ref="X21:AA21"/>
    <mergeCell ref="AB21:AE21"/>
    <mergeCell ref="X13:AA13"/>
    <mergeCell ref="D11:G11"/>
    <mergeCell ref="H11:K11"/>
    <mergeCell ref="L11:O11"/>
    <mergeCell ref="T11:W11"/>
    <mergeCell ref="P7:S7"/>
    <mergeCell ref="H9:K9"/>
    <mergeCell ref="L9:O9"/>
    <mergeCell ref="X11:AA11"/>
    <mergeCell ref="X38:AA38"/>
    <mergeCell ref="D7:G7"/>
    <mergeCell ref="AB7:AE7"/>
    <mergeCell ref="X7:AA7"/>
    <mergeCell ref="T7:W7"/>
    <mergeCell ref="D22:G22"/>
    <mergeCell ref="D13:G13"/>
    <mergeCell ref="D9:G9"/>
    <mergeCell ref="T9:W9"/>
    <mergeCell ref="D39:G39"/>
    <mergeCell ref="H39:K39"/>
    <mergeCell ref="L39:O39"/>
    <mergeCell ref="P39:S39"/>
    <mergeCell ref="T39:W39"/>
    <mergeCell ref="X39:AA39"/>
    <mergeCell ref="H38:K38"/>
    <mergeCell ref="L38:O38"/>
    <mergeCell ref="P38:S38"/>
    <mergeCell ref="AB13:AE13"/>
    <mergeCell ref="X41:AA41"/>
    <mergeCell ref="AB38:AE38"/>
    <mergeCell ref="AB39:AE39"/>
    <mergeCell ref="H22:K22"/>
    <mergeCell ref="L22:O22"/>
    <mergeCell ref="P22:S22"/>
    <mergeCell ref="X43:AA43"/>
    <mergeCell ref="B1:R1"/>
    <mergeCell ref="P13:S13"/>
    <mergeCell ref="L13:O13"/>
    <mergeCell ref="H13:K13"/>
    <mergeCell ref="P9:S9"/>
    <mergeCell ref="X9:AA9"/>
    <mergeCell ref="L4:O4"/>
    <mergeCell ref="L5:O5"/>
    <mergeCell ref="D38:G38"/>
    <mergeCell ref="P4:S4"/>
    <mergeCell ref="T24:W24"/>
    <mergeCell ref="AB24:AE24"/>
    <mergeCell ref="T28:W28"/>
    <mergeCell ref="X28:AA28"/>
    <mergeCell ref="AB41:AE41"/>
    <mergeCell ref="T38:W38"/>
    <mergeCell ref="T4:W4"/>
    <mergeCell ref="P41:S41"/>
    <mergeCell ref="T41:W41"/>
    <mergeCell ref="L43:O43"/>
    <mergeCell ref="P43:S43"/>
    <mergeCell ref="T43:W43"/>
    <mergeCell ref="D28:G28"/>
    <mergeCell ref="H28:K28"/>
    <mergeCell ref="P28:S28"/>
    <mergeCell ref="T30:W30"/>
    <mergeCell ref="D41:G41"/>
    <mergeCell ref="H41:K41"/>
    <mergeCell ref="L41:O41"/>
    <mergeCell ref="AB45:AE45"/>
    <mergeCell ref="D24:G24"/>
    <mergeCell ref="H24:K24"/>
    <mergeCell ref="L24:O24"/>
    <mergeCell ref="P24:S24"/>
    <mergeCell ref="AB4:AE4"/>
    <mergeCell ref="AB5:AE5"/>
    <mergeCell ref="AB9:AE9"/>
    <mergeCell ref="D43:G43"/>
    <mergeCell ref="H43:K43"/>
    <mergeCell ref="L47:O47"/>
    <mergeCell ref="P47:S47"/>
    <mergeCell ref="T47:W47"/>
    <mergeCell ref="X47:AA47"/>
    <mergeCell ref="AB43:AE43"/>
    <mergeCell ref="D45:G45"/>
    <mergeCell ref="H45:K45"/>
    <mergeCell ref="L45:O45"/>
    <mergeCell ref="P45:S45"/>
    <mergeCell ref="T45:W45"/>
    <mergeCell ref="AB47:AE47"/>
    <mergeCell ref="D5:G5"/>
    <mergeCell ref="L7:O7"/>
    <mergeCell ref="H7:K7"/>
    <mergeCell ref="H4:K4"/>
    <mergeCell ref="H5:K5"/>
    <mergeCell ref="D4:G4"/>
    <mergeCell ref="P11:S11"/>
    <mergeCell ref="D47:G47"/>
    <mergeCell ref="H47:K47"/>
    <mergeCell ref="L55:O55"/>
    <mergeCell ref="P55:S55"/>
    <mergeCell ref="T55:W55"/>
    <mergeCell ref="X55:AA55"/>
    <mergeCell ref="X4:AA4"/>
    <mergeCell ref="P5:S5"/>
    <mergeCell ref="T5:W5"/>
    <mergeCell ref="X5:AA5"/>
    <mergeCell ref="X45:AA45"/>
    <mergeCell ref="X24:AA24"/>
    <mergeCell ref="AB55:AE55"/>
    <mergeCell ref="D56:G56"/>
    <mergeCell ref="H56:K56"/>
    <mergeCell ref="L56:O56"/>
    <mergeCell ref="P56:S56"/>
    <mergeCell ref="T56:W56"/>
    <mergeCell ref="X56:AA56"/>
    <mergeCell ref="AB56:AE56"/>
    <mergeCell ref="D55:G55"/>
    <mergeCell ref="H55:K55"/>
    <mergeCell ref="AB58:AE58"/>
    <mergeCell ref="D58:G58"/>
    <mergeCell ref="H58:K58"/>
    <mergeCell ref="L58:O58"/>
    <mergeCell ref="P58:S58"/>
    <mergeCell ref="T58:W58"/>
    <mergeCell ref="X58:AA58"/>
  </mergeCells>
  <phoneticPr fontId="5" type="noConversion"/>
  <pageMargins left="0.39000000000000007" right="0.39000000000000007" top="0.59" bottom="0.39000000000000007" header="0.51" footer="0.51"/>
  <pageSetup paperSize="9" scale="31" orientation="portrait" horizontalDpi="4294967293" vertic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Programm</vt:lpstr>
      <vt:lpstr>Programm!Druckbereich</vt:lpstr>
    </vt:vector>
  </TitlesOfParts>
  <Company>simattu.ch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Niggli</dc:creator>
  <cp:lastModifiedBy>Thomas</cp:lastModifiedBy>
  <cp:lastPrinted>2016-06-02T09:08:21Z</cp:lastPrinted>
  <dcterms:created xsi:type="dcterms:W3CDTF">2008-12-01T16:14:32Z</dcterms:created>
  <dcterms:modified xsi:type="dcterms:W3CDTF">2016-06-20T09:44:53Z</dcterms:modified>
</cp:coreProperties>
</file>