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ebs\OL-Files-Thomas\Wettkampfvorbereitungen\"/>
    </mc:Choice>
  </mc:AlternateContent>
  <xr:revisionPtr revIDLastSave="0" documentId="13_ncr:1_{DE6F66A0-57F5-4619-8ED5-9FA89E0E6C81}" xr6:coauthVersionLast="47" xr6:coauthVersionMax="47" xr10:uidLastSave="{00000000-0000-0000-0000-000000000000}"/>
  <bookViews>
    <workbookView xWindow="34980" yWindow="1140" windowWidth="38700" windowHeight="15225" xr2:uid="{00000000-000D-0000-FFFF-FFFF00000000}"/>
  </bookViews>
  <sheets>
    <sheet name="JWOC Herrar" sheetId="1" r:id="rId1"/>
    <sheet name="JWOC Damar" sheetId="2" r:id="rId2"/>
    <sheet name="JEC Herrar 18" sheetId="6" r:id="rId3"/>
    <sheet name="JEC Herrar 20" sheetId="4" r:id="rId4"/>
    <sheet name="JEC Damar 18" sheetId="5" r:id="rId5"/>
    <sheet name="JEC Damar 20" sheetId="7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7" l="1"/>
  <c r="C29" i="7"/>
  <c r="C28" i="7"/>
  <c r="D24" i="7"/>
  <c r="I24" i="7"/>
  <c r="F24" i="7"/>
  <c r="J24" i="7"/>
  <c r="H24" i="7"/>
  <c r="K24" i="7"/>
  <c r="L24" i="7"/>
  <c r="D23" i="7"/>
  <c r="I23" i="7"/>
  <c r="F23" i="7"/>
  <c r="J23" i="7"/>
  <c r="H23" i="7"/>
  <c r="K23" i="7"/>
  <c r="L23" i="7"/>
  <c r="D22" i="7"/>
  <c r="I22" i="7"/>
  <c r="F22" i="7"/>
  <c r="J22" i="7"/>
  <c r="H22" i="7"/>
  <c r="K22" i="7"/>
  <c r="L22" i="7"/>
  <c r="D21" i="7"/>
  <c r="I21" i="7"/>
  <c r="F21" i="7"/>
  <c r="J21" i="7"/>
  <c r="H21" i="7"/>
  <c r="K21" i="7"/>
  <c r="L21" i="7"/>
  <c r="D20" i="7"/>
  <c r="I20" i="7"/>
  <c r="F20" i="7"/>
  <c r="J20" i="7"/>
  <c r="H20" i="7"/>
  <c r="K20" i="7"/>
  <c r="L20" i="7"/>
  <c r="D19" i="7"/>
  <c r="I19" i="7"/>
  <c r="F19" i="7"/>
  <c r="J19" i="7"/>
  <c r="H19" i="7"/>
  <c r="K19" i="7"/>
  <c r="L19" i="7"/>
  <c r="D18" i="7"/>
  <c r="I18" i="7"/>
  <c r="F18" i="7"/>
  <c r="J18" i="7"/>
  <c r="H18" i="7"/>
  <c r="K18" i="7"/>
  <c r="L18" i="7"/>
  <c r="D17" i="7"/>
  <c r="I17" i="7"/>
  <c r="F17" i="7"/>
  <c r="J17" i="7"/>
  <c r="H17" i="7"/>
  <c r="K17" i="7"/>
  <c r="L17" i="7"/>
  <c r="D7" i="7"/>
  <c r="I7" i="7"/>
  <c r="F7" i="7"/>
  <c r="J7" i="7"/>
  <c r="H7" i="7"/>
  <c r="K7" i="7"/>
  <c r="L7" i="7"/>
  <c r="D9" i="7"/>
  <c r="I9" i="7"/>
  <c r="F9" i="7"/>
  <c r="J9" i="7"/>
  <c r="H9" i="7"/>
  <c r="K9" i="7"/>
  <c r="L9" i="7"/>
  <c r="D16" i="7"/>
  <c r="I16" i="7"/>
  <c r="F16" i="7"/>
  <c r="J16" i="7"/>
  <c r="H16" i="7"/>
  <c r="K16" i="7"/>
  <c r="L16" i="7"/>
  <c r="D4" i="7"/>
  <c r="I4" i="7"/>
  <c r="F4" i="7"/>
  <c r="J4" i="7"/>
  <c r="H4" i="7"/>
  <c r="K4" i="7"/>
  <c r="L4" i="7"/>
  <c r="D15" i="7"/>
  <c r="I15" i="7"/>
  <c r="F15" i="7"/>
  <c r="J15" i="7"/>
  <c r="H15" i="7"/>
  <c r="K15" i="7"/>
  <c r="L15" i="7"/>
  <c r="D5" i="7"/>
  <c r="I5" i="7"/>
  <c r="F5" i="7"/>
  <c r="J5" i="7"/>
  <c r="H5" i="7"/>
  <c r="K5" i="7"/>
  <c r="L5" i="7"/>
  <c r="D14" i="7"/>
  <c r="I14" i="7"/>
  <c r="F14" i="7"/>
  <c r="J14" i="7"/>
  <c r="H14" i="7"/>
  <c r="K14" i="7"/>
  <c r="L14" i="7"/>
  <c r="D8" i="7"/>
  <c r="I8" i="7"/>
  <c r="F8" i="7"/>
  <c r="J8" i="7"/>
  <c r="H8" i="7"/>
  <c r="K8" i="7"/>
  <c r="L8" i="7"/>
  <c r="D10" i="7"/>
  <c r="I10" i="7"/>
  <c r="F10" i="7"/>
  <c r="J10" i="7"/>
  <c r="H10" i="7"/>
  <c r="K10" i="7"/>
  <c r="L10" i="7"/>
  <c r="D13" i="7"/>
  <c r="I13" i="7"/>
  <c r="F13" i="7"/>
  <c r="J13" i="7"/>
  <c r="H13" i="7"/>
  <c r="K13" i="7"/>
  <c r="L13" i="7"/>
  <c r="D6" i="7"/>
  <c r="I6" i="7"/>
  <c r="F6" i="7"/>
  <c r="J6" i="7"/>
  <c r="H6" i="7"/>
  <c r="K6" i="7"/>
  <c r="L6" i="7"/>
  <c r="D3" i="7"/>
  <c r="I3" i="7"/>
  <c r="F3" i="7"/>
  <c r="J3" i="7"/>
  <c r="H3" i="7"/>
  <c r="K3" i="7"/>
  <c r="L3" i="7"/>
  <c r="D12" i="7"/>
  <c r="I12" i="7"/>
  <c r="F12" i="7"/>
  <c r="J12" i="7"/>
  <c r="H12" i="7"/>
  <c r="K12" i="7"/>
  <c r="L12" i="7"/>
  <c r="D11" i="7"/>
  <c r="I11" i="7"/>
  <c r="F11" i="7"/>
  <c r="J11" i="7"/>
  <c r="H11" i="7"/>
  <c r="K11" i="7"/>
  <c r="L11" i="7"/>
  <c r="C30" i="6"/>
  <c r="C29" i="6"/>
  <c r="C28" i="6"/>
  <c r="D24" i="6"/>
  <c r="I24" i="6"/>
  <c r="F24" i="6"/>
  <c r="J24" i="6"/>
  <c r="H24" i="6"/>
  <c r="K24" i="6"/>
  <c r="L24" i="6"/>
  <c r="D23" i="6"/>
  <c r="I23" i="6"/>
  <c r="F23" i="6"/>
  <c r="J23" i="6"/>
  <c r="H23" i="6"/>
  <c r="K23" i="6"/>
  <c r="L23" i="6"/>
  <c r="D22" i="6"/>
  <c r="I22" i="6"/>
  <c r="F22" i="6"/>
  <c r="J22" i="6"/>
  <c r="H22" i="6"/>
  <c r="K22" i="6"/>
  <c r="L22" i="6"/>
  <c r="D21" i="6"/>
  <c r="I21" i="6"/>
  <c r="F21" i="6"/>
  <c r="J21" i="6"/>
  <c r="H21" i="6"/>
  <c r="K21" i="6"/>
  <c r="L21" i="6"/>
  <c r="D20" i="6"/>
  <c r="I20" i="6"/>
  <c r="F20" i="6"/>
  <c r="J20" i="6"/>
  <c r="H20" i="6"/>
  <c r="K20" i="6"/>
  <c r="L20" i="6"/>
  <c r="D19" i="6"/>
  <c r="I19" i="6"/>
  <c r="F19" i="6"/>
  <c r="J19" i="6"/>
  <c r="H19" i="6"/>
  <c r="K19" i="6"/>
  <c r="L19" i="6"/>
  <c r="D18" i="6"/>
  <c r="I18" i="6"/>
  <c r="F18" i="6"/>
  <c r="J18" i="6"/>
  <c r="H18" i="6"/>
  <c r="K18" i="6"/>
  <c r="L18" i="6"/>
  <c r="D17" i="6"/>
  <c r="I17" i="6"/>
  <c r="F17" i="6"/>
  <c r="J17" i="6"/>
  <c r="H17" i="6"/>
  <c r="K17" i="6"/>
  <c r="L17" i="6"/>
  <c r="D16" i="6"/>
  <c r="I16" i="6"/>
  <c r="F16" i="6"/>
  <c r="J16" i="6"/>
  <c r="H16" i="6"/>
  <c r="K16" i="6"/>
  <c r="L16" i="6"/>
  <c r="D15" i="6"/>
  <c r="I15" i="6"/>
  <c r="F15" i="6"/>
  <c r="J15" i="6"/>
  <c r="H15" i="6"/>
  <c r="K15" i="6"/>
  <c r="L15" i="6"/>
  <c r="D14" i="6"/>
  <c r="I14" i="6"/>
  <c r="F14" i="6"/>
  <c r="J14" i="6"/>
  <c r="H14" i="6"/>
  <c r="K14" i="6"/>
  <c r="L14" i="6"/>
  <c r="D13" i="6"/>
  <c r="I13" i="6"/>
  <c r="F13" i="6"/>
  <c r="J13" i="6"/>
  <c r="H13" i="6"/>
  <c r="K13" i="6"/>
  <c r="L13" i="6"/>
  <c r="D12" i="6"/>
  <c r="I12" i="6"/>
  <c r="F12" i="6"/>
  <c r="J12" i="6"/>
  <c r="H12" i="6"/>
  <c r="K12" i="6"/>
  <c r="L12" i="6"/>
  <c r="D11" i="6"/>
  <c r="I11" i="6"/>
  <c r="F11" i="6"/>
  <c r="J11" i="6"/>
  <c r="H11" i="6"/>
  <c r="K11" i="6"/>
  <c r="L11" i="6"/>
  <c r="D10" i="6"/>
  <c r="I10" i="6"/>
  <c r="F10" i="6"/>
  <c r="J10" i="6"/>
  <c r="H10" i="6"/>
  <c r="K10" i="6"/>
  <c r="L10" i="6"/>
  <c r="D9" i="6"/>
  <c r="I9" i="6"/>
  <c r="F9" i="6"/>
  <c r="J9" i="6"/>
  <c r="H9" i="6"/>
  <c r="K9" i="6"/>
  <c r="L9" i="6"/>
  <c r="D8" i="6"/>
  <c r="I8" i="6"/>
  <c r="F8" i="6"/>
  <c r="J8" i="6"/>
  <c r="H8" i="6"/>
  <c r="K8" i="6"/>
  <c r="L8" i="6"/>
  <c r="D6" i="6"/>
  <c r="I6" i="6"/>
  <c r="F6" i="6"/>
  <c r="J6" i="6"/>
  <c r="H6" i="6"/>
  <c r="K6" i="6"/>
  <c r="L6" i="6"/>
  <c r="D7" i="6"/>
  <c r="I7" i="6"/>
  <c r="F7" i="6"/>
  <c r="J7" i="6"/>
  <c r="H7" i="6"/>
  <c r="K7" i="6"/>
  <c r="L7" i="6"/>
  <c r="D5" i="6"/>
  <c r="I5" i="6"/>
  <c r="F5" i="6"/>
  <c r="J5" i="6"/>
  <c r="H5" i="6"/>
  <c r="K5" i="6"/>
  <c r="L5" i="6"/>
  <c r="D3" i="6"/>
  <c r="I3" i="6"/>
  <c r="F3" i="6"/>
  <c r="J3" i="6"/>
  <c r="H3" i="6"/>
  <c r="K3" i="6"/>
  <c r="L3" i="6"/>
  <c r="D4" i="6"/>
  <c r="I4" i="6"/>
  <c r="F4" i="6"/>
  <c r="J4" i="6"/>
  <c r="H4" i="6"/>
  <c r="K4" i="6"/>
  <c r="L4" i="6"/>
  <c r="D8" i="4"/>
  <c r="C28" i="4"/>
  <c r="I8" i="4"/>
  <c r="D9" i="4"/>
  <c r="I9" i="4"/>
  <c r="I14" i="4"/>
  <c r="D17" i="4"/>
  <c r="I17" i="4"/>
  <c r="D3" i="4"/>
  <c r="I3" i="4"/>
  <c r="D6" i="4"/>
  <c r="I6" i="4"/>
  <c r="D4" i="4"/>
  <c r="I4" i="4"/>
  <c r="D5" i="4"/>
  <c r="I5" i="4"/>
  <c r="D11" i="4"/>
  <c r="I11" i="4"/>
  <c r="D15" i="4"/>
  <c r="I15" i="4"/>
  <c r="D10" i="4"/>
  <c r="I10" i="4"/>
  <c r="D18" i="4"/>
  <c r="I18" i="4"/>
  <c r="D19" i="4"/>
  <c r="I19" i="4"/>
  <c r="D21" i="4"/>
  <c r="I21" i="4"/>
  <c r="D20" i="4"/>
  <c r="I20" i="4"/>
  <c r="D7" i="4"/>
  <c r="I7" i="4"/>
  <c r="D16" i="4"/>
  <c r="I16" i="4"/>
  <c r="D12" i="4"/>
  <c r="I12" i="4"/>
  <c r="D13" i="4"/>
  <c r="I13" i="4"/>
  <c r="D22" i="4"/>
  <c r="I22" i="4"/>
  <c r="D23" i="4"/>
  <c r="I23" i="4"/>
  <c r="D24" i="4"/>
  <c r="I24" i="4"/>
  <c r="C29" i="4"/>
  <c r="C30" i="4"/>
  <c r="C30" i="5"/>
  <c r="C29" i="5"/>
  <c r="C28" i="5"/>
  <c r="D24" i="5"/>
  <c r="I24" i="5"/>
  <c r="F24" i="5"/>
  <c r="J24" i="5"/>
  <c r="H24" i="5"/>
  <c r="K24" i="5"/>
  <c r="L24" i="5"/>
  <c r="D23" i="5"/>
  <c r="I23" i="5"/>
  <c r="F23" i="5"/>
  <c r="J23" i="5"/>
  <c r="H23" i="5"/>
  <c r="K23" i="5"/>
  <c r="L23" i="5"/>
  <c r="D22" i="5"/>
  <c r="I22" i="5"/>
  <c r="F22" i="5"/>
  <c r="J22" i="5"/>
  <c r="H22" i="5"/>
  <c r="K22" i="5"/>
  <c r="L22" i="5"/>
  <c r="D21" i="5"/>
  <c r="I21" i="5"/>
  <c r="F21" i="5"/>
  <c r="J21" i="5"/>
  <c r="H21" i="5"/>
  <c r="K21" i="5"/>
  <c r="L21" i="5"/>
  <c r="D20" i="5"/>
  <c r="I20" i="5"/>
  <c r="F20" i="5"/>
  <c r="J20" i="5"/>
  <c r="H20" i="5"/>
  <c r="K20" i="5"/>
  <c r="L20" i="5"/>
  <c r="D19" i="5"/>
  <c r="I19" i="5"/>
  <c r="F19" i="5"/>
  <c r="J19" i="5"/>
  <c r="H19" i="5"/>
  <c r="K19" i="5"/>
  <c r="L19" i="5"/>
  <c r="D18" i="5"/>
  <c r="I18" i="5"/>
  <c r="F18" i="5"/>
  <c r="J18" i="5"/>
  <c r="H18" i="5"/>
  <c r="K18" i="5"/>
  <c r="L18" i="5"/>
  <c r="D17" i="5"/>
  <c r="I17" i="5"/>
  <c r="F17" i="5"/>
  <c r="J17" i="5"/>
  <c r="H17" i="5"/>
  <c r="K17" i="5"/>
  <c r="L17" i="5"/>
  <c r="D16" i="5"/>
  <c r="I16" i="5"/>
  <c r="F16" i="5"/>
  <c r="J16" i="5"/>
  <c r="H16" i="5"/>
  <c r="K16" i="5"/>
  <c r="L16" i="5"/>
  <c r="D15" i="5"/>
  <c r="I15" i="5"/>
  <c r="F15" i="5"/>
  <c r="J15" i="5"/>
  <c r="H15" i="5"/>
  <c r="K15" i="5"/>
  <c r="L15" i="5"/>
  <c r="D7" i="5"/>
  <c r="I7" i="5"/>
  <c r="F7" i="5"/>
  <c r="J7" i="5"/>
  <c r="H7" i="5"/>
  <c r="K7" i="5"/>
  <c r="L7" i="5"/>
  <c r="D14" i="5"/>
  <c r="I14" i="5"/>
  <c r="F14" i="5"/>
  <c r="J14" i="5"/>
  <c r="H14" i="5"/>
  <c r="K14" i="5"/>
  <c r="L14" i="5"/>
  <c r="D6" i="5"/>
  <c r="I6" i="5"/>
  <c r="F6" i="5"/>
  <c r="J6" i="5"/>
  <c r="H6" i="5"/>
  <c r="K6" i="5"/>
  <c r="L6" i="5"/>
  <c r="D13" i="5"/>
  <c r="I13" i="5"/>
  <c r="F13" i="5"/>
  <c r="J13" i="5"/>
  <c r="H13" i="5"/>
  <c r="K13" i="5"/>
  <c r="L13" i="5"/>
  <c r="D8" i="5"/>
  <c r="I8" i="5"/>
  <c r="F8" i="5"/>
  <c r="J8" i="5"/>
  <c r="H8" i="5"/>
  <c r="K8" i="5"/>
  <c r="L8" i="5"/>
  <c r="D12" i="5"/>
  <c r="I12" i="5"/>
  <c r="F12" i="5"/>
  <c r="J12" i="5"/>
  <c r="H12" i="5"/>
  <c r="K12" i="5"/>
  <c r="L12" i="5"/>
  <c r="D11" i="5"/>
  <c r="I11" i="5"/>
  <c r="F11" i="5"/>
  <c r="J11" i="5"/>
  <c r="H11" i="5"/>
  <c r="K11" i="5"/>
  <c r="L11" i="5"/>
  <c r="D4" i="5"/>
  <c r="I4" i="5"/>
  <c r="F4" i="5"/>
  <c r="J4" i="5"/>
  <c r="H4" i="5"/>
  <c r="K4" i="5"/>
  <c r="L4" i="5"/>
  <c r="D10" i="5"/>
  <c r="I10" i="5"/>
  <c r="F10" i="5"/>
  <c r="J10" i="5"/>
  <c r="H10" i="5"/>
  <c r="K10" i="5"/>
  <c r="L10" i="5"/>
  <c r="D9" i="5"/>
  <c r="I9" i="5"/>
  <c r="F9" i="5"/>
  <c r="J9" i="5"/>
  <c r="H9" i="5"/>
  <c r="K9" i="5"/>
  <c r="L9" i="5"/>
  <c r="D5" i="5"/>
  <c r="I5" i="5"/>
  <c r="F5" i="5"/>
  <c r="J5" i="5"/>
  <c r="H5" i="5"/>
  <c r="K5" i="5"/>
  <c r="L5" i="5"/>
  <c r="D3" i="5"/>
  <c r="I3" i="5"/>
  <c r="F3" i="5"/>
  <c r="J3" i="5"/>
  <c r="H3" i="5"/>
  <c r="K3" i="5"/>
  <c r="L3" i="5"/>
  <c r="F24" i="4"/>
  <c r="J24" i="4"/>
  <c r="H24" i="4"/>
  <c r="K24" i="4"/>
  <c r="L24" i="4"/>
  <c r="F23" i="4"/>
  <c r="J23" i="4"/>
  <c r="H23" i="4"/>
  <c r="K23" i="4"/>
  <c r="L23" i="4"/>
  <c r="F22" i="4"/>
  <c r="J22" i="4"/>
  <c r="H22" i="4"/>
  <c r="K22" i="4"/>
  <c r="L22" i="4"/>
  <c r="F13" i="4"/>
  <c r="J13" i="4"/>
  <c r="H13" i="4"/>
  <c r="K13" i="4"/>
  <c r="L13" i="4"/>
  <c r="F12" i="4"/>
  <c r="J12" i="4"/>
  <c r="H12" i="4"/>
  <c r="K12" i="4"/>
  <c r="L12" i="4"/>
  <c r="F16" i="4"/>
  <c r="J16" i="4"/>
  <c r="H16" i="4"/>
  <c r="K16" i="4"/>
  <c r="L16" i="4"/>
  <c r="F7" i="4"/>
  <c r="J7" i="4"/>
  <c r="H7" i="4"/>
  <c r="K7" i="4"/>
  <c r="L7" i="4"/>
  <c r="F20" i="4"/>
  <c r="J20" i="4"/>
  <c r="H20" i="4"/>
  <c r="K20" i="4"/>
  <c r="L20" i="4"/>
  <c r="F21" i="4"/>
  <c r="J21" i="4"/>
  <c r="H21" i="4"/>
  <c r="K21" i="4"/>
  <c r="L21" i="4"/>
  <c r="F19" i="4"/>
  <c r="J19" i="4"/>
  <c r="H19" i="4"/>
  <c r="K19" i="4"/>
  <c r="L19" i="4"/>
  <c r="F18" i="4"/>
  <c r="J18" i="4"/>
  <c r="H18" i="4"/>
  <c r="K18" i="4"/>
  <c r="L18" i="4"/>
  <c r="F10" i="4"/>
  <c r="J10" i="4"/>
  <c r="H10" i="4"/>
  <c r="K10" i="4"/>
  <c r="L10" i="4"/>
  <c r="F15" i="4"/>
  <c r="J15" i="4"/>
  <c r="H15" i="4"/>
  <c r="K15" i="4"/>
  <c r="L15" i="4"/>
  <c r="F11" i="4"/>
  <c r="J11" i="4"/>
  <c r="H11" i="4"/>
  <c r="K11" i="4"/>
  <c r="L11" i="4"/>
  <c r="F5" i="4"/>
  <c r="J5" i="4"/>
  <c r="H5" i="4"/>
  <c r="K5" i="4"/>
  <c r="L5" i="4"/>
  <c r="F4" i="4"/>
  <c r="J4" i="4"/>
  <c r="H4" i="4"/>
  <c r="K4" i="4"/>
  <c r="L4" i="4"/>
  <c r="F6" i="4"/>
  <c r="J6" i="4"/>
  <c r="H6" i="4"/>
  <c r="K6" i="4"/>
  <c r="L6" i="4"/>
  <c r="F3" i="4"/>
  <c r="J3" i="4"/>
  <c r="H3" i="4"/>
  <c r="K3" i="4"/>
  <c r="L3" i="4"/>
  <c r="F17" i="4"/>
  <c r="J17" i="4"/>
  <c r="H17" i="4"/>
  <c r="K17" i="4"/>
  <c r="L17" i="4"/>
  <c r="F14" i="4"/>
  <c r="J14" i="4"/>
  <c r="H14" i="4"/>
  <c r="K14" i="4"/>
  <c r="L14" i="4"/>
  <c r="F9" i="4"/>
  <c r="J9" i="4"/>
  <c r="H9" i="4"/>
  <c r="K9" i="4"/>
  <c r="L9" i="4"/>
  <c r="F8" i="4"/>
  <c r="J8" i="4"/>
  <c r="H8" i="4"/>
  <c r="K8" i="4"/>
  <c r="L8" i="4"/>
  <c r="H5" i="2"/>
  <c r="H3" i="2"/>
  <c r="C30" i="2"/>
  <c r="C29" i="2"/>
  <c r="C28" i="2"/>
  <c r="D24" i="2"/>
  <c r="I24" i="2"/>
  <c r="F24" i="2"/>
  <c r="J24" i="2"/>
  <c r="H24" i="2"/>
  <c r="K24" i="2"/>
  <c r="L24" i="2"/>
  <c r="D23" i="2"/>
  <c r="I23" i="2"/>
  <c r="F23" i="2"/>
  <c r="J23" i="2"/>
  <c r="H23" i="2"/>
  <c r="K23" i="2"/>
  <c r="L23" i="2"/>
  <c r="D22" i="2"/>
  <c r="I22" i="2"/>
  <c r="F22" i="2"/>
  <c r="J22" i="2"/>
  <c r="H22" i="2"/>
  <c r="K22" i="2"/>
  <c r="L22" i="2"/>
  <c r="D21" i="2"/>
  <c r="I21" i="2"/>
  <c r="F21" i="2"/>
  <c r="J21" i="2"/>
  <c r="H21" i="2"/>
  <c r="K21" i="2"/>
  <c r="L21" i="2"/>
  <c r="D20" i="2"/>
  <c r="I20" i="2"/>
  <c r="F20" i="2"/>
  <c r="J20" i="2"/>
  <c r="H20" i="2"/>
  <c r="K20" i="2"/>
  <c r="L20" i="2"/>
  <c r="D19" i="2"/>
  <c r="I19" i="2"/>
  <c r="F19" i="2"/>
  <c r="J19" i="2"/>
  <c r="H19" i="2"/>
  <c r="K19" i="2"/>
  <c r="L19" i="2"/>
  <c r="D18" i="2"/>
  <c r="I18" i="2"/>
  <c r="F18" i="2"/>
  <c r="J18" i="2"/>
  <c r="H18" i="2"/>
  <c r="K18" i="2"/>
  <c r="L18" i="2"/>
  <c r="D17" i="2"/>
  <c r="I17" i="2"/>
  <c r="F17" i="2"/>
  <c r="J17" i="2"/>
  <c r="H17" i="2"/>
  <c r="K17" i="2"/>
  <c r="L17" i="2"/>
  <c r="D14" i="2"/>
  <c r="I14" i="2"/>
  <c r="F14" i="2"/>
  <c r="J14" i="2"/>
  <c r="H14" i="2"/>
  <c r="K14" i="2"/>
  <c r="L14" i="2"/>
  <c r="D16" i="2"/>
  <c r="I16" i="2"/>
  <c r="F16" i="2"/>
  <c r="J16" i="2"/>
  <c r="H16" i="2"/>
  <c r="K16" i="2"/>
  <c r="L16" i="2"/>
  <c r="D15" i="2"/>
  <c r="I15" i="2"/>
  <c r="F15" i="2"/>
  <c r="J15" i="2"/>
  <c r="H15" i="2"/>
  <c r="K15" i="2"/>
  <c r="L15" i="2"/>
  <c r="D12" i="2"/>
  <c r="I12" i="2"/>
  <c r="F12" i="2"/>
  <c r="J12" i="2"/>
  <c r="H12" i="2"/>
  <c r="K12" i="2"/>
  <c r="L12" i="2"/>
  <c r="D10" i="2"/>
  <c r="I10" i="2"/>
  <c r="F10" i="2"/>
  <c r="J10" i="2"/>
  <c r="H10" i="2"/>
  <c r="K10" i="2"/>
  <c r="L10" i="2"/>
  <c r="D7" i="2"/>
  <c r="I7" i="2"/>
  <c r="F7" i="2"/>
  <c r="J7" i="2"/>
  <c r="H7" i="2"/>
  <c r="K7" i="2"/>
  <c r="L7" i="2"/>
  <c r="D4" i="2"/>
  <c r="I4" i="2"/>
  <c r="F4" i="2"/>
  <c r="J4" i="2"/>
  <c r="H4" i="2"/>
  <c r="K4" i="2"/>
  <c r="L4" i="2"/>
  <c r="D3" i="2"/>
  <c r="I3" i="2"/>
  <c r="F3" i="2"/>
  <c r="J3" i="2"/>
  <c r="K3" i="2"/>
  <c r="L3" i="2"/>
  <c r="D6" i="2"/>
  <c r="I6" i="2"/>
  <c r="F6" i="2"/>
  <c r="J6" i="2"/>
  <c r="H6" i="2"/>
  <c r="K6" i="2"/>
  <c r="L6" i="2"/>
  <c r="D11" i="2"/>
  <c r="I11" i="2"/>
  <c r="F11" i="2"/>
  <c r="J11" i="2"/>
  <c r="H11" i="2"/>
  <c r="K11" i="2"/>
  <c r="L11" i="2"/>
  <c r="D13" i="2"/>
  <c r="I13" i="2"/>
  <c r="F13" i="2"/>
  <c r="J13" i="2"/>
  <c r="H13" i="2"/>
  <c r="K13" i="2"/>
  <c r="L13" i="2"/>
  <c r="D8" i="2"/>
  <c r="I8" i="2"/>
  <c r="F8" i="2"/>
  <c r="J8" i="2"/>
  <c r="H8" i="2"/>
  <c r="K8" i="2"/>
  <c r="L8" i="2"/>
  <c r="D9" i="2"/>
  <c r="I9" i="2"/>
  <c r="F9" i="2"/>
  <c r="J9" i="2"/>
  <c r="H9" i="2"/>
  <c r="K9" i="2"/>
  <c r="L9" i="2"/>
  <c r="D5" i="2"/>
  <c r="I5" i="2"/>
  <c r="F5" i="2"/>
  <c r="J5" i="2"/>
  <c r="K5" i="2"/>
  <c r="L5" i="2"/>
  <c r="H21" i="1"/>
  <c r="H6" i="1"/>
  <c r="H12" i="1"/>
  <c r="H20" i="1"/>
  <c r="H4" i="1"/>
  <c r="H5" i="1"/>
  <c r="H8" i="1"/>
  <c r="H10" i="1"/>
  <c r="H18" i="1"/>
  <c r="H11" i="1"/>
  <c r="H3" i="1"/>
  <c r="H7" i="1"/>
  <c r="H9" i="1"/>
  <c r="H22" i="1"/>
  <c r="H15" i="1"/>
  <c r="H16" i="1"/>
  <c r="H17" i="1"/>
  <c r="H14" i="1"/>
  <c r="H19" i="1"/>
  <c r="H23" i="1"/>
  <c r="H24" i="1"/>
  <c r="F12" i="1"/>
  <c r="C29" i="1"/>
  <c r="J12" i="1"/>
  <c r="C30" i="1"/>
  <c r="K12" i="1"/>
  <c r="D19" i="1"/>
  <c r="C28" i="1"/>
  <c r="D12" i="1"/>
  <c r="I12" i="1"/>
  <c r="L12" i="1"/>
  <c r="D6" i="1"/>
  <c r="F20" i="1"/>
  <c r="D20" i="1"/>
  <c r="I20" i="1"/>
  <c r="J20" i="1"/>
  <c r="K20" i="1"/>
  <c r="L20" i="1"/>
  <c r="D10" i="1"/>
  <c r="F11" i="1"/>
  <c r="D11" i="1"/>
  <c r="I11" i="1"/>
  <c r="J11" i="1"/>
  <c r="K11" i="1"/>
  <c r="L11" i="1"/>
  <c r="D22" i="1"/>
  <c r="F13" i="1"/>
  <c r="H13" i="1"/>
  <c r="D18" i="1"/>
  <c r="D13" i="1"/>
  <c r="I13" i="1"/>
  <c r="J13" i="1"/>
  <c r="K13" i="1"/>
  <c r="L13" i="1"/>
  <c r="D14" i="1"/>
  <c r="F24" i="1"/>
  <c r="D24" i="1"/>
  <c r="I24" i="1"/>
  <c r="J24" i="1"/>
  <c r="K24" i="1"/>
  <c r="L24" i="1"/>
  <c r="D16" i="1"/>
  <c r="D4" i="1"/>
  <c r="I18" i="1"/>
  <c r="F18" i="1"/>
  <c r="J18" i="1"/>
  <c r="K18" i="1"/>
  <c r="L18" i="1"/>
  <c r="D21" i="1"/>
  <c r="D23" i="1"/>
  <c r="I4" i="1"/>
  <c r="F4" i="1"/>
  <c r="J4" i="1"/>
  <c r="K4" i="1"/>
  <c r="L4" i="1"/>
  <c r="D15" i="1"/>
  <c r="I23" i="1"/>
  <c r="F23" i="1"/>
  <c r="J23" i="1"/>
  <c r="K23" i="1"/>
  <c r="L23" i="1"/>
  <c r="I6" i="1"/>
  <c r="F6" i="1"/>
  <c r="J6" i="1"/>
  <c r="K6" i="1"/>
  <c r="L6" i="1"/>
  <c r="I21" i="1"/>
  <c r="F21" i="1"/>
  <c r="J21" i="1"/>
  <c r="K21" i="1"/>
  <c r="L21" i="1"/>
  <c r="D5" i="1"/>
  <c r="D8" i="1"/>
  <c r="I19" i="1"/>
  <c r="F19" i="1"/>
  <c r="J19" i="1"/>
  <c r="K19" i="1"/>
  <c r="L19" i="1"/>
  <c r="D7" i="1"/>
  <c r="I8" i="1"/>
  <c r="F8" i="1"/>
  <c r="J8" i="1"/>
  <c r="K8" i="1"/>
  <c r="L8" i="1"/>
  <c r="D17" i="1"/>
  <c r="I14" i="1"/>
  <c r="F14" i="1"/>
  <c r="J14" i="1"/>
  <c r="K14" i="1"/>
  <c r="L14" i="1"/>
  <c r="D3" i="1"/>
  <c r="I17" i="1"/>
  <c r="F17" i="1"/>
  <c r="J17" i="1"/>
  <c r="K17" i="1"/>
  <c r="L17" i="1"/>
  <c r="I3" i="1"/>
  <c r="F3" i="1"/>
  <c r="J3" i="1"/>
  <c r="K3" i="1"/>
  <c r="L3" i="1"/>
  <c r="D9" i="1"/>
  <c r="I10" i="1"/>
  <c r="F10" i="1"/>
  <c r="J10" i="1"/>
  <c r="K10" i="1"/>
  <c r="L10" i="1"/>
  <c r="I16" i="1"/>
  <c r="F16" i="1"/>
  <c r="J16" i="1"/>
  <c r="K16" i="1"/>
  <c r="L16" i="1"/>
  <c r="I15" i="1"/>
  <c r="F15" i="1"/>
  <c r="J15" i="1"/>
  <c r="K15" i="1"/>
  <c r="L15" i="1"/>
  <c r="I22" i="1"/>
  <c r="F22" i="1"/>
  <c r="J22" i="1"/>
  <c r="K22" i="1"/>
  <c r="L22" i="1"/>
  <c r="I5" i="1"/>
  <c r="F5" i="1"/>
  <c r="J5" i="1"/>
  <c r="K5" i="1"/>
  <c r="L5" i="1"/>
  <c r="I7" i="1"/>
  <c r="F7" i="1"/>
  <c r="J7" i="1"/>
  <c r="K7" i="1"/>
  <c r="L7" i="1"/>
  <c r="I9" i="1"/>
  <c r="F9" i="1"/>
  <c r="J9" i="1"/>
  <c r="K9" i="1"/>
  <c r="L9" i="1"/>
</calcChain>
</file>

<file path=xl/sharedStrings.xml><?xml version="1.0" encoding="utf-8"?>
<sst xmlns="http://schemas.openxmlformats.org/spreadsheetml/2006/main" count="163" uniqueCount="44">
  <si>
    <t>Rang</t>
  </si>
  <si>
    <t>in min</t>
  </si>
  <si>
    <t>Rückstands%1</t>
  </si>
  <si>
    <t>Rückstands%2</t>
  </si>
  <si>
    <t>Rückstands%3</t>
  </si>
  <si>
    <t>Total</t>
  </si>
  <si>
    <t>Sven Hellmüller</t>
  </si>
  <si>
    <t>Noah Zbinden</t>
  </si>
  <si>
    <t>Remo Ruch</t>
  </si>
  <si>
    <t>Jan Brunner</t>
  </si>
  <si>
    <t>Simon Dubach</t>
  </si>
  <si>
    <t>Tobia Pezzati</t>
  </si>
  <si>
    <t>Lukas Meier</t>
  </si>
  <si>
    <t>Johan Böni</t>
  </si>
  <si>
    <t>Patrick Zbinden</t>
  </si>
  <si>
    <t>Sebastian Baumann</t>
  </si>
  <si>
    <t>Jannis Schönleber</t>
  </si>
  <si>
    <t>Richtzeiten</t>
  </si>
  <si>
    <t>Joey Hadorn</t>
  </si>
  <si>
    <t>Riccardo Rancan</t>
  </si>
  <si>
    <t>Thomas Curiger</t>
  </si>
  <si>
    <t>Sven Püntener</t>
  </si>
  <si>
    <t>Andrin Gründler</t>
  </si>
  <si>
    <t>Timo Suter</t>
  </si>
  <si>
    <t>Middle</t>
  </si>
  <si>
    <t>Sprint</t>
  </si>
  <si>
    <t>Long</t>
  </si>
  <si>
    <t>Nick Gebert</t>
  </si>
  <si>
    <t>Florian Attinger</t>
  </si>
  <si>
    <t>Pascal Buchs</t>
  </si>
  <si>
    <t>Sandrine Müller</t>
  </si>
  <si>
    <t>Kerstin Ullmann</t>
  </si>
  <si>
    <t>Paula Gross</t>
  </si>
  <si>
    <t>Andrea Roggo</t>
  </si>
  <si>
    <t>Hanna Müller</t>
  </si>
  <si>
    <t>Lisa Schubnell</t>
  </si>
  <si>
    <t>Simona Aebersold</t>
  </si>
  <si>
    <t>Sofie Bachmann</t>
  </si>
  <si>
    <t>Valérie Aebischer</t>
  </si>
  <si>
    <t>Marcia Mürner</t>
  </si>
  <si>
    <t>Deborah Stadler</t>
  </si>
  <si>
    <t>Joana Wälti</t>
  </si>
  <si>
    <t>Laura Diener</t>
  </si>
  <si>
    <t>Katrin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</si>
</sst>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>
    <font>
      <sz val="12"/>
      <color theme="1"/>
      <name val="Calibri"/>
      <family val="2"/>
      <scheme val="minor"/>
    </font>
    <font>
      <sz val="15"/>
      <color theme="1"/>
      <name val="Roboto Bold"/>
    </font>
    <font>
      <sz val="15"/>
      <color theme="1"/>
      <name val="Roboto Light"/>
    </font>
    <font>
      <sz val="15"/>
      <color theme="1"/>
      <name val="Roboto Medium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0" fontId="2" fillId="0" borderId="0" xfId="0" applyNumberFormat="1" applyFont="1"/>
    <xf numFmtId="10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J7" sqref="J7"/>
    </sheetView>
  </sheetViews>
  <sheetFormatPr baseColWidth="10" defaultColWidth="10.83203125" defaultRowHeight="19.5"/>
  <cols>
    <col min="1" max="1" width="7" style="2" bestFit="1" customWidth="1"/>
    <col min="2" max="2" width="24" style="2" bestFit="1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7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24</v>
      </c>
      <c r="D2" s="3" t="s">
        <v>1</v>
      </c>
      <c r="E2" s="3" t="s">
        <v>25</v>
      </c>
      <c r="F2" s="3" t="s">
        <v>1</v>
      </c>
      <c r="G2" s="3" t="s">
        <v>26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6</v>
      </c>
      <c r="C3" s="4">
        <v>2.1770833333333336E-2</v>
      </c>
      <c r="D3" s="2">
        <f t="shared" ref="D3:D22" si="0">C3*60*24</f>
        <v>31.35</v>
      </c>
      <c r="E3" s="4">
        <v>9.6990740740740735E-3</v>
      </c>
      <c r="F3" s="2">
        <f t="shared" ref="F3:F22" si="1">E3*60*24</f>
        <v>13.966666666666665</v>
      </c>
      <c r="G3" s="4">
        <v>5.6307870370370362E-2</v>
      </c>
      <c r="H3" s="2">
        <f t="shared" ref="H3:H22" si="2">G3*60*24</f>
        <v>81.083333333333329</v>
      </c>
      <c r="I3" s="5">
        <f t="shared" ref="I3:I22" si="3">(D3-$C$28)/$C$28</f>
        <v>2.7116756036563477E-2</v>
      </c>
      <c r="J3" s="5">
        <f t="shared" ref="J3:J22" si="4">((F3-$C$29)/$C$29)</f>
        <v>-2.0007621951221117E-3</v>
      </c>
      <c r="K3" s="5">
        <f t="shared" ref="K3:K22" si="5">((H3-$C$30)/$C$30)</f>
        <v>-1.5712187364698288E-2</v>
      </c>
      <c r="L3" s="6">
        <f t="shared" ref="L3:L22" si="6">I3+J3+K3</f>
        <v>9.4038064767430762E-3</v>
      </c>
      <c r="M3" s="3">
        <v>1</v>
      </c>
    </row>
    <row r="4" spans="1:13">
      <c r="A4" s="3">
        <v>2</v>
      </c>
      <c r="B4" s="2" t="s">
        <v>7</v>
      </c>
      <c r="C4" s="4">
        <v>2.1562499999999998E-2</v>
      </c>
      <c r="D4" s="2">
        <f t="shared" si="0"/>
        <v>31.049999999999997</v>
      </c>
      <c r="E4" s="4">
        <v>9.9305555555555553E-3</v>
      </c>
      <c r="F4" s="2">
        <f t="shared" si="1"/>
        <v>14.3</v>
      </c>
      <c r="G4" s="4">
        <v>5.6585648148148149E-2</v>
      </c>
      <c r="H4" s="2">
        <f t="shared" si="2"/>
        <v>81.483333333333334</v>
      </c>
      <c r="I4" s="5">
        <f t="shared" si="3"/>
        <v>1.7287887557744547E-2</v>
      </c>
      <c r="J4" s="5">
        <f t="shared" si="4"/>
        <v>2.1817835365853668E-2</v>
      </c>
      <c r="K4" s="5">
        <f t="shared" si="5"/>
        <v>-1.0856502369169494E-2</v>
      </c>
      <c r="L4" s="6">
        <f t="shared" si="6"/>
        <v>2.824922055442872E-2</v>
      </c>
      <c r="M4" s="3">
        <v>2</v>
      </c>
    </row>
    <row r="5" spans="1:13">
      <c r="A5" s="3">
        <v>3</v>
      </c>
      <c r="B5" s="2" t="s">
        <v>14</v>
      </c>
      <c r="C5" s="4">
        <v>2.1446759259259259E-2</v>
      </c>
      <c r="D5" s="2">
        <f t="shared" si="0"/>
        <v>30.883333333333333</v>
      </c>
      <c r="E5" s="4">
        <v>9.6990740740740735E-3</v>
      </c>
      <c r="F5" s="2">
        <f t="shared" si="1"/>
        <v>13.966666666666665</v>
      </c>
      <c r="G5" s="4">
        <v>6.0798611111111116E-2</v>
      </c>
      <c r="H5" s="2">
        <f t="shared" si="2"/>
        <v>87.550000000000011</v>
      </c>
      <c r="I5" s="5">
        <f t="shared" si="3"/>
        <v>1.1827405069511965E-2</v>
      </c>
      <c r="J5" s="5">
        <f t="shared" si="4"/>
        <v>-2.0007621951221117E-3</v>
      </c>
      <c r="K5" s="5">
        <f t="shared" si="5"/>
        <v>6.2788053396349616E-2</v>
      </c>
      <c r="L5" s="6">
        <f t="shared" si="6"/>
        <v>7.2614696270739465E-2</v>
      </c>
      <c r="M5" s="3">
        <v>3</v>
      </c>
    </row>
    <row r="6" spans="1:13">
      <c r="A6" s="3">
        <v>4</v>
      </c>
      <c r="B6" s="2" t="s">
        <v>18</v>
      </c>
      <c r="C6" s="4">
        <v>2.0694444444444446E-2</v>
      </c>
      <c r="D6" s="2">
        <f t="shared" si="0"/>
        <v>29.8</v>
      </c>
      <c r="E6" s="4">
        <v>9.8495370370370369E-3</v>
      </c>
      <c r="F6" s="2">
        <f t="shared" si="1"/>
        <v>14.183333333333334</v>
      </c>
      <c r="G6" s="4">
        <v>6.2245370370370368E-2</v>
      </c>
      <c r="H6" s="2">
        <f t="shared" si="2"/>
        <v>89.633333333333326</v>
      </c>
      <c r="I6" s="5">
        <f t="shared" si="3"/>
        <v>-2.366573110400029E-2</v>
      </c>
      <c r="J6" s="5">
        <f t="shared" si="4"/>
        <v>1.3481326219512169E-2</v>
      </c>
      <c r="K6" s="5">
        <f t="shared" si="5"/>
        <v>8.8078079414728158E-2</v>
      </c>
      <c r="L6" s="6">
        <f t="shared" si="6"/>
        <v>7.7893674530240042E-2</v>
      </c>
      <c r="M6" s="3">
        <v>4</v>
      </c>
    </row>
    <row r="7" spans="1:13">
      <c r="A7" s="3">
        <v>5</v>
      </c>
      <c r="B7" s="2" t="s">
        <v>20</v>
      </c>
      <c r="C7" s="4">
        <v>2.1331018518518517E-2</v>
      </c>
      <c r="D7" s="2">
        <f t="shared" si="0"/>
        <v>30.716666666666661</v>
      </c>
      <c r="E7" s="4">
        <v>9.8495370370370369E-3</v>
      </c>
      <c r="F7" s="2">
        <f t="shared" si="1"/>
        <v>14.183333333333334</v>
      </c>
      <c r="G7" s="4">
        <v>6.083333333333333E-2</v>
      </c>
      <c r="H7" s="2">
        <f t="shared" si="2"/>
        <v>87.6</v>
      </c>
      <c r="I7" s="5">
        <f t="shared" si="3"/>
        <v>6.3669225812791486E-3</v>
      </c>
      <c r="J7" s="5">
        <f t="shared" si="4"/>
        <v>1.3481326219512169E-2</v>
      </c>
      <c r="K7" s="5">
        <f t="shared" si="5"/>
        <v>6.3395014020790494E-2</v>
      </c>
      <c r="L7" s="6">
        <f t="shared" si="6"/>
        <v>8.3243262821581815E-2</v>
      </c>
      <c r="M7" s="3">
        <v>5</v>
      </c>
    </row>
    <row r="8" spans="1:13">
      <c r="A8" s="3">
        <v>6</v>
      </c>
      <c r="B8" s="2" t="s">
        <v>8</v>
      </c>
      <c r="C8" s="4">
        <v>2.2361111111111113E-2</v>
      </c>
      <c r="D8" s="2">
        <f t="shared" si="0"/>
        <v>32.200000000000003</v>
      </c>
      <c r="E8" s="4">
        <v>9.8495370370370369E-3</v>
      </c>
      <c r="F8" s="2">
        <f t="shared" si="1"/>
        <v>14.183333333333334</v>
      </c>
      <c r="G8" s="4">
        <v>6.1122685185185183E-2</v>
      </c>
      <c r="H8" s="2">
        <f t="shared" si="2"/>
        <v>88.016666666666666</v>
      </c>
      <c r="I8" s="5">
        <f t="shared" si="3"/>
        <v>5.4965216726550088E-2</v>
      </c>
      <c r="J8" s="5">
        <f t="shared" si="4"/>
        <v>1.3481326219512169E-2</v>
      </c>
      <c r="K8" s="5">
        <f t="shared" si="5"/>
        <v>6.845301922446631E-2</v>
      </c>
      <c r="L8" s="6">
        <f t="shared" si="6"/>
        <v>0.13689956217052857</v>
      </c>
      <c r="M8" s="3">
        <v>6</v>
      </c>
    </row>
    <row r="9" spans="1:13">
      <c r="A9" s="3">
        <v>7</v>
      </c>
      <c r="B9" s="2" t="s">
        <v>11</v>
      </c>
      <c r="C9" s="4">
        <v>2.3333333333333334E-2</v>
      </c>
      <c r="D9" s="2">
        <f t="shared" si="0"/>
        <v>33.6</v>
      </c>
      <c r="E9" s="4">
        <v>9.7569444444444448E-3</v>
      </c>
      <c r="F9" s="2">
        <f t="shared" si="1"/>
        <v>14.05</v>
      </c>
      <c r="G9" s="4">
        <v>5.9513888888888887E-2</v>
      </c>
      <c r="H9" s="2">
        <f t="shared" si="2"/>
        <v>85.7</v>
      </c>
      <c r="I9" s="5">
        <f t="shared" si="3"/>
        <v>0.10083326962770439</v>
      </c>
      <c r="J9" s="5">
        <f t="shared" si="4"/>
        <v>3.9538871951219599E-3</v>
      </c>
      <c r="K9" s="5">
        <f t="shared" si="5"/>
        <v>4.0330510292029165E-2</v>
      </c>
      <c r="L9" s="6">
        <f t="shared" si="6"/>
        <v>0.14511766711485552</v>
      </c>
      <c r="M9" s="3">
        <v>7</v>
      </c>
    </row>
    <row r="10" spans="1:13">
      <c r="A10" s="3">
        <v>8</v>
      </c>
      <c r="B10" s="2" t="s">
        <v>19</v>
      </c>
      <c r="C10" s="4">
        <v>2.2743055555555555E-2</v>
      </c>
      <c r="D10" s="2">
        <f t="shared" si="0"/>
        <v>32.75</v>
      </c>
      <c r="E10" s="4">
        <v>9.8495370370370369E-3</v>
      </c>
      <c r="F10" s="2">
        <f t="shared" si="1"/>
        <v>14.183333333333334</v>
      </c>
      <c r="G10" s="4">
        <v>6.0798611111111116E-2</v>
      </c>
      <c r="H10" s="2">
        <f t="shared" si="2"/>
        <v>87.550000000000011</v>
      </c>
      <c r="I10" s="5">
        <f t="shared" si="3"/>
        <v>7.2984808937717777E-2</v>
      </c>
      <c r="J10" s="5">
        <f t="shared" si="4"/>
        <v>1.3481326219512169E-2</v>
      </c>
      <c r="K10" s="5">
        <f t="shared" si="5"/>
        <v>6.2788053396349616E-2</v>
      </c>
      <c r="L10" s="6">
        <f t="shared" si="6"/>
        <v>0.14925418855357958</v>
      </c>
      <c r="M10" s="3">
        <v>8</v>
      </c>
    </row>
    <row r="11" spans="1:13">
      <c r="A11" s="3">
        <v>9</v>
      </c>
      <c r="B11" s="2" t="s">
        <v>10</v>
      </c>
      <c r="C11" s="4">
        <v>2.2627314814814819E-2</v>
      </c>
      <c r="D11" s="2">
        <f t="shared" si="0"/>
        <v>32.583333333333336</v>
      </c>
      <c r="E11" s="4">
        <v>1.0324074074074074E-2</v>
      </c>
      <c r="F11" s="2">
        <f t="shared" si="1"/>
        <v>14.866666666666667</v>
      </c>
      <c r="G11" s="4">
        <v>5.8784722222222224E-2</v>
      </c>
      <c r="H11" s="2">
        <f t="shared" si="2"/>
        <v>84.65</v>
      </c>
      <c r="I11" s="5">
        <f t="shared" si="3"/>
        <v>6.7524326449485195E-2</v>
      </c>
      <c r="J11" s="5">
        <f t="shared" si="4"/>
        <v>6.2309451219512181E-2</v>
      </c>
      <c r="K11" s="5">
        <f t="shared" si="5"/>
        <v>2.7584337178766294E-2</v>
      </c>
      <c r="L11" s="6">
        <f t="shared" si="6"/>
        <v>0.15741811484776366</v>
      </c>
      <c r="M11" s="3">
        <v>9</v>
      </c>
    </row>
    <row r="12" spans="1:13">
      <c r="A12" s="3">
        <v>10</v>
      </c>
      <c r="B12" s="2" t="s">
        <v>13</v>
      </c>
      <c r="C12" s="4">
        <v>2.2893518518518521E-2</v>
      </c>
      <c r="D12" s="2">
        <f t="shared" si="0"/>
        <v>32.966666666666669</v>
      </c>
      <c r="E12" s="4">
        <v>1.0567129629629629E-2</v>
      </c>
      <c r="F12" s="2">
        <f t="shared" si="1"/>
        <v>15.216666666666665</v>
      </c>
      <c r="G12" s="4">
        <v>5.8726851851851856E-2</v>
      </c>
      <c r="H12" s="2">
        <f t="shared" si="2"/>
        <v>84.566666666666663</v>
      </c>
      <c r="I12" s="5">
        <f t="shared" si="3"/>
        <v>8.0083436172420294E-2</v>
      </c>
      <c r="J12" s="5">
        <f t="shared" si="4"/>
        <v>8.7318978658536425E-2</v>
      </c>
      <c r="K12" s="5">
        <f t="shared" si="5"/>
        <v>2.6572736138031031E-2</v>
      </c>
      <c r="L12" s="6">
        <f t="shared" si="6"/>
        <v>0.19397515096898776</v>
      </c>
      <c r="M12" s="3">
        <v>10</v>
      </c>
    </row>
    <row r="13" spans="1:13">
      <c r="A13" s="3">
        <v>11</v>
      </c>
      <c r="B13" s="2" t="s">
        <v>9</v>
      </c>
      <c r="C13" s="4">
        <v>2.2303240740740738E-2</v>
      </c>
      <c r="D13" s="2">
        <f t="shared" si="0"/>
        <v>32.11666666666666</v>
      </c>
      <c r="E13" s="4">
        <v>1.0717592592592593E-2</v>
      </c>
      <c r="F13" s="2">
        <f t="shared" si="1"/>
        <v>15.433333333333334</v>
      </c>
      <c r="G13" s="4">
        <v>6.0949074074074072E-2</v>
      </c>
      <c r="H13" s="2">
        <f t="shared" si="2"/>
        <v>87.766666666666652</v>
      </c>
      <c r="I13" s="5">
        <f t="shared" si="3"/>
        <v>5.223497548243345E-2</v>
      </c>
      <c r="J13" s="5">
        <f t="shared" si="4"/>
        <v>0.1028010670731707</v>
      </c>
      <c r="K13" s="5">
        <f t="shared" si="5"/>
        <v>6.5418216102260687E-2</v>
      </c>
      <c r="L13" s="6">
        <f t="shared" si="6"/>
        <v>0.22045425865786483</v>
      </c>
      <c r="M13" s="3">
        <v>11</v>
      </c>
    </row>
    <row r="14" spans="1:13">
      <c r="A14" s="3">
        <v>12</v>
      </c>
      <c r="B14" s="2" t="s">
        <v>28</v>
      </c>
      <c r="C14" s="4">
        <v>2.3877314814814813E-2</v>
      </c>
      <c r="D14" s="2">
        <f t="shared" si="0"/>
        <v>34.383333333333333</v>
      </c>
      <c r="E14" s="4">
        <v>1.0381944444444444E-2</v>
      </c>
      <c r="F14" s="2">
        <f t="shared" si="1"/>
        <v>14.949999999999998</v>
      </c>
      <c r="G14" s="4">
        <v>6.2418981481481478E-2</v>
      </c>
      <c r="H14" s="2">
        <f t="shared" si="2"/>
        <v>89.883333333333326</v>
      </c>
      <c r="I14" s="5">
        <f t="shared" si="3"/>
        <v>0.12649753732239782</v>
      </c>
      <c r="J14" s="5">
        <f t="shared" si="4"/>
        <v>6.8264100609755879E-2</v>
      </c>
      <c r="K14" s="5">
        <f t="shared" si="5"/>
        <v>9.1112882536933601E-2</v>
      </c>
      <c r="L14" s="6">
        <f t="shared" si="6"/>
        <v>0.28587452046908729</v>
      </c>
      <c r="M14" s="3">
        <v>12</v>
      </c>
    </row>
    <row r="15" spans="1:13">
      <c r="A15" s="3">
        <v>13</v>
      </c>
      <c r="B15" s="2" t="s">
        <v>22</v>
      </c>
      <c r="C15" s="4">
        <v>2.2407407407407407E-2</v>
      </c>
      <c r="D15" s="2">
        <f t="shared" si="0"/>
        <v>32.266666666666666</v>
      </c>
      <c r="E15" s="4">
        <v>1.0983796296296297E-2</v>
      </c>
      <c r="F15" s="2">
        <f t="shared" si="1"/>
        <v>15.816666666666666</v>
      </c>
      <c r="G15" s="4">
        <v>6.3969907407407406E-2</v>
      </c>
      <c r="H15" s="2">
        <f t="shared" si="2"/>
        <v>92.116666666666674</v>
      </c>
      <c r="I15" s="5">
        <f t="shared" si="3"/>
        <v>5.7149409721843028E-2</v>
      </c>
      <c r="J15" s="5">
        <f t="shared" si="4"/>
        <v>0.13019245426829262</v>
      </c>
      <c r="K15" s="5">
        <f t="shared" si="5"/>
        <v>0.11822379042863583</v>
      </c>
      <c r="L15" s="6">
        <f t="shared" si="6"/>
        <v>0.30556565441877148</v>
      </c>
      <c r="M15" s="3">
        <v>13</v>
      </c>
    </row>
    <row r="16" spans="1:13">
      <c r="A16" s="3">
        <v>14</v>
      </c>
      <c r="B16" s="2" t="s">
        <v>23</v>
      </c>
      <c r="C16" s="4">
        <v>2.3819444444444445E-2</v>
      </c>
      <c r="D16" s="2">
        <f t="shared" si="0"/>
        <v>34.299999999999997</v>
      </c>
      <c r="E16" s="4">
        <v>1.0601851851851854E-2</v>
      </c>
      <c r="F16" s="2">
        <f t="shared" si="1"/>
        <v>15.266666666666669</v>
      </c>
      <c r="G16" s="4">
        <v>6.7106481481481475E-2</v>
      </c>
      <c r="H16" s="2">
        <f t="shared" si="2"/>
        <v>96.633333333333326</v>
      </c>
      <c r="I16" s="5">
        <f t="shared" si="3"/>
        <v>0.12376729607828142</v>
      </c>
      <c r="J16" s="5">
        <f t="shared" si="4"/>
        <v>9.089176829268307E-2</v>
      </c>
      <c r="K16" s="5">
        <f t="shared" si="5"/>
        <v>0.17305256683648082</v>
      </c>
      <c r="L16" s="6">
        <f t="shared" si="6"/>
        <v>0.38771163120744534</v>
      </c>
      <c r="M16" s="3">
        <v>14</v>
      </c>
    </row>
    <row r="17" spans="1:13">
      <c r="A17" s="3">
        <v>15</v>
      </c>
      <c r="B17" s="2" t="s">
        <v>27</v>
      </c>
      <c r="C17" s="4">
        <v>2.3101851851851849E-2</v>
      </c>
      <c r="D17" s="2">
        <f t="shared" si="0"/>
        <v>33.266666666666659</v>
      </c>
      <c r="E17" s="4">
        <v>1.1006944444444444E-2</v>
      </c>
      <c r="F17" s="2">
        <f t="shared" si="1"/>
        <v>15.85</v>
      </c>
      <c r="G17" s="4">
        <v>6.7835648148148145E-2</v>
      </c>
      <c r="H17" s="2">
        <f t="shared" si="2"/>
        <v>97.683333333333337</v>
      </c>
      <c r="I17" s="5">
        <f t="shared" si="3"/>
        <v>8.9912304651238756E-2</v>
      </c>
      <c r="J17" s="5">
        <f t="shared" si="4"/>
        <v>0.13257431402439018</v>
      </c>
      <c r="K17" s="5">
        <f t="shared" si="5"/>
        <v>0.18579873994974386</v>
      </c>
      <c r="L17" s="6">
        <f t="shared" si="6"/>
        <v>0.4082853586253728</v>
      </c>
      <c r="M17" s="3">
        <v>15</v>
      </c>
    </row>
    <row r="18" spans="1:13">
      <c r="A18" s="3">
        <v>16</v>
      </c>
      <c r="B18" s="2" t="s">
        <v>15</v>
      </c>
      <c r="C18" s="4">
        <v>2.2199074074074076E-2</v>
      </c>
      <c r="D18" s="2">
        <f t="shared" si="0"/>
        <v>31.966666666666669</v>
      </c>
      <c r="E18" s="4">
        <v>1.045138888888889E-2</v>
      </c>
      <c r="F18" s="2">
        <f t="shared" si="1"/>
        <v>15.050000000000002</v>
      </c>
      <c r="G18" s="4">
        <v>7.4259259259259261E-2</v>
      </c>
      <c r="H18" s="2">
        <f t="shared" si="2"/>
        <v>106.93333333333334</v>
      </c>
      <c r="I18" s="5">
        <f t="shared" si="3"/>
        <v>4.7320541243024337E-2</v>
      </c>
      <c r="J18" s="5">
        <f t="shared" si="4"/>
        <v>7.5409679878048919E-2</v>
      </c>
      <c r="K18" s="5">
        <f t="shared" si="5"/>
        <v>0.2980864554713456</v>
      </c>
      <c r="L18" s="6">
        <f t="shared" si="6"/>
        <v>0.42081667659241884</v>
      </c>
      <c r="M18" s="3">
        <v>16</v>
      </c>
    </row>
    <row r="19" spans="1:13">
      <c r="A19" s="3">
        <v>17</v>
      </c>
      <c r="B19" s="2" t="s">
        <v>29</v>
      </c>
      <c r="C19" s="4">
        <v>2.1562499999999998E-2</v>
      </c>
      <c r="D19" s="2">
        <f t="shared" si="0"/>
        <v>31.049999999999997</v>
      </c>
      <c r="E19" s="4">
        <v>1.3888888888888888E-2</v>
      </c>
      <c r="F19" s="2">
        <f t="shared" si="1"/>
        <v>20</v>
      </c>
      <c r="G19" s="4">
        <v>5.8981481481481489E-2</v>
      </c>
      <c r="H19" s="2">
        <f t="shared" si="2"/>
        <v>84.933333333333337</v>
      </c>
      <c r="I19" s="5">
        <f t="shared" si="3"/>
        <v>1.7287887557744547E-2</v>
      </c>
      <c r="J19" s="5">
        <f t="shared" si="4"/>
        <v>0.42911585365853655</v>
      </c>
      <c r="K19" s="5">
        <f t="shared" si="5"/>
        <v>3.1023780717265786E-2</v>
      </c>
      <c r="L19" s="6">
        <f t="shared" si="6"/>
        <v>0.47742752193354693</v>
      </c>
      <c r="M19" s="3">
        <v>17</v>
      </c>
    </row>
    <row r="20" spans="1:13">
      <c r="A20" s="3">
        <v>18</v>
      </c>
      <c r="B20" s="2" t="s">
        <v>12</v>
      </c>
      <c r="C20" s="4">
        <v>2.462962962962963E-2</v>
      </c>
      <c r="D20" s="2">
        <f t="shared" si="0"/>
        <v>35.466666666666669</v>
      </c>
      <c r="E20" s="4">
        <v>1.0601851851851854E-2</v>
      </c>
      <c r="F20" s="2">
        <f t="shared" si="1"/>
        <v>15.266666666666669</v>
      </c>
      <c r="G20" s="4">
        <v>7.4166666666666659E-2</v>
      </c>
      <c r="H20" s="2">
        <f t="shared" si="2"/>
        <v>106.79999999999998</v>
      </c>
      <c r="I20" s="5">
        <f t="shared" si="3"/>
        <v>0.1619906734959102</v>
      </c>
      <c r="J20" s="5">
        <f t="shared" si="4"/>
        <v>9.089176829268307E-2</v>
      </c>
      <c r="K20" s="5">
        <f t="shared" si="5"/>
        <v>0.29646789380616911</v>
      </c>
      <c r="L20" s="6">
        <f t="shared" si="6"/>
        <v>0.54935033559476243</v>
      </c>
      <c r="M20" s="3">
        <v>18</v>
      </c>
    </row>
    <row r="21" spans="1:13">
      <c r="A21" s="3">
        <v>19</v>
      </c>
      <c r="B21" s="2" t="s">
        <v>16</v>
      </c>
      <c r="C21" s="4">
        <v>2.2673611111111113E-2</v>
      </c>
      <c r="D21" s="2">
        <f t="shared" si="0"/>
        <v>32.650000000000006</v>
      </c>
      <c r="E21" s="4">
        <v>1.037037037037037E-2</v>
      </c>
      <c r="F21" s="2">
        <f t="shared" si="1"/>
        <v>14.933333333333334</v>
      </c>
      <c r="G21" s="4">
        <v>8.3333333333333329E-2</v>
      </c>
      <c r="H21" s="2">
        <f t="shared" si="2"/>
        <v>120</v>
      </c>
      <c r="I21" s="5">
        <f t="shared" si="3"/>
        <v>6.9708519444778363E-2</v>
      </c>
      <c r="J21" s="5">
        <f t="shared" si="4"/>
        <v>6.7073170731707293E-2</v>
      </c>
      <c r="K21" s="5">
        <f t="shared" si="5"/>
        <v>0.4567054986586172</v>
      </c>
      <c r="L21" s="6">
        <f t="shared" si="6"/>
        <v>0.59348718883510287</v>
      </c>
      <c r="M21" s="3">
        <v>19</v>
      </c>
    </row>
    <row r="22" spans="1:13">
      <c r="A22" s="3">
        <v>20</v>
      </c>
      <c r="B22" s="2" t="s">
        <v>21</v>
      </c>
      <c r="C22" s="4">
        <v>2.631944444444444E-2</v>
      </c>
      <c r="D22" s="2">
        <f t="shared" si="0"/>
        <v>37.899999999999991</v>
      </c>
      <c r="E22" s="4">
        <v>1.0208333333333333E-2</v>
      </c>
      <c r="F22" s="2">
        <f t="shared" si="1"/>
        <v>14.700000000000001</v>
      </c>
      <c r="G22" s="4">
        <v>7.7905092592592595E-2</v>
      </c>
      <c r="H22" s="2">
        <f t="shared" si="2"/>
        <v>112.18333333333334</v>
      </c>
      <c r="I22" s="5">
        <f t="shared" si="3"/>
        <v>0.24171371782410669</v>
      </c>
      <c r="J22" s="5">
        <f t="shared" si="4"/>
        <v>5.0400152439024425E-2</v>
      </c>
      <c r="K22" s="5">
        <f t="shared" si="5"/>
        <v>0.36181732103766012</v>
      </c>
      <c r="L22" s="6">
        <f t="shared" si="6"/>
        <v>0.65393119130079125</v>
      </c>
      <c r="M22" s="3">
        <v>20</v>
      </c>
    </row>
    <row r="23" spans="1:13">
      <c r="A23" s="3">
        <v>21</v>
      </c>
      <c r="C23" s="4">
        <v>0</v>
      </c>
      <c r="D23" s="2">
        <f t="shared" ref="D23:D24" si="7">C23*60*24</f>
        <v>0</v>
      </c>
      <c r="E23" s="4">
        <v>0</v>
      </c>
      <c r="F23" s="2">
        <f t="shared" ref="F23:F24" si="8">E23*60*24</f>
        <v>0</v>
      </c>
      <c r="G23" s="4">
        <v>1.1574074074074101E-5</v>
      </c>
      <c r="H23" s="2">
        <f t="shared" ref="H23:H24" si="9">G23*60*24</f>
        <v>1.6666666666666705E-2</v>
      </c>
      <c r="I23" s="5">
        <f t="shared" ref="I23:I24" si="10">(D23-$C$28)/$C$28</f>
        <v>-1</v>
      </c>
      <c r="J23" s="5">
        <f t="shared" ref="J23:J24" si="11">((F23-$C$29)/$C$29)</f>
        <v>-1</v>
      </c>
      <c r="K23" s="5">
        <f t="shared" ref="K23:K24" si="12">((H23-$C$30)/$C$30)</f>
        <v>-0.99979767979185297</v>
      </c>
      <c r="L23" s="6">
        <f t="shared" ref="L23:L24" si="13">I23+J23+K23</f>
        <v>-2.9997976797918531</v>
      </c>
      <c r="M23" s="3">
        <v>21</v>
      </c>
    </row>
    <row r="24" spans="1:13">
      <c r="A24" s="3">
        <v>22</v>
      </c>
      <c r="C24" s="4">
        <v>0</v>
      </c>
      <c r="D24" s="2">
        <f t="shared" si="7"/>
        <v>0</v>
      </c>
      <c r="E24" s="4">
        <v>0</v>
      </c>
      <c r="F24" s="2">
        <f t="shared" si="8"/>
        <v>0</v>
      </c>
      <c r="G24" s="4">
        <v>1.1574074074074101E-5</v>
      </c>
      <c r="H24" s="2">
        <f t="shared" si="9"/>
        <v>1.6666666666666705E-2</v>
      </c>
      <c r="I24" s="5">
        <f t="shared" si="10"/>
        <v>-1</v>
      </c>
      <c r="J24" s="5">
        <f t="shared" si="11"/>
        <v>-1</v>
      </c>
      <c r="K24" s="5">
        <f t="shared" si="12"/>
        <v>-0.99979767979185297</v>
      </c>
      <c r="L24" s="6">
        <f t="shared" si="13"/>
        <v>-2.9997976797918531</v>
      </c>
      <c r="M24" s="3">
        <v>22</v>
      </c>
    </row>
    <row r="25" spans="1:13">
      <c r="A25" s="3"/>
      <c r="C25" s="4"/>
      <c r="E25" s="4"/>
      <c r="G25" s="4"/>
      <c r="I25" s="5"/>
      <c r="J25" s="5"/>
      <c r="K25" s="5"/>
      <c r="L25" s="6"/>
      <c r="M25" s="3"/>
    </row>
    <row r="26" spans="1:13">
      <c r="C26" s="4"/>
      <c r="E26" s="4"/>
      <c r="G26" s="4"/>
    </row>
    <row r="27" spans="1:13">
      <c r="B27" s="7" t="s">
        <v>17</v>
      </c>
      <c r="C27" s="9"/>
      <c r="E27" s="7">
        <v>1</v>
      </c>
      <c r="F27" s="8">
        <v>2</v>
      </c>
      <c r="G27" s="9">
        <v>3</v>
      </c>
    </row>
    <row r="28" spans="1:13">
      <c r="B28" s="10" t="s">
        <v>24</v>
      </c>
      <c r="C28" s="11">
        <f>(E28+F28+G28)/3</f>
        <v>30.522333333333332</v>
      </c>
      <c r="E28" s="10">
        <v>29.8</v>
      </c>
      <c r="F28" s="2">
        <v>30.716999999999999</v>
      </c>
      <c r="G28" s="11">
        <v>31.05</v>
      </c>
    </row>
    <row r="29" spans="1:13">
      <c r="B29" s="10" t="s">
        <v>25</v>
      </c>
      <c r="C29" s="11">
        <f>(E29+F29+G29)/3</f>
        <v>13.994666666666667</v>
      </c>
      <c r="E29" s="10">
        <v>13.967000000000001</v>
      </c>
      <c r="F29" s="2">
        <v>13.967000000000001</v>
      </c>
      <c r="G29" s="11">
        <v>14.05</v>
      </c>
    </row>
    <row r="30" spans="1:13">
      <c r="B30" s="12" t="s">
        <v>26</v>
      </c>
      <c r="C30" s="14">
        <f>(E30+F30+G30)/3</f>
        <v>82.377666666666656</v>
      </c>
      <c r="E30" s="12">
        <v>81.082999999999998</v>
      </c>
      <c r="F30" s="13">
        <v>81.483000000000004</v>
      </c>
      <c r="G30" s="14">
        <v>84.566999999999993</v>
      </c>
    </row>
  </sheetData>
  <sortState xmlns:xlrd2="http://schemas.microsoft.com/office/spreadsheetml/2017/richdata2" ref="B3:L22">
    <sortCondition ref="L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activeCell="B7" sqref="B7"/>
    </sheetView>
  </sheetViews>
  <sheetFormatPr baseColWidth="10" defaultColWidth="10.83203125" defaultRowHeight="19.5"/>
  <cols>
    <col min="1" max="1" width="7" style="2" bestFit="1" customWidth="1"/>
    <col min="2" max="2" width="24" style="2" bestFit="1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7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24</v>
      </c>
      <c r="D2" s="3" t="s">
        <v>1</v>
      </c>
      <c r="E2" s="3" t="s">
        <v>25</v>
      </c>
      <c r="F2" s="3" t="s">
        <v>1</v>
      </c>
      <c r="G2" s="3" t="s">
        <v>26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36</v>
      </c>
      <c r="C3" s="4">
        <v>1.982638888888889E-2</v>
      </c>
      <c r="D3" s="2">
        <f t="shared" ref="D3:D16" si="0">C3*60*24</f>
        <v>28.550000000000004</v>
      </c>
      <c r="E3" s="4">
        <v>1.0092592592592592E-2</v>
      </c>
      <c r="F3" s="2">
        <f t="shared" ref="F3:F16" si="1">E3*60*24</f>
        <v>14.533333333333331</v>
      </c>
      <c r="G3" s="4">
        <v>3.6574074074074071E-2</v>
      </c>
      <c r="H3" s="2">
        <f t="shared" ref="H3:H16" si="2">G3*60*24</f>
        <v>52.666666666666657</v>
      </c>
      <c r="I3" s="5">
        <f t="shared" ref="I3:I16" si="3">(D3-$C$28)/$C$28</f>
        <v>1.2443830748863401E-16</v>
      </c>
      <c r="J3" s="5">
        <f t="shared" ref="J3:J16" si="4">((F3-$C$29)/$C$29)</f>
        <v>5.00195929281052E-3</v>
      </c>
      <c r="K3" s="5">
        <f t="shared" ref="K3:K16" si="5">((H3-$C$30)/$C$30)</f>
        <v>-3.1868677275261888E-2</v>
      </c>
      <c r="L3" s="6">
        <f t="shared" ref="L3:L16" si="6">I3+J3+K3</f>
        <v>-2.6866717982451244E-2</v>
      </c>
      <c r="M3" s="3">
        <v>1</v>
      </c>
    </row>
    <row r="4" spans="1:13">
      <c r="A4" s="3">
        <v>2</v>
      </c>
      <c r="B4" s="2" t="s">
        <v>37</v>
      </c>
      <c r="C4" s="4">
        <v>1.9942129629629629E-2</v>
      </c>
      <c r="D4" s="2">
        <f t="shared" si="0"/>
        <v>28.716666666666669</v>
      </c>
      <c r="E4" s="4">
        <v>1.0138888888888888E-2</v>
      </c>
      <c r="F4" s="2">
        <f t="shared" si="1"/>
        <v>14.599999999999998</v>
      </c>
      <c r="G4" s="4">
        <v>3.8206018518518521E-2</v>
      </c>
      <c r="H4" s="2">
        <f t="shared" si="2"/>
        <v>55.016666666666666</v>
      </c>
      <c r="I4" s="5">
        <f t="shared" si="3"/>
        <v>5.8377116170461596E-3</v>
      </c>
      <c r="J4" s="5">
        <f t="shared" si="4"/>
        <v>9.6120600235114692E-3</v>
      </c>
      <c r="K4" s="5">
        <f t="shared" si="5"/>
        <v>1.1329587441253491E-2</v>
      </c>
      <c r="L4" s="6">
        <f t="shared" si="6"/>
        <v>2.6779359081811119E-2</v>
      </c>
      <c r="M4" s="3">
        <v>2</v>
      </c>
    </row>
    <row r="5" spans="1:13">
      <c r="A5" s="3">
        <v>3</v>
      </c>
      <c r="B5" s="2" t="s">
        <v>30</v>
      </c>
      <c r="C5" s="4">
        <v>1.9745370370370371E-2</v>
      </c>
      <c r="D5" s="2">
        <f t="shared" si="0"/>
        <v>28.433333333333334</v>
      </c>
      <c r="E5" s="4">
        <v>1.0138888888888888E-2</v>
      </c>
      <c r="F5" s="2">
        <f t="shared" si="1"/>
        <v>14.599999999999998</v>
      </c>
      <c r="G5" s="4">
        <v>3.8842592592592588E-2</v>
      </c>
      <c r="H5" s="2">
        <f t="shared" si="2"/>
        <v>55.933333333333323</v>
      </c>
      <c r="I5" s="5">
        <f t="shared" si="3"/>
        <v>-4.0863981319322991E-3</v>
      </c>
      <c r="J5" s="5">
        <f t="shared" si="4"/>
        <v>9.6120600235114692E-3</v>
      </c>
      <c r="K5" s="5">
        <f t="shared" si="5"/>
        <v>2.8179974387411738E-2</v>
      </c>
      <c r="L5" s="6">
        <f t="shared" si="6"/>
        <v>3.3705636278990911E-2</v>
      </c>
      <c r="M5" s="3">
        <v>3</v>
      </c>
    </row>
    <row r="6" spans="1:13">
      <c r="A6" s="3">
        <v>4</v>
      </c>
      <c r="B6" s="2" t="s">
        <v>35</v>
      </c>
      <c r="C6" s="4">
        <v>2.1388888888888888E-2</v>
      </c>
      <c r="D6" s="2">
        <f t="shared" si="0"/>
        <v>30.799999999999997</v>
      </c>
      <c r="E6" s="4">
        <v>1.0104166666666668E-2</v>
      </c>
      <c r="F6" s="2">
        <f t="shared" si="1"/>
        <v>14.55</v>
      </c>
      <c r="G6" s="4">
        <v>3.8553240740740742E-2</v>
      </c>
      <c r="H6" s="2">
        <f t="shared" si="2"/>
        <v>55.516666666666666</v>
      </c>
      <c r="I6" s="5">
        <f t="shared" si="3"/>
        <v>7.8809106830122461E-2</v>
      </c>
      <c r="J6" s="5">
        <f t="shared" si="4"/>
        <v>6.1544844754859414E-3</v>
      </c>
      <c r="K6" s="5">
        <f t="shared" si="5"/>
        <v>2.0520707593703537E-2</v>
      </c>
      <c r="L6" s="6">
        <f t="shared" si="6"/>
        <v>0.10548429889931193</v>
      </c>
      <c r="M6" s="3">
        <v>4</v>
      </c>
    </row>
    <row r="7" spans="1:13">
      <c r="A7" s="3">
        <v>5</v>
      </c>
      <c r="B7" s="2" t="s">
        <v>38</v>
      </c>
      <c r="C7" s="4">
        <v>2.1064814814814814E-2</v>
      </c>
      <c r="D7" s="2">
        <f t="shared" si="0"/>
        <v>30.333333333333332</v>
      </c>
      <c r="E7" s="4">
        <v>9.9305555555555553E-3</v>
      </c>
      <c r="F7" s="2">
        <f t="shared" si="1"/>
        <v>14.3</v>
      </c>
      <c r="G7" s="4">
        <v>4.1608796296296297E-2</v>
      </c>
      <c r="H7" s="2">
        <f t="shared" si="2"/>
        <v>59.916666666666664</v>
      </c>
      <c r="I7" s="5">
        <f t="shared" si="3"/>
        <v>6.2463514302393393E-2</v>
      </c>
      <c r="J7" s="5">
        <f t="shared" si="4"/>
        <v>-1.1133393264642683E-2</v>
      </c>
      <c r="K7" s="5">
        <f t="shared" si="5"/>
        <v>0.10140256493526392</v>
      </c>
      <c r="L7" s="6">
        <f t="shared" si="6"/>
        <v>0.15273268597301465</v>
      </c>
      <c r="M7" s="3">
        <v>5</v>
      </c>
    </row>
    <row r="8" spans="1:13">
      <c r="A8" s="3">
        <v>6</v>
      </c>
      <c r="B8" s="2" t="s">
        <v>32</v>
      </c>
      <c r="C8" s="4">
        <v>2.0185185185185184E-2</v>
      </c>
      <c r="D8" s="2">
        <f t="shared" si="0"/>
        <v>29.066666666666663</v>
      </c>
      <c r="E8" s="4">
        <v>1.0138888888888888E-2</v>
      </c>
      <c r="F8" s="2">
        <f t="shared" si="1"/>
        <v>14.599999999999998</v>
      </c>
      <c r="G8" s="4">
        <v>4.3101851851851856E-2</v>
      </c>
      <c r="H8" s="2">
        <f t="shared" si="2"/>
        <v>62.06666666666667</v>
      </c>
      <c r="I8" s="5">
        <f t="shared" si="3"/>
        <v>1.8096906012842806E-2</v>
      </c>
      <c r="J8" s="5">
        <f t="shared" si="4"/>
        <v>9.6120600235114692E-3</v>
      </c>
      <c r="K8" s="5">
        <f t="shared" si="5"/>
        <v>0.14092438159079923</v>
      </c>
      <c r="L8" s="6">
        <f t="shared" si="6"/>
        <v>0.16863334762715351</v>
      </c>
      <c r="M8" s="3">
        <v>6</v>
      </c>
    </row>
    <row r="9" spans="1:13">
      <c r="A9" s="3">
        <v>7</v>
      </c>
      <c r="B9" s="2" t="s">
        <v>31</v>
      </c>
      <c r="C9" s="4">
        <v>1.9907407407407408E-2</v>
      </c>
      <c r="D9" s="2">
        <f t="shared" si="0"/>
        <v>28.666666666666664</v>
      </c>
      <c r="E9" s="4">
        <v>1.0115740740740741E-2</v>
      </c>
      <c r="F9" s="2">
        <f t="shared" si="1"/>
        <v>14.566666666666668</v>
      </c>
      <c r="G9" s="4">
        <v>4.4525462962962968E-2</v>
      </c>
      <c r="H9" s="2">
        <f t="shared" si="2"/>
        <v>64.116666666666674</v>
      </c>
      <c r="I9" s="5">
        <f t="shared" si="3"/>
        <v>4.086398131932175E-3</v>
      </c>
      <c r="J9" s="5">
        <f t="shared" si="4"/>
        <v>7.3070096581612405E-3</v>
      </c>
      <c r="K9" s="5">
        <f t="shared" si="5"/>
        <v>0.17860797421584451</v>
      </c>
      <c r="L9" s="6">
        <f t="shared" si="6"/>
        <v>0.19000138200593791</v>
      </c>
      <c r="M9" s="3">
        <v>7</v>
      </c>
    </row>
    <row r="10" spans="1:13">
      <c r="A10" s="3">
        <v>8</v>
      </c>
      <c r="B10" s="2" t="s">
        <v>39</v>
      </c>
      <c r="C10" s="4">
        <v>2.1087962962962961E-2</v>
      </c>
      <c r="D10" s="2">
        <f t="shared" si="0"/>
        <v>30.366666666666667</v>
      </c>
      <c r="E10" s="4">
        <v>1.119212962962963E-2</v>
      </c>
      <c r="F10" s="2">
        <f t="shared" si="1"/>
        <v>16.116666666666667</v>
      </c>
      <c r="G10" s="4">
        <v>4.2326388888888893E-2</v>
      </c>
      <c r="H10" s="2">
        <f t="shared" si="2"/>
        <v>60.95000000000001</v>
      </c>
      <c r="I10" s="5">
        <f t="shared" si="3"/>
        <v>6.3631056625802679E-2</v>
      </c>
      <c r="J10" s="5">
        <f t="shared" si="4"/>
        <v>0.11449185164695863</v>
      </c>
      <c r="K10" s="5">
        <f t="shared" si="5"/>
        <v>0.12039754658366092</v>
      </c>
      <c r="L10" s="6">
        <f t="shared" si="6"/>
        <v>0.2985204548564222</v>
      </c>
      <c r="M10" s="3">
        <v>8</v>
      </c>
    </row>
    <row r="11" spans="1:13">
      <c r="A11" s="3">
        <v>9</v>
      </c>
      <c r="B11" s="2" t="s">
        <v>34</v>
      </c>
      <c r="C11" s="4">
        <v>2.0648148148148148E-2</v>
      </c>
      <c r="D11" s="2">
        <f t="shared" si="0"/>
        <v>29.733333333333334</v>
      </c>
      <c r="E11" s="4">
        <v>1.0729166666666666E-2</v>
      </c>
      <c r="F11" s="2">
        <f t="shared" si="1"/>
        <v>15.45</v>
      </c>
      <c r="G11" s="4">
        <v>4.5312499999999999E-2</v>
      </c>
      <c r="H11" s="2">
        <f t="shared" si="2"/>
        <v>65.25</v>
      </c>
      <c r="I11" s="5">
        <f t="shared" si="3"/>
        <v>4.1447752481027444E-2</v>
      </c>
      <c r="J11" s="5">
        <f t="shared" si="4"/>
        <v>6.8390844339948895E-2</v>
      </c>
      <c r="K11" s="5">
        <f t="shared" si="5"/>
        <v>0.19944117989473115</v>
      </c>
      <c r="L11" s="6">
        <f t="shared" si="6"/>
        <v>0.3092797767157075</v>
      </c>
      <c r="M11" s="3">
        <v>9</v>
      </c>
    </row>
    <row r="12" spans="1:13">
      <c r="A12" s="3">
        <v>10</v>
      </c>
      <c r="B12" s="2" t="s">
        <v>40</v>
      </c>
      <c r="C12" s="4">
        <v>2.1550925925925928E-2</v>
      </c>
      <c r="D12" s="2">
        <f t="shared" si="0"/>
        <v>31.033333333333335</v>
      </c>
      <c r="E12" s="4">
        <v>1.0625000000000001E-2</v>
      </c>
      <c r="F12" s="2">
        <f t="shared" si="1"/>
        <v>15.3</v>
      </c>
      <c r="G12" s="4">
        <v>4.4363425925925924E-2</v>
      </c>
      <c r="H12" s="2">
        <f t="shared" si="2"/>
        <v>63.883333333333333</v>
      </c>
      <c r="I12" s="5">
        <f t="shared" si="3"/>
        <v>8.6981903093987192E-2</v>
      </c>
      <c r="J12" s="5">
        <f t="shared" si="4"/>
        <v>5.8018117695871813E-2</v>
      </c>
      <c r="K12" s="5">
        <f t="shared" si="5"/>
        <v>0.17431878481136767</v>
      </c>
      <c r="L12" s="6">
        <f t="shared" si="6"/>
        <v>0.31931880560122672</v>
      </c>
      <c r="M12" s="3">
        <v>10</v>
      </c>
    </row>
    <row r="13" spans="1:13">
      <c r="A13" s="3">
        <v>11</v>
      </c>
      <c r="B13" s="2" t="s">
        <v>33</v>
      </c>
      <c r="C13" s="4">
        <v>2.0509259259259258E-2</v>
      </c>
      <c r="D13" s="2">
        <f t="shared" si="0"/>
        <v>29.533333333333331</v>
      </c>
      <c r="E13" s="4">
        <v>1.064814814814815E-2</v>
      </c>
      <c r="F13" s="2">
        <f t="shared" si="1"/>
        <v>15.333333333333336</v>
      </c>
      <c r="G13" s="4">
        <v>4.7418981481481486E-2</v>
      </c>
      <c r="H13" s="2">
        <f t="shared" si="2"/>
        <v>68.283333333333331</v>
      </c>
      <c r="I13" s="5">
        <f t="shared" si="3"/>
        <v>3.4442498540572006E-2</v>
      </c>
      <c r="J13" s="5">
        <f t="shared" si="4"/>
        <v>6.0323168061222412E-2</v>
      </c>
      <c r="K13" s="5">
        <f t="shared" si="5"/>
        <v>0.25520064215292804</v>
      </c>
      <c r="L13" s="6">
        <f t="shared" si="6"/>
        <v>0.34996630875472245</v>
      </c>
      <c r="M13" s="3">
        <v>11</v>
      </c>
    </row>
    <row r="14" spans="1:13">
      <c r="A14" s="3">
        <v>12</v>
      </c>
      <c r="B14" s="2" t="s">
        <v>43</v>
      </c>
      <c r="C14" s="4">
        <v>2.2662037037037036E-2</v>
      </c>
      <c r="D14" s="2">
        <f t="shared" si="0"/>
        <v>32.633333333333326</v>
      </c>
      <c r="E14" s="4">
        <v>1.1504629629629629E-2</v>
      </c>
      <c r="F14" s="2">
        <f t="shared" si="1"/>
        <v>16.566666666666666</v>
      </c>
      <c r="G14" s="4">
        <v>4.0312499999999994E-2</v>
      </c>
      <c r="H14" s="2">
        <f t="shared" si="2"/>
        <v>58.05</v>
      </c>
      <c r="I14" s="5">
        <f t="shared" si="3"/>
        <v>0.14302393461762961</v>
      </c>
      <c r="J14" s="5">
        <f t="shared" si="4"/>
        <v>0.14561003157919011</v>
      </c>
      <c r="K14" s="5">
        <f t="shared" si="5"/>
        <v>6.7089049699450412E-2</v>
      </c>
      <c r="L14" s="6">
        <f t="shared" si="6"/>
        <v>0.35572301589627009</v>
      </c>
      <c r="M14" s="3">
        <v>12</v>
      </c>
    </row>
    <row r="15" spans="1:13">
      <c r="A15" s="3">
        <v>13</v>
      </c>
      <c r="B15" s="2" t="s">
        <v>41</v>
      </c>
      <c r="C15" s="4">
        <v>2.4675925925925924E-2</v>
      </c>
      <c r="D15" s="2">
        <f t="shared" si="0"/>
        <v>35.533333333333331</v>
      </c>
      <c r="E15" s="4">
        <v>1.0810185185185185E-2</v>
      </c>
      <c r="F15" s="2">
        <f t="shared" si="1"/>
        <v>15.566666666666666</v>
      </c>
      <c r="G15" s="4">
        <v>4.4537037037037042E-2</v>
      </c>
      <c r="H15" s="2">
        <f t="shared" si="2"/>
        <v>64.13333333333334</v>
      </c>
      <c r="I15" s="5">
        <f t="shared" si="3"/>
        <v>0.24460011675423224</v>
      </c>
      <c r="J15" s="5">
        <f t="shared" si="4"/>
        <v>7.6458520618675613E-2</v>
      </c>
      <c r="K15" s="5">
        <f t="shared" si="5"/>
        <v>0.17891434488759281</v>
      </c>
      <c r="L15" s="6">
        <f t="shared" si="6"/>
        <v>0.49997298226050069</v>
      </c>
      <c r="M15" s="3">
        <v>13</v>
      </c>
    </row>
    <row r="16" spans="1:13">
      <c r="A16" s="3">
        <v>14</v>
      </c>
      <c r="B16" s="2" t="s">
        <v>42</v>
      </c>
      <c r="C16" s="4">
        <v>2.9525462962962962E-2</v>
      </c>
      <c r="D16" s="2">
        <f t="shared" si="0"/>
        <v>42.516666666666666</v>
      </c>
      <c r="E16" s="4">
        <v>1.050925925925926E-2</v>
      </c>
      <c r="F16" s="2">
        <f t="shared" si="1"/>
        <v>15.133333333333333</v>
      </c>
      <c r="G16" s="4">
        <v>4.6076388888888882E-2</v>
      </c>
      <c r="H16" s="2">
        <f t="shared" si="2"/>
        <v>66.349999999999994</v>
      </c>
      <c r="I16" s="5">
        <f t="shared" si="3"/>
        <v>0.48920023350846459</v>
      </c>
      <c r="J16" s="5">
        <f t="shared" si="4"/>
        <v>4.6492865869119313E-2</v>
      </c>
      <c r="K16" s="5">
        <f t="shared" si="5"/>
        <v>0.21966164423012113</v>
      </c>
      <c r="L16" s="6">
        <f t="shared" si="6"/>
        <v>0.75535474360770505</v>
      </c>
      <c r="M16" s="3">
        <v>14</v>
      </c>
    </row>
    <row r="17" spans="1:13">
      <c r="A17" s="3">
        <v>15</v>
      </c>
      <c r="C17" s="4">
        <v>3.4722222222222224E-2</v>
      </c>
      <c r="D17" s="2">
        <f t="shared" ref="D17:D24" si="7">C17*60*24</f>
        <v>50</v>
      </c>
      <c r="E17" s="4">
        <v>1.3888888888888888E-2</v>
      </c>
      <c r="F17" s="2">
        <f t="shared" ref="F17:F24" si="8">E17*60*24</f>
        <v>20</v>
      </c>
      <c r="G17" s="4">
        <v>6.25E-2</v>
      </c>
      <c r="H17" s="2">
        <f t="shared" ref="H17:H22" si="9">G17*60*24</f>
        <v>90</v>
      </c>
      <c r="I17" s="5">
        <f t="shared" ref="I17:I24" si="10">(D17-$C$28)/$C$28</f>
        <v>0.75131348511383533</v>
      </c>
      <c r="J17" s="5">
        <f t="shared" ref="J17:J24" si="11">((F17-$C$29)/$C$29)</f>
        <v>0.3830302192102899</v>
      </c>
      <c r="K17" s="5">
        <f t="shared" ref="K17:K24" si="12">((H17-$C$30)/$C$30)</f>
        <v>0.65440162744100849</v>
      </c>
      <c r="L17" s="6">
        <f t="shared" ref="L17:L24" si="13">I17+J17+K17</f>
        <v>1.7887453317651336</v>
      </c>
      <c r="M17" s="3">
        <v>15</v>
      </c>
    </row>
    <row r="18" spans="1:13">
      <c r="A18" s="3">
        <v>16</v>
      </c>
      <c r="C18" s="4">
        <v>3.4722222222222203E-2</v>
      </c>
      <c r="D18" s="2">
        <f t="shared" si="7"/>
        <v>49.999999999999972</v>
      </c>
      <c r="E18" s="4">
        <v>1.38888888888889E-2</v>
      </c>
      <c r="F18" s="2">
        <f t="shared" si="8"/>
        <v>20.000000000000018</v>
      </c>
      <c r="G18" s="4">
        <v>6.25E-2</v>
      </c>
      <c r="H18" s="2">
        <f t="shared" si="9"/>
        <v>90</v>
      </c>
      <c r="I18" s="5">
        <f t="shared" si="10"/>
        <v>0.75131348511383433</v>
      </c>
      <c r="J18" s="5">
        <f t="shared" si="11"/>
        <v>0.38303021921029112</v>
      </c>
      <c r="K18" s="5">
        <f t="shared" si="12"/>
        <v>0.65440162744100849</v>
      </c>
      <c r="L18" s="6">
        <f t="shared" si="13"/>
        <v>1.7887453317651341</v>
      </c>
      <c r="M18" s="3">
        <v>16</v>
      </c>
    </row>
    <row r="19" spans="1:13">
      <c r="A19" s="3">
        <v>17</v>
      </c>
      <c r="C19" s="4">
        <v>3.4722222222222203E-2</v>
      </c>
      <c r="D19" s="2">
        <f t="shared" si="7"/>
        <v>49.999999999999972</v>
      </c>
      <c r="E19" s="4">
        <v>1.38888888888889E-2</v>
      </c>
      <c r="F19" s="2">
        <f t="shared" si="8"/>
        <v>20.000000000000018</v>
      </c>
      <c r="G19" s="4">
        <v>6.25E-2</v>
      </c>
      <c r="H19" s="2">
        <f t="shared" si="9"/>
        <v>90</v>
      </c>
      <c r="I19" s="5">
        <f t="shared" si="10"/>
        <v>0.75131348511383433</v>
      </c>
      <c r="J19" s="5">
        <f t="shared" si="11"/>
        <v>0.38303021921029112</v>
      </c>
      <c r="K19" s="5">
        <f t="shared" si="12"/>
        <v>0.65440162744100849</v>
      </c>
      <c r="L19" s="6">
        <f t="shared" si="13"/>
        <v>1.7887453317651341</v>
      </c>
      <c r="M19" s="3">
        <v>17</v>
      </c>
    </row>
    <row r="20" spans="1:13">
      <c r="A20" s="3">
        <v>18</v>
      </c>
      <c r="C20" s="4">
        <v>3.4722222222222203E-2</v>
      </c>
      <c r="D20" s="2">
        <f t="shared" si="7"/>
        <v>49.999999999999972</v>
      </c>
      <c r="E20" s="4">
        <v>1.38888888888889E-2</v>
      </c>
      <c r="F20" s="2">
        <f t="shared" si="8"/>
        <v>20.000000000000018</v>
      </c>
      <c r="G20" s="4">
        <v>6.25E-2</v>
      </c>
      <c r="H20" s="2">
        <f t="shared" si="9"/>
        <v>90</v>
      </c>
      <c r="I20" s="5">
        <f t="shared" si="10"/>
        <v>0.75131348511383433</v>
      </c>
      <c r="J20" s="5">
        <f t="shared" si="11"/>
        <v>0.38303021921029112</v>
      </c>
      <c r="K20" s="5">
        <f t="shared" si="12"/>
        <v>0.65440162744100849</v>
      </c>
      <c r="L20" s="6">
        <f t="shared" si="13"/>
        <v>1.7887453317651341</v>
      </c>
      <c r="M20" s="3">
        <v>18</v>
      </c>
    </row>
    <row r="21" spans="1:13">
      <c r="A21" s="3">
        <v>19</v>
      </c>
      <c r="C21" s="4">
        <v>3.4722222222222203E-2</v>
      </c>
      <c r="D21" s="2">
        <f t="shared" si="7"/>
        <v>49.999999999999972</v>
      </c>
      <c r="E21" s="4">
        <v>1.38888888888889E-2</v>
      </c>
      <c r="F21" s="2">
        <f t="shared" si="8"/>
        <v>20.000000000000018</v>
      </c>
      <c r="G21" s="4">
        <v>6.25E-2</v>
      </c>
      <c r="H21" s="2">
        <f t="shared" si="9"/>
        <v>90</v>
      </c>
      <c r="I21" s="5">
        <f t="shared" si="10"/>
        <v>0.75131348511383433</v>
      </c>
      <c r="J21" s="5">
        <f t="shared" si="11"/>
        <v>0.38303021921029112</v>
      </c>
      <c r="K21" s="5">
        <f t="shared" si="12"/>
        <v>0.65440162744100849</v>
      </c>
      <c r="L21" s="6">
        <f t="shared" si="13"/>
        <v>1.7887453317651341</v>
      </c>
      <c r="M21" s="3">
        <v>19</v>
      </c>
    </row>
    <row r="22" spans="1:13">
      <c r="A22" s="3">
        <v>20</v>
      </c>
      <c r="C22" s="4">
        <v>3.4722222222222203E-2</v>
      </c>
      <c r="D22" s="2">
        <f t="shared" si="7"/>
        <v>49.999999999999972</v>
      </c>
      <c r="E22" s="4">
        <v>1.38888888888889E-2</v>
      </c>
      <c r="F22" s="2">
        <f t="shared" si="8"/>
        <v>20.000000000000018</v>
      </c>
      <c r="G22" s="4">
        <v>6.25E-2</v>
      </c>
      <c r="H22" s="2">
        <f t="shared" si="9"/>
        <v>90</v>
      </c>
      <c r="I22" s="5">
        <f t="shared" si="10"/>
        <v>0.75131348511383433</v>
      </c>
      <c r="J22" s="5">
        <f t="shared" si="11"/>
        <v>0.38303021921029112</v>
      </c>
      <c r="K22" s="5">
        <f t="shared" si="12"/>
        <v>0.65440162744100849</v>
      </c>
      <c r="L22" s="6">
        <f t="shared" si="13"/>
        <v>1.7887453317651341</v>
      </c>
      <c r="M22" s="3">
        <v>20</v>
      </c>
    </row>
    <row r="23" spans="1:13">
      <c r="A23" s="3">
        <v>21</v>
      </c>
      <c r="C23" s="4">
        <v>3.4722222222222203E-2</v>
      </c>
      <c r="D23" s="2">
        <f t="shared" si="7"/>
        <v>49.999999999999972</v>
      </c>
      <c r="E23" s="4">
        <v>1.38888888888889E-2</v>
      </c>
      <c r="F23" s="2">
        <f t="shared" si="8"/>
        <v>20.000000000000018</v>
      </c>
      <c r="G23" s="4">
        <v>6.25E-2</v>
      </c>
      <c r="H23" s="2">
        <f t="shared" ref="H23:H24" si="14">G23*60*24</f>
        <v>90</v>
      </c>
      <c r="I23" s="5">
        <f t="shared" si="10"/>
        <v>0.75131348511383433</v>
      </c>
      <c r="J23" s="5">
        <f t="shared" si="11"/>
        <v>0.38303021921029112</v>
      </c>
      <c r="K23" s="5">
        <f t="shared" si="12"/>
        <v>0.65440162744100849</v>
      </c>
      <c r="L23" s="6">
        <f t="shared" si="13"/>
        <v>1.7887453317651341</v>
      </c>
      <c r="M23" s="3">
        <v>21</v>
      </c>
    </row>
    <row r="24" spans="1:13">
      <c r="A24" s="3">
        <v>22</v>
      </c>
      <c r="C24" s="4">
        <v>3.4722222222222203E-2</v>
      </c>
      <c r="D24" s="2">
        <f t="shared" si="7"/>
        <v>49.999999999999972</v>
      </c>
      <c r="E24" s="4">
        <v>1.38888888888889E-2</v>
      </c>
      <c r="F24" s="2">
        <f t="shared" si="8"/>
        <v>20.000000000000018</v>
      </c>
      <c r="G24" s="4">
        <v>6.25E-2</v>
      </c>
      <c r="H24" s="2">
        <f t="shared" si="14"/>
        <v>90</v>
      </c>
      <c r="I24" s="5">
        <f t="shared" si="10"/>
        <v>0.75131348511383433</v>
      </c>
      <c r="J24" s="5">
        <f t="shared" si="11"/>
        <v>0.38303021921029112</v>
      </c>
      <c r="K24" s="5">
        <f t="shared" si="12"/>
        <v>0.65440162744100849</v>
      </c>
      <c r="L24" s="6">
        <f t="shared" si="13"/>
        <v>1.7887453317651341</v>
      </c>
      <c r="M24" s="3">
        <v>22</v>
      </c>
    </row>
    <row r="25" spans="1:13">
      <c r="A25" s="3"/>
      <c r="C25" s="4"/>
      <c r="E25" s="4"/>
      <c r="G25" s="4"/>
      <c r="I25" s="5"/>
      <c r="J25" s="5"/>
      <c r="K25" s="5"/>
      <c r="L25" s="6"/>
      <c r="M25" s="3"/>
    </row>
    <row r="26" spans="1:13">
      <c r="C26" s="4"/>
      <c r="E26" s="4"/>
      <c r="G26" s="4"/>
    </row>
    <row r="27" spans="1:13">
      <c r="B27" s="7" t="s">
        <v>17</v>
      </c>
      <c r="C27" s="9"/>
      <c r="E27" s="7">
        <v>1</v>
      </c>
      <c r="F27" s="8">
        <v>2</v>
      </c>
      <c r="G27" s="9">
        <v>3</v>
      </c>
    </row>
    <row r="28" spans="1:13">
      <c r="B28" s="10" t="s">
        <v>24</v>
      </c>
      <c r="C28" s="11">
        <f>(E28+F28+G28)/3</f>
        <v>28.55</v>
      </c>
      <c r="E28" s="10">
        <v>28.433</v>
      </c>
      <c r="F28" s="2">
        <v>28.55</v>
      </c>
      <c r="G28" s="11">
        <v>28.667000000000002</v>
      </c>
    </row>
    <row r="29" spans="1:13">
      <c r="B29" s="10" t="s">
        <v>25</v>
      </c>
      <c r="C29" s="11">
        <f>(E29+F29+G29)/3</f>
        <v>14.460999999999999</v>
      </c>
      <c r="E29" s="10">
        <v>14.3</v>
      </c>
      <c r="F29" s="2">
        <v>14.532999999999999</v>
      </c>
      <c r="G29" s="11">
        <v>14.55</v>
      </c>
    </row>
    <row r="30" spans="1:13">
      <c r="B30" s="12" t="s">
        <v>26</v>
      </c>
      <c r="C30" s="14">
        <f>(E30+F30+G30)/3</f>
        <v>54.400333333333329</v>
      </c>
      <c r="E30" s="12">
        <v>52.667000000000002</v>
      </c>
      <c r="F30" s="13">
        <v>55.017000000000003</v>
      </c>
      <c r="G30" s="14">
        <v>55.517000000000003</v>
      </c>
    </row>
  </sheetData>
  <sortState xmlns:xlrd2="http://schemas.microsoft.com/office/spreadsheetml/2017/richdata2" ref="B3:L16">
    <sortCondition ref="L3"/>
  </sortState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zoomScaleNormal="100" workbookViewId="0">
      <selection activeCell="B9" sqref="B9"/>
    </sheetView>
  </sheetViews>
  <sheetFormatPr baseColWidth="10" defaultColWidth="10.83203125" defaultRowHeight="19.5"/>
  <cols>
    <col min="1" max="1" width="7" style="2" bestFit="1" customWidth="1"/>
    <col min="2" max="2" width="24" style="2" bestFit="1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7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25</v>
      </c>
      <c r="D2" s="3" t="s">
        <v>1</v>
      </c>
      <c r="E2" s="3" t="s">
        <v>24</v>
      </c>
      <c r="F2" s="3" t="s">
        <v>1</v>
      </c>
      <c r="G2" s="3" t="s">
        <v>26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18</v>
      </c>
      <c r="C3" s="4">
        <v>9.1435185185185178E-3</v>
      </c>
      <c r="D3" s="2">
        <f t="shared" ref="D3:D22" si="0">C3*60*24</f>
        <v>13.166666666666664</v>
      </c>
      <c r="E3" s="4">
        <v>1.5740740740740743E-2</v>
      </c>
      <c r="F3" s="2">
        <f t="shared" ref="F3:F22" si="1">E3*60*24</f>
        <v>22.666666666666668</v>
      </c>
      <c r="G3" s="4">
        <v>4.777777777777778E-2</v>
      </c>
      <c r="H3" s="2">
        <f t="shared" ref="H3:H22" si="2">G3*60*24</f>
        <v>68.8</v>
      </c>
      <c r="I3" s="5">
        <f t="shared" ref="I3:I22" si="3">(D3-$C$28)/$C$28</f>
        <v>-7.5626240546722645E-3</v>
      </c>
      <c r="J3" s="5">
        <f t="shared" ref="J3:J22" si="4">((F3-$C$29)/$C$29)</f>
        <v>-2.6722200752858867E-2</v>
      </c>
      <c r="K3" s="5">
        <f t="shared" ref="K3:K22" si="5">((H3-$C$30)/$C$30)</f>
        <v>-5.059797608095664E-2</v>
      </c>
      <c r="L3" s="6">
        <f t="shared" ref="L3:L22" si="6">I3+J3+K3</f>
        <v>-8.4882800888487764E-2</v>
      </c>
      <c r="M3" s="3">
        <v>1</v>
      </c>
    </row>
    <row r="4" spans="1:13">
      <c r="A4" s="3">
        <v>2</v>
      </c>
      <c r="B4" s="2" t="s">
        <v>29</v>
      </c>
      <c r="C4" s="4">
        <v>9.0740740740740729E-3</v>
      </c>
      <c r="D4" s="2">
        <f t="shared" si="0"/>
        <v>13.066666666666666</v>
      </c>
      <c r="E4" s="4">
        <v>1.5983796296296295E-2</v>
      </c>
      <c r="F4" s="2">
        <f t="shared" si="1"/>
        <v>23.016666666666666</v>
      </c>
      <c r="G4" s="4">
        <v>5.0185185185185187E-2</v>
      </c>
      <c r="H4" s="2">
        <f t="shared" si="2"/>
        <v>72.266666666666666</v>
      </c>
      <c r="I4" s="5">
        <f t="shared" si="3"/>
        <v>-1.5100123112484721E-2</v>
      </c>
      <c r="J4" s="5">
        <f t="shared" si="4"/>
        <v>-1.1693646499778103E-2</v>
      </c>
      <c r="K4" s="5">
        <f t="shared" si="5"/>
        <v>-2.759889604415667E-3</v>
      </c>
      <c r="L4" s="6">
        <f t="shared" si="6"/>
        <v>-2.9553659216678494E-2</v>
      </c>
      <c r="M4" s="3">
        <v>2</v>
      </c>
    </row>
    <row r="5" spans="1:13">
      <c r="A5" s="3">
        <v>3</v>
      </c>
      <c r="B5" s="2" t="s">
        <v>28</v>
      </c>
      <c r="C5" s="4">
        <v>9.4212962962962957E-3</v>
      </c>
      <c r="D5" s="2">
        <f t="shared" si="0"/>
        <v>13.566666666666666</v>
      </c>
      <c r="E5" s="4">
        <v>1.6793981481481483E-2</v>
      </c>
      <c r="F5" s="2">
        <f t="shared" si="1"/>
        <v>24.183333333333337</v>
      </c>
      <c r="G5" s="4">
        <v>5.3009259259259256E-2</v>
      </c>
      <c r="H5" s="2">
        <f t="shared" si="2"/>
        <v>76.333333333333329</v>
      </c>
      <c r="I5" s="5">
        <f t="shared" si="3"/>
        <v>2.2587372176578364E-2</v>
      </c>
      <c r="J5" s="5">
        <f t="shared" si="4"/>
        <v>3.8401534343824949E-2</v>
      </c>
      <c r="K5" s="5">
        <f t="shared" si="5"/>
        <v>5.33578656853727E-2</v>
      </c>
      <c r="L5" s="6">
        <f t="shared" si="6"/>
        <v>0.11434677220577602</v>
      </c>
      <c r="M5" s="3">
        <v>3</v>
      </c>
    </row>
    <row r="6" spans="1:13">
      <c r="A6" s="3">
        <v>4</v>
      </c>
      <c r="B6" s="2" t="s">
        <v>27</v>
      </c>
      <c r="C6" s="4">
        <v>9.9074074074074082E-3</v>
      </c>
      <c r="D6" s="2">
        <f t="shared" si="0"/>
        <v>14.266666666666666</v>
      </c>
      <c r="E6" s="4">
        <v>1.7118055555555556E-2</v>
      </c>
      <c r="F6" s="2">
        <f t="shared" si="1"/>
        <v>24.65</v>
      </c>
      <c r="G6" s="4">
        <v>5.3796296296296293E-2</v>
      </c>
      <c r="H6" s="2">
        <f t="shared" si="2"/>
        <v>77.466666666666654</v>
      </c>
      <c r="I6" s="5">
        <f t="shared" si="3"/>
        <v>7.5349865581266634E-2</v>
      </c>
      <c r="J6" s="5">
        <f t="shared" si="4"/>
        <v>5.8439606681265868E-2</v>
      </c>
      <c r="K6" s="5">
        <f t="shared" si="5"/>
        <v>6.8997240110395597E-2</v>
      </c>
      <c r="L6" s="6">
        <f t="shared" si="6"/>
        <v>0.20278671237292811</v>
      </c>
      <c r="M6" s="3">
        <v>4</v>
      </c>
    </row>
    <row r="7" spans="1:13">
      <c r="A7" s="3">
        <v>5</v>
      </c>
      <c r="B7" s="2" t="s">
        <v>22</v>
      </c>
      <c r="C7" s="4">
        <v>9.7106481481481471E-3</v>
      </c>
      <c r="D7" s="2">
        <f t="shared" si="0"/>
        <v>13.983333333333331</v>
      </c>
      <c r="E7" s="4">
        <v>1.7858796296296296E-2</v>
      </c>
      <c r="F7" s="2">
        <f t="shared" si="1"/>
        <v>25.716666666666669</v>
      </c>
      <c r="G7" s="4">
        <v>5.9201388888888894E-2</v>
      </c>
      <c r="H7" s="2">
        <f t="shared" si="2"/>
        <v>85.25</v>
      </c>
      <c r="I7" s="5">
        <f t="shared" si="3"/>
        <v>5.3993618250797425E-2</v>
      </c>
      <c r="J7" s="5">
        <f t="shared" si="4"/>
        <v>0.10424091488113148</v>
      </c>
      <c r="K7" s="5">
        <f t="shared" si="5"/>
        <v>0.17640294388224492</v>
      </c>
      <c r="L7" s="6">
        <f t="shared" si="6"/>
        <v>0.33463747701417379</v>
      </c>
      <c r="M7" s="3">
        <v>5</v>
      </c>
    </row>
    <row r="8" spans="1:13">
      <c r="A8" s="3">
        <v>6</v>
      </c>
      <c r="B8" s="2" t="s">
        <v>23</v>
      </c>
      <c r="C8" s="4">
        <v>1.0081018518518519E-2</v>
      </c>
      <c r="D8" s="2">
        <f t="shared" si="0"/>
        <v>14.516666666666666</v>
      </c>
      <c r="E8" s="4">
        <v>2.011574074074074E-2</v>
      </c>
      <c r="F8" s="2">
        <f t="shared" si="1"/>
        <v>28.966666666666665</v>
      </c>
      <c r="G8" s="4">
        <v>5.3090277777777778E-2</v>
      </c>
      <c r="H8" s="2">
        <f t="shared" si="2"/>
        <v>76.45</v>
      </c>
      <c r="I8" s="5">
        <f t="shared" si="3"/>
        <v>9.4193613225798167E-2</v>
      </c>
      <c r="J8" s="5">
        <f t="shared" si="4"/>
        <v>0.24379177580259639</v>
      </c>
      <c r="K8" s="5">
        <f t="shared" si="5"/>
        <v>5.4967801287948703E-2</v>
      </c>
      <c r="L8" s="6">
        <f t="shared" si="6"/>
        <v>0.39295319031634329</v>
      </c>
      <c r="M8" s="3">
        <v>6</v>
      </c>
    </row>
    <row r="9" spans="1:13">
      <c r="A9" s="3">
        <v>7</v>
      </c>
      <c r="C9" s="4">
        <v>1.38888888888889E-2</v>
      </c>
      <c r="D9" s="2">
        <f t="shared" si="0"/>
        <v>20.000000000000018</v>
      </c>
      <c r="E9" s="4">
        <v>3.47222222222223E-2</v>
      </c>
      <c r="F9" s="2">
        <f t="shared" si="1"/>
        <v>50.000000000000114</v>
      </c>
      <c r="G9" s="4">
        <v>8.3333333333333301E-2</v>
      </c>
      <c r="H9" s="2">
        <f t="shared" si="2"/>
        <v>119.99999999999996</v>
      </c>
      <c r="I9" s="5">
        <f t="shared" si="3"/>
        <v>0.50749981156252477</v>
      </c>
      <c r="J9" s="5">
        <f t="shared" si="4"/>
        <v>1.1469363218686985</v>
      </c>
      <c r="K9" s="5">
        <f t="shared" si="5"/>
        <v>0.65593376264949377</v>
      </c>
      <c r="L9" s="6">
        <f t="shared" si="6"/>
        <v>2.3103698960807173</v>
      </c>
      <c r="M9" s="3">
        <v>7</v>
      </c>
    </row>
    <row r="10" spans="1:13">
      <c r="A10" s="3">
        <v>8</v>
      </c>
      <c r="C10" s="4">
        <v>1.3888888888888888E-2</v>
      </c>
      <c r="D10" s="2">
        <f t="shared" si="0"/>
        <v>20</v>
      </c>
      <c r="E10" s="4">
        <v>3.4722222222222203E-2</v>
      </c>
      <c r="F10" s="2">
        <f t="shared" si="1"/>
        <v>49.999999999999972</v>
      </c>
      <c r="G10" s="4">
        <v>8.3333333333333301E-2</v>
      </c>
      <c r="H10" s="2">
        <f t="shared" si="2"/>
        <v>119.99999999999996</v>
      </c>
      <c r="I10" s="5">
        <f t="shared" si="3"/>
        <v>0.50749981156252344</v>
      </c>
      <c r="J10" s="5">
        <f t="shared" si="4"/>
        <v>1.1469363218686923</v>
      </c>
      <c r="K10" s="5">
        <f t="shared" si="5"/>
        <v>0.65593376264949377</v>
      </c>
      <c r="L10" s="6">
        <f t="shared" si="6"/>
        <v>2.3103698960807098</v>
      </c>
      <c r="M10" s="3">
        <v>8</v>
      </c>
    </row>
    <row r="11" spans="1:13">
      <c r="A11" s="3">
        <v>9</v>
      </c>
      <c r="C11" s="4">
        <v>1.3888888888888888E-2</v>
      </c>
      <c r="D11" s="2">
        <f t="shared" si="0"/>
        <v>20</v>
      </c>
      <c r="E11" s="4">
        <v>3.4722222222222224E-2</v>
      </c>
      <c r="F11" s="2">
        <f t="shared" si="1"/>
        <v>50</v>
      </c>
      <c r="G11" s="4">
        <v>8.3333333333333301E-2</v>
      </c>
      <c r="H11" s="2">
        <f t="shared" si="2"/>
        <v>119.99999999999996</v>
      </c>
      <c r="I11" s="5">
        <f t="shared" si="3"/>
        <v>0.50749981156252344</v>
      </c>
      <c r="J11" s="5">
        <f t="shared" si="4"/>
        <v>1.1469363218686937</v>
      </c>
      <c r="K11" s="5">
        <f t="shared" si="5"/>
        <v>0.65593376264949377</v>
      </c>
      <c r="L11" s="6">
        <f t="shared" si="6"/>
        <v>2.3103698960807111</v>
      </c>
      <c r="M11" s="3">
        <v>9</v>
      </c>
    </row>
    <row r="12" spans="1:13">
      <c r="A12" s="3">
        <v>10</v>
      </c>
      <c r="C12" s="4">
        <v>1.38888888888889E-2</v>
      </c>
      <c r="D12" s="2">
        <f t="shared" si="0"/>
        <v>20.000000000000018</v>
      </c>
      <c r="E12" s="4">
        <v>3.4722222222222203E-2</v>
      </c>
      <c r="F12" s="2">
        <f t="shared" si="1"/>
        <v>49.999999999999972</v>
      </c>
      <c r="G12" s="4">
        <v>8.3333333333333301E-2</v>
      </c>
      <c r="H12" s="2">
        <f t="shared" si="2"/>
        <v>119.99999999999996</v>
      </c>
      <c r="I12" s="5">
        <f t="shared" si="3"/>
        <v>0.50749981156252477</v>
      </c>
      <c r="J12" s="5">
        <f t="shared" si="4"/>
        <v>1.1469363218686923</v>
      </c>
      <c r="K12" s="5">
        <f t="shared" si="5"/>
        <v>0.65593376264949377</v>
      </c>
      <c r="L12" s="6">
        <f t="shared" si="6"/>
        <v>2.3103698960807111</v>
      </c>
      <c r="M12" s="3">
        <v>10</v>
      </c>
    </row>
    <row r="13" spans="1:13">
      <c r="A13" s="3">
        <v>11</v>
      </c>
      <c r="C13" s="4">
        <v>1.38888888888889E-2</v>
      </c>
      <c r="D13" s="2">
        <f t="shared" si="0"/>
        <v>20.000000000000018</v>
      </c>
      <c r="E13" s="4">
        <v>3.4722222222222203E-2</v>
      </c>
      <c r="F13" s="2">
        <f t="shared" si="1"/>
        <v>49.999999999999972</v>
      </c>
      <c r="G13" s="4">
        <v>8.3333333333333301E-2</v>
      </c>
      <c r="H13" s="2">
        <f t="shared" si="2"/>
        <v>119.99999999999996</v>
      </c>
      <c r="I13" s="5">
        <f t="shared" si="3"/>
        <v>0.50749981156252477</v>
      </c>
      <c r="J13" s="5">
        <f t="shared" si="4"/>
        <v>1.1469363218686923</v>
      </c>
      <c r="K13" s="5">
        <f t="shared" si="5"/>
        <v>0.65593376264949377</v>
      </c>
      <c r="L13" s="6">
        <f t="shared" si="6"/>
        <v>2.3103698960807111</v>
      </c>
      <c r="M13" s="3">
        <v>11</v>
      </c>
    </row>
    <row r="14" spans="1:13">
      <c r="A14" s="3">
        <v>12</v>
      </c>
      <c r="C14" s="4">
        <v>1.38888888888889E-2</v>
      </c>
      <c r="D14" s="2">
        <f t="shared" si="0"/>
        <v>20.000000000000018</v>
      </c>
      <c r="E14" s="4">
        <v>3.4722222222222203E-2</v>
      </c>
      <c r="F14" s="2">
        <f t="shared" si="1"/>
        <v>49.999999999999972</v>
      </c>
      <c r="G14" s="4">
        <v>8.3333333333333301E-2</v>
      </c>
      <c r="H14" s="2">
        <f t="shared" si="2"/>
        <v>119.99999999999996</v>
      </c>
      <c r="I14" s="5">
        <f t="shared" si="3"/>
        <v>0.50749981156252477</v>
      </c>
      <c r="J14" s="5">
        <f t="shared" si="4"/>
        <v>1.1469363218686923</v>
      </c>
      <c r="K14" s="5">
        <f t="shared" si="5"/>
        <v>0.65593376264949377</v>
      </c>
      <c r="L14" s="6">
        <f t="shared" si="6"/>
        <v>2.3103698960807111</v>
      </c>
      <c r="M14" s="3">
        <v>12</v>
      </c>
    </row>
    <row r="15" spans="1:13">
      <c r="A15" s="3">
        <v>13</v>
      </c>
      <c r="C15" s="4">
        <v>1.38888888888889E-2</v>
      </c>
      <c r="D15" s="2">
        <f t="shared" si="0"/>
        <v>20.000000000000018</v>
      </c>
      <c r="E15" s="4">
        <v>3.4722222222222224E-2</v>
      </c>
      <c r="F15" s="2">
        <f t="shared" si="1"/>
        <v>50</v>
      </c>
      <c r="G15" s="4">
        <v>8.3333333333333301E-2</v>
      </c>
      <c r="H15" s="2">
        <f t="shared" si="2"/>
        <v>119.99999999999996</v>
      </c>
      <c r="I15" s="5">
        <f t="shared" si="3"/>
        <v>0.50749981156252477</v>
      </c>
      <c r="J15" s="5">
        <f t="shared" si="4"/>
        <v>1.1469363218686937</v>
      </c>
      <c r="K15" s="5">
        <f t="shared" si="5"/>
        <v>0.65593376264949377</v>
      </c>
      <c r="L15" s="6">
        <f t="shared" si="6"/>
        <v>2.3103698960807124</v>
      </c>
      <c r="M15" s="3">
        <v>13</v>
      </c>
    </row>
    <row r="16" spans="1:13">
      <c r="A16" s="3">
        <v>14</v>
      </c>
      <c r="C16" s="4">
        <v>1.38888888888889E-2</v>
      </c>
      <c r="D16" s="2">
        <f t="shared" si="0"/>
        <v>20.000000000000018</v>
      </c>
      <c r="E16" s="4">
        <v>3.4722222222222224E-2</v>
      </c>
      <c r="F16" s="2">
        <f t="shared" si="1"/>
        <v>50</v>
      </c>
      <c r="G16" s="4">
        <v>8.3333333333333329E-2</v>
      </c>
      <c r="H16" s="2">
        <f t="shared" si="2"/>
        <v>120</v>
      </c>
      <c r="I16" s="5">
        <f t="shared" si="3"/>
        <v>0.50749981156252477</v>
      </c>
      <c r="J16" s="5">
        <f t="shared" si="4"/>
        <v>1.1469363218686937</v>
      </c>
      <c r="K16" s="5">
        <f t="shared" si="5"/>
        <v>0.65593376264949432</v>
      </c>
      <c r="L16" s="6">
        <f t="shared" si="6"/>
        <v>2.3103698960807129</v>
      </c>
      <c r="M16" s="3">
        <v>14</v>
      </c>
    </row>
    <row r="17" spans="1:13">
      <c r="A17" s="3">
        <v>15</v>
      </c>
      <c r="C17" s="4">
        <v>1.38888888888889E-2</v>
      </c>
      <c r="D17" s="2">
        <f t="shared" si="0"/>
        <v>20.000000000000018</v>
      </c>
      <c r="E17" s="4">
        <v>3.4722222222222224E-2</v>
      </c>
      <c r="F17" s="2">
        <f t="shared" si="1"/>
        <v>50</v>
      </c>
      <c r="G17" s="4">
        <v>8.3333333333333329E-2</v>
      </c>
      <c r="H17" s="2">
        <f t="shared" si="2"/>
        <v>120</v>
      </c>
      <c r="I17" s="5">
        <f t="shared" si="3"/>
        <v>0.50749981156252477</v>
      </c>
      <c r="J17" s="5">
        <f t="shared" si="4"/>
        <v>1.1469363218686937</v>
      </c>
      <c r="K17" s="5">
        <f t="shared" si="5"/>
        <v>0.65593376264949432</v>
      </c>
      <c r="L17" s="6">
        <f t="shared" si="6"/>
        <v>2.3103698960807129</v>
      </c>
      <c r="M17" s="3">
        <v>15</v>
      </c>
    </row>
    <row r="18" spans="1:13">
      <c r="A18" s="3">
        <v>16</v>
      </c>
      <c r="C18" s="4">
        <v>1.38888888888889E-2</v>
      </c>
      <c r="D18" s="2">
        <f t="shared" si="0"/>
        <v>20.000000000000018</v>
      </c>
      <c r="E18" s="4">
        <v>3.4722222222222224E-2</v>
      </c>
      <c r="F18" s="2">
        <f t="shared" si="1"/>
        <v>50</v>
      </c>
      <c r="G18" s="4">
        <v>8.3333333333333329E-2</v>
      </c>
      <c r="H18" s="2">
        <f t="shared" si="2"/>
        <v>120</v>
      </c>
      <c r="I18" s="5">
        <f t="shared" si="3"/>
        <v>0.50749981156252477</v>
      </c>
      <c r="J18" s="5">
        <f t="shared" si="4"/>
        <v>1.1469363218686937</v>
      </c>
      <c r="K18" s="5">
        <f t="shared" si="5"/>
        <v>0.65593376264949432</v>
      </c>
      <c r="L18" s="6">
        <f t="shared" si="6"/>
        <v>2.3103698960807129</v>
      </c>
      <c r="M18" s="3">
        <v>16</v>
      </c>
    </row>
    <row r="19" spans="1:13">
      <c r="A19" s="3">
        <v>17</v>
      </c>
      <c r="C19" s="4">
        <v>1.38888888888889E-2</v>
      </c>
      <c r="D19" s="2">
        <f t="shared" si="0"/>
        <v>20.000000000000018</v>
      </c>
      <c r="E19" s="4">
        <v>3.4722222222222224E-2</v>
      </c>
      <c r="F19" s="2">
        <f t="shared" si="1"/>
        <v>50</v>
      </c>
      <c r="G19" s="4">
        <v>8.3333333333333329E-2</v>
      </c>
      <c r="H19" s="2">
        <f t="shared" si="2"/>
        <v>120</v>
      </c>
      <c r="I19" s="5">
        <f t="shared" si="3"/>
        <v>0.50749981156252477</v>
      </c>
      <c r="J19" s="5">
        <f t="shared" si="4"/>
        <v>1.1469363218686937</v>
      </c>
      <c r="K19" s="5">
        <f t="shared" si="5"/>
        <v>0.65593376264949432</v>
      </c>
      <c r="L19" s="6">
        <f t="shared" si="6"/>
        <v>2.3103698960807129</v>
      </c>
      <c r="M19" s="3">
        <v>17</v>
      </c>
    </row>
    <row r="20" spans="1:13">
      <c r="A20" s="3">
        <v>18</v>
      </c>
      <c r="C20" s="4">
        <v>1.38888888888889E-2</v>
      </c>
      <c r="D20" s="2">
        <f t="shared" si="0"/>
        <v>20.000000000000018</v>
      </c>
      <c r="E20" s="4">
        <v>3.4722222222222224E-2</v>
      </c>
      <c r="F20" s="2">
        <f t="shared" si="1"/>
        <v>50</v>
      </c>
      <c r="G20" s="4">
        <v>8.3333333333333329E-2</v>
      </c>
      <c r="H20" s="2">
        <f t="shared" si="2"/>
        <v>120</v>
      </c>
      <c r="I20" s="5">
        <f t="shared" si="3"/>
        <v>0.50749981156252477</v>
      </c>
      <c r="J20" s="5">
        <f t="shared" si="4"/>
        <v>1.1469363218686937</v>
      </c>
      <c r="K20" s="5">
        <f t="shared" si="5"/>
        <v>0.65593376264949432</v>
      </c>
      <c r="L20" s="6">
        <f t="shared" si="6"/>
        <v>2.3103698960807129</v>
      </c>
      <c r="M20" s="3">
        <v>18</v>
      </c>
    </row>
    <row r="21" spans="1:13">
      <c r="A21" s="3">
        <v>19</v>
      </c>
      <c r="C21" s="4">
        <v>1.38888888888889E-2</v>
      </c>
      <c r="D21" s="2">
        <f t="shared" si="0"/>
        <v>20.000000000000018</v>
      </c>
      <c r="E21" s="4">
        <v>3.4722222222222224E-2</v>
      </c>
      <c r="F21" s="2">
        <f t="shared" si="1"/>
        <v>50</v>
      </c>
      <c r="G21" s="4">
        <v>8.3333333333333329E-2</v>
      </c>
      <c r="H21" s="2">
        <f t="shared" si="2"/>
        <v>120</v>
      </c>
      <c r="I21" s="5">
        <f t="shared" si="3"/>
        <v>0.50749981156252477</v>
      </c>
      <c r="J21" s="5">
        <f t="shared" si="4"/>
        <v>1.1469363218686937</v>
      </c>
      <c r="K21" s="5">
        <f t="shared" si="5"/>
        <v>0.65593376264949432</v>
      </c>
      <c r="L21" s="6">
        <f t="shared" si="6"/>
        <v>2.3103698960807129</v>
      </c>
      <c r="M21" s="3">
        <v>19</v>
      </c>
    </row>
    <row r="22" spans="1:13">
      <c r="A22" s="3">
        <v>20</v>
      </c>
      <c r="C22" s="4">
        <v>1.38888888888889E-2</v>
      </c>
      <c r="D22" s="2">
        <f t="shared" si="0"/>
        <v>20.000000000000018</v>
      </c>
      <c r="E22" s="4">
        <v>3.4722222222222224E-2</v>
      </c>
      <c r="F22" s="2">
        <f t="shared" si="1"/>
        <v>50</v>
      </c>
      <c r="G22" s="4">
        <v>8.3333333333333329E-2</v>
      </c>
      <c r="H22" s="2">
        <f t="shared" si="2"/>
        <v>120</v>
      </c>
      <c r="I22" s="5">
        <f t="shared" si="3"/>
        <v>0.50749981156252477</v>
      </c>
      <c r="J22" s="5">
        <f t="shared" si="4"/>
        <v>1.1469363218686937</v>
      </c>
      <c r="K22" s="5">
        <f t="shared" si="5"/>
        <v>0.65593376264949432</v>
      </c>
      <c r="L22" s="6">
        <f t="shared" si="6"/>
        <v>2.3103698960807129</v>
      </c>
      <c r="M22" s="3">
        <v>20</v>
      </c>
    </row>
    <row r="23" spans="1:13">
      <c r="A23" s="3">
        <v>21</v>
      </c>
      <c r="C23" s="4">
        <v>1.38888888888889E-2</v>
      </c>
      <c r="D23" s="2">
        <f t="shared" ref="D23:D24" si="7">C23*60*24</f>
        <v>20.000000000000018</v>
      </c>
      <c r="E23" s="4">
        <v>3.4722222222222203E-2</v>
      </c>
      <c r="F23" s="2">
        <f t="shared" ref="F23:F24" si="8">E23*60*24</f>
        <v>49.999999999999972</v>
      </c>
      <c r="G23" s="4">
        <v>8.3333333333333301E-2</v>
      </c>
      <c r="H23" s="2">
        <f t="shared" ref="H23:H24" si="9">G23*60*24</f>
        <v>119.99999999999996</v>
      </c>
      <c r="I23" s="5">
        <f t="shared" ref="I23:I24" si="10">(D23-$C$28)/$C$28</f>
        <v>0.50749981156252477</v>
      </c>
      <c r="J23" s="5">
        <f t="shared" ref="J23:J24" si="11">((F23-$C$29)/$C$29)</f>
        <v>1.1469363218686923</v>
      </c>
      <c r="K23" s="5">
        <f t="shared" ref="K23:K24" si="12">((H23-$C$30)/$C$30)</f>
        <v>0.65593376264949377</v>
      </c>
      <c r="L23" s="6">
        <f t="shared" ref="L23:L24" si="13">I23+J23+K23</f>
        <v>2.3103698960807111</v>
      </c>
      <c r="M23" s="3">
        <v>21</v>
      </c>
    </row>
    <row r="24" spans="1:13">
      <c r="A24" s="3">
        <v>22</v>
      </c>
      <c r="C24" s="4">
        <v>1.38888888888889E-2</v>
      </c>
      <c r="D24" s="2">
        <f t="shared" si="7"/>
        <v>20.000000000000018</v>
      </c>
      <c r="E24" s="4">
        <v>3.4722222222222203E-2</v>
      </c>
      <c r="F24" s="2">
        <f t="shared" si="8"/>
        <v>49.999999999999972</v>
      </c>
      <c r="G24" s="4">
        <v>8.3333333333333301E-2</v>
      </c>
      <c r="H24" s="2">
        <f t="shared" si="9"/>
        <v>119.99999999999996</v>
      </c>
      <c r="I24" s="5">
        <f t="shared" si="10"/>
        <v>0.50749981156252477</v>
      </c>
      <c r="J24" s="5">
        <f t="shared" si="11"/>
        <v>1.1469363218686923</v>
      </c>
      <c r="K24" s="5">
        <f t="shared" si="12"/>
        <v>0.65593376264949377</v>
      </c>
      <c r="L24" s="6">
        <f t="shared" si="13"/>
        <v>2.3103698960807111</v>
      </c>
      <c r="M24" s="3">
        <v>22</v>
      </c>
    </row>
    <row r="25" spans="1:13">
      <c r="A25" s="3"/>
      <c r="C25" s="4"/>
      <c r="E25" s="4"/>
      <c r="G25" s="4"/>
      <c r="I25" s="5"/>
      <c r="J25" s="5"/>
      <c r="K25" s="5"/>
      <c r="L25" s="6"/>
      <c r="M25" s="3"/>
    </row>
    <row r="26" spans="1:13">
      <c r="C26" s="4"/>
      <c r="E26" s="4"/>
      <c r="G26" s="4"/>
    </row>
    <row r="27" spans="1:13">
      <c r="B27" s="7" t="s">
        <v>17</v>
      </c>
      <c r="C27" s="9"/>
      <c r="E27" s="7">
        <v>1</v>
      </c>
      <c r="F27" s="8">
        <v>2</v>
      </c>
      <c r="G27" s="9">
        <v>3</v>
      </c>
    </row>
    <row r="28" spans="1:13">
      <c r="B28" s="10" t="s">
        <v>25</v>
      </c>
      <c r="C28" s="11">
        <f>(E28+F28+G28)/3</f>
        <v>13.267000000000001</v>
      </c>
      <c r="E28" s="10">
        <v>13.067</v>
      </c>
      <c r="F28" s="2">
        <v>13.167</v>
      </c>
      <c r="G28" s="11">
        <v>13.567</v>
      </c>
    </row>
    <row r="29" spans="1:13">
      <c r="B29" s="10" t="s">
        <v>24</v>
      </c>
      <c r="C29" s="11">
        <f>(E29+F29+G29)/3</f>
        <v>23.288999999999998</v>
      </c>
      <c r="E29" s="10">
        <v>22.667000000000002</v>
      </c>
      <c r="F29" s="2">
        <v>23.016999999999999</v>
      </c>
      <c r="G29" s="11">
        <v>24.183</v>
      </c>
    </row>
    <row r="30" spans="1:13">
      <c r="B30" s="12" t="s">
        <v>26</v>
      </c>
      <c r="C30" s="14">
        <f>(E30+F30+G30)/3</f>
        <v>72.466666666666654</v>
      </c>
      <c r="E30" s="12">
        <v>68.8</v>
      </c>
      <c r="F30" s="13">
        <v>72.2667</v>
      </c>
      <c r="G30" s="14">
        <v>76.333299999999994</v>
      </c>
    </row>
  </sheetData>
  <sortState xmlns:xlrd2="http://schemas.microsoft.com/office/spreadsheetml/2017/richdata2" ref="B3:L8">
    <sortCondition ref="L3"/>
  </sortState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="99" zoomScaleNormal="99" workbookViewId="0">
      <selection activeCell="I6" sqref="I6"/>
    </sheetView>
  </sheetViews>
  <sheetFormatPr baseColWidth="10" defaultColWidth="10.83203125" defaultRowHeight="19.5"/>
  <cols>
    <col min="1" max="1" width="7" style="2" customWidth="1"/>
    <col min="2" max="2" width="24" style="2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7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25</v>
      </c>
      <c r="D2" s="3" t="s">
        <v>1</v>
      </c>
      <c r="E2" s="3" t="s">
        <v>24</v>
      </c>
      <c r="F2" s="3" t="s">
        <v>1</v>
      </c>
      <c r="G2" s="3" t="s">
        <v>26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20</v>
      </c>
      <c r="C3" s="4">
        <v>9.0393518518518522E-3</v>
      </c>
      <c r="D3" s="2">
        <f t="shared" ref="D3:D22" si="0">C3*60*24</f>
        <v>13.016666666666669</v>
      </c>
      <c r="E3" s="4">
        <v>2.0856481481481479E-2</v>
      </c>
      <c r="F3" s="2">
        <f t="shared" ref="F3:F22" si="1">E3*60*24</f>
        <v>30.033333333333328</v>
      </c>
      <c r="G3" s="4">
        <v>5.9282407407407402E-2</v>
      </c>
      <c r="H3" s="2">
        <f t="shared" ref="H3:H22" si="2">G3*60*24</f>
        <v>85.36666666666666</v>
      </c>
      <c r="I3" s="5">
        <f t="shared" ref="I3:I22" si="3">(D3-$C$28)/$C$28</f>
        <v>1.692708333333362E-2</v>
      </c>
      <c r="J3" s="5">
        <f t="shared" ref="J3:J22" si="4">((F3-$C$29)/$C$29)</f>
        <v>-1.8871211873727509E-2</v>
      </c>
      <c r="K3" s="5">
        <f t="shared" ref="K3:K22" si="5">((H3-$C$30)/$C$30)</f>
        <v>1.0324163750626237E-2</v>
      </c>
      <c r="L3" s="6">
        <f t="shared" ref="L3:L22" si="6">I3+J3+K3</f>
        <v>8.3800352102323481E-3</v>
      </c>
      <c r="M3" s="3">
        <v>1</v>
      </c>
    </row>
    <row r="4" spans="1:13">
      <c r="A4" s="3">
        <v>2</v>
      </c>
      <c r="B4" s="2" t="s">
        <v>11</v>
      </c>
      <c r="C4" s="4">
        <v>8.819444444444444E-3</v>
      </c>
      <c r="D4" s="2">
        <f t="shared" si="0"/>
        <v>12.7</v>
      </c>
      <c r="E4" s="4">
        <v>2.165509259259259E-2</v>
      </c>
      <c r="F4" s="2">
        <f t="shared" si="1"/>
        <v>31.18333333333333</v>
      </c>
      <c r="G4" s="4">
        <v>5.8981481481481489E-2</v>
      </c>
      <c r="H4" s="2">
        <f t="shared" si="2"/>
        <v>84.933333333333337</v>
      </c>
      <c r="I4" s="5">
        <f t="shared" si="3"/>
        <v>-7.8124999999999731E-3</v>
      </c>
      <c r="J4" s="5">
        <f t="shared" si="4"/>
        <v>1.8696982566179784E-2</v>
      </c>
      <c r="K4" s="5">
        <f t="shared" si="5"/>
        <v>5.1956146960546526E-3</v>
      </c>
      <c r="L4" s="6">
        <f t="shared" si="6"/>
        <v>1.6080097262234465E-2</v>
      </c>
      <c r="M4" s="3">
        <v>2</v>
      </c>
    </row>
    <row r="5" spans="1:13">
      <c r="A5" s="3">
        <v>3</v>
      </c>
      <c r="B5" s="2" t="s">
        <v>19</v>
      </c>
      <c r="C5" s="4">
        <v>9.4907407407407406E-3</v>
      </c>
      <c r="D5" s="2">
        <f t="shared" si="0"/>
        <v>13.666666666666666</v>
      </c>
      <c r="E5" s="4">
        <v>2.1423611111111112E-2</v>
      </c>
      <c r="F5" s="2">
        <f t="shared" si="1"/>
        <v>30.85</v>
      </c>
      <c r="G5" s="4">
        <v>5.8217592592592592E-2</v>
      </c>
      <c r="H5" s="2">
        <f t="shared" si="2"/>
        <v>83.833333333333329</v>
      </c>
      <c r="I5" s="5">
        <f t="shared" si="3"/>
        <v>6.770833333333337E-2</v>
      </c>
      <c r="J5" s="5">
        <f t="shared" si="4"/>
        <v>7.8076508444676999E-3</v>
      </c>
      <c r="K5" s="5">
        <f t="shared" si="5"/>
        <v>-7.8230098270890124E-3</v>
      </c>
      <c r="L5" s="6">
        <f t="shared" si="6"/>
        <v>6.769297435071206E-2</v>
      </c>
      <c r="M5" s="3">
        <v>3</v>
      </c>
    </row>
    <row r="6" spans="1:13">
      <c r="A6" s="3">
        <v>4</v>
      </c>
      <c r="B6" s="2" t="s">
        <v>8</v>
      </c>
      <c r="C6" s="4">
        <v>9.2245370370370363E-3</v>
      </c>
      <c r="D6" s="2">
        <f t="shared" si="0"/>
        <v>13.283333333333331</v>
      </c>
      <c r="E6" s="4">
        <v>2.3298611111111107E-2</v>
      </c>
      <c r="F6" s="2">
        <f t="shared" si="1"/>
        <v>33.549999999999997</v>
      </c>
      <c r="G6" s="4">
        <v>5.9143518518518519E-2</v>
      </c>
      <c r="H6" s="2">
        <f t="shared" si="2"/>
        <v>85.166666666666671</v>
      </c>
      <c r="I6" s="5">
        <f t="shared" si="3"/>
        <v>3.7760416666666602E-2</v>
      </c>
      <c r="J6" s="5">
        <f t="shared" si="4"/>
        <v>9.6011237790336684E-2</v>
      </c>
      <c r="K6" s="5">
        <f t="shared" si="5"/>
        <v>7.9571411100548134E-3</v>
      </c>
      <c r="L6" s="6">
        <f t="shared" si="6"/>
        <v>0.14172879556705809</v>
      </c>
      <c r="M6" s="3">
        <v>4</v>
      </c>
    </row>
    <row r="7" spans="1:13">
      <c r="A7" s="3">
        <v>5</v>
      </c>
      <c r="B7" s="2" t="s">
        <v>15</v>
      </c>
      <c r="C7" s="4">
        <v>9.5138888888888894E-3</v>
      </c>
      <c r="D7" s="2">
        <f t="shared" si="0"/>
        <v>13.700000000000003</v>
      </c>
      <c r="E7" s="4">
        <v>2.34375E-2</v>
      </c>
      <c r="F7" s="2">
        <f t="shared" si="1"/>
        <v>33.75</v>
      </c>
      <c r="G7" s="4">
        <v>6.0219907407407403E-2</v>
      </c>
      <c r="H7" s="2">
        <f t="shared" si="2"/>
        <v>86.716666666666654</v>
      </c>
      <c r="I7" s="5">
        <f t="shared" si="3"/>
        <v>7.0312500000000305E-2</v>
      </c>
      <c r="J7" s="5">
        <f t="shared" si="4"/>
        <v>0.10254483682336413</v>
      </c>
      <c r="K7" s="5">
        <f t="shared" si="5"/>
        <v>2.6301566574484181E-2</v>
      </c>
      <c r="L7" s="6">
        <f t="shared" si="6"/>
        <v>0.19915890339784861</v>
      </c>
      <c r="M7" s="3">
        <v>5</v>
      </c>
    </row>
    <row r="8" spans="1:13">
      <c r="A8" s="3">
        <v>6</v>
      </c>
      <c r="B8" s="2" t="s">
        <v>6</v>
      </c>
      <c r="C8" s="4">
        <v>9.3171296296296283E-3</v>
      </c>
      <c r="D8" s="2">
        <f t="shared" si="0"/>
        <v>13.416666666666664</v>
      </c>
      <c r="E8" s="4">
        <v>2.2662037037037036E-2</v>
      </c>
      <c r="F8" s="2">
        <f t="shared" si="1"/>
        <v>32.633333333333326</v>
      </c>
      <c r="G8" s="4">
        <v>6.4849537037037039E-2</v>
      </c>
      <c r="H8" s="2">
        <f t="shared" si="2"/>
        <v>93.38333333333334</v>
      </c>
      <c r="I8" s="5">
        <f t="shared" si="3"/>
        <v>4.8177083333333239E-2</v>
      </c>
      <c r="J8" s="5">
        <f t="shared" si="4"/>
        <v>6.6065575555627878E-2</v>
      </c>
      <c r="K8" s="5">
        <f t="shared" si="5"/>
        <v>0.10520232126020297</v>
      </c>
      <c r="L8" s="6">
        <f t="shared" si="6"/>
        <v>0.21944498014916408</v>
      </c>
      <c r="M8" s="3">
        <v>6</v>
      </c>
    </row>
    <row r="9" spans="1:13">
      <c r="A9" s="3">
        <v>7</v>
      </c>
      <c r="B9" s="2" t="s">
        <v>7</v>
      </c>
      <c r="C9" s="4">
        <v>9.8148148148148144E-3</v>
      </c>
      <c r="D9" s="2">
        <f t="shared" si="0"/>
        <v>14.133333333333333</v>
      </c>
      <c r="E9" s="4">
        <v>2.3472222222222217E-2</v>
      </c>
      <c r="F9" s="2">
        <f t="shared" si="1"/>
        <v>33.79999999999999</v>
      </c>
      <c r="G9" s="4">
        <v>6.2604166666666669E-2</v>
      </c>
      <c r="H9" s="2">
        <f t="shared" si="2"/>
        <v>90.15</v>
      </c>
      <c r="I9" s="5">
        <f t="shared" si="3"/>
        <v>0.10416666666666673</v>
      </c>
      <c r="J9" s="5">
        <f t="shared" si="4"/>
        <v>0.10417823658162063</v>
      </c>
      <c r="K9" s="5">
        <f t="shared" si="5"/>
        <v>6.6935455237629463E-2</v>
      </c>
      <c r="L9" s="6">
        <f t="shared" si="6"/>
        <v>0.27528035848591681</v>
      </c>
      <c r="M9" s="3">
        <v>7</v>
      </c>
    </row>
    <row r="10" spans="1:13">
      <c r="A10" s="3">
        <v>8</v>
      </c>
      <c r="B10" s="2" t="s">
        <v>9</v>
      </c>
      <c r="C10" s="4">
        <v>1.0069444444444445E-2</v>
      </c>
      <c r="D10" s="2">
        <f t="shared" si="0"/>
        <v>14.500000000000002</v>
      </c>
      <c r="E10" s="4">
        <v>2.4340277777777777E-2</v>
      </c>
      <c r="F10" s="2">
        <f t="shared" si="1"/>
        <v>35.049999999999997</v>
      </c>
      <c r="G10" s="4">
        <v>5.9861111111111108E-2</v>
      </c>
      <c r="H10" s="2">
        <f t="shared" si="2"/>
        <v>86.199999999999989</v>
      </c>
      <c r="I10" s="5">
        <f t="shared" si="3"/>
        <v>0.13281250000000022</v>
      </c>
      <c r="J10" s="5">
        <f t="shared" si="4"/>
        <v>0.14501323053804177</v>
      </c>
      <c r="K10" s="5">
        <f t="shared" si="5"/>
        <v>2.0186758086341003E-2</v>
      </c>
      <c r="L10" s="6">
        <f t="shared" si="6"/>
        <v>0.29801248862438301</v>
      </c>
      <c r="M10" s="3">
        <v>8</v>
      </c>
    </row>
    <row r="11" spans="1:13">
      <c r="A11" s="3">
        <v>9</v>
      </c>
      <c r="B11" s="2" t="s">
        <v>10</v>
      </c>
      <c r="C11" s="4">
        <v>8.8078703703703704E-3</v>
      </c>
      <c r="D11" s="2">
        <f t="shared" si="0"/>
        <v>12.683333333333334</v>
      </c>
      <c r="E11" s="4">
        <v>2.5752314814814815E-2</v>
      </c>
      <c r="F11" s="2">
        <f t="shared" si="1"/>
        <v>37.083333333333329</v>
      </c>
      <c r="G11" s="4">
        <v>6.4965277777777775E-2</v>
      </c>
      <c r="H11" s="2">
        <f t="shared" si="2"/>
        <v>93.549999999999983</v>
      </c>
      <c r="I11" s="5">
        <f t="shared" si="3"/>
        <v>-9.1145833333332316E-3</v>
      </c>
      <c r="J11" s="5">
        <f t="shared" si="4"/>
        <v>0.21143815404048635</v>
      </c>
      <c r="K11" s="5">
        <f t="shared" si="5"/>
        <v>0.10717484012734566</v>
      </c>
      <c r="L11" s="6">
        <f t="shared" si="6"/>
        <v>0.3094984108344988</v>
      </c>
      <c r="M11" s="3">
        <v>9</v>
      </c>
    </row>
    <row r="12" spans="1:13">
      <c r="A12" s="3">
        <v>10</v>
      </c>
      <c r="B12" s="2" t="s">
        <v>12</v>
      </c>
      <c r="C12" s="4">
        <v>9.3981481481481485E-3</v>
      </c>
      <c r="D12" s="2">
        <f t="shared" si="0"/>
        <v>13.533333333333333</v>
      </c>
      <c r="E12" s="4">
        <v>2.3182870370370371E-2</v>
      </c>
      <c r="F12" s="2">
        <f t="shared" si="1"/>
        <v>33.383333333333333</v>
      </c>
      <c r="G12" s="4">
        <v>7.2222222222222229E-2</v>
      </c>
      <c r="H12" s="2">
        <f t="shared" si="2"/>
        <v>104.00000000000001</v>
      </c>
      <c r="I12" s="5">
        <f t="shared" si="3"/>
        <v>5.7291666666666748E-2</v>
      </c>
      <c r="J12" s="5">
        <f t="shared" si="4"/>
        <v>9.0566571929480644E-2</v>
      </c>
      <c r="K12" s="5">
        <f t="shared" si="5"/>
        <v>0.23085177309720989</v>
      </c>
      <c r="L12" s="6">
        <f t="shared" si="6"/>
        <v>0.37871001169335727</v>
      </c>
      <c r="M12" s="3">
        <v>10</v>
      </c>
    </row>
    <row r="13" spans="1:13">
      <c r="A13" s="3">
        <v>11</v>
      </c>
      <c r="B13" s="2" t="s">
        <v>16</v>
      </c>
      <c r="C13" s="4">
        <v>9.2824074074074076E-3</v>
      </c>
      <c r="D13" s="2">
        <f t="shared" si="0"/>
        <v>13.366666666666667</v>
      </c>
      <c r="E13" s="4">
        <v>2.4351851851851857E-2</v>
      </c>
      <c r="F13" s="2">
        <f t="shared" si="1"/>
        <v>35.066666666666677</v>
      </c>
      <c r="G13" s="4">
        <v>8.3333333333333329E-2</v>
      </c>
      <c r="H13" s="2">
        <f t="shared" si="2"/>
        <v>120</v>
      </c>
      <c r="I13" s="5">
        <f t="shared" si="3"/>
        <v>4.4270833333333461E-2</v>
      </c>
      <c r="J13" s="5">
        <f t="shared" si="4"/>
        <v>0.14555769712412781</v>
      </c>
      <c r="K13" s="5">
        <f t="shared" si="5"/>
        <v>0.42021358434293432</v>
      </c>
      <c r="L13" s="6">
        <f t="shared" si="6"/>
        <v>0.61004211480039561</v>
      </c>
      <c r="M13" s="3">
        <v>11</v>
      </c>
    </row>
    <row r="14" spans="1:13">
      <c r="A14" s="3">
        <v>12</v>
      </c>
      <c r="B14" s="2" t="s">
        <v>14</v>
      </c>
      <c r="C14" s="4">
        <v>1.3888888888888888E-2</v>
      </c>
      <c r="D14" s="2">
        <v>20</v>
      </c>
      <c r="E14" s="4">
        <v>2.3379629629629629E-2</v>
      </c>
      <c r="F14" s="2">
        <f t="shared" si="1"/>
        <v>33.666666666666664</v>
      </c>
      <c r="G14" s="4">
        <v>5.8831018518518519E-2</v>
      </c>
      <c r="H14" s="2">
        <f t="shared" si="2"/>
        <v>84.716666666666669</v>
      </c>
      <c r="I14" s="5">
        <f t="shared" si="3"/>
        <v>0.56250000000000011</v>
      </c>
      <c r="J14" s="5">
        <f t="shared" si="4"/>
        <v>9.9822503892935996E-2</v>
      </c>
      <c r="K14" s="5">
        <f t="shared" si="5"/>
        <v>2.6313401687687765E-3</v>
      </c>
      <c r="L14" s="6">
        <f t="shared" si="6"/>
        <v>0.66495384406170488</v>
      </c>
      <c r="M14" s="3">
        <v>12</v>
      </c>
    </row>
    <row r="15" spans="1:13">
      <c r="A15" s="3">
        <v>13</v>
      </c>
      <c r="B15" s="2" t="s">
        <v>13</v>
      </c>
      <c r="C15" s="4">
        <v>9.7569444444444448E-3</v>
      </c>
      <c r="D15" s="2">
        <f t="shared" si="0"/>
        <v>14.05</v>
      </c>
      <c r="E15" s="4">
        <v>3.4722222222222224E-2</v>
      </c>
      <c r="F15" s="2">
        <f t="shared" si="1"/>
        <v>50</v>
      </c>
      <c r="G15" s="4">
        <v>6.0358796296296292E-2</v>
      </c>
      <c r="H15" s="2">
        <f t="shared" si="2"/>
        <v>86.916666666666657</v>
      </c>
      <c r="I15" s="5">
        <f t="shared" si="3"/>
        <v>9.7656250000000153E-2</v>
      </c>
      <c r="J15" s="5">
        <f t="shared" si="4"/>
        <v>0.6333997582568357</v>
      </c>
      <c r="K15" s="5">
        <f t="shared" si="5"/>
        <v>2.866858921505577E-2</v>
      </c>
      <c r="L15" s="6">
        <f t="shared" si="6"/>
        <v>0.75972459747189158</v>
      </c>
      <c r="M15" s="3">
        <v>13</v>
      </c>
    </row>
    <row r="16" spans="1:13">
      <c r="A16" s="3">
        <v>14</v>
      </c>
      <c r="C16" s="4">
        <v>1.3888888888888888E-2</v>
      </c>
      <c r="D16" s="2">
        <f t="shared" si="0"/>
        <v>20</v>
      </c>
      <c r="E16" s="4">
        <v>3.4722222222222224E-2</v>
      </c>
      <c r="F16" s="2">
        <f t="shared" si="1"/>
        <v>50</v>
      </c>
      <c r="G16" s="4">
        <v>8.3333333333333329E-2</v>
      </c>
      <c r="H16" s="2">
        <f t="shared" si="2"/>
        <v>120</v>
      </c>
      <c r="I16" s="5">
        <f t="shared" si="3"/>
        <v>0.56250000000000011</v>
      </c>
      <c r="J16" s="5">
        <f t="shared" si="4"/>
        <v>0.6333997582568357</v>
      </c>
      <c r="K16" s="5">
        <f t="shared" si="5"/>
        <v>0.42021358434293432</v>
      </c>
      <c r="L16" s="6">
        <f t="shared" si="6"/>
        <v>1.6161133425997702</v>
      </c>
      <c r="M16" s="3">
        <v>14</v>
      </c>
    </row>
    <row r="17" spans="1:13">
      <c r="A17" s="3">
        <v>15</v>
      </c>
      <c r="C17" s="4">
        <v>1.3888888888888888E-2</v>
      </c>
      <c r="D17" s="2">
        <f t="shared" si="0"/>
        <v>20</v>
      </c>
      <c r="E17" s="4">
        <v>3.4722222222222203E-2</v>
      </c>
      <c r="F17" s="2">
        <f t="shared" si="1"/>
        <v>49.999999999999972</v>
      </c>
      <c r="G17" s="4">
        <v>8.3333333333333329E-2</v>
      </c>
      <c r="H17" s="2">
        <f t="shared" si="2"/>
        <v>120</v>
      </c>
      <c r="I17" s="5">
        <f t="shared" si="3"/>
        <v>0.56250000000000011</v>
      </c>
      <c r="J17" s="5">
        <f t="shared" si="4"/>
        <v>0.63339975825683481</v>
      </c>
      <c r="K17" s="5">
        <f t="shared" si="5"/>
        <v>0.42021358434293432</v>
      </c>
      <c r="L17" s="6">
        <f t="shared" si="6"/>
        <v>1.6161133425997694</v>
      </c>
      <c r="M17" s="3">
        <v>15</v>
      </c>
    </row>
    <row r="18" spans="1:13">
      <c r="A18" s="3">
        <v>16</v>
      </c>
      <c r="C18" s="4">
        <v>1.38888888888889E-2</v>
      </c>
      <c r="D18" s="2">
        <f t="shared" si="0"/>
        <v>20.000000000000018</v>
      </c>
      <c r="E18" s="4">
        <v>3.4722222222222203E-2</v>
      </c>
      <c r="F18" s="2">
        <f t="shared" si="1"/>
        <v>49.999999999999972</v>
      </c>
      <c r="G18" s="4">
        <v>8.3333333333333301E-2</v>
      </c>
      <c r="H18" s="2">
        <f t="shared" si="2"/>
        <v>119.99999999999996</v>
      </c>
      <c r="I18" s="5">
        <f t="shared" si="3"/>
        <v>0.56250000000000155</v>
      </c>
      <c r="J18" s="5">
        <f t="shared" si="4"/>
        <v>0.63339975825683481</v>
      </c>
      <c r="K18" s="5">
        <f t="shared" si="5"/>
        <v>0.42021358434293377</v>
      </c>
      <c r="L18" s="6">
        <f t="shared" si="6"/>
        <v>1.61611334259977</v>
      </c>
      <c r="M18" s="3">
        <v>16</v>
      </c>
    </row>
    <row r="19" spans="1:13">
      <c r="A19" s="3">
        <v>17</v>
      </c>
      <c r="C19" s="4">
        <v>1.38888888888889E-2</v>
      </c>
      <c r="D19" s="2">
        <f t="shared" si="0"/>
        <v>20.000000000000018</v>
      </c>
      <c r="E19" s="4">
        <v>3.4722222222222203E-2</v>
      </c>
      <c r="F19" s="2">
        <f t="shared" si="1"/>
        <v>49.999999999999972</v>
      </c>
      <c r="G19" s="4">
        <v>8.3333333333333301E-2</v>
      </c>
      <c r="H19" s="2">
        <f t="shared" si="2"/>
        <v>119.99999999999996</v>
      </c>
      <c r="I19" s="5">
        <f t="shared" si="3"/>
        <v>0.56250000000000155</v>
      </c>
      <c r="J19" s="5">
        <f t="shared" si="4"/>
        <v>0.63339975825683481</v>
      </c>
      <c r="K19" s="5">
        <f t="shared" si="5"/>
        <v>0.42021358434293377</v>
      </c>
      <c r="L19" s="6">
        <f t="shared" si="6"/>
        <v>1.61611334259977</v>
      </c>
      <c r="M19" s="3">
        <v>17</v>
      </c>
    </row>
    <row r="20" spans="1:13">
      <c r="A20" s="3">
        <v>18</v>
      </c>
      <c r="C20" s="4">
        <v>1.38888888888889E-2</v>
      </c>
      <c r="D20" s="2">
        <f t="shared" si="0"/>
        <v>20.000000000000018</v>
      </c>
      <c r="E20" s="4">
        <v>3.4722222222222203E-2</v>
      </c>
      <c r="F20" s="2">
        <f t="shared" si="1"/>
        <v>49.999999999999972</v>
      </c>
      <c r="G20" s="4">
        <v>8.3333333333333301E-2</v>
      </c>
      <c r="H20" s="2">
        <f t="shared" si="2"/>
        <v>119.99999999999996</v>
      </c>
      <c r="I20" s="5">
        <f t="shared" si="3"/>
        <v>0.56250000000000155</v>
      </c>
      <c r="J20" s="5">
        <f t="shared" si="4"/>
        <v>0.63339975825683481</v>
      </c>
      <c r="K20" s="5">
        <f t="shared" si="5"/>
        <v>0.42021358434293377</v>
      </c>
      <c r="L20" s="6">
        <f t="shared" si="6"/>
        <v>1.61611334259977</v>
      </c>
      <c r="M20" s="3">
        <v>18</v>
      </c>
    </row>
    <row r="21" spans="1:13">
      <c r="A21" s="3">
        <v>19</v>
      </c>
      <c r="C21" s="4">
        <v>1.38888888888889E-2</v>
      </c>
      <c r="D21" s="2">
        <f t="shared" si="0"/>
        <v>20.000000000000018</v>
      </c>
      <c r="E21" s="4">
        <v>3.4722222222222203E-2</v>
      </c>
      <c r="F21" s="2">
        <f t="shared" si="1"/>
        <v>49.999999999999972</v>
      </c>
      <c r="G21" s="4">
        <v>8.3333333333333301E-2</v>
      </c>
      <c r="H21" s="2">
        <f t="shared" si="2"/>
        <v>119.99999999999996</v>
      </c>
      <c r="I21" s="5">
        <f t="shared" si="3"/>
        <v>0.56250000000000155</v>
      </c>
      <c r="J21" s="5">
        <f t="shared" si="4"/>
        <v>0.63339975825683481</v>
      </c>
      <c r="K21" s="5">
        <f t="shared" si="5"/>
        <v>0.42021358434293377</v>
      </c>
      <c r="L21" s="6">
        <f t="shared" si="6"/>
        <v>1.61611334259977</v>
      </c>
      <c r="M21" s="3">
        <v>19</v>
      </c>
    </row>
    <row r="22" spans="1:13">
      <c r="A22" s="3">
        <v>20</v>
      </c>
      <c r="C22" s="4">
        <v>1.38888888888889E-2</v>
      </c>
      <c r="D22" s="2">
        <f t="shared" si="0"/>
        <v>20.000000000000018</v>
      </c>
      <c r="E22" s="4">
        <v>3.4722222222222203E-2</v>
      </c>
      <c r="F22" s="2">
        <f t="shared" si="1"/>
        <v>49.999999999999972</v>
      </c>
      <c r="G22" s="4">
        <v>8.3333333333333301E-2</v>
      </c>
      <c r="H22" s="2">
        <f t="shared" si="2"/>
        <v>119.99999999999996</v>
      </c>
      <c r="I22" s="5">
        <f t="shared" si="3"/>
        <v>0.56250000000000155</v>
      </c>
      <c r="J22" s="5">
        <f t="shared" si="4"/>
        <v>0.63339975825683481</v>
      </c>
      <c r="K22" s="5">
        <f t="shared" si="5"/>
        <v>0.42021358434293377</v>
      </c>
      <c r="L22" s="6">
        <f t="shared" si="6"/>
        <v>1.61611334259977</v>
      </c>
      <c r="M22" s="3">
        <v>20</v>
      </c>
    </row>
    <row r="23" spans="1:13">
      <c r="A23" s="3">
        <v>21</v>
      </c>
      <c r="C23" s="4">
        <v>1.38888888888889E-2</v>
      </c>
      <c r="D23" s="2">
        <f t="shared" ref="D23:D24" si="7">C23*60*24</f>
        <v>20.000000000000018</v>
      </c>
      <c r="E23" s="4">
        <v>3.4722222222222203E-2</v>
      </c>
      <c r="F23" s="2">
        <f t="shared" ref="F23:F24" si="8">E23*60*24</f>
        <v>49.999999999999972</v>
      </c>
      <c r="G23" s="4">
        <v>8.3333333333333301E-2</v>
      </c>
      <c r="H23" s="2">
        <f t="shared" ref="H23:H24" si="9">G23*60*24</f>
        <v>119.99999999999996</v>
      </c>
      <c r="I23" s="5">
        <f t="shared" ref="I23:I24" si="10">(D23-$C$28)/$C$28</f>
        <v>0.56250000000000155</v>
      </c>
      <c r="J23" s="5">
        <f t="shared" ref="J23:J24" si="11">((F23-$C$29)/$C$29)</f>
        <v>0.63339975825683481</v>
      </c>
      <c r="K23" s="5">
        <f t="shared" ref="K23:K24" si="12">((H23-$C$30)/$C$30)</f>
        <v>0.42021358434293377</v>
      </c>
      <c r="L23" s="6">
        <f t="shared" ref="L23:L24" si="13">I23+J23+K23</f>
        <v>1.61611334259977</v>
      </c>
      <c r="M23" s="3">
        <v>21</v>
      </c>
    </row>
    <row r="24" spans="1:13">
      <c r="A24" s="3">
        <v>22</v>
      </c>
      <c r="C24" s="4">
        <v>1.38888888888889E-2</v>
      </c>
      <c r="D24" s="2">
        <f t="shared" si="7"/>
        <v>20.000000000000018</v>
      </c>
      <c r="E24" s="4">
        <v>3.4722222222222203E-2</v>
      </c>
      <c r="F24" s="2">
        <f t="shared" si="8"/>
        <v>49.999999999999972</v>
      </c>
      <c r="G24" s="4">
        <v>8.3333333333333301E-2</v>
      </c>
      <c r="H24" s="2">
        <f t="shared" si="9"/>
        <v>119.99999999999996</v>
      </c>
      <c r="I24" s="5">
        <f t="shared" si="10"/>
        <v>0.56250000000000155</v>
      </c>
      <c r="J24" s="5">
        <f t="shared" si="11"/>
        <v>0.63339975825683481</v>
      </c>
      <c r="K24" s="5">
        <f t="shared" si="12"/>
        <v>0.42021358434293377</v>
      </c>
      <c r="L24" s="6">
        <f t="shared" si="13"/>
        <v>1.61611334259977</v>
      </c>
      <c r="M24" s="3">
        <v>22</v>
      </c>
    </row>
    <row r="25" spans="1:13">
      <c r="A25" s="3"/>
      <c r="C25" s="4"/>
      <c r="E25" s="4"/>
      <c r="G25" s="4"/>
      <c r="I25" s="5"/>
      <c r="J25" s="5"/>
      <c r="K25" s="5"/>
      <c r="L25" s="6"/>
      <c r="M25" s="3"/>
    </row>
    <row r="26" spans="1:13">
      <c r="C26" s="4"/>
      <c r="E26" s="4"/>
      <c r="G26" s="4"/>
    </row>
    <row r="27" spans="1:13">
      <c r="B27" s="7" t="s">
        <v>17</v>
      </c>
      <c r="C27" s="9"/>
      <c r="E27" s="7">
        <v>1</v>
      </c>
      <c r="F27" s="8">
        <v>2</v>
      </c>
      <c r="G27" s="9">
        <v>3</v>
      </c>
    </row>
    <row r="28" spans="1:13">
      <c r="B28" s="10" t="s">
        <v>25</v>
      </c>
      <c r="C28" s="11">
        <f>(E28+F28+G28)/3</f>
        <v>12.799999999999999</v>
      </c>
      <c r="E28" s="10">
        <v>12.683</v>
      </c>
      <c r="F28" s="2">
        <v>12.7</v>
      </c>
      <c r="G28" s="11">
        <v>13.016999999999999</v>
      </c>
    </row>
    <row r="29" spans="1:13">
      <c r="B29" s="10" t="s">
        <v>24</v>
      </c>
      <c r="C29" s="11">
        <f>(E29+F29+G29)/3</f>
        <v>30.611000000000001</v>
      </c>
      <c r="E29" s="10">
        <v>30.033000000000001</v>
      </c>
      <c r="F29" s="2">
        <v>30.85</v>
      </c>
      <c r="G29" s="11">
        <v>30.95</v>
      </c>
    </row>
    <row r="30" spans="1:13">
      <c r="B30" s="12" t="s">
        <v>26</v>
      </c>
      <c r="C30" s="14">
        <f>(E30+F30+G30)/3</f>
        <v>84.49433333333333</v>
      </c>
      <c r="E30" s="12">
        <v>83.832999999999998</v>
      </c>
      <c r="F30" s="13">
        <v>84.716999999999999</v>
      </c>
      <c r="G30" s="14">
        <v>84.933000000000007</v>
      </c>
    </row>
  </sheetData>
  <sortState xmlns:xlrd2="http://schemas.microsoft.com/office/spreadsheetml/2017/richdata2" ref="B3:L22">
    <sortCondition ref="L3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0"/>
  <sheetViews>
    <sheetView workbookViewId="0">
      <selection activeCell="C15" sqref="C15"/>
    </sheetView>
  </sheetViews>
  <sheetFormatPr baseColWidth="10" defaultColWidth="10.83203125" defaultRowHeight="19.5"/>
  <cols>
    <col min="1" max="1" width="7" style="2" bestFit="1" customWidth="1"/>
    <col min="2" max="2" width="24" style="2" bestFit="1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7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25</v>
      </c>
      <c r="D2" s="3" t="s">
        <v>1</v>
      </c>
      <c r="E2" s="3" t="s">
        <v>24</v>
      </c>
      <c r="F2" s="3" t="s">
        <v>1</v>
      </c>
      <c r="G2" s="3" t="s">
        <v>26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36</v>
      </c>
      <c r="C3" s="4">
        <v>8.4953703703703701E-3</v>
      </c>
      <c r="D3" s="2">
        <f t="shared" ref="D3:D14" si="0">C3*60*24</f>
        <v>12.233333333333333</v>
      </c>
      <c r="E3" s="4">
        <v>1.6064814814814813E-2</v>
      </c>
      <c r="F3" s="2">
        <f t="shared" ref="F3:F14" si="1">E3*60*24</f>
        <v>23.133333333333333</v>
      </c>
      <c r="G3" s="4">
        <v>3.170138888888889E-2</v>
      </c>
      <c r="H3" s="2">
        <f t="shared" ref="H3:H14" si="2">G3*60*24</f>
        <v>45.65</v>
      </c>
      <c r="I3" s="5">
        <f t="shared" ref="I3:I14" si="3">(D3-$C$28)/$C$28</f>
        <v>-3.8007863695937165E-2</v>
      </c>
      <c r="J3" s="5">
        <f t="shared" ref="J3:J14" si="4">((F3-$C$29)/$C$29)</f>
        <v>1.1973974638255385E-3</v>
      </c>
      <c r="K3" s="5">
        <f t="shared" ref="K3:K14" si="5">((H3-$C$30)/$C$30)</f>
        <v>-2.1338326091927769E-2</v>
      </c>
      <c r="L3" s="6">
        <f t="shared" ref="L3:L14" si="6">I3+J3+K3</f>
        <v>-5.8148792324039397E-2</v>
      </c>
      <c r="M3" s="3">
        <v>1</v>
      </c>
    </row>
    <row r="4" spans="1:13">
      <c r="A4" s="3">
        <v>2</v>
      </c>
      <c r="B4" s="2" t="s">
        <v>38</v>
      </c>
      <c r="C4" s="4">
        <v>9.0046296296296298E-3</v>
      </c>
      <c r="D4" s="2">
        <f t="shared" si="0"/>
        <v>12.966666666666665</v>
      </c>
      <c r="E4" s="4">
        <v>1.622685185185185E-2</v>
      </c>
      <c r="F4" s="2">
        <f t="shared" si="1"/>
        <v>23.366666666666664</v>
      </c>
      <c r="G4" s="4">
        <v>3.2002314814814817E-2</v>
      </c>
      <c r="H4" s="2">
        <f t="shared" si="2"/>
        <v>46.083333333333336</v>
      </c>
      <c r="I4" s="5">
        <f t="shared" si="3"/>
        <v>1.9659239842725943E-2</v>
      </c>
      <c r="J4" s="5">
        <f t="shared" si="4"/>
        <v>1.1295930291270352E-2</v>
      </c>
      <c r="K4" s="5">
        <f t="shared" si="5"/>
        <v>-1.2048364966841934E-2</v>
      </c>
      <c r="L4" s="6">
        <f t="shared" si="6"/>
        <v>1.8906805167154365E-2</v>
      </c>
      <c r="M4" s="3">
        <v>2</v>
      </c>
    </row>
    <row r="5" spans="1:13">
      <c r="A5" s="3">
        <v>3</v>
      </c>
      <c r="B5" s="2" t="s">
        <v>37</v>
      </c>
      <c r="C5" s="4">
        <v>8.9930555555555545E-3</v>
      </c>
      <c r="D5" s="2">
        <f t="shared" si="0"/>
        <v>12.95</v>
      </c>
      <c r="E5" s="4">
        <v>1.5844907407407408E-2</v>
      </c>
      <c r="F5" s="2">
        <f t="shared" si="1"/>
        <v>22.81666666666667</v>
      </c>
      <c r="G5" s="4">
        <v>3.3460648148148149E-2</v>
      </c>
      <c r="H5" s="2">
        <f t="shared" si="2"/>
        <v>48.18333333333333</v>
      </c>
      <c r="I5" s="5">
        <f t="shared" si="3"/>
        <v>1.8348623853210944E-2</v>
      </c>
      <c r="J5" s="5">
        <f t="shared" si="4"/>
        <v>-1.250775423056384E-2</v>
      </c>
      <c r="K5" s="5">
        <f t="shared" si="5"/>
        <v>3.2972215870111982E-2</v>
      </c>
      <c r="L5" s="6">
        <f t="shared" si="6"/>
        <v>3.8813085492759088E-2</v>
      </c>
      <c r="M5" s="3">
        <v>3</v>
      </c>
    </row>
    <row r="6" spans="1:13">
      <c r="A6" s="3">
        <v>4</v>
      </c>
      <c r="B6" s="2" t="s">
        <v>40</v>
      </c>
      <c r="C6" s="4">
        <v>9.1666666666666667E-3</v>
      </c>
      <c r="D6" s="2">
        <f t="shared" si="0"/>
        <v>13.200000000000001</v>
      </c>
      <c r="E6" s="4">
        <v>1.8703703703703705E-2</v>
      </c>
      <c r="F6" s="2">
        <f t="shared" si="1"/>
        <v>26.933333333333334</v>
      </c>
      <c r="G6" s="4">
        <v>3.5810185185185188E-2</v>
      </c>
      <c r="H6" s="2">
        <f t="shared" si="2"/>
        <v>51.56666666666667</v>
      </c>
      <c r="I6" s="5">
        <f t="shared" si="3"/>
        <v>3.8007863695937165E-2</v>
      </c>
      <c r="J6" s="5">
        <f t="shared" si="4"/>
        <v>0.16565921779650009</v>
      </c>
      <c r="K6" s="5">
        <f t="shared" si="5"/>
        <v>0.10550537388520474</v>
      </c>
      <c r="L6" s="6">
        <f t="shared" si="6"/>
        <v>0.30917245537764199</v>
      </c>
      <c r="M6" s="3">
        <v>4</v>
      </c>
    </row>
    <row r="7" spans="1:13">
      <c r="A7" s="3">
        <v>5</v>
      </c>
      <c r="B7" s="2" t="s">
        <v>43</v>
      </c>
      <c r="C7" s="4">
        <v>1.0185185185185184E-2</v>
      </c>
      <c r="D7" s="2">
        <f t="shared" si="0"/>
        <v>14.666666666666664</v>
      </c>
      <c r="E7" s="4">
        <v>1.6840277777777777E-2</v>
      </c>
      <c r="F7" s="2">
        <f t="shared" si="1"/>
        <v>24.249999999999996</v>
      </c>
      <c r="G7" s="4">
        <v>3.936342592592592E-2</v>
      </c>
      <c r="H7" s="2">
        <f t="shared" si="2"/>
        <v>56.683333333333323</v>
      </c>
      <c r="I7" s="5">
        <f t="shared" si="3"/>
        <v>0.15334207077326323</v>
      </c>
      <c r="J7" s="5">
        <f t="shared" si="4"/>
        <v>4.952609028088327E-2</v>
      </c>
      <c r="K7" s="5">
        <f t="shared" si="5"/>
        <v>0.21519837640064007</v>
      </c>
      <c r="L7" s="6">
        <f t="shared" si="6"/>
        <v>0.41806653745478661</v>
      </c>
      <c r="M7" s="3">
        <v>5</v>
      </c>
    </row>
    <row r="8" spans="1:13">
      <c r="A8" s="3">
        <v>6</v>
      </c>
      <c r="B8" s="2" t="s">
        <v>39</v>
      </c>
      <c r="C8" s="4">
        <v>1.0578703703703703E-2</v>
      </c>
      <c r="D8" s="2">
        <f t="shared" si="0"/>
        <v>15.233333333333333</v>
      </c>
      <c r="E8" s="4">
        <v>1.7731481481481483E-2</v>
      </c>
      <c r="F8" s="2">
        <f t="shared" si="1"/>
        <v>25.533333333333339</v>
      </c>
      <c r="G8" s="4">
        <v>3.7951388888888889E-2</v>
      </c>
      <c r="H8" s="2">
        <f t="shared" si="2"/>
        <v>54.649999999999991</v>
      </c>
      <c r="I8" s="5">
        <f t="shared" si="3"/>
        <v>0.1979030144167758</v>
      </c>
      <c r="J8" s="5">
        <f t="shared" si="4"/>
        <v>0.10506802083183074</v>
      </c>
      <c r="K8" s="5">
        <f t="shared" si="5"/>
        <v>0.1716070203521608</v>
      </c>
      <c r="L8" s="6">
        <f t="shared" si="6"/>
        <v>0.47457805560076732</v>
      </c>
      <c r="M8" s="3">
        <v>6</v>
      </c>
    </row>
    <row r="9" spans="1:13">
      <c r="A9" s="3">
        <v>7</v>
      </c>
      <c r="C9" s="4">
        <v>1.38888888888888E-2</v>
      </c>
      <c r="D9" s="2">
        <f t="shared" si="0"/>
        <v>19.999999999999872</v>
      </c>
      <c r="E9" s="4">
        <v>3.4722222222222397E-2</v>
      </c>
      <c r="F9" s="2">
        <f t="shared" si="1"/>
        <v>50.000000000000249</v>
      </c>
      <c r="G9" s="4">
        <v>6.25E-2</v>
      </c>
      <c r="H9" s="2">
        <f t="shared" si="2"/>
        <v>90</v>
      </c>
      <c r="I9" s="5">
        <f t="shared" si="3"/>
        <v>0.57273918741807639</v>
      </c>
      <c r="J9" s="5">
        <f t="shared" si="4"/>
        <v>1.1639713201667807</v>
      </c>
      <c r="K9" s="5">
        <f t="shared" si="5"/>
        <v>0.92945346444088728</v>
      </c>
      <c r="L9" s="6">
        <f t="shared" si="6"/>
        <v>2.6661639720257444</v>
      </c>
      <c r="M9" s="3">
        <v>7</v>
      </c>
    </row>
    <row r="10" spans="1:13">
      <c r="A10" s="3">
        <v>8</v>
      </c>
      <c r="C10" s="4">
        <v>1.38888888888888E-2</v>
      </c>
      <c r="D10" s="2">
        <f t="shared" si="0"/>
        <v>19.999999999999872</v>
      </c>
      <c r="E10" s="4">
        <v>3.4722222222222397E-2</v>
      </c>
      <c r="F10" s="2">
        <f t="shared" si="1"/>
        <v>50.000000000000249</v>
      </c>
      <c r="G10" s="4">
        <v>6.25E-2</v>
      </c>
      <c r="H10" s="2">
        <f t="shared" si="2"/>
        <v>90</v>
      </c>
      <c r="I10" s="5">
        <f t="shared" si="3"/>
        <v>0.57273918741807639</v>
      </c>
      <c r="J10" s="5">
        <f t="shared" si="4"/>
        <v>1.1639713201667807</v>
      </c>
      <c r="K10" s="5">
        <f t="shared" si="5"/>
        <v>0.92945346444088728</v>
      </c>
      <c r="L10" s="6">
        <f t="shared" si="6"/>
        <v>2.6661639720257444</v>
      </c>
      <c r="M10" s="3">
        <v>8</v>
      </c>
    </row>
    <row r="11" spans="1:13">
      <c r="A11" s="3">
        <v>9</v>
      </c>
      <c r="C11" s="4">
        <v>1.38888888888888E-2</v>
      </c>
      <c r="D11" s="2">
        <f t="shared" si="0"/>
        <v>19.999999999999872</v>
      </c>
      <c r="E11" s="4">
        <v>3.47222222222223E-2</v>
      </c>
      <c r="F11" s="2">
        <f t="shared" si="1"/>
        <v>50.000000000000114</v>
      </c>
      <c r="G11" s="4">
        <v>6.25E-2</v>
      </c>
      <c r="H11" s="2">
        <f t="shared" si="2"/>
        <v>90</v>
      </c>
      <c r="I11" s="5">
        <f t="shared" si="3"/>
        <v>0.57273918741807639</v>
      </c>
      <c r="J11" s="5">
        <f t="shared" si="4"/>
        <v>1.163971320166775</v>
      </c>
      <c r="K11" s="5">
        <f t="shared" si="5"/>
        <v>0.92945346444088728</v>
      </c>
      <c r="L11" s="6">
        <f t="shared" si="6"/>
        <v>2.6661639720257386</v>
      </c>
      <c r="M11" s="3">
        <v>9</v>
      </c>
    </row>
    <row r="12" spans="1:13">
      <c r="A12" s="3">
        <v>10</v>
      </c>
      <c r="C12" s="4">
        <v>1.38888888888888E-2</v>
      </c>
      <c r="D12" s="2">
        <f t="shared" si="0"/>
        <v>19.999999999999872</v>
      </c>
      <c r="E12" s="4">
        <v>3.47222222222223E-2</v>
      </c>
      <c r="F12" s="2">
        <f t="shared" si="1"/>
        <v>50.000000000000114</v>
      </c>
      <c r="G12" s="4">
        <v>6.25E-2</v>
      </c>
      <c r="H12" s="2">
        <f t="shared" si="2"/>
        <v>90</v>
      </c>
      <c r="I12" s="5">
        <f t="shared" si="3"/>
        <v>0.57273918741807639</v>
      </c>
      <c r="J12" s="5">
        <f t="shared" si="4"/>
        <v>1.163971320166775</v>
      </c>
      <c r="K12" s="5">
        <f t="shared" si="5"/>
        <v>0.92945346444088728</v>
      </c>
      <c r="L12" s="6">
        <f t="shared" si="6"/>
        <v>2.6661639720257386</v>
      </c>
      <c r="M12" s="3">
        <v>10</v>
      </c>
    </row>
    <row r="13" spans="1:13">
      <c r="A13" s="3">
        <v>11</v>
      </c>
      <c r="C13" s="4">
        <v>1.38888888888888E-2</v>
      </c>
      <c r="D13" s="2">
        <f t="shared" si="0"/>
        <v>19.999999999999872</v>
      </c>
      <c r="E13" s="4">
        <v>3.47222222222223E-2</v>
      </c>
      <c r="F13" s="2">
        <f t="shared" si="1"/>
        <v>50.000000000000114</v>
      </c>
      <c r="G13" s="4">
        <v>6.25E-2</v>
      </c>
      <c r="H13" s="2">
        <f t="shared" si="2"/>
        <v>90</v>
      </c>
      <c r="I13" s="5">
        <f t="shared" si="3"/>
        <v>0.57273918741807639</v>
      </c>
      <c r="J13" s="5">
        <f t="shared" si="4"/>
        <v>1.163971320166775</v>
      </c>
      <c r="K13" s="5">
        <f t="shared" si="5"/>
        <v>0.92945346444088728</v>
      </c>
      <c r="L13" s="6">
        <f t="shared" si="6"/>
        <v>2.6661639720257386</v>
      </c>
      <c r="M13" s="3">
        <v>11</v>
      </c>
    </row>
    <row r="14" spans="1:13">
      <c r="A14" s="3">
        <v>12</v>
      </c>
      <c r="C14" s="4">
        <v>1.38888888888888E-2</v>
      </c>
      <c r="D14" s="2">
        <f t="shared" si="0"/>
        <v>19.999999999999872</v>
      </c>
      <c r="E14" s="4">
        <v>3.47222222222223E-2</v>
      </c>
      <c r="F14" s="2">
        <f t="shared" si="1"/>
        <v>50.000000000000114</v>
      </c>
      <c r="G14" s="4">
        <v>6.25E-2</v>
      </c>
      <c r="H14" s="2">
        <f t="shared" si="2"/>
        <v>90</v>
      </c>
      <c r="I14" s="5">
        <f t="shared" si="3"/>
        <v>0.57273918741807639</v>
      </c>
      <c r="J14" s="5">
        <f t="shared" si="4"/>
        <v>1.163971320166775</v>
      </c>
      <c r="K14" s="5">
        <f t="shared" si="5"/>
        <v>0.92945346444088728</v>
      </c>
      <c r="L14" s="6">
        <f t="shared" si="6"/>
        <v>2.6661639720257386</v>
      </c>
      <c r="M14" s="3">
        <v>12</v>
      </c>
    </row>
    <row r="15" spans="1:13">
      <c r="A15" s="3">
        <v>13</v>
      </c>
      <c r="C15" s="4">
        <v>1.38888888888888E-2</v>
      </c>
      <c r="D15" s="2">
        <f t="shared" ref="D15:D24" si="7">C15*60*24</f>
        <v>19.999999999999872</v>
      </c>
      <c r="E15" s="4">
        <v>3.47222222222223E-2</v>
      </c>
      <c r="F15" s="2">
        <f t="shared" ref="F15:F24" si="8">E15*60*24</f>
        <v>50.000000000000114</v>
      </c>
      <c r="G15" s="4">
        <v>6.25E-2</v>
      </c>
      <c r="H15" s="2">
        <f t="shared" ref="H15:H24" si="9">G15*60*24</f>
        <v>90</v>
      </c>
      <c r="I15" s="5">
        <f t="shared" ref="I15:I24" si="10">(D15-$C$28)/$C$28</f>
        <v>0.57273918741807639</v>
      </c>
      <c r="J15" s="5">
        <f t="shared" ref="J15:J24" si="11">((F15-$C$29)/$C$29)</f>
        <v>1.163971320166775</v>
      </c>
      <c r="K15" s="5">
        <f t="shared" ref="K15:K24" si="12">((H15-$C$30)/$C$30)</f>
        <v>0.92945346444088728</v>
      </c>
      <c r="L15" s="6">
        <f t="shared" ref="L15:L24" si="13">I15+J15+K15</f>
        <v>2.6661639720257386</v>
      </c>
      <c r="M15" s="3">
        <v>13</v>
      </c>
    </row>
    <row r="16" spans="1:13">
      <c r="A16" s="3">
        <v>14</v>
      </c>
      <c r="C16" s="4">
        <v>1.38888888888889E-2</v>
      </c>
      <c r="D16" s="2">
        <f t="shared" si="7"/>
        <v>20.000000000000018</v>
      </c>
      <c r="E16" s="4">
        <v>3.4722222222222203E-2</v>
      </c>
      <c r="F16" s="2">
        <f t="shared" si="8"/>
        <v>49.999999999999972</v>
      </c>
      <c r="G16" s="4">
        <v>6.25E-2</v>
      </c>
      <c r="H16" s="2">
        <f t="shared" si="9"/>
        <v>90</v>
      </c>
      <c r="I16" s="5">
        <f t="shared" si="10"/>
        <v>0.57273918741808794</v>
      </c>
      <c r="J16" s="5">
        <f t="shared" si="11"/>
        <v>1.1639713201667687</v>
      </c>
      <c r="K16" s="5">
        <f t="shared" si="12"/>
        <v>0.92945346444088728</v>
      </c>
      <c r="L16" s="6">
        <f t="shared" si="13"/>
        <v>2.666163972025744</v>
      </c>
      <c r="M16" s="3">
        <v>14</v>
      </c>
    </row>
    <row r="17" spans="1:13">
      <c r="A17" s="3">
        <v>15</v>
      </c>
      <c r="C17" s="4">
        <v>1.38888888888889E-2</v>
      </c>
      <c r="D17" s="2">
        <f t="shared" si="7"/>
        <v>20.000000000000018</v>
      </c>
      <c r="E17" s="4">
        <v>3.4722222222222224E-2</v>
      </c>
      <c r="F17" s="2">
        <f t="shared" si="8"/>
        <v>50</v>
      </c>
      <c r="G17" s="4">
        <v>6.25E-2</v>
      </c>
      <c r="H17" s="2">
        <f t="shared" si="9"/>
        <v>90</v>
      </c>
      <c r="I17" s="5">
        <f t="shared" si="10"/>
        <v>0.57273918741808794</v>
      </c>
      <c r="J17" s="5">
        <f t="shared" si="11"/>
        <v>1.1639713201667699</v>
      </c>
      <c r="K17" s="5">
        <f t="shared" si="12"/>
        <v>0.92945346444088728</v>
      </c>
      <c r="L17" s="6">
        <f t="shared" si="13"/>
        <v>2.6661639720257448</v>
      </c>
      <c r="M17" s="3">
        <v>15</v>
      </c>
    </row>
    <row r="18" spans="1:13">
      <c r="A18" s="3">
        <v>16</v>
      </c>
      <c r="C18" s="4">
        <v>1.38888888888889E-2</v>
      </c>
      <c r="D18" s="2">
        <f t="shared" si="7"/>
        <v>20.000000000000018</v>
      </c>
      <c r="E18" s="4">
        <v>3.4722222222222203E-2</v>
      </c>
      <c r="F18" s="2">
        <f t="shared" si="8"/>
        <v>49.999999999999972</v>
      </c>
      <c r="G18" s="4">
        <v>6.25E-2</v>
      </c>
      <c r="H18" s="2">
        <f t="shared" si="9"/>
        <v>90</v>
      </c>
      <c r="I18" s="5">
        <f t="shared" si="10"/>
        <v>0.57273918741808794</v>
      </c>
      <c r="J18" s="5">
        <f t="shared" si="11"/>
        <v>1.1639713201667687</v>
      </c>
      <c r="K18" s="5">
        <f t="shared" si="12"/>
        <v>0.92945346444088728</v>
      </c>
      <c r="L18" s="6">
        <f t="shared" si="13"/>
        <v>2.666163972025744</v>
      </c>
      <c r="M18" s="3">
        <v>16</v>
      </c>
    </row>
    <row r="19" spans="1:13">
      <c r="A19" s="3">
        <v>17</v>
      </c>
      <c r="C19" s="4">
        <v>1.3888888888888888E-2</v>
      </c>
      <c r="D19" s="2">
        <f t="shared" si="7"/>
        <v>20</v>
      </c>
      <c r="E19" s="4">
        <v>3.4722222222222397E-2</v>
      </c>
      <c r="F19" s="2">
        <f t="shared" si="8"/>
        <v>50.000000000000249</v>
      </c>
      <c r="G19" s="4">
        <v>6.25E-2</v>
      </c>
      <c r="H19" s="2">
        <f t="shared" si="9"/>
        <v>90</v>
      </c>
      <c r="I19" s="5">
        <f t="shared" si="10"/>
        <v>0.57273918741808649</v>
      </c>
      <c r="J19" s="5">
        <f t="shared" si="11"/>
        <v>1.1639713201667807</v>
      </c>
      <c r="K19" s="5">
        <f t="shared" si="12"/>
        <v>0.92945346444088728</v>
      </c>
      <c r="L19" s="6">
        <f t="shared" si="13"/>
        <v>2.6661639720257546</v>
      </c>
      <c r="M19" s="3">
        <v>17</v>
      </c>
    </row>
    <row r="20" spans="1:13">
      <c r="A20" s="3">
        <v>18</v>
      </c>
      <c r="C20" s="4">
        <v>1.38888888888889E-2</v>
      </c>
      <c r="D20" s="2">
        <f t="shared" si="7"/>
        <v>20.000000000000018</v>
      </c>
      <c r="E20" s="4">
        <v>3.4722222222222397E-2</v>
      </c>
      <c r="F20" s="2">
        <f t="shared" si="8"/>
        <v>50.000000000000249</v>
      </c>
      <c r="G20" s="4">
        <v>6.25E-2</v>
      </c>
      <c r="H20" s="2">
        <f t="shared" si="9"/>
        <v>90</v>
      </c>
      <c r="I20" s="5">
        <f t="shared" si="10"/>
        <v>0.57273918741808794</v>
      </c>
      <c r="J20" s="5">
        <f t="shared" si="11"/>
        <v>1.1639713201667807</v>
      </c>
      <c r="K20" s="5">
        <f t="shared" si="12"/>
        <v>0.92945346444088728</v>
      </c>
      <c r="L20" s="6">
        <f t="shared" si="13"/>
        <v>2.6661639720257559</v>
      </c>
      <c r="M20" s="3">
        <v>18</v>
      </c>
    </row>
    <row r="21" spans="1:13">
      <c r="A21" s="3">
        <v>19</v>
      </c>
      <c r="C21" s="4">
        <v>1.38888888888889E-2</v>
      </c>
      <c r="D21" s="2">
        <f t="shared" si="7"/>
        <v>20.000000000000018</v>
      </c>
      <c r="E21" s="4">
        <v>3.4722222222222397E-2</v>
      </c>
      <c r="F21" s="2">
        <f t="shared" si="8"/>
        <v>50.000000000000249</v>
      </c>
      <c r="G21" s="4">
        <v>6.25E-2</v>
      </c>
      <c r="H21" s="2">
        <f t="shared" si="9"/>
        <v>90</v>
      </c>
      <c r="I21" s="5">
        <f t="shared" si="10"/>
        <v>0.57273918741808794</v>
      </c>
      <c r="J21" s="5">
        <f t="shared" si="11"/>
        <v>1.1639713201667807</v>
      </c>
      <c r="K21" s="5">
        <f t="shared" si="12"/>
        <v>0.92945346444088728</v>
      </c>
      <c r="L21" s="6">
        <f t="shared" si="13"/>
        <v>2.6661639720257559</v>
      </c>
      <c r="M21" s="3">
        <v>19</v>
      </c>
    </row>
    <row r="22" spans="1:13">
      <c r="A22" s="3">
        <v>20</v>
      </c>
      <c r="C22" s="4">
        <v>1.38888888888889E-2</v>
      </c>
      <c r="D22" s="2">
        <f t="shared" si="7"/>
        <v>20.000000000000018</v>
      </c>
      <c r="E22" s="4">
        <v>3.4722222222222397E-2</v>
      </c>
      <c r="F22" s="2">
        <f t="shared" si="8"/>
        <v>50.000000000000249</v>
      </c>
      <c r="G22" s="4">
        <v>6.25E-2</v>
      </c>
      <c r="H22" s="2">
        <f t="shared" si="9"/>
        <v>90</v>
      </c>
      <c r="I22" s="5">
        <f t="shared" si="10"/>
        <v>0.57273918741808794</v>
      </c>
      <c r="J22" s="5">
        <f t="shared" si="11"/>
        <v>1.1639713201667807</v>
      </c>
      <c r="K22" s="5">
        <f t="shared" si="12"/>
        <v>0.92945346444088728</v>
      </c>
      <c r="L22" s="6">
        <f t="shared" si="13"/>
        <v>2.6661639720257559</v>
      </c>
      <c r="M22" s="3">
        <v>20</v>
      </c>
    </row>
    <row r="23" spans="1:13">
      <c r="A23" s="3">
        <v>21</v>
      </c>
      <c r="C23" s="4">
        <v>1.38888888888889E-2</v>
      </c>
      <c r="D23" s="2">
        <f t="shared" si="7"/>
        <v>20.000000000000018</v>
      </c>
      <c r="E23" s="4">
        <v>3.4722222222222397E-2</v>
      </c>
      <c r="F23" s="2">
        <f t="shared" si="8"/>
        <v>50.000000000000249</v>
      </c>
      <c r="G23" s="4">
        <v>6.25E-2</v>
      </c>
      <c r="H23" s="2">
        <f t="shared" si="9"/>
        <v>90</v>
      </c>
      <c r="I23" s="5">
        <f t="shared" si="10"/>
        <v>0.57273918741808794</v>
      </c>
      <c r="J23" s="5">
        <f t="shared" si="11"/>
        <v>1.1639713201667807</v>
      </c>
      <c r="K23" s="5">
        <f t="shared" si="12"/>
        <v>0.92945346444088728</v>
      </c>
      <c r="L23" s="6">
        <f t="shared" si="13"/>
        <v>2.6661639720257559</v>
      </c>
      <c r="M23" s="3">
        <v>21</v>
      </c>
    </row>
    <row r="24" spans="1:13">
      <c r="A24" s="3">
        <v>22</v>
      </c>
      <c r="C24" s="4">
        <v>1.38888888888889E-2</v>
      </c>
      <c r="D24" s="2">
        <f t="shared" si="7"/>
        <v>20.000000000000018</v>
      </c>
      <c r="E24" s="4">
        <v>1.38888888888889E-2</v>
      </c>
      <c r="F24" s="2">
        <f t="shared" si="8"/>
        <v>20.000000000000018</v>
      </c>
      <c r="G24" s="4">
        <v>6.25E-2</v>
      </c>
      <c r="H24" s="2">
        <f t="shared" si="9"/>
        <v>90</v>
      </c>
      <c r="I24" s="5">
        <f t="shared" si="10"/>
        <v>0.57273918741808794</v>
      </c>
      <c r="J24" s="5">
        <f t="shared" si="11"/>
        <v>-0.13441147193329125</v>
      </c>
      <c r="K24" s="5">
        <f t="shared" si="12"/>
        <v>0.92945346444088728</v>
      </c>
      <c r="L24" s="6">
        <f t="shared" si="13"/>
        <v>1.367781179925684</v>
      </c>
      <c r="M24" s="3">
        <v>22</v>
      </c>
    </row>
    <row r="25" spans="1:13">
      <c r="A25" s="3"/>
      <c r="C25" s="4"/>
      <c r="E25" s="4"/>
      <c r="G25" s="4"/>
      <c r="I25" s="5"/>
      <c r="J25" s="5"/>
      <c r="K25" s="5"/>
      <c r="L25" s="6"/>
      <c r="M25" s="3"/>
    </row>
    <row r="26" spans="1:13">
      <c r="C26" s="4"/>
      <c r="E26" s="4"/>
      <c r="G26" s="4"/>
    </row>
    <row r="27" spans="1:13">
      <c r="B27" s="7" t="s">
        <v>17</v>
      </c>
      <c r="C27" s="9"/>
      <c r="E27" s="7">
        <v>1</v>
      </c>
      <c r="F27" s="8">
        <v>2</v>
      </c>
      <c r="G27" s="9">
        <v>3</v>
      </c>
    </row>
    <row r="28" spans="1:13">
      <c r="B28" s="10" t="s">
        <v>25</v>
      </c>
      <c r="C28" s="11">
        <f>(E28+F28+G28)/3</f>
        <v>12.716666666666667</v>
      </c>
      <c r="E28" s="10">
        <v>12.233000000000001</v>
      </c>
      <c r="F28" s="2">
        <v>12.95</v>
      </c>
      <c r="G28" s="11">
        <v>12.967000000000001</v>
      </c>
    </row>
    <row r="29" spans="1:13">
      <c r="B29" s="10" t="s">
        <v>24</v>
      </c>
      <c r="C29" s="11">
        <f>(E29+F29+G29)/3</f>
        <v>23.105666666666668</v>
      </c>
      <c r="E29" s="10">
        <v>22.817</v>
      </c>
      <c r="F29" s="2">
        <v>23.132999999999999</v>
      </c>
      <c r="G29" s="11">
        <v>23.367000000000001</v>
      </c>
    </row>
    <row r="30" spans="1:13">
      <c r="B30" s="12" t="s">
        <v>26</v>
      </c>
      <c r="C30" s="14">
        <f>(E30+F30+G30)/3</f>
        <v>46.645333333333333</v>
      </c>
      <c r="E30" s="12">
        <v>45.67</v>
      </c>
      <c r="F30" s="13">
        <v>46.082999999999998</v>
      </c>
      <c r="G30" s="14">
        <v>48.183</v>
      </c>
    </row>
  </sheetData>
  <sortState xmlns:xlrd2="http://schemas.microsoft.com/office/spreadsheetml/2017/richdata2" ref="B3:L8">
    <sortCondition ref="L3"/>
  </sortState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workbookViewId="0">
      <selection activeCell="F18" sqref="F18"/>
    </sheetView>
  </sheetViews>
  <sheetFormatPr baseColWidth="10" defaultColWidth="10.83203125" defaultRowHeight="19.5"/>
  <cols>
    <col min="1" max="1" width="7" style="2" bestFit="1" customWidth="1"/>
    <col min="2" max="2" width="24" style="2" bestFit="1" customWidth="1"/>
    <col min="3" max="3" width="15" style="2" bestFit="1" customWidth="1"/>
    <col min="4" max="4" width="11.1640625" style="2" customWidth="1"/>
    <col min="5" max="5" width="11.33203125" style="2" bestFit="1" customWidth="1"/>
    <col min="6" max="6" width="11.1640625" style="2" customWidth="1"/>
    <col min="7" max="7" width="16.1640625" style="2" bestFit="1" customWidth="1"/>
    <col min="8" max="8" width="11.33203125" style="2" bestFit="1" customWidth="1"/>
    <col min="9" max="11" width="18.33203125" style="2" bestFit="1" customWidth="1"/>
    <col min="12" max="12" width="11.6640625" style="2" customWidth="1"/>
    <col min="13" max="13" width="7" style="2" bestFit="1" customWidth="1"/>
    <col min="14" max="16384" width="10.83203125" style="2"/>
  </cols>
  <sheetData>
    <row r="1" spans="1:13">
      <c r="A1" s="1"/>
    </row>
    <row r="2" spans="1:13">
      <c r="A2" s="3" t="s">
        <v>0</v>
      </c>
      <c r="B2" s="3"/>
      <c r="C2" s="3" t="s">
        <v>25</v>
      </c>
      <c r="D2" s="3" t="s">
        <v>1</v>
      </c>
      <c r="E2" s="3" t="s">
        <v>24</v>
      </c>
      <c r="F2" s="3" t="s">
        <v>1</v>
      </c>
      <c r="G2" s="3" t="s">
        <v>26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0</v>
      </c>
    </row>
    <row r="3" spans="1:13">
      <c r="A3" s="3">
        <v>1</v>
      </c>
      <c r="B3" s="2" t="s">
        <v>30</v>
      </c>
      <c r="C3" s="4">
        <v>8.5532407407407415E-3</v>
      </c>
      <c r="D3" s="2">
        <f t="shared" ref="D3:D24" si="0">C3*60*24</f>
        <v>12.316666666666668</v>
      </c>
      <c r="E3" s="4">
        <v>2.4305555555555556E-2</v>
      </c>
      <c r="F3" s="2">
        <f t="shared" ref="F3:F24" si="1">E3*60*24</f>
        <v>35</v>
      </c>
      <c r="G3" s="4">
        <v>3.8194444444444441E-2</v>
      </c>
      <c r="H3" s="2">
        <f t="shared" ref="H3:H24" si="2">G3*60*24</f>
        <v>55</v>
      </c>
      <c r="I3" s="5">
        <f t="shared" ref="I3:I24" si="3">(D3-$C$28)/$C$28</f>
        <v>-1.728723404255306E-2</v>
      </c>
      <c r="J3" s="5">
        <f t="shared" ref="J3:J24" si="4">((F3-$C$29)/$C$29)</f>
        <v>0.14795500016399354</v>
      </c>
      <c r="K3" s="5">
        <f t="shared" ref="K3:K24" si="5">((H3-$C$30)/$C$30)</f>
        <v>-5.6425740705793453E-2</v>
      </c>
      <c r="L3" s="6">
        <f t="shared" ref="L3:L24" si="6">I3+J3+K3</f>
        <v>7.4242025415647034E-2</v>
      </c>
      <c r="M3" s="3">
        <v>1</v>
      </c>
    </row>
    <row r="4" spans="1:13">
      <c r="A4" s="3">
        <v>2</v>
      </c>
      <c r="B4" s="2" t="s">
        <v>33</v>
      </c>
      <c r="C4" s="4">
        <v>9.2361111111111116E-3</v>
      </c>
      <c r="D4" s="2">
        <f t="shared" si="0"/>
        <v>13.3</v>
      </c>
      <c r="E4" s="4">
        <v>2.1851851851851848E-2</v>
      </c>
      <c r="F4" s="2">
        <f t="shared" si="1"/>
        <v>31.466666666666661</v>
      </c>
      <c r="G4" s="4">
        <v>4.2013888888888885E-2</v>
      </c>
      <c r="H4" s="2">
        <f t="shared" si="2"/>
        <v>60.499999999999993</v>
      </c>
      <c r="I4" s="5">
        <f t="shared" si="3"/>
        <v>6.1170212765957514E-2</v>
      </c>
      <c r="J4" s="5">
        <f t="shared" si="4"/>
        <v>3.2066209671247355E-2</v>
      </c>
      <c r="K4" s="5">
        <f t="shared" si="5"/>
        <v>3.7931685223627075E-2</v>
      </c>
      <c r="L4" s="6">
        <f t="shared" si="6"/>
        <v>0.13116810766083195</v>
      </c>
      <c r="M4" s="3">
        <v>2</v>
      </c>
    </row>
    <row r="5" spans="1:13">
      <c r="A5" s="3">
        <v>3</v>
      </c>
      <c r="B5" s="2" t="s">
        <v>34</v>
      </c>
      <c r="C5" s="4">
        <v>9.2361111111111116E-3</v>
      </c>
      <c r="D5" s="2">
        <f t="shared" si="0"/>
        <v>13.3</v>
      </c>
      <c r="E5" s="4">
        <v>2.2314814814814815E-2</v>
      </c>
      <c r="F5" s="2">
        <f t="shared" si="1"/>
        <v>32.13333333333334</v>
      </c>
      <c r="G5" s="4">
        <v>4.1226851851851855E-2</v>
      </c>
      <c r="H5" s="2">
        <f t="shared" si="2"/>
        <v>59.366666666666674</v>
      </c>
      <c r="I5" s="5">
        <f t="shared" si="3"/>
        <v>6.1170212765957514E-2</v>
      </c>
      <c r="J5" s="5">
        <f t="shared" si="4"/>
        <v>5.3932019198180955E-2</v>
      </c>
      <c r="K5" s="5">
        <f t="shared" si="5"/>
        <v>1.8488336850292164E-2</v>
      </c>
      <c r="L5" s="6">
        <f t="shared" si="6"/>
        <v>0.13359056881443063</v>
      </c>
      <c r="M5" s="3">
        <v>3</v>
      </c>
    </row>
    <row r="6" spans="1:13">
      <c r="A6" s="3">
        <v>4</v>
      </c>
      <c r="B6" s="2" t="s">
        <v>35</v>
      </c>
      <c r="C6" s="4">
        <v>8.8541666666666664E-3</v>
      </c>
      <c r="D6" s="2">
        <f t="shared" si="0"/>
        <v>12.75</v>
      </c>
      <c r="E6" s="4">
        <v>2.0995370370370373E-2</v>
      </c>
      <c r="F6" s="2">
        <f t="shared" si="1"/>
        <v>30.233333333333338</v>
      </c>
      <c r="G6" s="4">
        <v>4.611111111111111E-2</v>
      </c>
      <c r="H6" s="2">
        <f t="shared" si="2"/>
        <v>66.400000000000006</v>
      </c>
      <c r="I6" s="5">
        <f t="shared" si="3"/>
        <v>1.7287234042553203E-2</v>
      </c>
      <c r="J6" s="5">
        <f t="shared" si="4"/>
        <v>-8.385537953578763E-3</v>
      </c>
      <c r="K6" s="5">
        <f t="shared" si="5"/>
        <v>0.13915146940246037</v>
      </c>
      <c r="L6" s="6">
        <f t="shared" si="6"/>
        <v>0.14805316549143482</v>
      </c>
      <c r="M6" s="3">
        <v>4</v>
      </c>
    </row>
    <row r="7" spans="1:13">
      <c r="A7" s="3">
        <v>5</v>
      </c>
      <c r="B7" s="2" t="s">
        <v>42</v>
      </c>
      <c r="C7" s="4">
        <v>8.7847222222222233E-3</v>
      </c>
      <c r="D7" s="2">
        <f t="shared" si="0"/>
        <v>12.65</v>
      </c>
      <c r="E7" s="4">
        <v>2.2152777777777775E-2</v>
      </c>
      <c r="F7" s="2">
        <f t="shared" si="1"/>
        <v>31.899999999999991</v>
      </c>
      <c r="G7" s="4">
        <v>4.5057870370370373E-2</v>
      </c>
      <c r="H7" s="2">
        <f t="shared" si="2"/>
        <v>64.88333333333334</v>
      </c>
      <c r="I7" s="5">
        <f t="shared" si="3"/>
        <v>9.3085106382979101E-3</v>
      </c>
      <c r="J7" s="5">
        <f t="shared" si="4"/>
        <v>4.6278985863753834E-2</v>
      </c>
      <c r="K7" s="5">
        <f t="shared" si="5"/>
        <v>0.11313169437343833</v>
      </c>
      <c r="L7" s="6">
        <f t="shared" si="6"/>
        <v>0.16871919087549009</v>
      </c>
      <c r="M7" s="3">
        <v>5</v>
      </c>
    </row>
    <row r="8" spans="1:13">
      <c r="A8" s="3">
        <v>6</v>
      </c>
      <c r="B8" s="2" t="s">
        <v>31</v>
      </c>
      <c r="C8" s="4">
        <v>8.773148148148148E-3</v>
      </c>
      <c r="D8" s="2">
        <f t="shared" si="0"/>
        <v>12.633333333333333</v>
      </c>
      <c r="E8" s="4">
        <v>2.0671296296296295E-2</v>
      </c>
      <c r="F8" s="2">
        <f t="shared" si="1"/>
        <v>29.766666666666666</v>
      </c>
      <c r="G8" s="4">
        <v>5.0231481481481481E-2</v>
      </c>
      <c r="H8" s="2">
        <f t="shared" si="2"/>
        <v>72.333333333333329</v>
      </c>
      <c r="I8" s="5">
        <f t="shared" si="3"/>
        <v>7.9787234042552908E-3</v>
      </c>
      <c r="J8" s="5">
        <f t="shared" si="4"/>
        <v>-2.3691604622432191E-2</v>
      </c>
      <c r="K8" s="5">
        <f t="shared" si="5"/>
        <v>0.24094311676874428</v>
      </c>
      <c r="L8" s="6">
        <f t="shared" si="6"/>
        <v>0.22523023555056737</v>
      </c>
      <c r="M8" s="3">
        <v>6</v>
      </c>
    </row>
    <row r="9" spans="1:13">
      <c r="A9" s="3">
        <v>7</v>
      </c>
      <c r="B9" s="2" t="s">
        <v>41</v>
      </c>
      <c r="C9" s="4">
        <v>1.0104166666666668E-2</v>
      </c>
      <c r="D9" s="2">
        <f t="shared" si="0"/>
        <v>14.55</v>
      </c>
      <c r="E9" s="4">
        <v>2.4930555555555553E-2</v>
      </c>
      <c r="F9" s="2">
        <f t="shared" si="1"/>
        <v>35.899999999999991</v>
      </c>
      <c r="G9" s="4">
        <v>4.7291666666666669E-2</v>
      </c>
      <c r="H9" s="2">
        <f t="shared" si="2"/>
        <v>68.100000000000009</v>
      </c>
      <c r="I9" s="5">
        <f t="shared" si="3"/>
        <v>0.16090425531914901</v>
      </c>
      <c r="J9" s="5">
        <f t="shared" si="4"/>
        <v>0.1774738430253531</v>
      </c>
      <c r="K9" s="5">
        <f t="shared" si="5"/>
        <v>0.16831649196246315</v>
      </c>
      <c r="L9" s="6">
        <f t="shared" si="6"/>
        <v>0.50669459030696529</v>
      </c>
      <c r="M9" s="3">
        <v>7</v>
      </c>
    </row>
    <row r="10" spans="1:13">
      <c r="A10" s="3">
        <v>8</v>
      </c>
      <c r="B10" s="2" t="s">
        <v>32</v>
      </c>
      <c r="C10" s="4">
        <v>1.3888888888888888E-2</v>
      </c>
      <c r="D10" s="2">
        <f t="shared" si="0"/>
        <v>20</v>
      </c>
      <c r="E10" s="4">
        <v>2.2337962962962962E-2</v>
      </c>
      <c r="F10" s="2">
        <f t="shared" si="1"/>
        <v>32.166666666666664</v>
      </c>
      <c r="G10" s="4">
        <v>4.3263888888888886E-2</v>
      </c>
      <c r="H10" s="2">
        <f t="shared" si="2"/>
        <v>62.3</v>
      </c>
      <c r="I10" s="5">
        <f t="shared" si="3"/>
        <v>0.5957446808510638</v>
      </c>
      <c r="J10" s="5">
        <f t="shared" si="4"/>
        <v>5.5025309674527324E-2</v>
      </c>
      <c r="K10" s="5">
        <f t="shared" si="5"/>
        <v>6.8812297345983001E-2</v>
      </c>
      <c r="L10" s="6">
        <f t="shared" si="6"/>
        <v>0.71958228787157419</v>
      </c>
      <c r="M10" s="3">
        <v>8</v>
      </c>
    </row>
    <row r="11" spans="1:13">
      <c r="A11" s="3">
        <v>9</v>
      </c>
      <c r="C11" s="4">
        <v>1.3888888888888888E-2</v>
      </c>
      <c r="D11" s="2">
        <f t="shared" si="0"/>
        <v>20</v>
      </c>
      <c r="E11" s="4">
        <v>2.4305555555555556E-2</v>
      </c>
      <c r="F11" s="2">
        <f t="shared" si="1"/>
        <v>35</v>
      </c>
      <c r="G11" s="4">
        <v>6.25E-2</v>
      </c>
      <c r="H11" s="2">
        <f t="shared" si="2"/>
        <v>90</v>
      </c>
      <c r="I11" s="5">
        <f t="shared" si="3"/>
        <v>0.5957446808510638</v>
      </c>
      <c r="J11" s="5">
        <f t="shared" si="4"/>
        <v>0.14795500016399354</v>
      </c>
      <c r="K11" s="5">
        <f t="shared" si="5"/>
        <v>0.54403060611779253</v>
      </c>
      <c r="L11" s="6">
        <f t="shared" si="6"/>
        <v>1.2877302871328498</v>
      </c>
      <c r="M11" s="3">
        <v>9</v>
      </c>
    </row>
    <row r="12" spans="1:13">
      <c r="A12" s="3">
        <v>10</v>
      </c>
      <c r="C12" s="4">
        <v>1.3888888888888888E-2</v>
      </c>
      <c r="D12" s="2">
        <f t="shared" si="0"/>
        <v>20</v>
      </c>
      <c r="E12" s="4">
        <v>2.4305555555555601E-2</v>
      </c>
      <c r="F12" s="2">
        <f t="shared" si="1"/>
        <v>35.000000000000071</v>
      </c>
      <c r="G12" s="4">
        <v>6.25E-2</v>
      </c>
      <c r="H12" s="2">
        <f t="shared" si="2"/>
        <v>90</v>
      </c>
      <c r="I12" s="5">
        <f t="shared" si="3"/>
        <v>0.5957446808510638</v>
      </c>
      <c r="J12" s="5">
        <f t="shared" si="4"/>
        <v>0.14795500016399588</v>
      </c>
      <c r="K12" s="5">
        <f t="shared" si="5"/>
        <v>0.54403060611779253</v>
      </c>
      <c r="L12" s="6">
        <f t="shared" si="6"/>
        <v>1.2877302871328522</v>
      </c>
      <c r="M12" s="3">
        <v>10</v>
      </c>
    </row>
    <row r="13" spans="1:13">
      <c r="A13" s="3">
        <v>11</v>
      </c>
      <c r="C13" s="4">
        <v>1.38888888888889E-2</v>
      </c>
      <c r="D13" s="2">
        <f t="shared" si="0"/>
        <v>20.000000000000018</v>
      </c>
      <c r="E13" s="4">
        <v>2.4305555555555601E-2</v>
      </c>
      <c r="F13" s="2">
        <f t="shared" si="1"/>
        <v>35.000000000000071</v>
      </c>
      <c r="G13" s="4">
        <v>6.25E-2</v>
      </c>
      <c r="H13" s="2">
        <f t="shared" si="2"/>
        <v>90</v>
      </c>
      <c r="I13" s="5">
        <f t="shared" si="3"/>
        <v>0.59574468085106524</v>
      </c>
      <c r="J13" s="5">
        <f t="shared" si="4"/>
        <v>0.14795500016399588</v>
      </c>
      <c r="K13" s="5">
        <f t="shared" si="5"/>
        <v>0.54403060611779253</v>
      </c>
      <c r="L13" s="6">
        <f t="shared" si="6"/>
        <v>1.2877302871328538</v>
      </c>
      <c r="M13" s="3">
        <v>11</v>
      </c>
    </row>
    <row r="14" spans="1:13">
      <c r="A14" s="3">
        <v>12</v>
      </c>
      <c r="C14" s="4">
        <v>1.38888888888889E-2</v>
      </c>
      <c r="D14" s="2">
        <f t="shared" si="0"/>
        <v>20.000000000000018</v>
      </c>
      <c r="E14" s="4">
        <v>2.4305555555555601E-2</v>
      </c>
      <c r="F14" s="2">
        <f t="shared" si="1"/>
        <v>35.000000000000071</v>
      </c>
      <c r="G14" s="4">
        <v>6.25E-2</v>
      </c>
      <c r="H14" s="2">
        <f t="shared" si="2"/>
        <v>90</v>
      </c>
      <c r="I14" s="5">
        <f t="shared" si="3"/>
        <v>0.59574468085106524</v>
      </c>
      <c r="J14" s="5">
        <f t="shared" si="4"/>
        <v>0.14795500016399588</v>
      </c>
      <c r="K14" s="5">
        <f t="shared" si="5"/>
        <v>0.54403060611779253</v>
      </c>
      <c r="L14" s="6">
        <f t="shared" si="6"/>
        <v>1.2877302871328538</v>
      </c>
      <c r="M14" s="3">
        <v>12</v>
      </c>
    </row>
    <row r="15" spans="1:13">
      <c r="A15" s="3">
        <v>13</v>
      </c>
      <c r="C15" s="4">
        <v>1.38888888888889E-2</v>
      </c>
      <c r="D15" s="2">
        <f t="shared" si="0"/>
        <v>20.000000000000018</v>
      </c>
      <c r="E15" s="4">
        <v>2.4305555555555601E-2</v>
      </c>
      <c r="F15" s="2">
        <f t="shared" si="1"/>
        <v>35.000000000000071</v>
      </c>
      <c r="G15" s="4">
        <v>6.25E-2</v>
      </c>
      <c r="H15" s="2">
        <f t="shared" si="2"/>
        <v>90</v>
      </c>
      <c r="I15" s="5">
        <f t="shared" si="3"/>
        <v>0.59574468085106524</v>
      </c>
      <c r="J15" s="5">
        <f t="shared" si="4"/>
        <v>0.14795500016399588</v>
      </c>
      <c r="K15" s="5">
        <f t="shared" si="5"/>
        <v>0.54403060611779253</v>
      </c>
      <c r="L15" s="6">
        <f t="shared" si="6"/>
        <v>1.2877302871328538</v>
      </c>
      <c r="M15" s="3">
        <v>13</v>
      </c>
    </row>
    <row r="16" spans="1:13">
      <c r="A16" s="3">
        <v>14</v>
      </c>
      <c r="C16" s="4">
        <v>1.38888888888889E-2</v>
      </c>
      <c r="D16" s="2">
        <f t="shared" si="0"/>
        <v>20.000000000000018</v>
      </c>
      <c r="E16" s="4">
        <v>2.4305555555555601E-2</v>
      </c>
      <c r="F16" s="2">
        <f t="shared" si="1"/>
        <v>35.000000000000071</v>
      </c>
      <c r="G16" s="4">
        <v>6.25E-2</v>
      </c>
      <c r="H16" s="2">
        <f t="shared" si="2"/>
        <v>90</v>
      </c>
      <c r="I16" s="5">
        <f t="shared" si="3"/>
        <v>0.59574468085106524</v>
      </c>
      <c r="J16" s="5">
        <f t="shared" si="4"/>
        <v>0.14795500016399588</v>
      </c>
      <c r="K16" s="5">
        <f t="shared" si="5"/>
        <v>0.54403060611779253</v>
      </c>
      <c r="L16" s="6">
        <f t="shared" si="6"/>
        <v>1.2877302871328538</v>
      </c>
      <c r="M16" s="3">
        <v>14</v>
      </c>
    </row>
    <row r="17" spans="1:13">
      <c r="A17" s="3">
        <v>15</v>
      </c>
      <c r="C17" s="4">
        <v>1.38888888888889E-2</v>
      </c>
      <c r="D17" s="2">
        <f t="shared" si="0"/>
        <v>20.000000000000018</v>
      </c>
      <c r="E17" s="4">
        <v>2.4305555555555601E-2</v>
      </c>
      <c r="F17" s="2">
        <f t="shared" si="1"/>
        <v>35.000000000000071</v>
      </c>
      <c r="G17" s="4">
        <v>6.25E-2</v>
      </c>
      <c r="H17" s="2">
        <f t="shared" si="2"/>
        <v>90</v>
      </c>
      <c r="I17" s="5">
        <f t="shared" si="3"/>
        <v>0.59574468085106524</v>
      </c>
      <c r="J17" s="5">
        <f t="shared" si="4"/>
        <v>0.14795500016399588</v>
      </c>
      <c r="K17" s="5">
        <f t="shared" si="5"/>
        <v>0.54403060611779253</v>
      </c>
      <c r="L17" s="6">
        <f t="shared" si="6"/>
        <v>1.2877302871328538</v>
      </c>
      <c r="M17" s="3">
        <v>15</v>
      </c>
    </row>
    <row r="18" spans="1:13">
      <c r="A18" s="3">
        <v>16</v>
      </c>
      <c r="C18" s="4">
        <v>1.38888888888889E-2</v>
      </c>
      <c r="D18" s="2">
        <f t="shared" si="0"/>
        <v>20.000000000000018</v>
      </c>
      <c r="E18" s="4">
        <v>2.4305555555555601E-2</v>
      </c>
      <c r="F18" s="2">
        <f t="shared" si="1"/>
        <v>35.000000000000071</v>
      </c>
      <c r="G18" s="4">
        <v>6.25E-2</v>
      </c>
      <c r="H18" s="2">
        <f t="shared" si="2"/>
        <v>90</v>
      </c>
      <c r="I18" s="5">
        <f t="shared" si="3"/>
        <v>0.59574468085106524</v>
      </c>
      <c r="J18" s="5">
        <f t="shared" si="4"/>
        <v>0.14795500016399588</v>
      </c>
      <c r="K18" s="5">
        <f t="shared" si="5"/>
        <v>0.54403060611779253</v>
      </c>
      <c r="L18" s="6">
        <f t="shared" si="6"/>
        <v>1.2877302871328538</v>
      </c>
      <c r="M18" s="3">
        <v>16</v>
      </c>
    </row>
    <row r="19" spans="1:13">
      <c r="A19" s="3">
        <v>17</v>
      </c>
      <c r="C19" s="4">
        <v>1.38888888888889E-2</v>
      </c>
      <c r="D19" s="2">
        <f t="shared" si="0"/>
        <v>20.000000000000018</v>
      </c>
      <c r="E19" s="4">
        <v>2.4305555555555601E-2</v>
      </c>
      <c r="F19" s="2">
        <f t="shared" si="1"/>
        <v>35.000000000000071</v>
      </c>
      <c r="G19" s="4">
        <v>6.25E-2</v>
      </c>
      <c r="H19" s="2">
        <f t="shared" si="2"/>
        <v>90</v>
      </c>
      <c r="I19" s="5">
        <f t="shared" si="3"/>
        <v>0.59574468085106524</v>
      </c>
      <c r="J19" s="5">
        <f t="shared" si="4"/>
        <v>0.14795500016399588</v>
      </c>
      <c r="K19" s="5">
        <f t="shared" si="5"/>
        <v>0.54403060611779253</v>
      </c>
      <c r="L19" s="6">
        <f t="shared" si="6"/>
        <v>1.2877302871328538</v>
      </c>
      <c r="M19" s="3">
        <v>17</v>
      </c>
    </row>
    <row r="20" spans="1:13">
      <c r="A20" s="3">
        <v>18</v>
      </c>
      <c r="C20" s="4">
        <v>1.38888888888889E-2</v>
      </c>
      <c r="D20" s="2">
        <f t="shared" si="0"/>
        <v>20.000000000000018</v>
      </c>
      <c r="E20" s="4">
        <v>2.4305555555555601E-2</v>
      </c>
      <c r="F20" s="2">
        <f t="shared" si="1"/>
        <v>35.000000000000071</v>
      </c>
      <c r="G20" s="4">
        <v>6.25E-2</v>
      </c>
      <c r="H20" s="2">
        <f t="shared" si="2"/>
        <v>90</v>
      </c>
      <c r="I20" s="5">
        <f t="shared" si="3"/>
        <v>0.59574468085106524</v>
      </c>
      <c r="J20" s="5">
        <f t="shared" si="4"/>
        <v>0.14795500016399588</v>
      </c>
      <c r="K20" s="5">
        <f t="shared" si="5"/>
        <v>0.54403060611779253</v>
      </c>
      <c r="L20" s="6">
        <f t="shared" si="6"/>
        <v>1.2877302871328538</v>
      </c>
      <c r="M20" s="3">
        <v>18</v>
      </c>
    </row>
    <row r="21" spans="1:13">
      <c r="A21" s="3">
        <v>19</v>
      </c>
      <c r="C21" s="4">
        <v>1.38888888888889E-2</v>
      </c>
      <c r="D21" s="2">
        <f t="shared" si="0"/>
        <v>20.000000000000018</v>
      </c>
      <c r="E21" s="4">
        <v>2.4305555555555601E-2</v>
      </c>
      <c r="F21" s="2">
        <f t="shared" si="1"/>
        <v>35.000000000000071</v>
      </c>
      <c r="G21" s="4">
        <v>6.25E-2</v>
      </c>
      <c r="H21" s="2">
        <f t="shared" si="2"/>
        <v>90</v>
      </c>
      <c r="I21" s="5">
        <f t="shared" si="3"/>
        <v>0.59574468085106524</v>
      </c>
      <c r="J21" s="5">
        <f t="shared" si="4"/>
        <v>0.14795500016399588</v>
      </c>
      <c r="K21" s="5">
        <f t="shared" si="5"/>
        <v>0.54403060611779253</v>
      </c>
      <c r="L21" s="6">
        <f t="shared" si="6"/>
        <v>1.2877302871328538</v>
      </c>
      <c r="M21" s="3">
        <v>19</v>
      </c>
    </row>
    <row r="22" spans="1:13">
      <c r="A22" s="3">
        <v>20</v>
      </c>
      <c r="C22" s="4">
        <v>1.38888888888889E-2</v>
      </c>
      <c r="D22" s="2">
        <f t="shared" si="0"/>
        <v>20.000000000000018</v>
      </c>
      <c r="E22" s="4">
        <v>2.4305555555555601E-2</v>
      </c>
      <c r="F22" s="2">
        <f t="shared" si="1"/>
        <v>35.000000000000071</v>
      </c>
      <c r="G22" s="4">
        <v>6.25E-2</v>
      </c>
      <c r="H22" s="2">
        <f t="shared" si="2"/>
        <v>90</v>
      </c>
      <c r="I22" s="5">
        <f t="shared" si="3"/>
        <v>0.59574468085106524</v>
      </c>
      <c r="J22" s="5">
        <f t="shared" si="4"/>
        <v>0.14795500016399588</v>
      </c>
      <c r="K22" s="5">
        <f t="shared" si="5"/>
        <v>0.54403060611779253</v>
      </c>
      <c r="L22" s="6">
        <f t="shared" si="6"/>
        <v>1.2877302871328538</v>
      </c>
      <c r="M22" s="3">
        <v>20</v>
      </c>
    </row>
    <row r="23" spans="1:13">
      <c r="A23" s="3">
        <v>21</v>
      </c>
      <c r="C23" s="4">
        <v>1.38888888888889E-2</v>
      </c>
      <c r="D23" s="2">
        <f t="shared" si="0"/>
        <v>20.000000000000018</v>
      </c>
      <c r="E23" s="4">
        <v>2.4305555555555601E-2</v>
      </c>
      <c r="F23" s="2">
        <f t="shared" si="1"/>
        <v>35.000000000000071</v>
      </c>
      <c r="G23" s="4">
        <v>6.25E-2</v>
      </c>
      <c r="H23" s="2">
        <f t="shared" si="2"/>
        <v>90</v>
      </c>
      <c r="I23" s="5">
        <f t="shared" si="3"/>
        <v>0.59574468085106524</v>
      </c>
      <c r="J23" s="5">
        <f t="shared" si="4"/>
        <v>0.14795500016399588</v>
      </c>
      <c r="K23" s="5">
        <f t="shared" si="5"/>
        <v>0.54403060611779253</v>
      </c>
      <c r="L23" s="6">
        <f t="shared" si="6"/>
        <v>1.2877302871328538</v>
      </c>
      <c r="M23" s="3">
        <v>21</v>
      </c>
    </row>
    <row r="24" spans="1:13">
      <c r="A24" s="3">
        <v>22</v>
      </c>
      <c r="C24" s="4">
        <v>1.38888888888889E-2</v>
      </c>
      <c r="D24" s="2">
        <f t="shared" si="0"/>
        <v>20.000000000000018</v>
      </c>
      <c r="E24" s="4">
        <v>2.4305555555555601E-2</v>
      </c>
      <c r="F24" s="2">
        <f t="shared" si="1"/>
        <v>35.000000000000071</v>
      </c>
      <c r="G24" s="4">
        <v>6.25E-2</v>
      </c>
      <c r="H24" s="2">
        <f t="shared" si="2"/>
        <v>90</v>
      </c>
      <c r="I24" s="5">
        <f t="shared" si="3"/>
        <v>0.59574468085106524</v>
      </c>
      <c r="J24" s="5">
        <f t="shared" si="4"/>
        <v>0.14795500016399588</v>
      </c>
      <c r="K24" s="5">
        <f t="shared" si="5"/>
        <v>0.54403060611779253</v>
      </c>
      <c r="L24" s="6">
        <f t="shared" si="6"/>
        <v>1.2877302871328538</v>
      </c>
      <c r="M24" s="3">
        <v>22</v>
      </c>
    </row>
    <row r="25" spans="1:13">
      <c r="A25" s="3"/>
      <c r="C25" s="4"/>
      <c r="E25" s="4"/>
      <c r="G25" s="4"/>
      <c r="I25" s="5"/>
      <c r="J25" s="5"/>
      <c r="K25" s="5"/>
      <c r="L25" s="6"/>
      <c r="M25" s="3"/>
    </row>
    <row r="26" spans="1:13">
      <c r="C26" s="4"/>
      <c r="E26" s="4"/>
      <c r="G26" s="4"/>
    </row>
    <row r="27" spans="1:13">
      <c r="B27" s="7" t="s">
        <v>17</v>
      </c>
      <c r="C27" s="9"/>
      <c r="E27" s="7">
        <v>1</v>
      </c>
      <c r="F27" s="8">
        <v>2</v>
      </c>
      <c r="G27" s="9">
        <v>3</v>
      </c>
    </row>
    <row r="28" spans="1:13">
      <c r="B28" s="10" t="s">
        <v>25</v>
      </c>
      <c r="C28" s="11">
        <f>(E28+F28+G28)/3</f>
        <v>12.533333333333333</v>
      </c>
      <c r="E28" s="10">
        <v>12.317</v>
      </c>
      <c r="F28" s="2">
        <v>12.632999999999999</v>
      </c>
      <c r="G28" s="11">
        <v>12.65</v>
      </c>
    </row>
    <row r="29" spans="1:13">
      <c r="B29" s="10" t="s">
        <v>24</v>
      </c>
      <c r="C29" s="11">
        <f>(E29+F29+G29)/3</f>
        <v>30.489000000000001</v>
      </c>
      <c r="E29" s="10">
        <v>29.766999999999999</v>
      </c>
      <c r="F29" s="2">
        <v>30.233000000000001</v>
      </c>
      <c r="G29" s="11">
        <v>31.466999999999999</v>
      </c>
    </row>
    <row r="30" spans="1:13">
      <c r="B30" s="12" t="s">
        <v>26</v>
      </c>
      <c r="C30" s="14">
        <f>(E30+F30+G30)/3</f>
        <v>58.288999999999994</v>
      </c>
      <c r="E30" s="12">
        <v>55</v>
      </c>
      <c r="F30" s="13">
        <v>59.366999999999997</v>
      </c>
      <c r="G30" s="14">
        <v>60.5</v>
      </c>
    </row>
  </sheetData>
  <sortState xmlns:xlrd2="http://schemas.microsoft.com/office/spreadsheetml/2017/richdata2" ref="B3:L10">
    <sortCondition ref="L3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JWOC Herrar</vt:lpstr>
      <vt:lpstr>JWOC Damar</vt:lpstr>
      <vt:lpstr>JEC Herrar 18</vt:lpstr>
      <vt:lpstr>JEC Herrar 20</vt:lpstr>
      <vt:lpstr>JEC Damar 18</vt:lpstr>
      <vt:lpstr>JEC Damar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Thomas Curiger</cp:lastModifiedBy>
  <dcterms:created xsi:type="dcterms:W3CDTF">2014-05-26T19:16:22Z</dcterms:created>
  <dcterms:modified xsi:type="dcterms:W3CDTF">2024-12-10T10:17:49Z</dcterms:modified>
</cp:coreProperties>
</file>