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hur\Documents\GitHub\cosy_cafeteria\"/>
    </mc:Choice>
  </mc:AlternateContent>
  <xr:revisionPtr revIDLastSave="0" documentId="13_ncr:1_{AAB2BA3A-F253-439F-ACCE-46D08B535D22}" xr6:coauthVersionLast="44" xr6:coauthVersionMax="45" xr10:uidLastSave="{00000000-0000-0000-0000-000000000000}"/>
  <bookViews>
    <workbookView xWindow="7890" yWindow="2250" windowWidth="18630" windowHeight="13950" xr2:uid="{00000000-000D-0000-FFFF-FFFF00000000}"/>
  </bookViews>
  <sheets>
    <sheet name="Blad1" sheetId="1" r:id="rId1"/>
    <sheet name="niet nodig norma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<sst xmlns="http://schemas.openxmlformats.org/spreadsheetml/2006/main" count="156" uniqueCount="152">
  <si>
    <t>Part No.</t>
  </si>
  <si>
    <t>Description</t>
  </si>
  <si>
    <t>Function</t>
  </si>
  <si>
    <t>link</t>
  </si>
  <si>
    <t>Battery</t>
  </si>
  <si>
    <t>Charger chip</t>
  </si>
  <si>
    <t>Protection IC</t>
  </si>
  <si>
    <t>https://www.tinytronics.nl/shop/nl/batterij-en-accu/18650/panasonic-18650-li-ion-batterij-3350mah-6.7a-ncr18650b?fbclid=IwAR0iy0AZsec7F5R9p64jz5AuVEGUysugrAmQHkZzPpcWrmf20fGhfmFC5nM</t>
  </si>
  <si>
    <t>18650 Li-ion Batterij, 3350mAh</t>
  </si>
  <si>
    <t>NCR18650B</t>
  </si>
  <si>
    <t>Battery holder</t>
  </si>
  <si>
    <t>BATTERY HOLDER 18650 PC PIN</t>
  </si>
  <si>
    <t>Prijs</t>
  </si>
  <si>
    <t>Package</t>
  </si>
  <si>
    <t>WSON-6</t>
  </si>
  <si>
    <t>BQ29700DSER</t>
  </si>
  <si>
    <t>https://www.mouser.be/ProductDetail/Texas-Instruments/BQ29700DSER?qs=sGAEpiMZZMtp5ziQ9mm%252BAtGylTWQnXFkISzO83o5y%252B0%3D</t>
  </si>
  <si>
    <t>BQ24075RGTR</t>
  </si>
  <si>
    <t>VQFN-16</t>
  </si>
  <si>
    <t>https://www.mouser.be/ProductDetail/Texas-Instruments/BQ24075RGTR?qs=sGAEpiMZZMsfD%252BbMpEGFJacQ2ERStaA380DS33yrLsc%3D</t>
  </si>
  <si>
    <t>8-SOIC</t>
  </si>
  <si>
    <t>https://www.mouser.be/ProductDetail/ON-Semiconductor-Fairchild/FDS9926A?qs=%2Fha2pyFaduiTKNA0VGG3ImYYElJw72OjoEu%2FUJRB%2Flc%3D</t>
  </si>
  <si>
    <t>512-FDS9926A</t>
  </si>
  <si>
    <t>Dual N-channel MOSFETs</t>
  </si>
  <si>
    <t>battery is too expensive on farnell and digi-key (30 euro)</t>
  </si>
  <si>
    <t>TLV75533PDBVR</t>
  </si>
  <si>
    <t>Power management</t>
  </si>
  <si>
    <t>SOT23-5</t>
  </si>
  <si>
    <t>LDO 3,3V 500 mA</t>
  </si>
  <si>
    <t>https://www.mouser.be/ProductDetail/Texas-Instruments/TLV75533PDBVR?qs=sGAEpiMZZMsGz1a6aV8DcD1rpA6FsR3JKgt9d%252BpuSX4%3D</t>
  </si>
  <si>
    <t>534-1042P</t>
  </si>
  <si>
    <t>https://www.mouser.be/ProductDetail/Keystone-Electronics/1042P?qs=sGAEpiMZZMtqO%252BWUGLBzeAoSIwG%2FyfJm2NzM8DAiwxE%3D</t>
  </si>
  <si>
    <t>Quantity</t>
  </si>
  <si>
    <t>Microfoon</t>
  </si>
  <si>
    <t xml:space="preserve">BOB-09964 </t>
  </si>
  <si>
    <t xml:space="preserve">Air quality sensor </t>
  </si>
  <si>
    <t>CCS-811</t>
  </si>
  <si>
    <t>IR sensor</t>
  </si>
  <si>
    <t>AMG8833</t>
  </si>
  <si>
    <t>TS321</t>
  </si>
  <si>
    <t>https://www.mouser.be/ProductDetail/ams/CCS811B-JOPR5K?qs=%2Fha2pyFadui5%2FLJtVVgA1UJJs5Dugj%252BLIiWnZP1r7D0OB22vyqaxmQ%3D%3D</t>
  </si>
  <si>
    <t>https://www.mouser.be/ProductDetail/Texas-Instruments/TS321IDBVRE4?qs=sGAEpiMZZMtCHixnSjNA6E3j%2FWg1msrGJQv76DLSdWI%3D</t>
  </si>
  <si>
    <t xml:space="preserve">TS321IDBVRE4 </t>
  </si>
  <si>
    <t>CCS811B-JOPR5K</t>
  </si>
  <si>
    <t>LGA</t>
  </si>
  <si>
    <t>Eval bord</t>
  </si>
  <si>
    <t>https://www.mouser.be/Search/Refine?Keyword=AMG8833</t>
  </si>
  <si>
    <t xml:space="preserve">AMG8833 </t>
  </si>
  <si>
    <t>https://www.digikey.be/product-detail/en/cui-devices/CMA-4544PF-W/102-1721-ND/1869981</t>
  </si>
  <si>
    <t xml:space="preserve"> CMA-4544PF-W</t>
  </si>
  <si>
    <t xml:space="preserve"> 	CMA-4544PF-W</t>
  </si>
  <si>
    <t>microfoon</t>
  </si>
  <si>
    <t>RB081LAM-20</t>
  </si>
  <si>
    <t>Shottkey-diode</t>
  </si>
  <si>
    <t>SOD-128</t>
  </si>
  <si>
    <t>https://www.mouser.be/ProductDetail/ROHM-Semiconductor/RB081LAM-20TR?qs=sGAEpiMZZMtQ8nqTKtFS%2FBUuz6Zx2fl0GeUE2dUwRLrhEAxqSQT8Dw%3D%3D</t>
  </si>
  <si>
    <t>https://www.mouser.be/ProductDetail/SparkFun/BOB-12758?qs=%2Fha2pyFadujP62fbj7HsTYK9R02Dqj4bjucQVz2IrmwHn8AlusFw%252BQ%3D%3D</t>
  </si>
  <si>
    <t>BOB-12758</t>
  </si>
  <si>
    <t>NC7SVU04P5X</t>
  </si>
  <si>
    <t>SC-70</t>
  </si>
  <si>
    <t>https://www.mouser.be/ProductDetail/ON-Semiconductor-Fairchild/NC7SVU04P5X?qs=38EqnX883HDDLypsSV1NLg==</t>
  </si>
  <si>
    <t>Inverter</t>
  </si>
  <si>
    <t>Unbuffered inverter interrupt CCS811</t>
  </si>
  <si>
    <t>10 µF</t>
  </si>
  <si>
    <t>4,7 µF</t>
  </si>
  <si>
    <t>2,2 µF</t>
  </si>
  <si>
    <t>1 µF</t>
  </si>
  <si>
    <t>100 nF</t>
  </si>
  <si>
    <t>https://www.mouser.be/ProductDetail/Vishay-Dale/CRCW060322R0FKEAC?qs=sGAEpiMZZMtlubZbdhIBIIZe04wfiaJWhp35UV2eBC0%3D</t>
  </si>
  <si>
    <t>22 Ohm</t>
  </si>
  <si>
    <t>https://www.mouser.be/ProductDetail/Vishay-Dale/CRCW06034K70FKEAC?qs=sGAEpiMZZMtlubZbdhIBIIZe04wfiaJWtK1b03yAW%2Fw%3D</t>
  </si>
  <si>
    <t>4,7 kOhm</t>
  </si>
  <si>
    <t>100 kOhm</t>
  </si>
  <si>
    <t>https://www.mouser.be/ProductDetail/Murata-Electronics/NCU18WF104D60RB?qs=sGAEpiMZZMuBd0%252BwiCVS21gZfQ6Dyzsfx0RadtHN9DipnknzDvt5hw%3D%3D</t>
  </si>
  <si>
    <t>NCU18WF104D60RB</t>
  </si>
  <si>
    <t>100kOhm thermistor</t>
  </si>
  <si>
    <t>Thermistor</t>
  </si>
  <si>
    <t>https://www.mouser.be/ProductDetail/Wurth-Elektronik/629105150521?qs=%2Fha2pyFaduh5MOEvnTSnzofz1gK6pgHNEIWC6KJrVhsjkEhnkRDmqQ%3D%3D</t>
  </si>
  <si>
    <t>Micro USB  B</t>
  </si>
  <si>
    <t>Wurth 629105150521</t>
  </si>
  <si>
    <t>https://www.mouser.be/ProductDetail/Texas-Instruments/TPS22919DCKT?qs=sGAEpiMZZMuCmTIBzycWfM%252Bsgev%252BoE7sEE2DNGJ1zRc0ZmFhbfdKZg%3D%3D</t>
  </si>
  <si>
    <t>Load switch</t>
  </si>
  <si>
    <t>TPS22919DCKT</t>
  </si>
  <si>
    <t>ESP32</t>
  </si>
  <si>
    <t>ESP32-SOLO-1</t>
  </si>
  <si>
    <t>https://www.mouser.be/ProductDetail/Espressif-Systems/ESP32-SOLO-1?qs=sGAEpiMZZMu3sxpa5v1qrgLFJPTQ7Q2r5D3n3xma6%252Bw%3D</t>
  </si>
  <si>
    <t>Buttons</t>
  </si>
  <si>
    <t>https://www.mouser.be/ProductDetail/Wurth-Elektronik/430481035816?qs=sGAEpiMZZMuw1rG4%252BG7fptAxWvFrW%2F8uUpLA1Va5WKA%3D</t>
  </si>
  <si>
    <t>Reverse polarity protection</t>
  </si>
  <si>
    <t>PMOS</t>
  </si>
  <si>
    <t>https://www.mouser.be/ProductDetail/ON-Semiconductor/NTR2101PT1G?qs=sGAEpiMZZMtqO%252BWUGLBzeMZnYjT0HBB3</t>
  </si>
  <si>
    <t>NTR2101PT1G</t>
  </si>
  <si>
    <t>SOT-23-3</t>
  </si>
  <si>
    <t>Microcontroller + WiFi module</t>
  </si>
  <si>
    <t>Resistors (main board)</t>
  </si>
  <si>
    <t>Blue led</t>
  </si>
  <si>
    <t>Green led</t>
  </si>
  <si>
    <t>https://www.mouser.be/ProductDetail/Vishay-Semiconductors/TLHG44K1L2?qs=sGAEpiMZZMtmwHDZQCdlqWqy6w5Qk3042Twx0LlNbEs%3D</t>
  </si>
  <si>
    <t>TH</t>
  </si>
  <si>
    <t>https://www.mouser.be/ProductDetail/Vishay-Semiconductors/TLHB44K2M1?qs=%2Fha2pyFaduiIotRAFNomeqo6UScwDzx00yrfnYgvc7A0DrHFviEeOw%3D%3D</t>
  </si>
  <si>
    <t>1,1k</t>
  </si>
  <si>
    <t>47k</t>
  </si>
  <si>
    <t>10k</t>
  </si>
  <si>
    <t>1,5k</t>
  </si>
  <si>
    <t>2,2k</t>
  </si>
  <si>
    <t>5 Meg</t>
  </si>
  <si>
    <t>Pol Capacitors (main board)</t>
  </si>
  <si>
    <t>5x5,4mm</t>
  </si>
  <si>
    <t>https://www.mouser.be/ProductDetail/KEMET/EDK476M016A9DAA?qs=sGAEpiMZZMsh%252B1woXyUXj2c%252B1a6x2cYHc9bj3jC8i6I%3D</t>
  </si>
  <si>
    <t>47u/16V</t>
  </si>
  <si>
    <t>EDK476M016A9DAA</t>
  </si>
  <si>
    <t>10u/16V</t>
  </si>
  <si>
    <t>EDH106M016A9BAA</t>
  </si>
  <si>
    <t>4x5,4mm</t>
  </si>
  <si>
    <t>https://www.mouser.be/ProductDetail/KEMET/EDH106M016A9BAA?qs=sGAEpiMZZMsh%252B1woXyUXjw4z48UYk683%2FsFQSscnRy4%3D</t>
  </si>
  <si>
    <t>3,3u/16V</t>
  </si>
  <si>
    <t>4x5,5mm</t>
  </si>
  <si>
    <t>710-865250340001</t>
  </si>
  <si>
    <t>https://www.mouser.be/ProductDetail/Wurth-Elektronik/865250340001?qs=sGAEpiMZZMsh%252B1woXyUXj4jKQI6sNRw6y8MSDDW21Ks%3D</t>
  </si>
  <si>
    <t>47u/10V X5R</t>
  </si>
  <si>
    <t>GRM31CR61A476ME15L</t>
  </si>
  <si>
    <t>https://www.mouser.be/ProductDetail/Murata-Electronics/GRM31CR61A476ME15L?qs=sGAEpiMZZMs0AnBnWHyRQEM2qvC6XUvUCXMjG942%252BY0%3D</t>
  </si>
  <si>
    <t xml:space="preserve">CRCW1206100KFKEAC </t>
  </si>
  <si>
    <t>https://www.mouser.be/ProductDetail/Vishay-Dale/CRCW1206100KFKEAC?qs=%2Fha2pyFaduhVH%2Fy0xAAQ%252BgElv4ycej%2FOIqR%2FeWpwuzpdhLgmwM29sdKv0jEvr3JO</t>
  </si>
  <si>
    <t>CRCW12064K70FKEAC</t>
  </si>
  <si>
    <t>CRCW120622R0FKEAC</t>
  </si>
  <si>
    <t>GRM319R72A104KA01D</t>
  </si>
  <si>
    <t>https://www.mouser.be/ProductDetail/Murata-Electronics/GRM319R72A104KA01D?qs=sGAEpiMZZMs0AnBnWHyRQLChrxA3Kg%252BjKBAXgBSnp7s%3D</t>
  </si>
  <si>
    <t>GRM31MR71C105KA01L</t>
  </si>
  <si>
    <t>https://www.mouser.be/ProductDetail/Murata-Electronics/GRM31MR71C105KA01L?qs=sGAEpiMZZMs0AnBnWHyRQFvwHJRtJOIYKi8VPJ919ZA%3D</t>
  </si>
  <si>
    <t>GRM31MR71C225KA35L</t>
  </si>
  <si>
    <t>https://www.mouser.be/ProductDetail/Murata-Electronics/GRM31MR71C225KA35L?qs=sGAEpiMZZMs0AnBnWHyRQCxUk0Tc%252BSyhEDLjoZeRG%252BU%3D</t>
  </si>
  <si>
    <t>GRM31CR61A475KA01L</t>
  </si>
  <si>
    <t>https://www.mouser.be/ProductDetail/Murata-Electronics/GRM31CR61A475KA01L?qs=sGAEpiMZZMs0AnBnWHyRQLSmaItDK%2Fu45dji7X%252Bwi6Y%3D</t>
  </si>
  <si>
    <t>GRM319C81C106MA12J</t>
  </si>
  <si>
    <t>https://www.mouser.be/ProductDetail/Murata-Electronics/GRM319C81C106MA12J?qs=sGAEpiMZZMs0AnBnWHyRQAsAWwhBCY7b9qntZx9zSmKH4l%252BxP1cciQ%3D%3D</t>
  </si>
  <si>
    <t>https://www.mouser.be/ProductDetail/Vishay-Dale/CRCW12061K50FKEAC?qs=sGAEpiMZZMtlubZbdhIBIIZe04wfiaJWIl2r2x2TK58%3D</t>
  </si>
  <si>
    <t>https://www.mouser.be/ProductDetail/Vishay-Dale/CRCW120647K0FKEAC?qs=sGAEpiMZZMtlubZbdhIBIIZe04wfiaJWrst357c%252BTkE%3D</t>
  </si>
  <si>
    <t>https://www.mouser.be/ProductDetail/Vishay-Dale/CRCW1206680RJNEAIF?qs=sGAEpiMZZMtlubZbdhIBIE5SSkTEu4Rq1ljP5VEJtpM%3D</t>
  </si>
  <si>
    <t>https://www.mouser.be/ProductDetail/Vishay-Dale/CRCW1206330RFKEA?qs=sGAEpiMZZMu61qfTUdNhGyptJL5EcUtRieka4diDHRQ%3D</t>
  </si>
  <si>
    <t>https://www.mouser.be/ProductDetail/Vishay-Dale/CRCW120610K0FKEAC?qs=sGAEpiMZZMtlubZbdhIBIIZe04wfiaJWFuAq5dn3JRk%3D</t>
  </si>
  <si>
    <t>https://www.mouser.be/ProductDetail/Vishay-Dale/CRCW12062K20FKEAC?qs=sGAEpiMZZMtlubZbdhIBIIZe04wfiaJWTvWqPWcHQI8%3D</t>
  </si>
  <si>
    <t>https://www.mouser.be/ProductDetail/Vishay-Dale/CRCW12061K10FKEA?qs=sGAEpiMZZMtlubZbdhIBIE9Nj%2FZ3XBsuPUS7%252Bm6Pivw%3D</t>
  </si>
  <si>
    <t>https://www.mouser.be/ProductDetail/Vishay-Dale/CRCW12064M99FKEA?qs=sGAEpiMZZMu61qfTUdNhG3XwnH6YDjgjmNIcJbg5HAc%3D</t>
  </si>
  <si>
    <t>Capacitors</t>
  </si>
  <si>
    <t>11 Pin header</t>
  </si>
  <si>
    <t>https://www.mouser.be/ProductDetail/Harwin/M20-9771146?qs=sGAEpiMZZMs%252BGHln7q6pmzlZUuX%2F53qj9Y4EVXUNSN4%3D</t>
  </si>
  <si>
    <t>11 jumper wires female-female</t>
  </si>
  <si>
    <t>TLHB44K2M1</t>
  </si>
  <si>
    <t>TLHG44K1L2</t>
  </si>
  <si>
    <t>Prijs tot</t>
  </si>
  <si>
    <t>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</si>
</sst>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/>
    </xf>
    <xf numFmtId="0" fontId="0" fillId="0" borderId="0" xfId="0" applyNumberFormat="1" applyAlignment="1">
      <alignment horizontal="left" vertical="top"/>
    </xf>
    <xf numFmtId="0" fontId="2" fillId="0" borderId="0" xfId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0" borderId="0" xfId="1" applyFont="1"/>
    <xf numFmtId="0" fontId="0" fillId="0" borderId="0" xfId="0" applyBorder="1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/>
    <xf numFmtId="165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be/ProductDetail/Murata-Electronics/GRM31CR61A475KA01L?qs=sGAEpiMZZMs0AnBnWHyRQLSmaItDK%2Fu45dji7X%252Bwi6Y%3D" TargetMode="External"/><Relationship Id="rId18" Type="http://schemas.openxmlformats.org/officeDocument/2006/relationships/hyperlink" Target="https://www.mouser.be/ProductDetail/Texas-Instruments/TPS22919DCKT?qs=sGAEpiMZZMuCmTIBzycWfM%252Bsgev%252BoE7sEE2DNGJ1zRc0ZmFhbfdKZg%3D%3D" TargetMode="External"/><Relationship Id="rId26" Type="http://schemas.openxmlformats.org/officeDocument/2006/relationships/hyperlink" Target="https://www.mouser.be/ProductDetail/Wurth-Elektronik/865250340001?qs=sGAEpiMZZMsh%252B1woXyUXj4jKQI6sNRw6y8MSDDW21Ks%3D" TargetMode="External"/><Relationship Id="rId21" Type="http://schemas.openxmlformats.org/officeDocument/2006/relationships/hyperlink" Target="https://www.mouser.be/ProductDetail/ON-Semiconductor/NTR2101PT1G?qs=sGAEpiMZZMtqO%252BWUGLBzeMZnYjT0HBB3" TargetMode="External"/><Relationship Id="rId34" Type="http://schemas.openxmlformats.org/officeDocument/2006/relationships/hyperlink" Target="https://www.mouser.be/ProductDetail/Vishay-Dale/CRCW12061K10FKEA?qs=sGAEpiMZZMtlubZbdhIBIE9Nj%2FZ3XBsuPUS7%252Bm6Pivw%3D" TargetMode="External"/><Relationship Id="rId7" Type="http://schemas.openxmlformats.org/officeDocument/2006/relationships/hyperlink" Target="https://www.mouser.be/ProductDetail/ROHM-Semiconductor/RB081LAM-20TR?qs=sGAEpiMZZMtQ8nqTKtFS%2FBUuz6Zx2fl0GeUE2dUwRLrhEAxqSQT8Dw%3D%3D" TargetMode="External"/><Relationship Id="rId12" Type="http://schemas.openxmlformats.org/officeDocument/2006/relationships/hyperlink" Target="https://www.mouser.be/ProductDetail/Murata-Electronics/NCU18WF104D60RB?qs=sGAEpiMZZMuBd0%252BwiCVS21gZfQ6Dyzsfx0RadtHN9DipnknzDvt5hw%3D%3D" TargetMode="External"/><Relationship Id="rId17" Type="http://schemas.openxmlformats.org/officeDocument/2006/relationships/hyperlink" Target="https://www.mouser.be/ProductDetail/Wurth-Elektronik/629105150521?qs=%2Fha2pyFaduh5MOEvnTSnzofz1gK6pgHNEIWC6KJrVhsjkEhnkRDmqQ%3D%3D" TargetMode="External"/><Relationship Id="rId25" Type="http://schemas.openxmlformats.org/officeDocument/2006/relationships/hyperlink" Target="https://www.mouser.be/ProductDetail/KEMET/EDH106M016A9BAA?qs=sGAEpiMZZMsh%252B1woXyUXjw4z48UYk683%2FsFQSscnRy4%3D" TargetMode="External"/><Relationship Id="rId33" Type="http://schemas.openxmlformats.org/officeDocument/2006/relationships/hyperlink" Target="https://www.mouser.be/ProductDetail/Vishay-Dale/CRCW12062K20FKEAC?qs=sGAEpiMZZMtlubZbdhIBIIZe04wfiaJWTvWqPWcHQI8%3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xas-Instruments/BQ29700DSER?qs=sGAEpiMZZMtp5ziQ9mm%252BAtGylTWQnXFkISzO83o5y%252B0%3D" TargetMode="External"/><Relationship Id="rId16" Type="http://schemas.openxmlformats.org/officeDocument/2006/relationships/hyperlink" Target="https://www.mouser.be/ProductDetail/Vishay-Dale/CRCW1206100KFKEAC?qs=%2Fha2pyFaduhVH%2Fy0xAAQ%252BgElv4ycej%2FOIqR%2FeWpwuzpdhLgmwM29sdKv0jEvr3JO" TargetMode="External"/><Relationship Id="rId20" Type="http://schemas.openxmlformats.org/officeDocument/2006/relationships/hyperlink" Target="https://www.mouser.be/ProductDetail/Wurth-Elektronik/430481035816?qs=sGAEpiMZZMuw1rG4%252BG7fptAxWvFrW%2F8uUpLA1Va5WKA%3D" TargetMode="External"/><Relationship Id="rId29" Type="http://schemas.openxmlformats.org/officeDocument/2006/relationships/hyperlink" Target="https://www.mouser.be/ProductDetail/Vishay-Dale/CRCW120647K0FKEAC?qs=sGAEpiMZZMtlubZbdhIBIIZe04wfiaJWrst357c%252BTkE%3D" TargetMode="External"/><Relationship Id="rId1" Type="http://schemas.openxmlformats.org/officeDocument/2006/relationships/hyperlink" Target="https://www.tinytronics.nl/shop/nl/batterij-en-accu/18650/panasonic-18650-li-ion-batterij-3350mah-6.7a-ncr18650b?fbclid=IwAR0iy0AZsec7F5R9p64jz5AuVEGUysugrAmQHkZzPpcWrmf20fGhfmFC5nM" TargetMode="External"/><Relationship Id="rId6" Type="http://schemas.openxmlformats.org/officeDocument/2006/relationships/hyperlink" Target="https://www.mouser.be/ProductDetail/Keystone-Electronics/1042P?qs=sGAEpiMZZMtqO%252BWUGLBzeAoSIwG%2FyfJm2NzM8DAiwxE%3D" TargetMode="External"/><Relationship Id="rId11" Type="http://schemas.openxmlformats.org/officeDocument/2006/relationships/hyperlink" Target="https://www.mouser.be/ProductDetail/ON-Semiconductor-Fairchild/NC7SVU04P5X?qs=38EqnX883HDDLypsSV1NLg==" TargetMode="External"/><Relationship Id="rId24" Type="http://schemas.openxmlformats.org/officeDocument/2006/relationships/hyperlink" Target="https://www.mouser.be/ProductDetail/KEMET/EDK476M016A9DAA?qs=sGAEpiMZZMsh%252B1woXyUXj2c%252B1a6x2cYHc9bj3jC8i6I%3D" TargetMode="External"/><Relationship Id="rId32" Type="http://schemas.openxmlformats.org/officeDocument/2006/relationships/hyperlink" Target="https://www.mouser.be/ProductDetail/Vishay-Dale/CRCW120610K0FKEAC?qs=sGAEpiMZZMtlubZbdhIBIIZe04wfiaJWFuAq5dn3JRk%3D" TargetMode="External"/><Relationship Id="rId37" Type="http://schemas.openxmlformats.org/officeDocument/2006/relationships/hyperlink" Target="https://www.mouser.be/ProductDetail/Harwin/M20-9771146?qs=sGAEpiMZZMs%252BGHln7q6pmzlZUuX%2F53qj9Y4EVXUNSN4%3D" TargetMode="External"/><Relationship Id="rId5" Type="http://schemas.openxmlformats.org/officeDocument/2006/relationships/hyperlink" Target="https://www.mouser.be/ProductDetail/Texas-Instruments/TLV75533PDBVR?qs=sGAEpiMZZMsGz1a6aV8DcD1rpA6FsR3JKgt9d%252BpuSX4%3D" TargetMode="External"/><Relationship Id="rId15" Type="http://schemas.openxmlformats.org/officeDocument/2006/relationships/hyperlink" Target="https://www.mouser.be/ProductDetail/Vishay-Dale/CRCW06034K70FKEAC?qs=sGAEpiMZZMtlubZbdhIBIIZe04wfiaJWtK1b03yAW%2Fw%3D" TargetMode="External"/><Relationship Id="rId23" Type="http://schemas.openxmlformats.org/officeDocument/2006/relationships/hyperlink" Target="https://www.mouser.be/ProductDetail/Vishay-Semiconductors/TLHB44K2M1?qs=%2Fha2pyFaduiIotRAFNomeqo6UScwDzx00yrfnYgvc7A0DrHFviEeOw%3D%3D" TargetMode="External"/><Relationship Id="rId28" Type="http://schemas.openxmlformats.org/officeDocument/2006/relationships/hyperlink" Target="https://www.mouser.be/ProductDetail/Vishay-Dale/CRCW12061K50FKEAC?qs=sGAEpiMZZMtlubZbdhIBIIZe04wfiaJWIl2r2x2TK58%3D" TargetMode="External"/><Relationship Id="rId36" Type="http://schemas.openxmlformats.org/officeDocument/2006/relationships/hyperlink" Target="https://www.mouser.be/ProductDetail/Murata-Electronics/GRM31MR71C105KA01L?qs=sGAEpiMZZMs0AnBnWHyRQFvwHJRtJOIYKi8VPJ919ZA%3D" TargetMode="External"/><Relationship Id="rId10" Type="http://schemas.openxmlformats.org/officeDocument/2006/relationships/hyperlink" Target="https://www.mouser.be/ProductDetail/SparkFun/BOB-12758?qs=%2Fha2pyFadujP62fbj7HsTYK9R02Dqj4bjucQVz2IrmwHn8AlusFw%252BQ%3D%3D" TargetMode="External"/><Relationship Id="rId19" Type="http://schemas.openxmlformats.org/officeDocument/2006/relationships/hyperlink" Target="https://www.mouser.be/ProductDetail/Espressif-Systems/ESP32-SOLO-1?qs=sGAEpiMZZMu3sxpa5v1qrgLFJPTQ7Q2r5D3n3xma6%252Bw%3D" TargetMode="External"/><Relationship Id="rId31" Type="http://schemas.openxmlformats.org/officeDocument/2006/relationships/hyperlink" Target="https://www.mouser.be/ProductDetail/Vishay-Dale/CRCW1206330RFKEA?qs=sGAEpiMZZMu61qfTUdNhGyptJL5EcUtRieka4diDHRQ%3D" TargetMode="External"/><Relationship Id="rId4" Type="http://schemas.openxmlformats.org/officeDocument/2006/relationships/hyperlink" Target="https://www.mouser.be/ProductDetail/ON-Semiconductor-Fairchild/FDS9926A?qs=%2Fha2pyFaduiTKNA0VGG3ImYYElJw72OjoEu%2FUJRB%2Flc%3D" TargetMode="External"/><Relationship Id="rId9" Type="http://schemas.openxmlformats.org/officeDocument/2006/relationships/hyperlink" Target="https://www.mouser.be/Search/Refine?Keyword=AMG8833" TargetMode="External"/><Relationship Id="rId14" Type="http://schemas.openxmlformats.org/officeDocument/2006/relationships/hyperlink" Target="https://www.mouser.be/ProductDetail/Vishay-Dale/CRCW060322R0FKEAC?qs=sGAEpiMZZMtlubZbdhIBIIZe04wfiaJWhp35UV2eBC0%3D" TargetMode="External"/><Relationship Id="rId22" Type="http://schemas.openxmlformats.org/officeDocument/2006/relationships/hyperlink" Target="https://www.mouser.be/ProductDetail/Vishay-Semiconductors/TLHG44K1L2?qs=sGAEpiMZZMtmwHDZQCdlqWqy6w5Qk3042Twx0LlNbEs%3D" TargetMode="External"/><Relationship Id="rId27" Type="http://schemas.openxmlformats.org/officeDocument/2006/relationships/hyperlink" Target="https://www.mouser.be/ProductDetail/Murata-Electronics/GRM31CR61A476ME15L?qs=sGAEpiMZZMs0AnBnWHyRQEM2qvC6XUvUCXMjG942%252BY0%3D" TargetMode="External"/><Relationship Id="rId30" Type="http://schemas.openxmlformats.org/officeDocument/2006/relationships/hyperlink" Target="https://www.mouser.be/ProductDetail/Vishay-Dale/CRCW1206680RJNEAIF?qs=sGAEpiMZZMtlubZbdhIBIE5SSkTEu4Rq1ljP5VEJtpM%3D" TargetMode="External"/><Relationship Id="rId35" Type="http://schemas.openxmlformats.org/officeDocument/2006/relationships/hyperlink" Target="https://www.mouser.be/ProductDetail/Vishay-Dale/CRCW12064M99FKEA?qs=sGAEpiMZZMu61qfTUdNhG3XwnH6YDjgjmNIcJbg5HAc%3D" TargetMode="External"/><Relationship Id="rId8" Type="http://schemas.openxmlformats.org/officeDocument/2006/relationships/hyperlink" Target="https://www.mouser.be/ProductDetail/ams/CCS811B-JOPR5K?qs=%2Fha2pyFadui5%2FLJtVVgA1UJJs5Dugj%252BLIiWnZP1r7D0OB22vyqaxmQ%3D%3D" TargetMode="External"/><Relationship Id="rId3" Type="http://schemas.openxmlformats.org/officeDocument/2006/relationships/hyperlink" Target="https://www.mouser.be/ProductDetail/Texas-Instruments/BQ24075RGTR?qs=sGAEpiMZZMsfD%252BbMpEGFJacQ2ERStaA380DS33yrLs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A19" workbookViewId="0">
      <selection activeCell="G45" sqref="G45"/>
    </sheetView>
  </sheetViews>
  <sheetFormatPr defaultColWidth="9.140625" defaultRowHeight="15" x14ac:dyDescent="0.25"/>
  <cols>
    <col min="1" max="1" width="25" style="4" customWidth="1"/>
    <col min="2" max="2" width="29" style="4" customWidth="1"/>
    <col min="3" max="3" width="18.7109375" style="4" customWidth="1"/>
    <col min="4" max="4" width="10.7109375" style="4" customWidth="1"/>
    <col min="5" max="5" width="10.140625" style="4" customWidth="1"/>
    <col min="6" max="6" width="8.28515625" style="6" customWidth="1"/>
    <col min="7" max="7" width="10.5703125" style="6" customWidth="1"/>
    <col min="8" max="8" width="220.28515625" style="4" bestFit="1" customWidth="1"/>
    <col min="9" max="16384" width="9.140625" style="4"/>
  </cols>
  <sheetData>
    <row r="1" spans="1:20" s="10" customFormat="1" ht="15" customHeight="1" thickBot="1" x14ac:dyDescent="0.3">
      <c r="A1" s="2" t="s">
        <v>2</v>
      </c>
      <c r="B1" s="2" t="s">
        <v>1</v>
      </c>
      <c r="C1" s="2" t="s">
        <v>0</v>
      </c>
      <c r="D1" s="2" t="s">
        <v>13</v>
      </c>
      <c r="E1" s="2" t="s">
        <v>32</v>
      </c>
      <c r="F1" s="3" t="s">
        <v>12</v>
      </c>
      <c r="G1" s="3" t="s">
        <v>150</v>
      </c>
      <c r="H1" s="2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10" customFormat="1" ht="15" customHeight="1" x14ac:dyDescent="0.25">
      <c r="A2" s="4" t="s">
        <v>4</v>
      </c>
      <c r="B2" s="4" t="s">
        <v>8</v>
      </c>
      <c r="C2" s="4" t="s">
        <v>9</v>
      </c>
      <c r="D2" s="4"/>
      <c r="E2" s="4">
        <v>2</v>
      </c>
      <c r="F2" s="8">
        <v>4.95</v>
      </c>
      <c r="G2" s="8">
        <f>E2*F2</f>
        <v>9.9</v>
      </c>
      <c r="H2" s="5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s="10" customFormat="1" ht="15" customHeight="1" x14ac:dyDescent="0.25">
      <c r="A3" s="4"/>
      <c r="B3" s="4"/>
      <c r="C3" s="4"/>
      <c r="D3" s="4"/>
      <c r="E3" s="4"/>
      <c r="F3" s="8" t="s">
        <v>24</v>
      </c>
      <c r="G3" s="8" t="e">
        <f t="shared" ref="G3:G42" si="0">E3*F3</f>
        <v>#VALUE!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10" customFormat="1" ht="15" customHeight="1" x14ac:dyDescent="0.25">
      <c r="A4" s="4" t="s">
        <v>10</v>
      </c>
      <c r="B4" s="4" t="s">
        <v>11</v>
      </c>
      <c r="C4" s="9" t="s">
        <v>30</v>
      </c>
      <c r="D4" s="4"/>
      <c r="E4" s="4">
        <v>2</v>
      </c>
      <c r="F4" s="8">
        <v>2.17</v>
      </c>
      <c r="G4" s="8">
        <f t="shared" si="0"/>
        <v>4.34</v>
      </c>
      <c r="H4" s="1" t="s">
        <v>31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10" customFormat="1" ht="15" customHeight="1" x14ac:dyDescent="0.25">
      <c r="A5" s="4" t="s">
        <v>26</v>
      </c>
      <c r="B5" s="4" t="s">
        <v>5</v>
      </c>
      <c r="C5" s="4" t="s">
        <v>17</v>
      </c>
      <c r="D5" s="4" t="s">
        <v>18</v>
      </c>
      <c r="E5" s="4">
        <v>1</v>
      </c>
      <c r="F5" s="8">
        <v>1.99</v>
      </c>
      <c r="G5" s="8">
        <f t="shared" si="0"/>
        <v>1.99</v>
      </c>
      <c r="H5" s="1" t="s">
        <v>19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10" customFormat="1" ht="15" customHeight="1" x14ac:dyDescent="0.25">
      <c r="A6" s="4"/>
      <c r="B6" s="4" t="s">
        <v>6</v>
      </c>
      <c r="C6" s="9" t="s">
        <v>15</v>
      </c>
      <c r="D6" s="9" t="s">
        <v>14</v>
      </c>
      <c r="E6" s="4">
        <v>1</v>
      </c>
      <c r="F6" s="8">
        <v>0.6</v>
      </c>
      <c r="G6" s="8">
        <f t="shared" si="0"/>
        <v>0.6</v>
      </c>
      <c r="H6" s="1" t="s">
        <v>16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B7" s="4" t="s">
        <v>23</v>
      </c>
      <c r="C7" s="4" t="s">
        <v>22</v>
      </c>
      <c r="D7" s="4" t="s">
        <v>20</v>
      </c>
      <c r="E7" s="4">
        <v>1</v>
      </c>
      <c r="F7" s="8">
        <v>0.54</v>
      </c>
      <c r="G7" s="8">
        <f t="shared" si="0"/>
        <v>0.54</v>
      </c>
      <c r="H7" s="1" t="s">
        <v>21</v>
      </c>
    </row>
    <row r="8" spans="1:20" x14ac:dyDescent="0.25">
      <c r="B8" s="4" t="s">
        <v>28</v>
      </c>
      <c r="C8" s="4" t="s">
        <v>25</v>
      </c>
      <c r="D8" s="4" t="s">
        <v>27</v>
      </c>
      <c r="E8" s="4">
        <v>1</v>
      </c>
      <c r="F8" s="8">
        <v>0.56000000000000005</v>
      </c>
      <c r="G8" s="8">
        <f t="shared" si="0"/>
        <v>0.56000000000000005</v>
      </c>
      <c r="H8" s="1" t="s">
        <v>29</v>
      </c>
    </row>
    <row r="9" spans="1:20" x14ac:dyDescent="0.25">
      <c r="A9" s="4" t="s">
        <v>78</v>
      </c>
      <c r="C9" s="4" t="s">
        <v>79</v>
      </c>
      <c r="E9" s="4">
        <v>1</v>
      </c>
      <c r="F9" s="8">
        <v>1.89</v>
      </c>
      <c r="G9" s="8">
        <f t="shared" si="0"/>
        <v>1.89</v>
      </c>
      <c r="H9" s="1" t="s">
        <v>77</v>
      </c>
    </row>
    <row r="10" spans="1:20" x14ac:dyDescent="0.25">
      <c r="A10" s="4" t="s">
        <v>88</v>
      </c>
      <c r="B10" s="4" t="s">
        <v>89</v>
      </c>
      <c r="C10" s="4" t="s">
        <v>91</v>
      </c>
      <c r="D10" s="4" t="s">
        <v>92</v>
      </c>
      <c r="E10" s="4">
        <v>1</v>
      </c>
      <c r="F10" s="8">
        <v>0.33</v>
      </c>
      <c r="G10" s="8">
        <f t="shared" si="0"/>
        <v>0.33</v>
      </c>
      <c r="H10" s="1" t="s">
        <v>90</v>
      </c>
    </row>
    <row r="11" spans="1:20" x14ac:dyDescent="0.25">
      <c r="A11" s="4" t="s">
        <v>81</v>
      </c>
      <c r="C11" s="4" t="s">
        <v>82</v>
      </c>
      <c r="E11" s="4">
        <v>3</v>
      </c>
      <c r="F11" s="8">
        <v>0.38</v>
      </c>
      <c r="G11" s="8">
        <f t="shared" si="0"/>
        <v>1.1400000000000001</v>
      </c>
      <c r="H11" s="1" t="s">
        <v>80</v>
      </c>
    </row>
    <row r="12" spans="1:20" x14ac:dyDescent="0.25">
      <c r="A12" s="11" t="s">
        <v>33</v>
      </c>
      <c r="B12" s="11" t="s">
        <v>34</v>
      </c>
      <c r="C12" s="4" t="s">
        <v>57</v>
      </c>
      <c r="D12" s="4" t="s">
        <v>45</v>
      </c>
      <c r="E12" s="4">
        <v>1</v>
      </c>
      <c r="F12" s="8">
        <v>6.26</v>
      </c>
      <c r="G12" s="8">
        <f t="shared" si="0"/>
        <v>6.26</v>
      </c>
      <c r="H12" s="1" t="s">
        <v>56</v>
      </c>
    </row>
    <row r="13" spans="1:20" x14ac:dyDescent="0.2">
      <c r="A13" s="11" t="s">
        <v>35</v>
      </c>
      <c r="B13" s="11" t="s">
        <v>36</v>
      </c>
      <c r="C13" s="4" t="s">
        <v>43</v>
      </c>
      <c r="D13" s="12" t="s">
        <v>44</v>
      </c>
      <c r="E13" s="4">
        <v>1</v>
      </c>
      <c r="F13" s="8">
        <v>10.17</v>
      </c>
      <c r="G13" s="8">
        <f t="shared" si="0"/>
        <v>10.17</v>
      </c>
      <c r="H13" s="7" t="s">
        <v>40</v>
      </c>
    </row>
    <row r="14" spans="1:20" x14ac:dyDescent="0.25">
      <c r="A14" s="11" t="s">
        <v>37</v>
      </c>
      <c r="B14" s="11" t="s">
        <v>38</v>
      </c>
      <c r="C14" s="4" t="s">
        <v>47</v>
      </c>
      <c r="E14" s="4">
        <v>1</v>
      </c>
      <c r="F14" s="8">
        <v>27.04</v>
      </c>
      <c r="G14" s="8">
        <f t="shared" si="0"/>
        <v>27.04</v>
      </c>
      <c r="H14" s="7" t="s">
        <v>46</v>
      </c>
    </row>
    <row r="15" spans="1:20" x14ac:dyDescent="0.25">
      <c r="A15" s="4" t="s">
        <v>53</v>
      </c>
      <c r="B15" s="4" t="s">
        <v>52</v>
      </c>
      <c r="C15" s="4" t="s">
        <v>52</v>
      </c>
      <c r="D15" s="4" t="s">
        <v>54</v>
      </c>
      <c r="E15" s="4">
        <v>1</v>
      </c>
      <c r="F15" s="8">
        <v>0.35099999999999998</v>
      </c>
      <c r="G15" s="8">
        <f t="shared" si="0"/>
        <v>0.35099999999999998</v>
      </c>
      <c r="H15" s="7" t="s">
        <v>55</v>
      </c>
    </row>
    <row r="16" spans="1:20" x14ac:dyDescent="0.25">
      <c r="A16" s="4" t="s">
        <v>93</v>
      </c>
      <c r="B16" s="4" t="s">
        <v>83</v>
      </c>
      <c r="C16" s="4" t="s">
        <v>84</v>
      </c>
      <c r="E16" s="4">
        <v>1</v>
      </c>
      <c r="F16" s="8">
        <v>3.06</v>
      </c>
      <c r="G16" s="8">
        <f t="shared" si="0"/>
        <v>3.06</v>
      </c>
      <c r="H16" s="1" t="s">
        <v>85</v>
      </c>
    </row>
    <row r="17" spans="1:8" x14ac:dyDescent="0.25">
      <c r="A17" s="4" t="s">
        <v>86</v>
      </c>
      <c r="C17" s="14">
        <v>430481035816</v>
      </c>
      <c r="E17" s="4">
        <v>2</v>
      </c>
      <c r="F17" s="8">
        <v>0.45900000000000002</v>
      </c>
      <c r="G17" s="8">
        <f t="shared" si="0"/>
        <v>0.91800000000000004</v>
      </c>
      <c r="H17" s="1" t="s">
        <v>87</v>
      </c>
    </row>
    <row r="18" spans="1:8" x14ac:dyDescent="0.25">
      <c r="A18" s="4" t="s">
        <v>61</v>
      </c>
      <c r="B18" s="4" t="s">
        <v>62</v>
      </c>
      <c r="C18" s="4" t="s">
        <v>58</v>
      </c>
      <c r="D18" s="4" t="s">
        <v>59</v>
      </c>
      <c r="E18" s="4">
        <v>1</v>
      </c>
      <c r="F18" s="8">
        <v>0.42</v>
      </c>
      <c r="G18" s="8">
        <f t="shared" si="0"/>
        <v>0.42</v>
      </c>
      <c r="H18" s="7" t="s">
        <v>60</v>
      </c>
    </row>
    <row r="19" spans="1:8" x14ac:dyDescent="0.25">
      <c r="A19" s="4" t="s">
        <v>76</v>
      </c>
      <c r="B19" s="4" t="s">
        <v>75</v>
      </c>
      <c r="C19" s="4" t="s">
        <v>74</v>
      </c>
      <c r="D19" s="13">
        <v>1608</v>
      </c>
      <c r="E19" s="4">
        <v>1</v>
      </c>
      <c r="F19" s="8">
        <v>0.29699999999999999</v>
      </c>
      <c r="G19" s="8">
        <f t="shared" si="0"/>
        <v>0.29699999999999999</v>
      </c>
      <c r="H19" s="7" t="s">
        <v>73</v>
      </c>
    </row>
    <row r="20" spans="1:8" x14ac:dyDescent="0.25">
      <c r="A20" s="4" t="s">
        <v>95</v>
      </c>
      <c r="C20" s="4" t="s">
        <v>148</v>
      </c>
      <c r="D20" s="4" t="s">
        <v>98</v>
      </c>
      <c r="E20" s="4">
        <v>1</v>
      </c>
      <c r="F20" s="8">
        <v>0.92</v>
      </c>
      <c r="G20" s="8">
        <f t="shared" si="0"/>
        <v>0.92</v>
      </c>
      <c r="H20" s="1" t="s">
        <v>99</v>
      </c>
    </row>
    <row r="21" spans="1:8" x14ac:dyDescent="0.25">
      <c r="A21" s="4" t="s">
        <v>96</v>
      </c>
      <c r="C21" s="4" t="s">
        <v>149</v>
      </c>
      <c r="D21" s="4" t="s">
        <v>98</v>
      </c>
      <c r="E21" s="4">
        <v>1</v>
      </c>
      <c r="F21" s="8">
        <v>0.52</v>
      </c>
      <c r="G21" s="8">
        <f t="shared" si="0"/>
        <v>0.52</v>
      </c>
      <c r="H21" s="1" t="s">
        <v>97</v>
      </c>
    </row>
    <row r="22" spans="1:8" x14ac:dyDescent="0.25">
      <c r="A22" s="4" t="s">
        <v>145</v>
      </c>
      <c r="D22" s="4" t="s">
        <v>98</v>
      </c>
      <c r="E22" s="4">
        <v>2</v>
      </c>
      <c r="F22" s="8">
        <v>0.32</v>
      </c>
      <c r="G22" s="8">
        <f t="shared" si="0"/>
        <v>0.64</v>
      </c>
      <c r="H22" s="1" t="s">
        <v>146</v>
      </c>
    </row>
    <row r="23" spans="1:8" x14ac:dyDescent="0.25">
      <c r="A23" s="4" t="s">
        <v>147</v>
      </c>
      <c r="F23" s="8"/>
      <c r="G23" s="8">
        <f t="shared" si="0"/>
        <v>0</v>
      </c>
      <c r="H23" s="1"/>
    </row>
    <row r="24" spans="1:8" x14ac:dyDescent="0.25">
      <c r="A24" s="4" t="s">
        <v>94</v>
      </c>
      <c r="B24" s="4" t="s">
        <v>69</v>
      </c>
      <c r="C24" s="4" t="s">
        <v>125</v>
      </c>
      <c r="D24" s="13">
        <v>1206</v>
      </c>
      <c r="E24" s="4">
        <v>1</v>
      </c>
      <c r="F24" s="8">
        <v>0.09</v>
      </c>
      <c r="G24" s="8">
        <f t="shared" si="0"/>
        <v>0.09</v>
      </c>
      <c r="H24" s="7" t="s">
        <v>68</v>
      </c>
    </row>
    <row r="25" spans="1:8" x14ac:dyDescent="0.25">
      <c r="B25" s="4">
        <v>330</v>
      </c>
      <c r="D25" s="4">
        <v>1206</v>
      </c>
      <c r="E25" s="4">
        <v>1</v>
      </c>
      <c r="F25" s="8">
        <v>0.09</v>
      </c>
      <c r="G25" s="8">
        <f t="shared" si="0"/>
        <v>0.09</v>
      </c>
      <c r="H25" s="1" t="s">
        <v>139</v>
      </c>
    </row>
    <row r="26" spans="1:8" x14ac:dyDescent="0.25">
      <c r="B26" s="4">
        <v>680</v>
      </c>
      <c r="D26" s="4">
        <v>1206</v>
      </c>
      <c r="E26" s="4">
        <v>4</v>
      </c>
      <c r="F26" s="8">
        <v>0.09</v>
      </c>
      <c r="G26" s="8">
        <f t="shared" si="0"/>
        <v>0.36</v>
      </c>
      <c r="H26" s="1" t="s">
        <v>138</v>
      </c>
    </row>
    <row r="27" spans="1:8" x14ac:dyDescent="0.25">
      <c r="B27" s="4" t="s">
        <v>100</v>
      </c>
      <c r="D27" s="4">
        <v>1206</v>
      </c>
      <c r="E27" s="4">
        <v>1</v>
      </c>
      <c r="F27" s="8">
        <v>0.09</v>
      </c>
      <c r="G27" s="8">
        <f t="shared" si="0"/>
        <v>0.09</v>
      </c>
      <c r="H27" s="1" t="s">
        <v>142</v>
      </c>
    </row>
    <row r="28" spans="1:8" x14ac:dyDescent="0.25">
      <c r="B28" s="4" t="s">
        <v>103</v>
      </c>
      <c r="D28" s="4">
        <v>1206</v>
      </c>
      <c r="E28" s="4">
        <v>2</v>
      </c>
      <c r="F28" s="8">
        <v>0.09</v>
      </c>
      <c r="G28" s="8">
        <f t="shared" si="0"/>
        <v>0.18</v>
      </c>
      <c r="H28" s="1" t="s">
        <v>136</v>
      </c>
    </row>
    <row r="29" spans="1:8" x14ac:dyDescent="0.25">
      <c r="B29" s="4" t="s">
        <v>104</v>
      </c>
      <c r="D29" s="4">
        <v>1206</v>
      </c>
      <c r="E29" s="4">
        <v>1</v>
      </c>
      <c r="F29" s="8">
        <v>0.09</v>
      </c>
      <c r="G29" s="8">
        <f t="shared" si="0"/>
        <v>0.09</v>
      </c>
      <c r="H29" s="1" t="s">
        <v>141</v>
      </c>
    </row>
    <row r="30" spans="1:8" x14ac:dyDescent="0.25">
      <c r="B30" s="4" t="s">
        <v>71</v>
      </c>
      <c r="C30" s="4" t="s">
        <v>124</v>
      </c>
      <c r="D30" s="13">
        <v>1206</v>
      </c>
      <c r="E30" s="4">
        <v>1</v>
      </c>
      <c r="F30" s="8">
        <v>0.09</v>
      </c>
      <c r="G30" s="8">
        <f t="shared" si="0"/>
        <v>0.09</v>
      </c>
      <c r="H30" s="7" t="s">
        <v>70</v>
      </c>
    </row>
    <row r="31" spans="1:8" x14ac:dyDescent="0.25">
      <c r="B31" s="4" t="s">
        <v>102</v>
      </c>
      <c r="D31" s="4">
        <v>1206</v>
      </c>
      <c r="E31" s="4">
        <v>6</v>
      </c>
      <c r="F31" s="8">
        <v>0.09</v>
      </c>
      <c r="G31" s="8">
        <f t="shared" si="0"/>
        <v>0.54</v>
      </c>
      <c r="H31" s="1" t="s">
        <v>140</v>
      </c>
    </row>
    <row r="32" spans="1:8" x14ac:dyDescent="0.25">
      <c r="B32" s="4" t="s">
        <v>101</v>
      </c>
      <c r="D32" s="4">
        <v>1206</v>
      </c>
      <c r="E32" s="4">
        <v>1</v>
      </c>
      <c r="F32" s="8">
        <v>0.09</v>
      </c>
      <c r="G32" s="8">
        <f t="shared" si="0"/>
        <v>0.09</v>
      </c>
      <c r="H32" s="1" t="s">
        <v>137</v>
      </c>
    </row>
    <row r="33" spans="1:8" x14ac:dyDescent="0.25">
      <c r="B33" s="4" t="s">
        <v>72</v>
      </c>
      <c r="C33" s="9" t="s">
        <v>122</v>
      </c>
      <c r="D33" s="13">
        <v>1206</v>
      </c>
      <c r="E33" s="4">
        <v>4</v>
      </c>
      <c r="F33" s="8">
        <v>0.09</v>
      </c>
      <c r="G33" s="8">
        <f t="shared" si="0"/>
        <v>0.36</v>
      </c>
      <c r="H33" s="1" t="s">
        <v>123</v>
      </c>
    </row>
    <row r="34" spans="1:8" x14ac:dyDescent="0.25">
      <c r="B34" s="4" t="s">
        <v>105</v>
      </c>
      <c r="D34" s="4">
        <v>1206</v>
      </c>
      <c r="E34" s="4">
        <v>2</v>
      </c>
      <c r="F34" s="8">
        <v>0.09</v>
      </c>
      <c r="G34" s="8">
        <f t="shared" si="0"/>
        <v>0.18</v>
      </c>
      <c r="H34" s="1" t="s">
        <v>143</v>
      </c>
    </row>
    <row r="35" spans="1:8" x14ac:dyDescent="0.25">
      <c r="A35" s="4" t="s">
        <v>106</v>
      </c>
      <c r="B35" s="4" t="s">
        <v>109</v>
      </c>
      <c r="C35" s="4" t="s">
        <v>110</v>
      </c>
      <c r="D35" s="4" t="s">
        <v>107</v>
      </c>
      <c r="E35" s="4">
        <v>2</v>
      </c>
      <c r="F35" s="8">
        <v>0.23</v>
      </c>
      <c r="G35" s="8">
        <f t="shared" si="0"/>
        <v>0.46</v>
      </c>
      <c r="H35" s="1" t="s">
        <v>108</v>
      </c>
    </row>
    <row r="36" spans="1:8" x14ac:dyDescent="0.25">
      <c r="B36" s="4" t="s">
        <v>111</v>
      </c>
      <c r="C36" s="4" t="s">
        <v>112</v>
      </c>
      <c r="D36" s="4" t="s">
        <v>113</v>
      </c>
      <c r="E36" s="4">
        <v>4</v>
      </c>
      <c r="F36" s="8">
        <v>0.22</v>
      </c>
      <c r="G36" s="8">
        <f t="shared" si="0"/>
        <v>0.88</v>
      </c>
      <c r="H36" s="1" t="s">
        <v>114</v>
      </c>
    </row>
    <row r="37" spans="1:8" x14ac:dyDescent="0.25">
      <c r="B37" s="4" t="s">
        <v>115</v>
      </c>
      <c r="C37" s="4" t="s">
        <v>117</v>
      </c>
      <c r="D37" s="4" t="s">
        <v>116</v>
      </c>
      <c r="E37" s="4">
        <v>3</v>
      </c>
      <c r="F37" s="8">
        <v>0.24</v>
      </c>
      <c r="G37" s="8">
        <f t="shared" si="0"/>
        <v>0.72</v>
      </c>
      <c r="H37" s="1" t="s">
        <v>118</v>
      </c>
    </row>
    <row r="38" spans="1:8" x14ac:dyDescent="0.25">
      <c r="A38" s="4" t="s">
        <v>144</v>
      </c>
      <c r="B38" s="4" t="s">
        <v>67</v>
      </c>
      <c r="C38" s="4" t="s">
        <v>126</v>
      </c>
      <c r="D38" s="13">
        <v>1206</v>
      </c>
      <c r="E38" s="4">
        <v>5</v>
      </c>
      <c r="F38" s="8">
        <v>0.35</v>
      </c>
      <c r="G38" s="8">
        <f t="shared" si="0"/>
        <v>1.75</v>
      </c>
      <c r="H38" s="7" t="s">
        <v>127</v>
      </c>
    </row>
    <row r="39" spans="1:8" x14ac:dyDescent="0.25">
      <c r="B39" s="4" t="s">
        <v>66</v>
      </c>
      <c r="C39" s="4" t="s">
        <v>128</v>
      </c>
      <c r="D39" s="13">
        <v>1206</v>
      </c>
      <c r="E39" s="4">
        <v>5</v>
      </c>
      <c r="F39" s="8">
        <v>0.26100000000000001</v>
      </c>
      <c r="G39" s="8">
        <f t="shared" si="0"/>
        <v>1.3050000000000002</v>
      </c>
      <c r="H39" s="7" t="s">
        <v>129</v>
      </c>
    </row>
    <row r="40" spans="1:8" x14ac:dyDescent="0.25">
      <c r="B40" s="4" t="s">
        <v>65</v>
      </c>
      <c r="C40" s="4" t="s">
        <v>130</v>
      </c>
      <c r="D40" s="13">
        <v>1206</v>
      </c>
      <c r="E40" s="4">
        <v>1</v>
      </c>
      <c r="F40" s="8">
        <v>0.29699999999999999</v>
      </c>
      <c r="G40" s="8">
        <f t="shared" si="0"/>
        <v>0.29699999999999999</v>
      </c>
      <c r="H40" s="7" t="s">
        <v>131</v>
      </c>
    </row>
    <row r="41" spans="1:8" x14ac:dyDescent="0.25">
      <c r="B41" s="4" t="s">
        <v>64</v>
      </c>
      <c r="C41" s="4" t="s">
        <v>132</v>
      </c>
      <c r="D41" s="13">
        <v>1206</v>
      </c>
      <c r="E41" s="4">
        <v>3</v>
      </c>
      <c r="F41" s="8">
        <v>0.36899999999999999</v>
      </c>
      <c r="G41" s="8">
        <f t="shared" si="0"/>
        <v>1.107</v>
      </c>
      <c r="H41" s="7" t="s">
        <v>133</v>
      </c>
    </row>
    <row r="42" spans="1:8" x14ac:dyDescent="0.25">
      <c r="B42" s="4" t="s">
        <v>63</v>
      </c>
      <c r="C42" s="4" t="s">
        <v>134</v>
      </c>
      <c r="D42" s="13">
        <v>1206</v>
      </c>
      <c r="E42" s="4">
        <v>1</v>
      </c>
      <c r="F42" s="8">
        <v>0.27900000000000003</v>
      </c>
      <c r="G42" s="8">
        <f t="shared" si="0"/>
        <v>0.27900000000000003</v>
      </c>
      <c r="H42" s="1" t="s">
        <v>135</v>
      </c>
    </row>
    <row r="43" spans="1:8" x14ac:dyDescent="0.25">
      <c r="B43" s="4" t="s">
        <v>119</v>
      </c>
      <c r="C43" s="4" t="s">
        <v>120</v>
      </c>
      <c r="D43" s="4">
        <v>1206</v>
      </c>
      <c r="E43" s="4">
        <v>1</v>
      </c>
      <c r="F43" s="8">
        <v>0.76</v>
      </c>
      <c r="G43" s="8">
        <f>E43*F43</f>
        <v>0.76</v>
      </c>
      <c r="H43" s="1" t="s">
        <v>121</v>
      </c>
    </row>
    <row r="45" spans="1:8" x14ac:dyDescent="0.25">
      <c r="F45" s="6" t="s">
        <v>151</v>
      </c>
      <c r="G45" s="8">
        <f>SUM(G4:G44)</f>
        <v>71.704000000000022</v>
      </c>
    </row>
  </sheetData>
  <phoneticPr fontId="4" type="noConversion"/>
  <hyperlinks>
    <hyperlink ref="H2" r:id="rId1" xr:uid="{BE201204-4D76-4D99-A136-97852DAF4D35}"/>
    <hyperlink ref="H6" r:id="rId2" xr:uid="{C67E4CED-6F3A-4EC3-A9D8-987FB4B57235}"/>
    <hyperlink ref="H5" r:id="rId3" xr:uid="{581F1366-C05C-44C0-8730-D2774468FBE7}"/>
    <hyperlink ref="H7" r:id="rId4" xr:uid="{AFCDD530-6064-45FD-891D-CCEADAF8BFA1}"/>
    <hyperlink ref="H8" r:id="rId5" xr:uid="{96DFE09D-FE4D-4147-A8CE-602A5DDFBFA7}"/>
    <hyperlink ref="H4" r:id="rId6" xr:uid="{682E6110-B477-43CD-9147-49CEB11861DF}"/>
    <hyperlink ref="H15" r:id="rId7" xr:uid="{426BD05D-D8EF-43D7-A582-AC4F8E600E5F}"/>
    <hyperlink ref="H13" r:id="rId8" xr:uid="{6E401E59-3667-4D7F-ABA4-4D7A0A7A91E1}"/>
    <hyperlink ref="H14" r:id="rId9" xr:uid="{340F4965-1516-4699-A1F1-2E724698C5D3}"/>
    <hyperlink ref="H12" r:id="rId10" xr:uid="{25D5091F-FD09-4C85-B205-63FAF399144A}"/>
    <hyperlink ref="H18" r:id="rId11" xr:uid="{F219828F-DA9F-4E24-8885-ACE67E5D7648}"/>
    <hyperlink ref="H19" r:id="rId12" xr:uid="{619FAF2D-4D67-4EF0-A7C5-7144F7E3EAE6}"/>
    <hyperlink ref="H41" r:id="rId13" xr:uid="{F4CAC6C2-2D40-434D-9AFB-4DDE36A8C87C}"/>
    <hyperlink ref="H24" r:id="rId14" xr:uid="{AF54CE00-F5E0-4725-9250-4B07912386A7}"/>
    <hyperlink ref="H30" r:id="rId15" xr:uid="{D0204A60-DF50-404B-BDE0-D959CCB8CCC5}"/>
    <hyperlink ref="H33" r:id="rId16" xr:uid="{0F178DA9-7F2B-48F1-A9A6-17CCAFAF0767}"/>
    <hyperlink ref="H9" r:id="rId17" xr:uid="{092811F2-67AA-404B-8561-69F45A6D17C5}"/>
    <hyperlink ref="H11" r:id="rId18" xr:uid="{3571AC2A-4926-4978-B4A5-820DFE11B665}"/>
    <hyperlink ref="H16" r:id="rId19" xr:uid="{B06C8493-D698-4F00-8F96-2AB46E697A6F}"/>
    <hyperlink ref="H17" r:id="rId20" xr:uid="{B022C6F2-66BF-4E7D-AE9A-E110C3B9196E}"/>
    <hyperlink ref="H10" r:id="rId21" xr:uid="{5D93DF65-24C6-4E51-A510-3921BED8E11B}"/>
    <hyperlink ref="H21" r:id="rId22" xr:uid="{189818F7-AA8F-4727-9185-CEA50EF2695D}"/>
    <hyperlink ref="H20" r:id="rId23" xr:uid="{53AA5B85-A885-4355-9507-7D4FAD9E6E7A}"/>
    <hyperlink ref="H35" r:id="rId24" xr:uid="{258B17CA-7BC0-49B1-9646-4348361BA522}"/>
    <hyperlink ref="H36" r:id="rId25" xr:uid="{850A7ECD-14D3-4AE8-9F8D-82209F865128}"/>
    <hyperlink ref="H37" r:id="rId26" xr:uid="{15EB3110-02A8-4DE6-85CA-C6ADD5F5B2B7}"/>
    <hyperlink ref="H43" r:id="rId27" xr:uid="{4098B0A1-B48A-4B0E-B2AA-660FD27291C7}"/>
    <hyperlink ref="H28" r:id="rId28" xr:uid="{927B8ABD-8118-4683-A15B-0391A64D25B0}"/>
    <hyperlink ref="H32" r:id="rId29" xr:uid="{3D6C7538-7627-4B9D-8B3D-D15061B23A16}"/>
    <hyperlink ref="H26" r:id="rId30" xr:uid="{279BEC83-2CA6-41EF-9AE3-B022003183BD}"/>
    <hyperlink ref="H25" r:id="rId31" xr:uid="{B87D843C-6406-4920-A163-0FC7D8E02A21}"/>
    <hyperlink ref="H31" r:id="rId32" xr:uid="{A6F2E23E-2ECA-4D71-89DA-48017F96F806}"/>
    <hyperlink ref="H29" r:id="rId33" xr:uid="{3DDD5F0B-8AB4-49FE-94B2-EB4BFC2F6341}"/>
    <hyperlink ref="H27" r:id="rId34" xr:uid="{5DC8BB42-9D99-4E5B-8243-EDE54EB8887E}"/>
    <hyperlink ref="H34" r:id="rId35" xr:uid="{32C0F45F-109A-4F6D-A45D-7B21ECE165A6}"/>
    <hyperlink ref="H39" r:id="rId36" xr:uid="{A9F14920-0F15-4721-A0F0-758F592CC933}"/>
    <hyperlink ref="H22" r:id="rId37" xr:uid="{2D9C6DEC-9229-4AAB-A2FA-39A71B7475D3}"/>
  </hyperlinks>
  <pageMargins left="0.7" right="0.7" top="0.75" bottom="0.75" header="0.3" footer="0.3"/>
  <pageSetup paperSize="9" orientation="portrait" horizontalDpi="4294967293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B4A1-7C62-45C1-AAC7-EA99E0886D1B}">
  <dimension ref="A1:F2"/>
  <sheetViews>
    <sheetView workbookViewId="0">
      <selection activeCell="D3" sqref="D3"/>
    </sheetView>
  </sheetViews>
  <sheetFormatPr defaultRowHeight="15" x14ac:dyDescent="0.25"/>
  <cols>
    <col min="1" max="1" width="16.28515625" customWidth="1"/>
  </cols>
  <sheetData>
    <row r="1" spans="1:6" x14ac:dyDescent="0.25">
      <c r="A1" s="11" t="s">
        <v>39</v>
      </c>
      <c r="B1" s="4">
        <v>1</v>
      </c>
      <c r="C1" s="4" t="s">
        <v>42</v>
      </c>
      <c r="D1" s="4" t="s">
        <v>27</v>
      </c>
      <c r="E1" s="8">
        <v>0.70199999999999996</v>
      </c>
      <c r="F1" s="4" t="s">
        <v>41</v>
      </c>
    </row>
    <row r="2" spans="1:6" x14ac:dyDescent="0.25">
      <c r="A2" t="s">
        <v>49</v>
      </c>
      <c r="B2">
        <v>1</v>
      </c>
      <c r="C2" t="s">
        <v>50</v>
      </c>
      <c r="D2" t="s">
        <v>51</v>
      </c>
      <c r="E2" s="8">
        <v>0.70199999999999996</v>
      </c>
      <c r="F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niet nodig normaal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Cromheecke</dc:creator>
  <cp:lastModifiedBy>Arthur Van den Storme</cp:lastModifiedBy>
  <dcterms:created xsi:type="dcterms:W3CDTF">2015-06-05T18:19:34Z</dcterms:created>
  <dcterms:modified xsi:type="dcterms:W3CDTF">2020-05-06T01:20:37Z</dcterms:modified>
</cp:coreProperties>
</file>