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homa\Documents\Uni\sql_optimizer\GuidedResearch\"/>
    </mc:Choice>
  </mc:AlternateContent>
  <xr:revisionPtr revIDLastSave="0" documentId="8_{38CE13AA-6B6A-435A-86AB-82C362621070}" xr6:coauthVersionLast="47" xr6:coauthVersionMax="47" xr10:uidLastSave="{00000000-0000-0000-0000-000000000000}"/>
  <bookViews>
    <workbookView xWindow="-120" yWindow="-120" windowWidth="38640" windowHeight="21120" activeTab="2" xr2:uid="{066AB142-9725-471A-AC99-EFD3D428F740}"/>
  </bookViews>
  <sheets>
    <sheet name="Meeting Notes" sheetId="4" r:id="rId1"/>
    <sheet name="Benchmarks" sheetId="11" r:id="rId2"/>
    <sheet name="Tests" sheetId="6" r:id="rId3"/>
    <sheet name="TPCH Extended test2" sheetId="9" r:id="rId4"/>
    <sheet name="PSQL Performance" sheetId="8" r:id="rId5"/>
    <sheet name="SQL Parser" sheetId="5" r:id="rId6"/>
    <sheet name="RA optimizer" sheetId="7" r:id="rId7"/>
    <sheet name="Papers" sheetId="1" r:id="rId8"/>
    <sheet name="Parsers" sheetId="2" r:id="rId9"/>
    <sheet name="Optimizers" sheetId="3" r:id="rId10"/>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1" l="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2" i="1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2" i="11"/>
</calcChain>
</file>

<file path=xl/sharedStrings.xml><?xml version="1.0" encoding="utf-8"?>
<sst xmlns="http://schemas.openxmlformats.org/spreadsheetml/2006/main" count="630" uniqueCount="506">
  <si>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</si>
  <si>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</si>
  <si>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</si>
  <si>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</si>
  <si>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</si>
  <si>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</si>
  <si>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</si>
  <si>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</si>
  <si>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</si>
  <si>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</si>
  <si>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</si>
  <si>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</si>
  <si>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</si>
  <si>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</si>
  <si>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</si>
  <si>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</si>
  <si>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</si>
  <si>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</si>
  <si>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</si>
  <si>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</si>
  <si>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</si>
  <si>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</si>
  <si>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</si>
  <si>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</si>
  <si>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</si>
  <si>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</si>
  <si>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</si>
  <si>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</si>
  <si>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</si>
  <si>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</si>
  <si>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</si>
  <si>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</si>
  <si>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</si>
  <si>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</si>
  <si>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</si>
  <si>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</si>
  <si>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</si>
  <si>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</si>
  <si>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</si>
  <si>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</si>
  <si>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</si>
  <si>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</si>
  <si>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</si>
  <si>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</si>
  <si>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</si>
  <si>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</si>
  <si>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</si>
  <si>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</si>
  <si>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</si>
  <si>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</si>
  <si>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</si>
  <si>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</si>
  <si>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</si>
  <si>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</si>
  <si>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</si>
  <si>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</si>
  <si>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</si>
  <si>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</si>
  <si>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</si>
  <si>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</si>
  <si>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</si>
  <si>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</si>
  <si>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</si>
  <si>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</si>
  <si>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</si>
  <si>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</si>
  <si>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</si>
  <si>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</si>
  <si>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</si>
  <si>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</si>
  <si>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</si>
  <si>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</si>
  <si>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</si>
  <si>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</si>
  <si>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</si>
  <si>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</si>
  <si>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</si>
  <si>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</si>
  <si>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</si>
  <si>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</si>
  <si>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</si>
  <si>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</si>
  <si>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</si>
  <si>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</si>
  <si>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</si>
  <si>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</si>
  <si>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</si>
  <si>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</si>
  <si>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</si>
  <si>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</si>
  <si>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</si>
  <si>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</si>
  <si>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</si>
  <si>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</si>
  <si>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</si>
  <si>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</si>
  <si>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</si>
  <si>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</si>
  <si>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</si>
  <si>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</si>
  <si>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</si>
  <si>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</si>
  <si>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</si>
  <si>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</si>
  <si>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</si>
  <si>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</si>
  <si>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</si>
  <si>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</si>
  <si>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</si>
  <si>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</si>
  <si>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</si>
  <si>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</si>
  <si>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</si>
  <si>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</si>
  <si>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</si>
  <si>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</si>
  <si>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</si>
  <si>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</si>
  <si>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</si>
  <si>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</si>
  <si>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</si>
  <si>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</si>
  <si>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</si>
  <si>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</si>
  <si>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</si>
  <si>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</si>
  <si>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</si>
  <si>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</si>
  <si>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</si>
  <si>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</si>
  <si>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</si>
  <si>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</si>
  <si>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</si>
  <si>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</si>
  <si>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</si>
  <si>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</si>
  <si>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</si>
  <si>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</si>
  <si>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</si>
  <si>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</si>
  <si>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</si>
  <si>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</si>
  <si>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</si>
  <si>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</si>
  <si>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</si>
  <si>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</si>
  <si>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</si>
  <si>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</si>
  <si>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</si>
  <si>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</si>
  <si>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</si>
  <si>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</si>
  <si>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</si>
  <si>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</si>
  <si>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</si>
  <si>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</si>
  <si>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</si>
  <si>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</si>
  <si>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</si>
  <si>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</si>
  <si>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</si>
  <si>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</si>
  <si>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</si>
  <si>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</si>
  <si>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</si>
  <si>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</si>
  <si>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</si>
  <si>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</si>
  <si>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</si>
  <si>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</si>
  <si>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</si>
  <si>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</si>
  <si>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</si>
  <si>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</si>
  <si>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</si>
  <si>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</si>
  <si>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</si>
  <si>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</si>
  <si>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</si>
  <si>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</si>
  <si>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</si>
  <si>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</si>
  <si>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</si>
  <si>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</si>
  <si>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</si>
  <si>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</si>
  <si>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</si>
  <si>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</si>
  <si>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</si>
  <si>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</si>
  <si>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</si>
  <si>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</si>
  <si>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</si>
  <si>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</si>
  <si>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</si>
  <si>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</si>
  <si>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</si>
  <si>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</si>
  <si>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</si>
  <si>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</si>
  <si>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</si>
  <si>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</si>
  <si>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</si>
  <si>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</si>
  <si>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</si>
  <si>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</si>
  <si>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</si>
  <si>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</si>
  <si>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</si>
  <si>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</si>
  <si>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</si>
  <si>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</si>
  <si>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</si>
  <si>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</si>
  <si>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</si>
  <si>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</si>
  <si>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</si>
  <si>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</si>
  <si>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</si>
  <si>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</si>
  <si>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</si>
  <si>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</si>
  <si>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</si>
  <si>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</si>
  <si>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</si>
  <si>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</si>
  <si>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</si>
  <si>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</si>
  <si>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</si>
  <si>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</si>
  <si>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</si>
  <si>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</si>
  <si>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</si>
  <si>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</si>
  <si>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</si>
  <si>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</si>
  <si>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</si>
  <si>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</si>
  <si>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</si>
  <si>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</si>
  <si>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</si>
  <si>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</si>
  <si>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</si>
  <si>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</si>
  <si>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</si>
  <si>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</si>
  <si>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</si>
  <si>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</si>
  <si>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</si>
  <si>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</si>
  <si>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</si>
  <si>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</si>
  <si>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</si>
  <si>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</si>
  <si>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</si>
  <si>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</si>
  <si>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</si>
  <si>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</si>
  <si>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</si>
  <si>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</si>
  <si>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</si>
  <si>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</si>
  <si>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</si>
  <si>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</si>
  <si>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</si>
  <si>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</si>
  <si>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</si>
  <si>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</si>
  <si>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</si>
  <si>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</si>
  <si>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</si>
  <si>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</si>
  <si>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</si>
  <si>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</si>
  <si>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</si>
  <si>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</si>
  <si>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</si>
  <si>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</si>
  <si>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</si>
  <si>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</si>
  <si>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</si>
  <si>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</si>
  <si>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</si>
  <si>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</si>
  <si>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</si>
  <si>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</si>
  <si>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</si>
  <si>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</si>
  <si>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</si>
  <si>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</si>
  <si>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</si>
  <si>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</si>
  <si>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</si>
  <si>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</si>
  <si>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</si>
  <si>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</si>
  <si>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</si>
  <si>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</si>
  <si>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</si>
  <si>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</si>
  <si>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</si>
  <si>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</si>
  <si>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</si>
  <si>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</si>
  <si>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</si>
  <si>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</si>
  <si>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</si>
  <si>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</si>
  <si>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</si>
  <si>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</si>
  <si>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</si>
  <si>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</si>
  <si>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</si>
  <si>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</si>
  <si>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</si>
  <si>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</si>
  <si>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</si>
  <si>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</si>
  <si>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</si>
  <si>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</si>
  <si>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</si>
  <si>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</si>
  <si>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</si>
  <si>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</si>
  <si>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</si>
  <si>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</si>
  <si>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</si>
  <si>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</si>
  <si>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</si>
  <si>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</si>
  <si>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</si>
  <si>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</si>
  <si>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</si>
  <si>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</si>
  <si>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</si>
  <si>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</si>
  <si>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</si>
  <si>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</si>
  <si>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</si>
  <si>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</si>
  <si>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</si>
  <si>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</si>
  <si>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</si>
  <si>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</si>
  <si>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</si>
  <si>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</si>
  <si>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</si>
  <si>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</si>
  <si>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</si>
  <si>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</si>
  <si>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</si>
  <si>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</si>
  <si>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</si>
  <si>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</si>
  <si>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</si>
  <si>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</si>
  <si>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</si>
  <si>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</si>
  <si>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</si>
  <si>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</si>
  <si>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</si>
  <si>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</si>
  <si>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</si>
  <si>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</si>
  <si>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</si>
  <si>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</si>
  <si>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</si>
  <si>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</si>
  <si>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</si>
  <si>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</si>
  <si>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</si>
  <si>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</si>
  <si>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</si>
  <si>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</si>
  <si>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</si>
  <si>
    <t>20.12.2022</t>
  </si>
  <si>
    <t>MA</t>
  </si>
  <si>
    <t>Tests to 100% algorithm</t>
  </si>
  <si>
    <t>outer/semi joins</t>
  </si>
  <si>
    <t>multiple correlations in query</t>
  </si>
  <si>
    <t>Q1/Q2 &amp; TPCH decorrelated (special handling for exists/in)</t>
  </si>
  <si>
    <t>set operations (add to sql parser)</t>
  </si>
  <si>
    <t>Q1 läuft in Umbra nicht (siehe screenshots)</t>
  </si>
  <si>
    <t>mit CTEs geht's schon</t>
  </si>
  <si>
    <t>Refactored to smart pointers</t>
  </si>
  <si>
    <t>10.01.2022</t>
  </si>
  <si>
    <t>toggle whether keep cross products or convert to joins</t>
  </si>
  <si>
    <t>Version mit correlated predicate pushdown -&gt; enables all join pushdown cases</t>
  </si>
  <si>
    <t>18.01.2022</t>
  </si>
  <si>
    <t>Umbra: First unnest, then predicate pushdown</t>
  </si>
  <si>
    <t>In umbra, 3rd join pushdown case doesn't happen…?</t>
  </si>
  <si>
    <t>Join push down all the way (like in umbra), or stop as soon as uncorrelated condition fulfilled?</t>
  </si>
  <si>
    <t>If push dep join all the way down join tree, then subsequent predicate pushdown can potentially push down more correlated predicates into the join tree</t>
  </si>
  <si>
    <t>24.01.2022</t>
  </si>
  <si>
    <t>don't push down correlated predicates (umbra/hyper case)</t>
  </si>
  <si>
    <t>push down correlated predicates, don't decouple</t>
  </si>
  <si>
    <t>push down correlated predicates, decouple</t>
  </si>
  <si>
    <t>benchmark (create tpch query, with different selectivities for left side)</t>
  </si>
  <si>
    <t>decoupling when dep join was split during push down</t>
  </si>
  <si>
    <t>When check if decoupling is possible, only check d attributes in local subquery</t>
  </si>
  <si>
    <t>decouple &amp;&amp; push down correlated predicates</t>
  </si>
  <si>
    <t>error handling</t>
  </si>
  <si>
    <t>decouple &amp;&amp; !push down correlated predicates</t>
  </si>
  <si>
    <t>!decouple &amp;&amp; push down correlated predicates</t>
  </si>
  <si>
    <t>!decouple &amp;&amp; !push down correlated predicates</t>
  </si>
  <si>
    <t>dnf (6min)</t>
  </si>
  <si>
    <t>dnf (2min)</t>
  </si>
  <si>
    <t>11s</t>
  </si>
  <si>
    <t>380ms</t>
  </si>
  <si>
    <t>385ms</t>
  </si>
  <si>
    <t>tpch_extended_1</t>
  </si>
  <si>
    <t>d=100000 (50%)</t>
  </si>
  <si>
    <t>d=200000 (100%)</t>
  </si>
  <si>
    <t>d=20000 (10%)</t>
  </si>
  <si>
    <t>d=40000 (20%)</t>
  </si>
  <si>
    <t>d=60000 (30%)</t>
  </si>
  <si>
    <t>d=80000 (40%)</t>
  </si>
  <si>
    <t>d=120000 (60%)</t>
  </si>
  <si>
    <t>d=140000 (70%)</t>
  </si>
  <si>
    <t>d=160000 (80%)</t>
  </si>
  <si>
    <t>d=180000 (90%)</t>
  </si>
  <si>
    <t>2,5s</t>
  </si>
  <si>
    <t>4,5s</t>
  </si>
  <si>
    <t>2,8s</t>
  </si>
  <si>
    <t>3s</t>
  </si>
  <si>
    <t>3,3s</t>
  </si>
  <si>
    <t>3,4s</t>
  </si>
  <si>
    <t>3,7s</t>
  </si>
  <si>
    <t>3,9s</t>
  </si>
  <si>
    <t>4s</t>
  </si>
  <si>
    <t>4,3s</t>
  </si>
  <si>
    <t>tpch 1 dataset</t>
  </si>
  <si>
    <t>3,2s</t>
  </si>
  <si>
    <t>3,5s</t>
  </si>
  <si>
    <t>4,1s</t>
  </si>
  <si>
    <t>select l.l_partkey, l.l_suppkey
from partsupp ps, lineitem l, (select max(l2.l_quantity), l2.l_partkey
from part p, lineitem l2
where p.p_partkey=l2.l_partkey
group by l2.l_partkey
) as t1(m,t1_ps_partkey)
where l.l_quantity=t1.m and ps.ps_partkey=t1.t1_ps_partkey and l.l_partkey=ps.ps_partkey and l.l_partkey&lt;10</t>
  </si>
  <si>
    <t>select l.l_partkey, l.l_suppkey
from partsupp ps, lineitem l, (select max(temp_3.l_quantity), temp_3.ps_partkey
from (select p.p_partkey
from part p
) as temp_2(ps_partkey) join (select l2.l_quantity, l2.l_partkey
from lineitem l2
) as temp_3(l_quantity,ps_partkey) on temp_2.ps_partkey=temp_3.ps_partkey
group by temp_3.ps_partkey
) as t1(m,t1_ps_partkey)
where l.l_quantity=t1.m and ps.ps_partkey=t1.t1_ps_partkey and l.l_partkey=ps.ps_partkey and l.l_partkey&lt;10</t>
  </si>
  <si>
    <t>with cte_4 as (
select l.l_partkey, l.l_suppkey, l.l_quantity, ps.ps_partkey
from partsupp ps, lineitem l
where l.l_partkey=ps.ps_partkey and l.l_partkey&lt;10
)
select cte_4.l_partkey, cte_4.l_suppkey
from cte_4, (select max(temp_3.l_quantity), temp_3.ps_partkey
from (select d.ps_partkey
from (select ps_partkey
from cte_4
) as d(ps_partkey), part p
where p.p_partkey=d.ps_partkey
) as temp_2(ps_partkey) join (select l2.l_quantity, d.ps_partkey
from (select ps_partkey
from cte_4
) as d(ps_partkey), lineitem l2
where l2.l_partkey=d.ps_partkey
) as temp_3(l_quantity,ps_partkey) on temp_2.ps_partkey=temp_3.ps_partkey
group by temp_3.ps_partkey
) as t1(m,t1_ps_partkey)
where cte_4.l_quantity=t1.m and cte_4.ps_partkey=t1.t1_ps_partkey</t>
  </si>
  <si>
    <t>with cte_2 as (
select l.l_partkey, l.l_suppkey, l.l_quantity, ps.ps_partkey
from partsupp ps, lineitem l
where l.l_partkey=ps.ps_partkey and l.l_partkey&lt;10
)
select cte_2.l_partkey, cte_2.l_suppkey
from cte_2, (select max(l2.l_quantity), d.ps_partkey
from (select ps_partkey
from cte_2
) as d(ps_partkey), part p, lineitem l2
where l2.l_partkey=d.ps_partkey and p.p_partkey=d.ps_partkey
group by d.ps_partkey
) as t1(m,t1_ps_partkey)
where cte_2.l_quantity=t1.m and cte_2.ps_partkey=t1.t1_ps_partkey</t>
  </si>
  <si>
    <t>dnf (3min)
1% took 2min</t>
  </si>
  <si>
    <t>12,8s</t>
  </si>
  <si>
    <t>31,5s</t>
  </si>
  <si>
    <t>54s</t>
  </si>
  <si>
    <t>dnf (1min)
1% dnf (5min)</t>
  </si>
  <si>
    <t>select l.l_partkey, l.l_suppkey from lineitem l, partsupp ps where l.l_partkey=ps.ps_partkey and l.l_partkey&lt;200000 and l.l_quantity=( select max(l2.l_quantity) from lineitem l2, part p where l2.l_partkey=ps.ps_partkey and p.p_partkey=ps.ps_partkey )</t>
  </si>
  <si>
    <t>Compare query plans</t>
  </si>
  <si>
    <t>3 warmups, 10 reps</t>
  </si>
  <si>
    <t>postgres unnesting options</t>
  </si>
  <si>
    <t>pushdown -&gt; dep join push join -&gt; push down</t>
  </si>
  <si>
    <t>automate benchmarks</t>
  </si>
  <si>
    <t>nothing found</t>
  </si>
  <si>
    <t>31.01.2022</t>
  </si>
  <si>
    <t>compare postgres query plans of decoupled vs non-decoupled</t>
  </si>
  <si>
    <t>automate benchmarks (3 warmups, 10 reps)</t>
  </si>
  <si>
    <t>predicate pushdown, dep join pushdown, predicate pushdown</t>
  </si>
  <si>
    <t>deactivate correlated predicate pushdown, as this introduces additional table scans which slow down the query</t>
  </si>
  <si>
    <t>try out multithreaded postgres</t>
  </si>
  <si>
    <t>tpch, and tpch extended</t>
  </si>
  <si>
    <t>summarize which tpch queries we can optimize and which not</t>
  </si>
  <si>
    <t>decoupled</t>
  </si>
  <si>
    <t>!decoupled</t>
  </si>
  <si>
    <t>%-improvement d vs o</t>
  </si>
  <si>
    <t>%-improvement !d vs o</t>
  </si>
  <si>
    <t>%-improvement !d vs d</t>
  </si>
  <si>
    <t>comments</t>
  </si>
  <si>
    <t>correlated exists (not decorrelated)</t>
  </si>
  <si>
    <t>correlated not exists (not decorrelated)</t>
  </si>
  <si>
    <t>correlated exists/not exists (not decorrelated)</t>
  </si>
  <si>
    <t>decorrelated; !decoupled faster</t>
  </si>
  <si>
    <t>decorrelated; decoupled much faster</t>
  </si>
  <si>
    <t>Extended1 (10%)</t>
  </si>
  <si>
    <t>Extended1 (30%)</t>
  </si>
  <si>
    <t>Extended1 (50%)</t>
  </si>
  <si>
    <t>cp to join implemented (in predicate pushdown)</t>
  </si>
  <si>
    <t>multithreaded by default</t>
  </si>
  <si>
    <t>decorrelated; !decoupled much faster, because CTE is selective?</t>
  </si>
  <si>
    <t>Extended1 (1%)</t>
  </si>
  <si>
    <t>Extended1 (0.1%)</t>
  </si>
  <si>
    <t>Extended1 (0.01%)</t>
  </si>
  <si>
    <t>!decoupled gets faster with higher selectivity</t>
  </si>
  <si>
    <t>benchmark with different workers (also single threaded)</t>
  </si>
  <si>
    <t>median statt durchschnitt</t>
  </si>
  <si>
    <t>no timeout</t>
  </si>
  <si>
    <t>save in csv</t>
  </si>
  <si>
    <t>check like performance (tpch 2)</t>
  </si>
  <si>
    <t>Todo</t>
  </si>
  <si>
    <t>not from like, but from nested query</t>
  </si>
  <si>
    <t>Exists and in -&gt; view with group by</t>
  </si>
  <si>
    <t>keep exists/in</t>
  </si>
  <si>
    <t>ggplot ®</t>
  </si>
  <si>
    <t>welche Visualiserungen Sinn machen</t>
  </si>
  <si>
    <t>improvement to baseline</t>
  </si>
  <si>
    <t>Bericht</t>
  </si>
  <si>
    <t>motivation (warum, wofür, wieso)</t>
  </si>
  <si>
    <t>in sqlite/mariadb/duckDB testen (Alex setzt auf Server auf)</t>
  </si>
  <si>
    <t>Dbs langsam oder spezifisch eingebaut, wollen ein tool für alles (nur sql geht). Show benefits, auch wenn sie implementieren, ist gut für die DB</t>
  </si>
  <si>
    <t>limitations</t>
  </si>
  <si>
    <t>general sql (no card. Estimates, which physical joins, decorrelate back to SQL (declarative))</t>
  </si>
  <si>
    <t>Related work (and DBs)</t>
  </si>
  <si>
    <t>Was/wie gemacht. Implementierungsbericht. Was war schwer (challenges), welche Implementierungsentscheidungen. Was wir können und was nicht (scope)</t>
  </si>
  <si>
    <t>Messungen und Auswertungen</t>
  </si>
  <si>
    <t>Conclusion</t>
  </si>
  <si>
    <t>(School of CIT)</t>
  </si>
  <si>
    <t>Template double column</t>
  </si>
  <si>
    <t>Bericht 1 Woche vor Präsi</t>
  </si>
  <si>
    <t>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</si>
</sst>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xf numFmtId="0" fontId="0" fillId="0" borderId="3" xfId="0" applyBorder="1"/>
    <xf numFmtId="0" fontId="0" fillId="6" borderId="2" xfId="0" applyFill="1" applyBorder="1"/>
    <xf numFmtId="0" fontId="0" fillId="2" borderId="4" xfId="0" applyFill="1" applyBorder="1"/>
    <xf numFmtId="0" fontId="0" fillId="0" borderId="4" xfId="0" applyBorder="1" applyAlignment="1">
      <alignment wrapText="1"/>
    </xf>
    <xf numFmtId="0" fontId="0" fillId="0" borderId="4" xfId="0" applyBorder="1"/>
    <xf numFmtId="0" fontId="0" fillId="6" borderId="0" xfId="0" applyFill="1"/>
    <xf numFmtId="0" fontId="0" fillId="7" borderId="0" xfId="0" applyFill="1"/>
    <xf numFmtId="0" fontId="0" fillId="0" borderId="0" xfId="0" applyAlignment="1">
      <alignment horizontal="right"/>
    </xf>
    <xf numFmtId="0" fontId="0" fillId="5" borderId="0" xfId="0" applyFill="1" applyAlignment="1">
      <alignment horizontal="right"/>
    </xf>
    <xf numFmtId="15" fontId="0" fillId="5" borderId="0" xfId="0" applyNumberFormat="1" applyFill="1" applyAlignment="1">
      <alignment horizontal="right"/>
    </xf>
    <xf numFmtId="15" fontId="0" fillId="0" borderId="0" xfId="0" applyNumberFormat="1"/>
    <xf numFmtId="0" fontId="0" fillId="8" borderId="0" xfId="0" applyFill="1"/>
    <xf numFmtId="0" fontId="0" fillId="0" borderId="0" xfId="0"/>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D86"/>
  <sheetViews>
    <sheetView topLeftCell="A70" zoomScale="120" zoomScaleNormal="120" workbookViewId="0">
      <selection activeCell="B7" sqref="B7"/>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316</v>
      </c>
    </row>
    <row r="26" spans="1:3" ht="30" x14ac:dyDescent="0.25">
      <c r="A26" s="4" t="s">
        <v>317</v>
      </c>
      <c r="B26" s="4" t="s">
        <v>323</v>
      </c>
      <c r="C26" s="4" t="s">
        <v>324</v>
      </c>
    </row>
    <row r="27" spans="1:3" x14ac:dyDescent="0.25">
      <c r="B27" s="4" t="s">
        <v>322</v>
      </c>
      <c r="C27" s="4" t="s">
        <v>325</v>
      </c>
    </row>
    <row r="28" spans="1:3" x14ac:dyDescent="0.25">
      <c r="B28" s="4" t="s">
        <v>320</v>
      </c>
      <c r="C28" s="4" t="s">
        <v>319</v>
      </c>
    </row>
    <row r="29" spans="1:3" x14ac:dyDescent="0.25">
      <c r="B29" s="4" t="s">
        <v>318</v>
      </c>
    </row>
    <row r="30" spans="1:3" x14ac:dyDescent="0.25">
      <c r="B30" s="4" t="s">
        <v>349</v>
      </c>
      <c r="C30" s="4" t="s">
        <v>321</v>
      </c>
    </row>
    <row r="31" spans="1:3" ht="15" customHeight="1" x14ac:dyDescent="0.25">
      <c r="A31" s="4" t="s">
        <v>353</v>
      </c>
      <c r="B31" s="4" t="s">
        <v>356</v>
      </c>
      <c r="C31" s="4" t="s">
        <v>350</v>
      </c>
    </row>
    <row r="32" spans="1:3" x14ac:dyDescent="0.25">
      <c r="C32" s="4" t="s">
        <v>357</v>
      </c>
    </row>
    <row r="33" spans="1:3" x14ac:dyDescent="0.25">
      <c r="C33" s="4" t="s">
        <v>358</v>
      </c>
    </row>
    <row r="34" spans="1:3" ht="15.75" customHeight="1" x14ac:dyDescent="0.25">
      <c r="B34" s="4" t="s">
        <v>348</v>
      </c>
      <c r="C34" s="4" t="s">
        <v>352</v>
      </c>
    </row>
    <row r="35" spans="1:3" ht="15" customHeight="1" x14ac:dyDescent="0.25">
      <c r="B35" s="4" t="s">
        <v>354</v>
      </c>
    </row>
    <row r="36" spans="1:3" ht="16.5" customHeight="1" x14ac:dyDescent="0.25">
      <c r="B36" s="4" t="s">
        <v>355</v>
      </c>
    </row>
    <row r="37" spans="1:3" x14ac:dyDescent="0.25">
      <c r="B37" s="4" t="s">
        <v>359</v>
      </c>
    </row>
    <row r="38" spans="1:3" ht="30" x14ac:dyDescent="0.25">
      <c r="A38" s="4" t="s">
        <v>360</v>
      </c>
      <c r="B38" s="4" t="s">
        <v>372</v>
      </c>
      <c r="C38" s="4" t="s">
        <v>374</v>
      </c>
    </row>
    <row r="39" spans="1:3" ht="30" x14ac:dyDescent="0.25">
      <c r="C39" s="4" t="s">
        <v>373</v>
      </c>
    </row>
    <row r="40" spans="1:3" x14ac:dyDescent="0.25">
      <c r="B40" s="4" t="s">
        <v>370</v>
      </c>
      <c r="C40" s="4" t="s">
        <v>371</v>
      </c>
    </row>
    <row r="41" spans="1:3" x14ac:dyDescent="0.25">
      <c r="B41" s="4" t="s">
        <v>366</v>
      </c>
      <c r="C41" s="4" t="s">
        <v>364</v>
      </c>
    </row>
    <row r="42" spans="1:3" x14ac:dyDescent="0.25">
      <c r="C42" s="4" t="s">
        <v>362</v>
      </c>
    </row>
    <row r="43" spans="1:3" x14ac:dyDescent="0.25">
      <c r="C43" s="4" t="s">
        <v>367</v>
      </c>
    </row>
    <row r="44" spans="1:3" x14ac:dyDescent="0.25">
      <c r="C44" s="4" t="s">
        <v>363</v>
      </c>
    </row>
    <row r="45" spans="1:3" x14ac:dyDescent="0.25">
      <c r="C45" s="4" t="s">
        <v>365</v>
      </c>
    </row>
    <row r="46" spans="1:3" x14ac:dyDescent="0.25">
      <c r="B46" s="4" t="s">
        <v>368</v>
      </c>
      <c r="C46" s="4" t="s">
        <v>369</v>
      </c>
    </row>
    <row r="47" spans="1:3" x14ac:dyDescent="0.25">
      <c r="C47" s="4" t="s">
        <v>361</v>
      </c>
    </row>
    <row r="48" spans="1:3" x14ac:dyDescent="0.25">
      <c r="A48" s="4" t="s">
        <v>375</v>
      </c>
      <c r="B48" s="4" t="s">
        <v>380</v>
      </c>
    </row>
    <row r="49" spans="1:3" x14ac:dyDescent="0.25">
      <c r="B49" s="4" t="s">
        <v>384</v>
      </c>
    </row>
    <row r="50" spans="1:3" x14ac:dyDescent="0.25">
      <c r="B50" s="4" t="s">
        <v>377</v>
      </c>
      <c r="C50" s="4" t="s">
        <v>378</v>
      </c>
    </row>
    <row r="51" spans="1:3" x14ac:dyDescent="0.25">
      <c r="C51" s="4" t="s">
        <v>379</v>
      </c>
    </row>
    <row r="52" spans="1:3" x14ac:dyDescent="0.25">
      <c r="C52" s="4" t="s">
        <v>381</v>
      </c>
    </row>
    <row r="53" spans="1:3" x14ac:dyDescent="0.25">
      <c r="B53" s="4" t="s">
        <v>382</v>
      </c>
      <c r="C53" s="4" t="s">
        <v>383</v>
      </c>
    </row>
    <row r="54" spans="1:3" x14ac:dyDescent="0.25">
      <c r="B54" s="4" t="s">
        <v>376</v>
      </c>
    </row>
    <row r="55" spans="1:3" ht="30" x14ac:dyDescent="0.25">
      <c r="A55" s="4" t="s">
        <v>385</v>
      </c>
      <c r="B55" s="4" t="s">
        <v>387</v>
      </c>
    </row>
    <row r="56" spans="1:3" x14ac:dyDescent="0.25">
      <c r="B56" s="4" t="s">
        <v>386</v>
      </c>
    </row>
    <row r="57" spans="1:3" x14ac:dyDescent="0.25">
      <c r="A57" s="4" t="s">
        <v>388</v>
      </c>
      <c r="B57" s="4" t="s">
        <v>389</v>
      </c>
      <c r="C57" s="4" t="s">
        <v>390</v>
      </c>
    </row>
    <row r="58" spans="1:3" ht="45" x14ac:dyDescent="0.25">
      <c r="B58" s="4" t="s">
        <v>391</v>
      </c>
      <c r="C58" s="4" t="s">
        <v>392</v>
      </c>
    </row>
    <row r="59" spans="1:3" ht="30" x14ac:dyDescent="0.25">
      <c r="A59" s="4" t="s">
        <v>393</v>
      </c>
      <c r="B59" s="4" t="s">
        <v>397</v>
      </c>
      <c r="C59" s="4" t="s">
        <v>394</v>
      </c>
    </row>
    <row r="60" spans="1:3" x14ac:dyDescent="0.25">
      <c r="C60" s="4" t="s">
        <v>395</v>
      </c>
    </row>
    <row r="61" spans="1:3" x14ac:dyDescent="0.25">
      <c r="C61" s="4" t="s">
        <v>396</v>
      </c>
    </row>
    <row r="62" spans="1:3" ht="30" x14ac:dyDescent="0.25">
      <c r="B62" s="4" t="s">
        <v>398</v>
      </c>
      <c r="C62" s="4" t="s">
        <v>399</v>
      </c>
    </row>
    <row r="63" spans="1:3" ht="30" x14ac:dyDescent="0.25">
      <c r="A63" s="4" t="s">
        <v>451</v>
      </c>
      <c r="B63" s="4" t="s">
        <v>452</v>
      </c>
    </row>
    <row r="64" spans="1:3" x14ac:dyDescent="0.25">
      <c r="B64" s="4" t="s">
        <v>453</v>
      </c>
      <c r="C64" s="4" t="s">
        <v>457</v>
      </c>
    </row>
    <row r="65" spans="1:4" ht="30" x14ac:dyDescent="0.25">
      <c r="B65" s="4" t="s">
        <v>454</v>
      </c>
      <c r="C65" s="4" t="s">
        <v>455</v>
      </c>
    </row>
    <row r="66" spans="1:4" x14ac:dyDescent="0.25">
      <c r="B66" s="4" t="s">
        <v>456</v>
      </c>
      <c r="C66" s="4" t="s">
        <v>474</v>
      </c>
    </row>
    <row r="67" spans="1:4" ht="30" x14ac:dyDescent="0.25">
      <c r="B67" s="4" t="s">
        <v>458</v>
      </c>
    </row>
    <row r="68" spans="1:4" x14ac:dyDescent="0.25">
      <c r="B68" s="4" t="s">
        <v>473</v>
      </c>
    </row>
    <row r="69" spans="1:4" x14ac:dyDescent="0.25">
      <c r="A69" s="4" t="s">
        <v>505</v>
      </c>
      <c r="B69" s="28" t="s">
        <v>480</v>
      </c>
      <c r="C69" s="28"/>
      <c r="D69" s="28"/>
    </row>
    <row r="70" spans="1:4" x14ac:dyDescent="0.25">
      <c r="B70" s="28" t="s">
        <v>481</v>
      </c>
      <c r="C70" s="28"/>
      <c r="D70" s="28"/>
    </row>
    <row r="71" spans="1:4" x14ac:dyDescent="0.25">
      <c r="B71" s="28" t="s">
        <v>482</v>
      </c>
      <c r="C71" s="28"/>
      <c r="D71" s="28"/>
    </row>
    <row r="72" spans="1:4" x14ac:dyDescent="0.25">
      <c r="B72" s="28" t="s">
        <v>483</v>
      </c>
      <c r="C72" s="28"/>
      <c r="D72" s="28"/>
    </row>
    <row r="73" spans="1:4" x14ac:dyDescent="0.25">
      <c r="B73" s="28" t="s">
        <v>484</v>
      </c>
      <c r="C73" s="28" t="s">
        <v>486</v>
      </c>
      <c r="D73" s="28"/>
    </row>
    <row r="74" spans="1:4" x14ac:dyDescent="0.25">
      <c r="B74" s="29" t="s">
        <v>487</v>
      </c>
      <c r="C74" s="28" t="s">
        <v>488</v>
      </c>
      <c r="D74" s="28"/>
    </row>
    <row r="75" spans="1:4" x14ac:dyDescent="0.25">
      <c r="B75" s="28" t="s">
        <v>489</v>
      </c>
      <c r="C75" s="28" t="s">
        <v>490</v>
      </c>
      <c r="D75" s="28"/>
    </row>
    <row r="76" spans="1:4" x14ac:dyDescent="0.25">
      <c r="B76" s="28"/>
      <c r="C76" s="28" t="s">
        <v>491</v>
      </c>
      <c r="D76" s="28"/>
    </row>
    <row r="77" spans="1:4" x14ac:dyDescent="0.25">
      <c r="B77" s="28" t="s">
        <v>492</v>
      </c>
      <c r="C77" s="28" t="s">
        <v>493</v>
      </c>
      <c r="D77" s="28" t="s">
        <v>495</v>
      </c>
    </row>
    <row r="78" spans="1:4" x14ac:dyDescent="0.25">
      <c r="C78" s="28" t="s">
        <v>494</v>
      </c>
      <c r="D78" s="28"/>
    </row>
    <row r="79" spans="1:4" x14ac:dyDescent="0.25">
      <c r="C79" s="28" t="s">
        <v>496</v>
      </c>
      <c r="D79" s="28" t="s">
        <v>497</v>
      </c>
    </row>
    <row r="80" spans="1:4" x14ac:dyDescent="0.25">
      <c r="C80" s="28" t="s">
        <v>498</v>
      </c>
      <c r="D80" s="28"/>
    </row>
    <row r="81" spans="3:4" x14ac:dyDescent="0.25">
      <c r="C81" s="28" t="s">
        <v>499</v>
      </c>
      <c r="D81" s="28"/>
    </row>
    <row r="82" spans="3:4" x14ac:dyDescent="0.25">
      <c r="C82" s="28" t="s">
        <v>500</v>
      </c>
      <c r="D82" s="28"/>
    </row>
    <row r="83" spans="3:4" x14ac:dyDescent="0.25">
      <c r="C83" s="28" t="s">
        <v>501</v>
      </c>
      <c r="D83" s="28"/>
    </row>
    <row r="84" spans="3:4" x14ac:dyDescent="0.25">
      <c r="C84" s="28" t="s">
        <v>502</v>
      </c>
      <c r="D84" s="28"/>
    </row>
    <row r="85" spans="3:4" x14ac:dyDescent="0.25">
      <c r="C85" s="28" t="s">
        <v>503</v>
      </c>
      <c r="D85" s="28"/>
    </row>
    <row r="86" spans="3:4" x14ac:dyDescent="0.25">
      <c r="C86" s="28" t="s">
        <v>504</v>
      </c>
      <c r="D86"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80FC-3ACC-4C8D-9126-74D667E7CBB0}">
  <dimension ref="A1:L31"/>
  <sheetViews>
    <sheetView topLeftCell="A12" zoomScale="130" zoomScaleNormal="130" workbookViewId="0">
      <selection activeCell="L2" sqref="L2:L19"/>
    </sheetView>
  </sheetViews>
  <sheetFormatPr defaultRowHeight="15" x14ac:dyDescent="0.25"/>
  <cols>
    <col min="1" max="1" width="17.7109375" style="23" customWidth="1"/>
    <col min="2" max="2" width="17.42578125" customWidth="1"/>
    <col min="3" max="3" width="13.7109375" customWidth="1"/>
    <col min="4" max="4" width="20.140625" bestFit="1" customWidth="1"/>
    <col min="5" max="5" width="16.7109375" customWidth="1"/>
    <col min="6" max="6" width="20.7109375" customWidth="1"/>
    <col min="7" max="7" width="22.5703125" customWidth="1"/>
    <col min="8" max="8" width="43" customWidth="1"/>
    <col min="10" max="10" width="29.5703125" customWidth="1"/>
    <col min="11" max="11" width="26.7109375" customWidth="1"/>
  </cols>
  <sheetData>
    <row r="1" spans="1:12" x14ac:dyDescent="0.25">
      <c r="A1" s="23" t="s">
        <v>331</v>
      </c>
      <c r="B1" s="22" t="s">
        <v>326</v>
      </c>
      <c r="C1" s="22" t="s">
        <v>459</v>
      </c>
      <c r="D1" s="21" t="s">
        <v>461</v>
      </c>
      <c r="E1" s="22" t="s">
        <v>460</v>
      </c>
      <c r="F1" s="21" t="s">
        <v>462</v>
      </c>
      <c r="G1" s="21" t="s">
        <v>463</v>
      </c>
      <c r="H1" s="3" t="s">
        <v>464</v>
      </c>
      <c r="J1" s="27" t="s">
        <v>485</v>
      </c>
      <c r="K1" s="9" t="s">
        <v>174</v>
      </c>
    </row>
    <row r="2" spans="1:12" x14ac:dyDescent="0.25">
      <c r="A2" s="24">
        <v>1</v>
      </c>
      <c r="B2">
        <v>1906.2360000000001</v>
      </c>
      <c r="C2">
        <v>1909.248</v>
      </c>
      <c r="D2">
        <f>ROUND(1-(C2/B2),3)*100</f>
        <v>-0.2</v>
      </c>
      <c r="E2">
        <v>1910.5940000000001</v>
      </c>
      <c r="F2">
        <f>ROUND(1-(E2/B2),3)*100</f>
        <v>-0.2</v>
      </c>
      <c r="G2">
        <f>ROUND(1-(E2/C2),3)*100</f>
        <v>-0.1</v>
      </c>
      <c r="J2" t="s">
        <v>480</v>
      </c>
    </row>
    <row r="3" spans="1:12" x14ac:dyDescent="0.25">
      <c r="A3" s="24">
        <v>2</v>
      </c>
      <c r="B3">
        <v>195.417</v>
      </c>
      <c r="C3">
        <v>143.989</v>
      </c>
      <c r="D3">
        <f t="shared" ref="D3:D29" si="0">ROUND(1-(C3/B3),3)*100</f>
        <v>26.3</v>
      </c>
      <c r="E3">
        <v>27.225999999999999</v>
      </c>
      <c r="F3">
        <f t="shared" ref="F3:F29" si="1">ROUND(1-(E3/B3),3)*100</f>
        <v>86.1</v>
      </c>
      <c r="G3">
        <f t="shared" ref="G3:G29" si="2">ROUND(1-(E3/C3),3)*100</f>
        <v>81.100000000000009</v>
      </c>
      <c r="H3" t="s">
        <v>475</v>
      </c>
      <c r="J3" t="s">
        <v>481</v>
      </c>
    </row>
    <row r="4" spans="1:12" x14ac:dyDescent="0.25">
      <c r="A4" s="24">
        <v>3</v>
      </c>
      <c r="B4">
        <v>395.16899999999998</v>
      </c>
      <c r="C4">
        <v>394.541</v>
      </c>
      <c r="D4">
        <f t="shared" si="0"/>
        <v>0.2</v>
      </c>
      <c r="E4">
        <v>394.77300000000002</v>
      </c>
      <c r="F4">
        <f t="shared" si="1"/>
        <v>0.1</v>
      </c>
      <c r="G4">
        <f t="shared" si="2"/>
        <v>-0.1</v>
      </c>
      <c r="J4" t="s">
        <v>482</v>
      </c>
    </row>
    <row r="5" spans="1:12" x14ac:dyDescent="0.25">
      <c r="A5" s="24">
        <v>4</v>
      </c>
      <c r="B5">
        <v>187.41</v>
      </c>
      <c r="C5">
        <v>187.63200000000001</v>
      </c>
      <c r="D5">
        <f t="shared" si="0"/>
        <v>-0.1</v>
      </c>
      <c r="E5">
        <v>187.298</v>
      </c>
      <c r="F5">
        <f t="shared" si="1"/>
        <v>0.1</v>
      </c>
      <c r="G5">
        <f t="shared" si="2"/>
        <v>0.2</v>
      </c>
      <c r="H5" t="s">
        <v>465</v>
      </c>
      <c r="J5" t="s">
        <v>483</v>
      </c>
    </row>
    <row r="6" spans="1:12" x14ac:dyDescent="0.25">
      <c r="A6" s="24">
        <v>5</v>
      </c>
      <c r="B6">
        <v>222.93700000000001</v>
      </c>
      <c r="C6">
        <v>222.54300000000001</v>
      </c>
      <c r="D6">
        <f t="shared" si="0"/>
        <v>0.2</v>
      </c>
      <c r="E6">
        <v>223.98699999999999</v>
      </c>
      <c r="F6">
        <f t="shared" si="1"/>
        <v>-0.5</v>
      </c>
      <c r="G6">
        <f t="shared" si="2"/>
        <v>-0.6</v>
      </c>
      <c r="J6" t="s">
        <v>484</v>
      </c>
      <c r="K6" t="s">
        <v>486</v>
      </c>
    </row>
    <row r="7" spans="1:12" x14ac:dyDescent="0.25">
      <c r="A7" s="24">
        <v>6</v>
      </c>
      <c r="B7">
        <v>307.875</v>
      </c>
      <c r="C7">
        <v>305.78199999999998</v>
      </c>
      <c r="D7">
        <f t="shared" si="0"/>
        <v>0.70000000000000007</v>
      </c>
      <c r="E7">
        <v>308.137</v>
      </c>
      <c r="F7">
        <f t="shared" si="1"/>
        <v>-0.1</v>
      </c>
      <c r="G7">
        <f t="shared" si="2"/>
        <v>-0.8</v>
      </c>
      <c r="J7" s="14" t="s">
        <v>487</v>
      </c>
      <c r="K7" t="s">
        <v>488</v>
      </c>
    </row>
    <row r="8" spans="1:12" x14ac:dyDescent="0.25">
      <c r="A8" s="24">
        <v>7</v>
      </c>
      <c r="B8">
        <v>324.74</v>
      </c>
      <c r="C8">
        <v>324.63799999999998</v>
      </c>
      <c r="D8">
        <f t="shared" si="0"/>
        <v>0</v>
      </c>
      <c r="E8">
        <v>326.02199999999999</v>
      </c>
      <c r="F8">
        <f t="shared" si="1"/>
        <v>-0.4</v>
      </c>
      <c r="G8">
        <f t="shared" si="2"/>
        <v>-0.4</v>
      </c>
      <c r="J8" t="s">
        <v>489</v>
      </c>
      <c r="K8" t="s">
        <v>490</v>
      </c>
    </row>
    <row r="9" spans="1:12" x14ac:dyDescent="0.25">
      <c r="A9" s="24">
        <v>8</v>
      </c>
      <c r="B9">
        <v>516.82899999999995</v>
      </c>
      <c r="C9">
        <v>514.928</v>
      </c>
      <c r="D9">
        <f t="shared" si="0"/>
        <v>0.4</v>
      </c>
      <c r="E9">
        <v>516.83100000000002</v>
      </c>
      <c r="F9">
        <f t="shared" si="1"/>
        <v>0</v>
      </c>
      <c r="G9">
        <f t="shared" si="2"/>
        <v>-0.4</v>
      </c>
      <c r="K9" t="s">
        <v>491</v>
      </c>
    </row>
    <row r="10" spans="1:12" x14ac:dyDescent="0.25">
      <c r="A10" s="24">
        <v>9</v>
      </c>
      <c r="B10">
        <v>1274.1990000000001</v>
      </c>
      <c r="C10">
        <v>1278.9760000000001</v>
      </c>
      <c r="D10">
        <f t="shared" si="0"/>
        <v>-0.4</v>
      </c>
      <c r="E10">
        <v>1277.123</v>
      </c>
      <c r="F10">
        <f t="shared" si="1"/>
        <v>-0.2</v>
      </c>
      <c r="G10">
        <f t="shared" si="2"/>
        <v>0.1</v>
      </c>
      <c r="J10" t="s">
        <v>492</v>
      </c>
      <c r="K10" t="s">
        <v>493</v>
      </c>
      <c r="L10" t="s">
        <v>495</v>
      </c>
    </row>
    <row r="11" spans="1:12" x14ac:dyDescent="0.25">
      <c r="A11" s="24">
        <v>10</v>
      </c>
      <c r="B11">
        <v>575.31500000000005</v>
      </c>
      <c r="C11">
        <v>577.52099999999996</v>
      </c>
      <c r="D11">
        <f t="shared" si="0"/>
        <v>-0.4</v>
      </c>
      <c r="E11">
        <v>574.93600000000004</v>
      </c>
      <c r="F11">
        <f t="shared" si="1"/>
        <v>0.1</v>
      </c>
      <c r="G11">
        <f t="shared" si="2"/>
        <v>0.4</v>
      </c>
      <c r="K11" t="s">
        <v>494</v>
      </c>
    </row>
    <row r="12" spans="1:12" x14ac:dyDescent="0.25">
      <c r="A12" s="24">
        <v>11</v>
      </c>
      <c r="B12">
        <v>113.416</v>
      </c>
      <c r="C12">
        <v>113.54900000000001</v>
      </c>
      <c r="D12">
        <f t="shared" si="0"/>
        <v>-0.1</v>
      </c>
      <c r="E12">
        <v>115.441</v>
      </c>
      <c r="F12">
        <f t="shared" si="1"/>
        <v>-1.7999999999999998</v>
      </c>
      <c r="G12">
        <f t="shared" si="2"/>
        <v>-1.7000000000000002</v>
      </c>
      <c r="K12" t="s">
        <v>496</v>
      </c>
      <c r="L12" t="s">
        <v>497</v>
      </c>
    </row>
    <row r="13" spans="1:12" x14ac:dyDescent="0.25">
      <c r="A13" s="24">
        <v>12</v>
      </c>
      <c r="B13">
        <v>472.452</v>
      </c>
      <c r="C13">
        <v>474.78</v>
      </c>
      <c r="D13">
        <f t="shared" si="0"/>
        <v>-0.5</v>
      </c>
      <c r="E13">
        <v>474.887</v>
      </c>
      <c r="F13">
        <f t="shared" si="1"/>
        <v>-0.5</v>
      </c>
      <c r="G13">
        <f t="shared" si="2"/>
        <v>0</v>
      </c>
      <c r="K13" t="s">
        <v>498</v>
      </c>
    </row>
    <row r="14" spans="1:12" x14ac:dyDescent="0.25">
      <c r="A14" s="24">
        <v>13</v>
      </c>
      <c r="B14">
        <v>478.61500000000001</v>
      </c>
      <c r="C14">
        <v>479.22300000000001</v>
      </c>
      <c r="D14">
        <f t="shared" si="0"/>
        <v>-0.1</v>
      </c>
      <c r="E14">
        <v>479.548</v>
      </c>
      <c r="F14">
        <f t="shared" si="1"/>
        <v>-0.2</v>
      </c>
      <c r="G14">
        <f t="shared" si="2"/>
        <v>-0.1</v>
      </c>
      <c r="K14" t="s">
        <v>499</v>
      </c>
    </row>
    <row r="15" spans="1:12" x14ac:dyDescent="0.25">
      <c r="A15" s="24">
        <v>14</v>
      </c>
      <c r="B15">
        <v>308.54899999999998</v>
      </c>
      <c r="C15">
        <v>306.43700000000001</v>
      </c>
      <c r="D15">
        <f t="shared" si="0"/>
        <v>0.70000000000000007</v>
      </c>
      <c r="E15">
        <v>308.45699999999999</v>
      </c>
      <c r="F15">
        <f t="shared" si="1"/>
        <v>0</v>
      </c>
      <c r="G15">
        <f t="shared" si="2"/>
        <v>-0.70000000000000007</v>
      </c>
      <c r="K15" t="s">
        <v>500</v>
      </c>
    </row>
    <row r="16" spans="1:12" x14ac:dyDescent="0.25">
      <c r="A16" s="24">
        <v>15</v>
      </c>
      <c r="B16">
        <v>349.82499999999999</v>
      </c>
      <c r="C16">
        <v>348.18900000000002</v>
      </c>
      <c r="D16">
        <f t="shared" si="0"/>
        <v>0.5</v>
      </c>
      <c r="E16">
        <v>348.83300000000003</v>
      </c>
      <c r="F16">
        <f t="shared" si="1"/>
        <v>0.3</v>
      </c>
      <c r="G16">
        <f t="shared" si="2"/>
        <v>-0.2</v>
      </c>
      <c r="K16" t="s">
        <v>501</v>
      </c>
    </row>
    <row r="17" spans="1:11" x14ac:dyDescent="0.25">
      <c r="A17" s="24">
        <v>16</v>
      </c>
      <c r="B17">
        <v>238.965</v>
      </c>
      <c r="C17">
        <v>239.53800000000001</v>
      </c>
      <c r="D17">
        <f t="shared" si="0"/>
        <v>-0.2</v>
      </c>
      <c r="E17">
        <v>236.57300000000001</v>
      </c>
      <c r="F17">
        <f t="shared" si="1"/>
        <v>1</v>
      </c>
      <c r="G17">
        <f t="shared" si="2"/>
        <v>1.2</v>
      </c>
      <c r="K17" t="s">
        <v>502</v>
      </c>
    </row>
    <row r="18" spans="1:11" x14ac:dyDescent="0.25">
      <c r="A18" s="24">
        <v>17</v>
      </c>
      <c r="B18">
        <v>600000</v>
      </c>
      <c r="C18">
        <v>2400.136</v>
      </c>
      <c r="D18">
        <f t="shared" si="0"/>
        <v>99.6</v>
      </c>
      <c r="E18">
        <v>1619.4549999999999</v>
      </c>
      <c r="F18">
        <f t="shared" si="1"/>
        <v>99.7</v>
      </c>
      <c r="G18">
        <f t="shared" si="2"/>
        <v>32.5</v>
      </c>
      <c r="H18" t="s">
        <v>468</v>
      </c>
      <c r="K18" t="s">
        <v>503</v>
      </c>
    </row>
    <row r="19" spans="1:11" x14ac:dyDescent="0.25">
      <c r="A19" s="24">
        <v>18</v>
      </c>
      <c r="B19">
        <v>2776.183</v>
      </c>
      <c r="C19">
        <v>2723.038</v>
      </c>
      <c r="D19">
        <f t="shared" si="0"/>
        <v>1.9</v>
      </c>
      <c r="E19">
        <v>2732.2629999999999</v>
      </c>
      <c r="F19">
        <f t="shared" si="1"/>
        <v>1.6</v>
      </c>
      <c r="G19">
        <f t="shared" si="2"/>
        <v>-0.3</v>
      </c>
      <c r="K19" t="s">
        <v>504</v>
      </c>
    </row>
    <row r="20" spans="1:11" x14ac:dyDescent="0.25">
      <c r="A20" s="24">
        <v>19</v>
      </c>
      <c r="B20">
        <v>422.649</v>
      </c>
      <c r="C20">
        <v>421.21100000000001</v>
      </c>
      <c r="D20">
        <f t="shared" si="0"/>
        <v>0.3</v>
      </c>
      <c r="E20">
        <v>425.09300000000002</v>
      </c>
      <c r="F20">
        <f t="shared" si="1"/>
        <v>-0.6</v>
      </c>
      <c r="G20">
        <f t="shared" si="2"/>
        <v>-0.89999999999999991</v>
      </c>
    </row>
    <row r="21" spans="1:11" x14ac:dyDescent="0.25">
      <c r="A21" s="24">
        <v>20</v>
      </c>
      <c r="B21">
        <v>600000</v>
      </c>
      <c r="C21">
        <v>1547.3019999999999</v>
      </c>
      <c r="D21">
        <f t="shared" si="0"/>
        <v>99.7</v>
      </c>
      <c r="E21">
        <v>2954.3780000000002</v>
      </c>
      <c r="F21">
        <f t="shared" si="1"/>
        <v>99.5</v>
      </c>
      <c r="G21">
        <f t="shared" si="2"/>
        <v>-90.9</v>
      </c>
      <c r="H21" t="s">
        <v>469</v>
      </c>
    </row>
    <row r="22" spans="1:11" x14ac:dyDescent="0.25">
      <c r="A22" s="24">
        <v>21</v>
      </c>
      <c r="B22">
        <v>520.04899999999998</v>
      </c>
      <c r="C22">
        <v>520.18700000000001</v>
      </c>
      <c r="D22">
        <f t="shared" si="0"/>
        <v>0</v>
      </c>
      <c r="E22">
        <v>524.84799999999996</v>
      </c>
      <c r="F22">
        <f t="shared" si="1"/>
        <v>-0.89999999999999991</v>
      </c>
      <c r="G22">
        <f t="shared" si="2"/>
        <v>-0.89999999999999991</v>
      </c>
      <c r="H22" t="s">
        <v>467</v>
      </c>
    </row>
    <row r="23" spans="1:11" x14ac:dyDescent="0.25">
      <c r="A23" s="24">
        <v>22</v>
      </c>
      <c r="B23">
        <v>203.46199999999999</v>
      </c>
      <c r="C23">
        <v>198.71899999999999</v>
      </c>
      <c r="D23">
        <f t="shared" si="0"/>
        <v>2.2999999999999998</v>
      </c>
      <c r="E23">
        <v>202.38300000000001</v>
      </c>
      <c r="F23">
        <f t="shared" si="1"/>
        <v>0.5</v>
      </c>
      <c r="G23">
        <f t="shared" si="2"/>
        <v>-1.7999999999999998</v>
      </c>
      <c r="H23" t="s">
        <v>466</v>
      </c>
    </row>
    <row r="24" spans="1:11" x14ac:dyDescent="0.25">
      <c r="A24" s="25" t="s">
        <v>478</v>
      </c>
      <c r="B24">
        <v>600000</v>
      </c>
      <c r="C24">
        <v>1851.08</v>
      </c>
      <c r="D24">
        <f t="shared" si="0"/>
        <v>99.7</v>
      </c>
      <c r="E24">
        <v>1249.934</v>
      </c>
      <c r="F24">
        <f t="shared" si="1"/>
        <v>99.8</v>
      </c>
      <c r="G24">
        <f t="shared" si="2"/>
        <v>32.5</v>
      </c>
      <c r="H24" t="s">
        <v>479</v>
      </c>
    </row>
    <row r="25" spans="1:11" s="26" customFormat="1" x14ac:dyDescent="0.25">
      <c r="A25" s="25" t="s">
        <v>477</v>
      </c>
      <c r="B25">
        <v>600000</v>
      </c>
      <c r="C25">
        <v>2048.0540000000001</v>
      </c>
      <c r="D25">
        <f t="shared" si="0"/>
        <v>99.7</v>
      </c>
      <c r="E25">
        <v>1695.6990000000001</v>
      </c>
      <c r="F25">
        <f t="shared" si="1"/>
        <v>99.7</v>
      </c>
      <c r="G25">
        <f t="shared" si="2"/>
        <v>17.2</v>
      </c>
    </row>
    <row r="26" spans="1:11" x14ac:dyDescent="0.25">
      <c r="A26" s="24" t="s">
        <v>476</v>
      </c>
      <c r="B26">
        <v>600000</v>
      </c>
      <c r="C26">
        <v>2132.0880000000002</v>
      </c>
      <c r="D26">
        <f t="shared" si="0"/>
        <v>99.6</v>
      </c>
      <c r="E26">
        <v>2831.7150000000001</v>
      </c>
      <c r="F26">
        <f t="shared" si="1"/>
        <v>99.5</v>
      </c>
      <c r="G26">
        <f t="shared" si="2"/>
        <v>-32.800000000000004</v>
      </c>
    </row>
    <row r="27" spans="1:11" x14ac:dyDescent="0.25">
      <c r="A27" s="24" t="s">
        <v>470</v>
      </c>
      <c r="B27">
        <v>600000</v>
      </c>
      <c r="C27">
        <v>2556.268</v>
      </c>
      <c r="D27">
        <f t="shared" si="0"/>
        <v>99.6</v>
      </c>
      <c r="E27">
        <v>12869.468000000001</v>
      </c>
      <c r="F27">
        <f t="shared" si="1"/>
        <v>97.899999999999991</v>
      </c>
      <c r="G27">
        <f t="shared" si="2"/>
        <v>-403.4</v>
      </c>
    </row>
    <row r="28" spans="1:11" x14ac:dyDescent="0.25">
      <c r="A28" s="24" t="s">
        <v>471</v>
      </c>
      <c r="B28">
        <v>600000</v>
      </c>
      <c r="C28">
        <v>3026.3879999999999</v>
      </c>
      <c r="D28">
        <f t="shared" si="0"/>
        <v>99.5</v>
      </c>
      <c r="E28">
        <v>53574.353000000003</v>
      </c>
      <c r="F28">
        <f t="shared" si="1"/>
        <v>91.100000000000009</v>
      </c>
      <c r="G28">
        <f t="shared" si="2"/>
        <v>-1670.2000000000003</v>
      </c>
    </row>
    <row r="29" spans="1:11" x14ac:dyDescent="0.25">
      <c r="A29" s="24" t="s">
        <v>472</v>
      </c>
      <c r="B29">
        <v>600000</v>
      </c>
      <c r="C29">
        <v>3460.203</v>
      </c>
      <c r="D29">
        <f t="shared" si="0"/>
        <v>99.4</v>
      </c>
      <c r="F29">
        <f t="shared" si="1"/>
        <v>100</v>
      </c>
      <c r="G29">
        <f t="shared" si="2"/>
        <v>100</v>
      </c>
    </row>
    <row r="30" spans="1:11" x14ac:dyDescent="0.25">
      <c r="A30"/>
    </row>
    <row r="31" spans="1:11" x14ac:dyDescent="0.25">
      <c r="A31"/>
    </row>
  </sheetData>
  <conditionalFormatting sqref="D2:D31">
    <cfRule type="colorScale" priority="3">
      <colorScale>
        <cfvo type="num" val="0"/>
        <cfvo type="num" val="1"/>
        <color theme="9" tint="0.79998168889431442"/>
        <color theme="9" tint="0.39997558519241921"/>
      </colorScale>
    </cfRule>
  </conditionalFormatting>
  <conditionalFormatting sqref="F2:F31">
    <cfRule type="colorScale" priority="2">
      <colorScale>
        <cfvo type="num" val="0"/>
        <cfvo type="num" val="1"/>
        <color theme="9" tint="0.79998168889431442"/>
        <color theme="9" tint="0.39997558519241921"/>
      </colorScale>
    </cfRule>
  </conditionalFormatting>
  <conditionalFormatting sqref="G2:G31">
    <cfRule type="colorScale" priority="1">
      <colorScale>
        <cfvo type="num" val="-1"/>
        <cfvo type="num" val="1"/>
        <color theme="5" tint="0.39997558519241921"/>
        <color theme="4" tint="0.39997558519241921"/>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20"/>
  <sheetViews>
    <sheetView tabSelected="1" zoomScale="115" zoomScaleNormal="115" workbookViewId="0">
      <selection activeCell="E9" sqref="E9"/>
    </sheetView>
  </sheetViews>
  <sheetFormatPr defaultRowHeight="15" x14ac:dyDescent="0.25"/>
  <cols>
    <col min="1" max="1" width="15.5703125" customWidth="1"/>
    <col min="2" max="2" width="58.28515625" customWidth="1"/>
    <col min="3" max="3" width="29.5703125" customWidth="1"/>
    <col min="4" max="4" width="27.140625" customWidth="1"/>
  </cols>
  <sheetData>
    <row r="1" spans="1:5" x14ac:dyDescent="0.25">
      <c r="A1" t="s">
        <v>295</v>
      </c>
      <c r="B1" t="s">
        <v>300</v>
      </c>
      <c r="C1" t="s">
        <v>326</v>
      </c>
      <c r="D1" t="s">
        <v>327</v>
      </c>
      <c r="E1" t="s">
        <v>41</v>
      </c>
    </row>
    <row r="2" spans="1:5" x14ac:dyDescent="0.25">
      <c r="A2" t="s">
        <v>227</v>
      </c>
      <c r="B2" t="s">
        <v>297</v>
      </c>
    </row>
    <row r="3" spans="1:5" x14ac:dyDescent="0.25">
      <c r="A3" t="s">
        <v>228</v>
      </c>
      <c r="B3" t="s">
        <v>299</v>
      </c>
      <c r="E3" t="s">
        <v>301</v>
      </c>
    </row>
    <row r="4" spans="1:5" x14ac:dyDescent="0.25">
      <c r="A4" s="6">
        <v>2</v>
      </c>
      <c r="B4" t="s">
        <v>297</v>
      </c>
      <c r="C4" t="s">
        <v>346</v>
      </c>
      <c r="D4" t="s">
        <v>347</v>
      </c>
    </row>
    <row r="5" spans="1:5" x14ac:dyDescent="0.25">
      <c r="A5" s="6">
        <v>4</v>
      </c>
      <c r="B5" s="9" t="s">
        <v>298</v>
      </c>
      <c r="C5" t="s">
        <v>344</v>
      </c>
      <c r="D5" t="s">
        <v>345</v>
      </c>
      <c r="E5" t="s">
        <v>340</v>
      </c>
    </row>
    <row r="6" spans="1:5" x14ac:dyDescent="0.25">
      <c r="A6" s="6">
        <v>17</v>
      </c>
      <c r="B6" t="s">
        <v>297</v>
      </c>
      <c r="C6" t="s">
        <v>329</v>
      </c>
      <c r="D6" t="s">
        <v>328</v>
      </c>
    </row>
    <row r="7" spans="1:5" x14ac:dyDescent="0.25">
      <c r="A7" s="6">
        <v>20</v>
      </c>
      <c r="B7" t="s">
        <v>297</v>
      </c>
      <c r="C7" t="s">
        <v>342</v>
      </c>
      <c r="D7" t="s">
        <v>343</v>
      </c>
    </row>
    <row r="8" spans="1:5" x14ac:dyDescent="0.25">
      <c r="A8" s="6">
        <v>21</v>
      </c>
      <c r="B8" s="14" t="s">
        <v>314</v>
      </c>
      <c r="C8" t="s">
        <v>336</v>
      </c>
      <c r="D8" t="s">
        <v>351</v>
      </c>
      <c r="E8" t="s">
        <v>315</v>
      </c>
    </row>
    <row r="9" spans="1:5" x14ac:dyDescent="0.25">
      <c r="A9" s="6">
        <v>22</v>
      </c>
      <c r="B9" s="9" t="s">
        <v>296</v>
      </c>
      <c r="C9" t="s">
        <v>333</v>
      </c>
      <c r="D9" t="s">
        <v>334</v>
      </c>
    </row>
    <row r="11" spans="1:5" x14ac:dyDescent="0.25">
      <c r="A11" t="s">
        <v>410</v>
      </c>
      <c r="B11" t="s">
        <v>400</v>
      </c>
      <c r="C11" t="s">
        <v>405</v>
      </c>
      <c r="D11" t="s">
        <v>409</v>
      </c>
    </row>
    <row r="12" spans="1:5" x14ac:dyDescent="0.25">
      <c r="B12" t="s">
        <v>402</v>
      </c>
      <c r="C12" t="s">
        <v>405</v>
      </c>
      <c r="D12" t="s">
        <v>408</v>
      </c>
    </row>
    <row r="13" spans="1:5" x14ac:dyDescent="0.25">
      <c r="B13" t="s">
        <v>403</v>
      </c>
      <c r="C13" t="s">
        <v>405</v>
      </c>
      <c r="D13" t="s">
        <v>406</v>
      </c>
    </row>
    <row r="14" spans="1:5" x14ac:dyDescent="0.25">
      <c r="B14" t="s">
        <v>404</v>
      </c>
      <c r="C14" t="s">
        <v>405</v>
      </c>
      <c r="D14" t="s">
        <v>407</v>
      </c>
    </row>
    <row r="19" spans="1:1" x14ac:dyDescent="0.25">
      <c r="A19" s="15" t="s">
        <v>313</v>
      </c>
    </row>
    <row r="20" spans="1:1" x14ac:dyDescent="0.25">
      <c r="A20" t="s">
        <v>401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7D17-9E09-4DCA-ACBD-AEE73A241EF2}">
  <dimension ref="A1:L12"/>
  <sheetViews>
    <sheetView zoomScale="130" zoomScaleNormal="130" workbookViewId="0">
      <selection activeCell="A2" sqref="A2"/>
    </sheetView>
  </sheetViews>
  <sheetFormatPr defaultRowHeight="15" x14ac:dyDescent="0.25"/>
  <cols>
    <col min="1" max="3" width="31.5703125" customWidth="1"/>
    <col min="4" max="5" width="14.140625" bestFit="1" customWidth="1"/>
    <col min="6" max="6" width="13.140625" bestFit="1" customWidth="1"/>
    <col min="7" max="7" width="15.140625" bestFit="1" customWidth="1"/>
    <col min="8" max="10" width="14.140625" bestFit="1" customWidth="1"/>
    <col min="11" max="12" width="15.140625" bestFit="1" customWidth="1"/>
  </cols>
  <sheetData>
    <row r="1" spans="1:12" s="15" customFormat="1" x14ac:dyDescent="0.25">
      <c r="A1" s="16" t="s">
        <v>431</v>
      </c>
      <c r="C1" s="17" t="s">
        <v>413</v>
      </c>
      <c r="D1" s="17" t="s">
        <v>414</v>
      </c>
      <c r="E1" s="17" t="s">
        <v>415</v>
      </c>
      <c r="F1" s="17" t="s">
        <v>416</v>
      </c>
      <c r="G1" s="17" t="s">
        <v>411</v>
      </c>
      <c r="H1" s="17" t="s">
        <v>417</v>
      </c>
      <c r="I1" s="17" t="s">
        <v>418</v>
      </c>
      <c r="J1" s="17" t="s">
        <v>419</v>
      </c>
      <c r="K1" s="17" t="s">
        <v>420</v>
      </c>
      <c r="L1" s="17" t="s">
        <v>412</v>
      </c>
    </row>
    <row r="2" spans="1:12" s="20" customFormat="1" ht="30" customHeight="1" x14ac:dyDescent="0.25">
      <c r="A2" s="18" t="s">
        <v>326</v>
      </c>
      <c r="B2" s="19" t="s">
        <v>444</v>
      </c>
      <c r="C2" s="19" t="s">
        <v>443</v>
      </c>
    </row>
    <row r="3" spans="1:12" s="20" customFormat="1" ht="18.95" customHeight="1" x14ac:dyDescent="0.25">
      <c r="A3" s="18" t="s">
        <v>400</v>
      </c>
      <c r="B3" s="19" t="s">
        <v>436</v>
      </c>
      <c r="C3" s="20" t="s">
        <v>421</v>
      </c>
      <c r="D3" s="20" t="s">
        <v>423</v>
      </c>
      <c r="E3" s="20" t="s">
        <v>424</v>
      </c>
      <c r="F3" s="20" t="s">
        <v>425</v>
      </c>
      <c r="G3" s="20" t="s">
        <v>426</v>
      </c>
      <c r="H3" s="20" t="s">
        <v>427</v>
      </c>
      <c r="I3" s="20" t="s">
        <v>428</v>
      </c>
      <c r="J3" s="20" t="s">
        <v>429</v>
      </c>
      <c r="K3" s="20" t="s">
        <v>430</v>
      </c>
      <c r="L3" s="20" t="s">
        <v>422</v>
      </c>
    </row>
    <row r="4" spans="1:12" s="20" customFormat="1" ht="18.600000000000001" customHeight="1" x14ac:dyDescent="0.25">
      <c r="A4" s="18" t="s">
        <v>402</v>
      </c>
      <c r="B4" s="19" t="s">
        <v>435</v>
      </c>
      <c r="C4" s="20" t="s">
        <v>421</v>
      </c>
      <c r="D4" s="20" t="s">
        <v>423</v>
      </c>
      <c r="E4" s="20" t="s">
        <v>424</v>
      </c>
      <c r="F4" s="20" t="s">
        <v>432</v>
      </c>
      <c r="G4" s="20" t="s">
        <v>433</v>
      </c>
      <c r="H4" s="20" t="s">
        <v>427</v>
      </c>
      <c r="I4" s="20" t="s">
        <v>428</v>
      </c>
      <c r="J4" s="20" t="s">
        <v>434</v>
      </c>
      <c r="K4" s="20" t="s">
        <v>430</v>
      </c>
      <c r="L4" s="20" t="s">
        <v>422</v>
      </c>
    </row>
    <row r="5" spans="1:12" s="20" customFormat="1" ht="29.45" customHeight="1" x14ac:dyDescent="0.25">
      <c r="A5" s="18" t="s">
        <v>403</v>
      </c>
      <c r="B5" s="19" t="s">
        <v>437</v>
      </c>
      <c r="C5" s="19" t="s">
        <v>439</v>
      </c>
    </row>
    <row r="6" spans="1:12" s="20" customFormat="1" ht="16.5" customHeight="1" x14ac:dyDescent="0.25">
      <c r="A6" s="18" t="s">
        <v>404</v>
      </c>
      <c r="B6" s="19" t="s">
        <v>438</v>
      </c>
      <c r="C6" s="20" t="s">
        <v>440</v>
      </c>
      <c r="D6" s="20" t="s">
        <v>441</v>
      </c>
      <c r="E6" s="20" t="s">
        <v>442</v>
      </c>
    </row>
    <row r="8" spans="1:12" x14ac:dyDescent="0.25">
      <c r="A8" s="9" t="s">
        <v>447</v>
      </c>
      <c r="B8" t="s">
        <v>450</v>
      </c>
    </row>
    <row r="9" spans="1:12" x14ac:dyDescent="0.25">
      <c r="A9" s="9" t="s">
        <v>448</v>
      </c>
    </row>
    <row r="10" spans="1:12" x14ac:dyDescent="0.25">
      <c r="A10" s="9" t="s">
        <v>449</v>
      </c>
    </row>
    <row r="11" spans="1:12" x14ac:dyDescent="0.25">
      <c r="A11" s="9" t="s">
        <v>446</v>
      </c>
    </row>
    <row r="12" spans="1:12" x14ac:dyDescent="0.25">
      <c r="A12" t="s">
        <v>445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5" x14ac:dyDescent="0.25"/>
  <cols>
    <col min="2" max="2" width="25" bestFit="1" customWidth="1"/>
    <col min="3" max="3" width="22" bestFit="1" customWidth="1"/>
  </cols>
  <sheetData>
    <row r="1" spans="1:4" x14ac:dyDescent="0.25">
      <c r="A1" t="s">
        <v>331</v>
      </c>
      <c r="B1" t="s">
        <v>326</v>
      </c>
      <c r="C1" t="s">
        <v>327</v>
      </c>
    </row>
    <row r="2" spans="1:4" x14ac:dyDescent="0.25">
      <c r="A2" t="s">
        <v>228</v>
      </c>
      <c r="B2" t="s">
        <v>346</v>
      </c>
      <c r="C2" t="s">
        <v>347</v>
      </c>
    </row>
    <row r="3" spans="1:4" x14ac:dyDescent="0.25">
      <c r="A3" t="s">
        <v>339</v>
      </c>
      <c r="B3" t="s">
        <v>344</v>
      </c>
      <c r="C3" t="s">
        <v>345</v>
      </c>
    </row>
    <row r="4" spans="1:4" x14ac:dyDescent="0.25">
      <c r="A4" t="s">
        <v>330</v>
      </c>
      <c r="B4" t="s">
        <v>329</v>
      </c>
      <c r="C4" t="s">
        <v>328</v>
      </c>
    </row>
    <row r="5" spans="1:4" x14ac:dyDescent="0.25">
      <c r="A5" t="s">
        <v>338</v>
      </c>
      <c r="B5" t="s">
        <v>342</v>
      </c>
      <c r="C5" t="s">
        <v>343</v>
      </c>
    </row>
    <row r="6" spans="1:4" x14ac:dyDescent="0.25">
      <c r="A6" t="s">
        <v>335</v>
      </c>
      <c r="B6" t="s">
        <v>336</v>
      </c>
      <c r="C6" t="s">
        <v>337</v>
      </c>
    </row>
    <row r="7" spans="1:4" x14ac:dyDescent="0.25">
      <c r="A7" t="s">
        <v>332</v>
      </c>
      <c r="B7" t="s">
        <v>333</v>
      </c>
      <c r="C7" t="s">
        <v>334</v>
      </c>
      <c r="D7"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topLeftCell="H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Meeting Notes</vt:lpstr>
      <vt:lpstr>Benchmarks</vt:lpstr>
      <vt:lpstr>Tests</vt:lpstr>
      <vt:lpstr>TPCH Extended test2</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2023-03-16T20:45:05Z</dcterms:modified>
</cp:coreProperties>
</file>