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 - University of Glasgow\Documents\R_Scripts\Study2Analysis\"/>
    </mc:Choice>
  </mc:AlternateContent>
  <xr:revisionPtr revIDLastSave="0" documentId="8_{C6FAF8FD-DE37-43B6-91DE-E4EE803DDD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3" i="2"/>
  <c r="R11" i="2"/>
  <c r="T11" i="2" s="1"/>
  <c r="R18" i="2"/>
  <c r="T18" i="2" s="1"/>
  <c r="R19" i="2"/>
  <c r="T19" i="2" s="1"/>
  <c r="R26" i="2"/>
  <c r="R3" i="2"/>
  <c r="T3" i="2" s="1"/>
  <c r="S4" i="2"/>
  <c r="S5" i="2"/>
  <c r="S6" i="2"/>
  <c r="S7" i="2"/>
  <c r="S8" i="2"/>
  <c r="S9" i="2"/>
  <c r="S10" i="2"/>
  <c r="S11" i="2"/>
  <c r="S12" i="2"/>
  <c r="S13" i="2"/>
  <c r="S14" i="2"/>
  <c r="T14" i="2" s="1"/>
  <c r="S15" i="2"/>
  <c r="T15" i="2" s="1"/>
  <c r="S16" i="2"/>
  <c r="S17" i="2"/>
  <c r="S18" i="2"/>
  <c r="S19" i="2"/>
  <c r="S20" i="2"/>
  <c r="S21" i="2"/>
  <c r="S22" i="2"/>
  <c r="S23" i="2"/>
  <c r="S24" i="2"/>
  <c r="S25" i="2"/>
  <c r="S26" i="2"/>
  <c r="T26" i="2" s="1"/>
  <c r="S3" i="2"/>
  <c r="Q11" i="2"/>
  <c r="Q12" i="2"/>
  <c r="R12" i="2" s="1"/>
  <c r="T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Q19" i="2"/>
  <c r="Q20" i="2"/>
  <c r="R20" i="2" s="1"/>
  <c r="T20" i="2" s="1"/>
  <c r="Q21" i="2"/>
  <c r="R21" i="2" s="1"/>
  <c r="T21" i="2" s="1"/>
  <c r="Q22" i="2"/>
  <c r="R22" i="2" s="1"/>
  <c r="T22" i="2" s="1"/>
  <c r="Q23" i="2"/>
  <c r="R23" i="2" s="1"/>
  <c r="T23" i="2" s="1"/>
  <c r="Q24" i="2"/>
  <c r="R24" i="2" s="1"/>
  <c r="T24" i="2" s="1"/>
  <c r="Q25" i="2"/>
  <c r="R25" i="2" s="1"/>
  <c r="T25" i="2" s="1"/>
  <c r="Q26" i="2"/>
  <c r="Q4" i="2"/>
  <c r="R4" i="2" s="1"/>
  <c r="Q5" i="2"/>
  <c r="R5" i="2" s="1"/>
  <c r="Q6" i="2"/>
  <c r="R6" i="2" s="1"/>
  <c r="T6" i="2" s="1"/>
  <c r="Q7" i="2"/>
  <c r="R7" i="2" s="1"/>
  <c r="Q8" i="2"/>
  <c r="R8" i="2" s="1"/>
  <c r="Q9" i="2"/>
  <c r="R9" i="2" s="1"/>
  <c r="Q10" i="2"/>
  <c r="R10" i="2" s="1"/>
  <c r="T10" i="2" s="1"/>
  <c r="Q3" i="2"/>
  <c r="T13" i="2" l="1"/>
  <c r="T5" i="2"/>
  <c r="T4" i="2"/>
  <c r="T17" i="2"/>
  <c r="T9" i="2"/>
  <c r="T16" i="2"/>
  <c r="T8" i="2"/>
  <c r="T7" i="2"/>
</calcChain>
</file>

<file path=xl/sharedStrings.xml><?xml version="1.0" encoding="utf-8"?>
<sst xmlns="http://schemas.openxmlformats.org/spreadsheetml/2006/main" count="382" uniqueCount="162">
  <si>
    <t>Hazard Location</t>
  </si>
  <si>
    <t>Left</t>
  </si>
  <si>
    <t>PilotClips</t>
  </si>
  <si>
    <t>PilotClip1</t>
  </si>
  <si>
    <t>File</t>
  </si>
  <si>
    <t>Hazard</t>
  </si>
  <si>
    <t>Length</t>
  </si>
  <si>
    <t>GWFootage</t>
  </si>
  <si>
    <t>Van brakes hard for turning vehicle ahead</t>
  </si>
  <si>
    <t>Centre</t>
  </si>
  <si>
    <t>PilotClip2</t>
  </si>
  <si>
    <t>PilotClip3</t>
  </si>
  <si>
    <t>PilotClip4</t>
  </si>
  <si>
    <t>PilotClip5</t>
  </si>
  <si>
    <t>PilotClip6</t>
  </si>
  <si>
    <t>PilotClip7</t>
  </si>
  <si>
    <t>PilotClip8</t>
  </si>
  <si>
    <t>PilotClip9</t>
  </si>
  <si>
    <t>PilotClip10</t>
  </si>
  <si>
    <t>Car pulls put from right with cyclist on left</t>
  </si>
  <si>
    <t>Pedestrians step into road from the right</t>
  </si>
  <si>
    <t>Right</t>
  </si>
  <si>
    <t>Car door opens from left</t>
  </si>
  <si>
    <t>Car turning left stops in road</t>
  </si>
  <si>
    <t>Car turning left has to stop in road</t>
  </si>
  <si>
    <t>Ped steps into road from the right</t>
  </si>
  <si>
    <t>Cyclists in the road</t>
  </si>
  <si>
    <t>Centre-right</t>
  </si>
  <si>
    <t>Van encroaches on your lane</t>
  </si>
  <si>
    <t>Pedestrians step into the road from the left</t>
  </si>
  <si>
    <t>PilotClip11</t>
  </si>
  <si>
    <t>PilotClip12</t>
  </si>
  <si>
    <t>PilotClip13</t>
  </si>
  <si>
    <t>PilotClip14</t>
  </si>
  <si>
    <t>PilotClip15</t>
  </si>
  <si>
    <t>PilotClip16</t>
  </si>
  <si>
    <t>PilotClip17</t>
  </si>
  <si>
    <t>PilotClip18</t>
  </si>
  <si>
    <t>PilotClip19</t>
  </si>
  <si>
    <t>PilotClip20</t>
  </si>
  <si>
    <t>PilotClip21</t>
  </si>
  <si>
    <t>PilotClip22</t>
  </si>
  <si>
    <t>PilotClip23</t>
  </si>
  <si>
    <t>Car starts reversing into the road</t>
  </si>
  <si>
    <t>Cyclist encroaches on your lane</t>
  </si>
  <si>
    <t>Centre-left</t>
  </si>
  <si>
    <t>Van pulls off without indicating</t>
  </si>
  <si>
    <t>PilotClip24</t>
  </si>
  <si>
    <t>Pedestrian runs into the road from the right</t>
  </si>
  <si>
    <t>Van pulls out from the left</t>
  </si>
  <si>
    <t>Ped steps out from the left</t>
  </si>
  <si>
    <t>Ped from the left</t>
  </si>
  <si>
    <t>Car stopped in the middle of the road</t>
  </si>
  <si>
    <t>Ped steps out into road from left / van in road</t>
  </si>
  <si>
    <t>Left/Centre</t>
  </si>
  <si>
    <t>Pedestrians in middle of road</t>
  </si>
  <si>
    <t>Cars pulling across path</t>
  </si>
  <si>
    <t>Taxi pulls into your lane</t>
  </si>
  <si>
    <t>Pedestrian steps into road from the right</t>
  </si>
  <si>
    <t>Pedestrian steps out from the left</t>
  </si>
  <si>
    <t>Start(MM.SS.FR)</t>
  </si>
  <si>
    <t>End(MM.SS.FR)</t>
  </si>
  <si>
    <t>Clip Onse(MM.SS.FR)</t>
  </si>
  <si>
    <t>ClipOnset(MM.SS.FR)Rstudio</t>
  </si>
  <si>
    <t>00.36.11</t>
  </si>
  <si>
    <t>07.19.37</t>
  </si>
  <si>
    <t>07.55.47</t>
  </si>
  <si>
    <t>00.22.11</t>
  </si>
  <si>
    <t>00.45.10</t>
  </si>
  <si>
    <t>05.41.21</t>
  </si>
  <si>
    <t>06.26.30</t>
  </si>
  <si>
    <t>00.34.27</t>
  </si>
  <si>
    <t>00.49.03</t>
  </si>
  <si>
    <t>29.11.$9</t>
  </si>
  <si>
    <t>01/01/1900  06.00.51</t>
  </si>
  <si>
    <t>00.22.28</t>
  </si>
  <si>
    <t>00.25.11</t>
  </si>
  <si>
    <t>06.44.05</t>
  </si>
  <si>
    <t>07.09.16</t>
  </si>
  <si>
    <t>00.13.59</t>
  </si>
  <si>
    <t>00.29.51</t>
  </si>
  <si>
    <t>01/01/1900  17.35.46</t>
  </si>
  <si>
    <t>01/01/1900  18.05.16</t>
  </si>
  <si>
    <t>00.12.26</t>
  </si>
  <si>
    <t>00.41.45</t>
  </si>
  <si>
    <t>08.42.55</t>
  </si>
  <si>
    <t>09.24.19</t>
  </si>
  <si>
    <t>00.29.45</t>
  </si>
  <si>
    <t>00.57.22</t>
  </si>
  <si>
    <t>20.12.01</t>
  </si>
  <si>
    <t>21.09.22</t>
  </si>
  <si>
    <t>00.34.57</t>
  </si>
  <si>
    <t>00.57.45</t>
  </si>
  <si>
    <t>01/01/1900  07.17.58</t>
  </si>
  <si>
    <t>01/01/1900  07.15.42</t>
  </si>
  <si>
    <t>00.41.58</t>
  </si>
  <si>
    <t>00.33.53</t>
  </si>
  <si>
    <t>02/01/1900  07.03.12</t>
  </si>
  <si>
    <t>02/01/1900  07.37.17</t>
  </si>
  <si>
    <t>00.16.51</t>
  </si>
  <si>
    <t>00.42.26</t>
  </si>
  <si>
    <t>01.06.54.43</t>
  </si>
  <si>
    <t>01.07.37.08</t>
  </si>
  <si>
    <t>00.31.47</t>
  </si>
  <si>
    <t>00.41.46</t>
  </si>
  <si>
    <t>01.11.49.17</t>
  </si>
  <si>
    <t>01.12.31.02</t>
  </si>
  <si>
    <t>00.22.00</t>
  </si>
  <si>
    <t>00.35.38</t>
  </si>
  <si>
    <t>01.17.31.02</t>
  </si>
  <si>
    <t>01.18.06.39</t>
  </si>
  <si>
    <t>00.26.04</t>
  </si>
  <si>
    <t>00.33.35</t>
  </si>
  <si>
    <t>01.19.02.19</t>
  </si>
  <si>
    <t>01.19.35.53</t>
  </si>
  <si>
    <t>00.20.50</t>
  </si>
  <si>
    <t>00.19.30</t>
  </si>
  <si>
    <t>05.31.32</t>
  </si>
  <si>
    <t>05.43.19</t>
  </si>
  <si>
    <t>00.09.37</t>
  </si>
  <si>
    <t>00.38.07</t>
  </si>
  <si>
    <t>22.41.39</t>
  </si>
  <si>
    <t>23.05.53</t>
  </si>
  <si>
    <t>00.23.08</t>
  </si>
  <si>
    <t>01.02.13.21</t>
  </si>
  <si>
    <t>01.02.36.28</t>
  </si>
  <si>
    <t>00.12.49</t>
  </si>
  <si>
    <t>00.24.25</t>
  </si>
  <si>
    <t>01.02.48.27</t>
  </si>
  <si>
    <t>01.03.12.51</t>
  </si>
  <si>
    <t>00.11.06</t>
  </si>
  <si>
    <t>00.45.01</t>
  </si>
  <si>
    <t>01/01/1900  02.51.17</t>
  </si>
  <si>
    <t>01/01/1900  03.36.17</t>
  </si>
  <si>
    <t>00.27.57</t>
  </si>
  <si>
    <t>00.31.12</t>
  </si>
  <si>
    <t>01/01/1900  06.08.48</t>
  </si>
  <si>
    <t>01/01/1900  06.39.59</t>
  </si>
  <si>
    <t>00.24.01</t>
  </si>
  <si>
    <t>01/01/1900  06.44.57</t>
  </si>
  <si>
    <t>01/01/1900  07.04.26</t>
  </si>
  <si>
    <t>00.05.06//00.08.14</t>
  </si>
  <si>
    <t>00.05.06</t>
  </si>
  <si>
    <t>00.41.08</t>
  </si>
  <si>
    <t>01/01/1900  12.08.20</t>
  </si>
  <si>
    <t>01/01/1900  12.49.27</t>
  </si>
  <si>
    <t>00.22.41</t>
  </si>
  <si>
    <t>00.32.37</t>
  </si>
  <si>
    <t>01/01/1900  13.58.26</t>
  </si>
  <si>
    <t>01/01/1900  14.31.02</t>
  </si>
  <si>
    <t>00.20.45</t>
  </si>
  <si>
    <t>00.29.37</t>
  </si>
  <si>
    <t>02/01/1900  03.48.18</t>
  </si>
  <si>
    <t>02/01/1900  04.17.54</t>
  </si>
  <si>
    <t>00.15.51</t>
  </si>
  <si>
    <t>00.46.37</t>
  </si>
  <si>
    <t>01/01/1900  19.59.05</t>
  </si>
  <si>
    <t>01/01/1900  20.45.41</t>
  </si>
  <si>
    <t>00.35.30</t>
  </si>
  <si>
    <t>ClipOnset</t>
  </si>
  <si>
    <t>ClipOffset</t>
  </si>
  <si>
    <t>HazardWindow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</si>
</sst>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46" fontId="0" fillId="0" borderId="1" xfId="0" applyNumberFormat="1" applyBorder="1"/>
    <xf numFmtId="21" fontId="0" fillId="0" borderId="1" xfId="0" applyNumberFormat="1" applyBorder="1"/>
    <xf numFmtId="16" fontId="0" fillId="0" borderId="1" xfId="0" applyNumberFormat="1" applyBorder="1"/>
    <xf numFmtId="20" fontId="0" fillId="0" borderId="1" xfId="0" applyNumberFormat="1" applyBorder="1"/>
    <xf numFmtId="0" fontId="0" fillId="0" borderId="1" xfId="0" applyNumberFormat="1" applyBorder="1"/>
    <xf numFmtId="46" fontId="0" fillId="0" borderId="0" xfId="0" applyNumberFormat="1"/>
    <xf numFmtId="0" fontId="0" fillId="0" borderId="0" xfId="0" applyBorder="1"/>
    <xf numFmtId="46" fontId="0" fillId="0" borderId="0" xfId="0" applyNumberFormat="1" applyBorder="1"/>
    <xf numFmtId="21" fontId="0" fillId="0" borderId="0" xfId="0" applyNumberFormat="1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0" fillId="0" borderId="0" xfId="0" applyNumberFormat="1" applyBorder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E35" sqref="E35"/>
    </sheetView>
  </sheetViews>
  <sheetFormatPr defaultRowHeight="14.4" x14ac:dyDescent="0.55000000000000004"/>
  <cols>
    <col min="1" max="1" width="9.68359375" bestFit="1" customWidth="1"/>
    <col min="2" max="2" width="37.15625" bestFit="1" customWidth="1"/>
    <col min="3" max="3" width="6.68359375" bestFit="1" customWidth="1"/>
    <col min="4" max="6" width="25" customWidth="1"/>
    <col min="7" max="7" width="13.68359375" bestFit="1" customWidth="1"/>
  </cols>
  <sheetData>
    <row r="1" spans="1:7" x14ac:dyDescent="0.55000000000000004">
      <c r="A1" s="8" t="s">
        <v>2</v>
      </c>
      <c r="B1" s="8" t="s">
        <v>5</v>
      </c>
      <c r="C1" s="8" t="s">
        <v>6</v>
      </c>
      <c r="D1" s="8" t="s">
        <v>159</v>
      </c>
      <c r="E1" s="14" t="s">
        <v>160</v>
      </c>
      <c r="F1" s="14" t="s">
        <v>161</v>
      </c>
      <c r="G1" s="8" t="s">
        <v>0</v>
      </c>
    </row>
    <row r="2" spans="1:7" x14ac:dyDescent="0.55000000000000004">
      <c r="A2" s="8" t="s">
        <v>3</v>
      </c>
      <c r="B2" s="8" t="s">
        <v>8</v>
      </c>
      <c r="C2" s="9">
        <v>2.5127314814814811E-2</v>
      </c>
      <c r="D2" s="13">
        <v>22.18</v>
      </c>
      <c r="E2" s="12">
        <v>25</v>
      </c>
      <c r="F2" s="12">
        <f>E2-D2</f>
        <v>2.8200000000000003</v>
      </c>
      <c r="G2" s="11" t="s">
        <v>9</v>
      </c>
    </row>
    <row r="3" spans="1:7" x14ac:dyDescent="0.55000000000000004">
      <c r="A3" s="8" t="s">
        <v>10</v>
      </c>
      <c r="B3" s="8" t="s">
        <v>19</v>
      </c>
      <c r="C3" s="9">
        <v>3.1365740740740743E-2</v>
      </c>
      <c r="D3" s="13">
        <v>34.43</v>
      </c>
      <c r="E3" s="12">
        <v>40</v>
      </c>
      <c r="F3" s="12">
        <f t="shared" ref="F3:F25" si="0">E3-D3</f>
        <v>5.57</v>
      </c>
      <c r="G3" s="11" t="s">
        <v>21</v>
      </c>
    </row>
    <row r="4" spans="1:7" x14ac:dyDescent="0.55000000000000004">
      <c r="A4" s="8" t="s">
        <v>11</v>
      </c>
      <c r="B4" s="8" t="s">
        <v>20</v>
      </c>
      <c r="C4" s="9">
        <v>3.4062500000000002E-2</v>
      </c>
      <c r="D4" s="13">
        <v>22.45</v>
      </c>
      <c r="E4" s="12">
        <v>27</v>
      </c>
      <c r="F4" s="12">
        <f t="shared" si="0"/>
        <v>4.5500000000000007</v>
      </c>
      <c r="G4" s="11" t="s">
        <v>21</v>
      </c>
    </row>
    <row r="5" spans="1:7" x14ac:dyDescent="0.55000000000000004">
      <c r="A5" s="8" t="s">
        <v>12</v>
      </c>
      <c r="B5" s="8" t="s">
        <v>22</v>
      </c>
      <c r="C5" s="9">
        <v>1.7488425925925925E-2</v>
      </c>
      <c r="D5" s="13">
        <v>13.94</v>
      </c>
      <c r="E5" s="15">
        <v>19</v>
      </c>
      <c r="F5" s="12">
        <f t="shared" si="0"/>
        <v>5.0600000000000005</v>
      </c>
      <c r="G5" s="11" t="s">
        <v>1</v>
      </c>
    </row>
    <row r="6" spans="1:7" x14ac:dyDescent="0.55000000000000004">
      <c r="A6" s="8" t="s">
        <v>13</v>
      </c>
      <c r="B6" s="8" t="s">
        <v>23</v>
      </c>
      <c r="C6" s="9">
        <v>2.0729166666666667E-2</v>
      </c>
      <c r="D6" s="13">
        <v>12.42</v>
      </c>
      <c r="E6" s="15">
        <v>16</v>
      </c>
      <c r="F6" s="12">
        <f t="shared" si="0"/>
        <v>3.58</v>
      </c>
      <c r="G6" s="11" t="s">
        <v>1</v>
      </c>
    </row>
    <row r="7" spans="1:7" x14ac:dyDescent="0.55000000000000004">
      <c r="A7" s="8" t="s">
        <v>14</v>
      </c>
      <c r="B7" s="8" t="s">
        <v>24</v>
      </c>
      <c r="C7" s="9">
        <v>2.8993055555555553E-2</v>
      </c>
      <c r="D7" s="13">
        <v>29.72</v>
      </c>
      <c r="E7" s="15">
        <v>33</v>
      </c>
      <c r="F7" s="12">
        <f t="shared" si="0"/>
        <v>3.2800000000000011</v>
      </c>
      <c r="G7" s="11" t="s">
        <v>1</v>
      </c>
    </row>
    <row r="8" spans="1:7" x14ac:dyDescent="0.55000000000000004">
      <c r="A8" s="8" t="s">
        <v>15</v>
      </c>
      <c r="B8" s="8" t="s">
        <v>58</v>
      </c>
      <c r="C8" s="9">
        <v>3.9837962962962964E-2</v>
      </c>
      <c r="D8" s="13">
        <v>34.909999999999997</v>
      </c>
      <c r="E8" s="15">
        <v>40</v>
      </c>
      <c r="F8" s="12">
        <f t="shared" si="0"/>
        <v>5.0900000000000034</v>
      </c>
      <c r="G8" s="11" t="s">
        <v>21</v>
      </c>
    </row>
    <row r="9" spans="1:7" x14ac:dyDescent="0.55000000000000004">
      <c r="A9" s="8" t="s">
        <v>16</v>
      </c>
      <c r="B9" s="8" t="s">
        <v>26</v>
      </c>
      <c r="C9" s="9">
        <v>4.010416666666667E-2</v>
      </c>
      <c r="D9" s="13">
        <v>41.93</v>
      </c>
      <c r="E9" s="15">
        <v>47</v>
      </c>
      <c r="F9" s="12">
        <f t="shared" si="0"/>
        <v>5.07</v>
      </c>
      <c r="G9" s="11" t="s">
        <v>27</v>
      </c>
    </row>
    <row r="10" spans="1:7" x14ac:dyDescent="0.55000000000000004">
      <c r="A10" s="8" t="s">
        <v>17</v>
      </c>
      <c r="B10" s="8" t="s">
        <v>28</v>
      </c>
      <c r="C10" s="9">
        <v>2.3530092592592592E-2</v>
      </c>
      <c r="D10" s="13">
        <v>16.82</v>
      </c>
      <c r="E10" s="15">
        <v>20</v>
      </c>
      <c r="F10" s="12">
        <f t="shared" si="0"/>
        <v>3.1799999999999997</v>
      </c>
      <c r="G10" s="11" t="s">
        <v>9</v>
      </c>
    </row>
    <row r="11" spans="1:7" x14ac:dyDescent="0.55000000000000004">
      <c r="A11" s="8" t="s">
        <v>18</v>
      </c>
      <c r="B11" s="8" t="s">
        <v>29</v>
      </c>
      <c r="C11" s="9">
        <v>2.946759259259259E-2</v>
      </c>
      <c r="D11" s="13">
        <v>31.75</v>
      </c>
      <c r="E11" s="15">
        <v>36</v>
      </c>
      <c r="F11" s="12">
        <f t="shared" si="0"/>
        <v>4.25</v>
      </c>
      <c r="G11" s="11" t="s">
        <v>1</v>
      </c>
    </row>
    <row r="12" spans="1:7" x14ac:dyDescent="0.55000000000000004">
      <c r="A12" s="8" t="s">
        <v>30</v>
      </c>
      <c r="B12" s="8" t="s">
        <v>43</v>
      </c>
      <c r="C12" s="9">
        <v>2.900462962962963E-2</v>
      </c>
      <c r="D12" s="12">
        <v>22</v>
      </c>
      <c r="E12" s="12">
        <v>26</v>
      </c>
      <c r="F12" s="12">
        <f t="shared" si="0"/>
        <v>4</v>
      </c>
      <c r="G12" s="11" t="s">
        <v>27</v>
      </c>
    </row>
    <row r="13" spans="1:7" x14ac:dyDescent="0.55000000000000004">
      <c r="A13" s="8" t="s">
        <v>31</v>
      </c>
      <c r="B13" s="8" t="s">
        <v>44</v>
      </c>
      <c r="C13" s="9">
        <v>2.4745370370370372E-2</v>
      </c>
      <c r="D13" s="12">
        <v>26.6</v>
      </c>
      <c r="E13" s="12">
        <v>29</v>
      </c>
      <c r="F13" s="12">
        <f t="shared" si="0"/>
        <v>2.3999999999999986</v>
      </c>
      <c r="G13" s="11" t="s">
        <v>45</v>
      </c>
    </row>
    <row r="14" spans="1:7" x14ac:dyDescent="0.55000000000000004">
      <c r="A14" s="8" t="s">
        <v>32</v>
      </c>
      <c r="B14" s="8" t="s">
        <v>46</v>
      </c>
      <c r="C14" s="9">
        <v>2.3321759259259261E-2</v>
      </c>
      <c r="D14" s="13">
        <v>20.8</v>
      </c>
      <c r="E14" s="15">
        <v>24</v>
      </c>
      <c r="F14" s="12">
        <f t="shared" si="0"/>
        <v>3.1999999999999993</v>
      </c>
      <c r="G14" s="11" t="s">
        <v>45</v>
      </c>
    </row>
    <row r="15" spans="1:7" x14ac:dyDescent="0.55000000000000004">
      <c r="A15" s="8" t="s">
        <v>33</v>
      </c>
      <c r="B15" s="8" t="s">
        <v>48</v>
      </c>
      <c r="C15" s="9">
        <v>1.3541666666666667E-2</v>
      </c>
      <c r="D15" s="13">
        <v>9.59</v>
      </c>
      <c r="E15" s="15">
        <v>12</v>
      </c>
      <c r="F15" s="12">
        <f t="shared" si="0"/>
        <v>2.41</v>
      </c>
      <c r="G15" s="11" t="s">
        <v>21</v>
      </c>
    </row>
    <row r="16" spans="1:7" x14ac:dyDescent="0.55000000000000004">
      <c r="A16" s="8" t="s">
        <v>34</v>
      </c>
      <c r="B16" s="8" t="s">
        <v>49</v>
      </c>
      <c r="C16" s="9">
        <v>2.6469907407407411E-2</v>
      </c>
      <c r="D16" s="13">
        <v>16.82</v>
      </c>
      <c r="E16" s="15">
        <v>20</v>
      </c>
      <c r="F16" s="12">
        <f t="shared" si="0"/>
        <v>3.1799999999999997</v>
      </c>
      <c r="G16" s="11" t="s">
        <v>45</v>
      </c>
    </row>
    <row r="17" spans="1:7" x14ac:dyDescent="0.55000000000000004">
      <c r="A17" s="8" t="s">
        <v>35</v>
      </c>
      <c r="B17" s="8" t="s">
        <v>59</v>
      </c>
      <c r="C17" s="9">
        <v>1.6064814814814813E-2</v>
      </c>
      <c r="D17" s="13">
        <v>12.78</v>
      </c>
      <c r="E17" s="15">
        <v>15</v>
      </c>
      <c r="F17" s="12">
        <f t="shared" si="0"/>
        <v>2.2200000000000006</v>
      </c>
      <c r="G17" s="11" t="s">
        <v>45</v>
      </c>
    </row>
    <row r="18" spans="1:7" x14ac:dyDescent="0.55000000000000004">
      <c r="A18" s="8" t="s">
        <v>36</v>
      </c>
      <c r="B18" s="8" t="s">
        <v>49</v>
      </c>
      <c r="C18" s="9">
        <v>1.695601851851852E-2</v>
      </c>
      <c r="D18" s="13">
        <v>11.1</v>
      </c>
      <c r="E18" s="15">
        <v>15</v>
      </c>
      <c r="F18" s="12">
        <f t="shared" si="0"/>
        <v>3.9000000000000004</v>
      </c>
      <c r="G18" s="11" t="s">
        <v>45</v>
      </c>
    </row>
    <row r="19" spans="1:7" x14ac:dyDescent="0.55000000000000004">
      <c r="A19" s="8" t="s">
        <v>37</v>
      </c>
      <c r="B19" s="8" t="s">
        <v>59</v>
      </c>
      <c r="C19" s="9">
        <v>3.1261574074074074E-2</v>
      </c>
      <c r="D19" s="13">
        <v>27.91</v>
      </c>
      <c r="E19" s="15">
        <v>33</v>
      </c>
      <c r="F19" s="12">
        <f t="shared" si="0"/>
        <v>5.09</v>
      </c>
      <c r="G19" s="11" t="s">
        <v>1</v>
      </c>
    </row>
    <row r="20" spans="1:7" x14ac:dyDescent="0.55000000000000004">
      <c r="A20" s="8" t="s">
        <v>38</v>
      </c>
      <c r="B20" s="8" t="s">
        <v>52</v>
      </c>
      <c r="C20" s="9">
        <v>2.1666666666666667E-2</v>
      </c>
      <c r="D20" s="12">
        <v>24.2</v>
      </c>
      <c r="E20" s="12">
        <v>27</v>
      </c>
      <c r="F20" s="12">
        <f t="shared" si="0"/>
        <v>2.8000000000000007</v>
      </c>
      <c r="G20" s="11" t="s">
        <v>9</v>
      </c>
    </row>
    <row r="21" spans="1:7" x14ac:dyDescent="0.55000000000000004">
      <c r="A21" s="8" t="s">
        <v>39</v>
      </c>
      <c r="B21" s="8" t="s">
        <v>59</v>
      </c>
      <c r="C21" s="9">
        <v>1.3541666666666667E-2</v>
      </c>
      <c r="D21" s="13">
        <v>8</v>
      </c>
      <c r="E21" s="15">
        <v>13</v>
      </c>
      <c r="F21" s="12">
        <f t="shared" si="0"/>
        <v>5</v>
      </c>
      <c r="G21" s="11" t="s">
        <v>54</v>
      </c>
    </row>
    <row r="22" spans="1:7" x14ac:dyDescent="0.55000000000000004">
      <c r="A22" s="8" t="s">
        <v>40</v>
      </c>
      <c r="B22" s="8" t="s">
        <v>22</v>
      </c>
      <c r="C22" s="9">
        <v>2.8564814814814817E-2</v>
      </c>
      <c r="D22" s="13">
        <v>22.66</v>
      </c>
      <c r="E22" s="15">
        <v>28</v>
      </c>
      <c r="F22" s="12">
        <f t="shared" si="0"/>
        <v>5.34</v>
      </c>
      <c r="G22" s="11" t="s">
        <v>1</v>
      </c>
    </row>
    <row r="23" spans="1:7" x14ac:dyDescent="0.55000000000000004">
      <c r="A23" s="8" t="s">
        <v>41</v>
      </c>
      <c r="B23" s="8" t="s">
        <v>55</v>
      </c>
      <c r="C23" s="9">
        <v>2.2650462962962966E-2</v>
      </c>
      <c r="D23" s="13">
        <v>20.72</v>
      </c>
      <c r="E23" s="15">
        <v>25</v>
      </c>
      <c r="F23" s="12">
        <f t="shared" si="0"/>
        <v>4.2800000000000011</v>
      </c>
      <c r="G23" s="11" t="s">
        <v>9</v>
      </c>
    </row>
    <row r="24" spans="1:7" x14ac:dyDescent="0.55000000000000004">
      <c r="A24" s="8" t="s">
        <v>42</v>
      </c>
      <c r="B24" s="8" t="s">
        <v>56</v>
      </c>
      <c r="C24" s="9">
        <v>2.056712962962963E-2</v>
      </c>
      <c r="D24" s="13">
        <v>15.82</v>
      </c>
      <c r="E24" s="15">
        <v>17</v>
      </c>
      <c r="F24" s="12">
        <f t="shared" si="0"/>
        <v>1.1799999999999997</v>
      </c>
      <c r="G24" s="11" t="s">
        <v>9</v>
      </c>
    </row>
    <row r="25" spans="1:7" x14ac:dyDescent="0.55000000000000004">
      <c r="A25" s="8" t="s">
        <v>47</v>
      </c>
      <c r="B25" s="8" t="s">
        <v>57</v>
      </c>
      <c r="C25" s="9">
        <v>3.2372685185185185E-2</v>
      </c>
      <c r="D25" s="13">
        <v>35.479999999999997</v>
      </c>
      <c r="E25" s="15">
        <v>39</v>
      </c>
      <c r="F25" s="12">
        <f t="shared" si="0"/>
        <v>3.5200000000000031</v>
      </c>
      <c r="G25" s="11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5C7D-E576-4298-8CD3-2EA3841D0839}">
  <dimension ref="A2:X54"/>
  <sheetViews>
    <sheetView topLeftCell="K1" workbookViewId="0">
      <selection activeCell="R28" sqref="R28"/>
    </sheetView>
  </sheetViews>
  <sheetFormatPr defaultRowHeight="14.4" x14ac:dyDescent="0.55000000000000004"/>
  <cols>
    <col min="1" max="1" width="10.578125" bestFit="1" customWidth="1"/>
    <col min="2" max="2" width="11.26171875" bestFit="1" customWidth="1"/>
    <col min="4" max="4" width="8.41796875" bestFit="1" customWidth="1"/>
    <col min="5" max="6" width="11.26171875" bestFit="1" customWidth="1"/>
    <col min="7" max="7" width="12" bestFit="1" customWidth="1"/>
    <col min="8" max="8" width="15" bestFit="1" customWidth="1"/>
    <col min="9" max="9" width="17.68359375" bestFit="1" customWidth="1"/>
    <col min="13" max="13" width="10.578125" bestFit="1" customWidth="1"/>
    <col min="14" max="14" width="42.26171875" bestFit="1" customWidth="1"/>
    <col min="15" max="15" width="8.15625" bestFit="1" customWidth="1"/>
    <col min="16" max="16" width="19.83984375" bestFit="1" customWidth="1"/>
    <col min="17" max="21" width="19.83984375" customWidth="1"/>
    <col min="22" max="22" width="15" bestFit="1" customWidth="1"/>
  </cols>
  <sheetData>
    <row r="2" spans="1:24" x14ac:dyDescent="0.55000000000000004">
      <c r="A2" s="1" t="s">
        <v>2</v>
      </c>
      <c r="B2" s="1" t="s">
        <v>4</v>
      </c>
      <c r="C2" s="1" t="s">
        <v>5</v>
      </c>
      <c r="D2" s="1" t="s">
        <v>6</v>
      </c>
      <c r="E2" s="1" t="s">
        <v>60</v>
      </c>
      <c r="F2" s="1" t="s">
        <v>61</v>
      </c>
      <c r="G2" s="1" t="s">
        <v>62</v>
      </c>
      <c r="H2" s="1" t="s">
        <v>0</v>
      </c>
      <c r="M2" s="8" t="s">
        <v>2</v>
      </c>
      <c r="N2" s="8" t="s">
        <v>5</v>
      </c>
      <c r="O2" s="8" t="s">
        <v>6</v>
      </c>
      <c r="P2" s="8" t="s">
        <v>63</v>
      </c>
      <c r="Q2" s="8"/>
      <c r="R2" s="8"/>
      <c r="S2" s="8"/>
      <c r="T2" s="8"/>
      <c r="U2" s="8"/>
      <c r="V2" s="8" t="s">
        <v>0</v>
      </c>
    </row>
    <row r="3" spans="1:24" x14ac:dyDescent="0.55000000000000004">
      <c r="A3" s="1" t="s">
        <v>3</v>
      </c>
      <c r="B3" s="1" t="s">
        <v>7</v>
      </c>
      <c r="C3" s="1" t="s">
        <v>8</v>
      </c>
      <c r="D3" s="2" t="s">
        <v>64</v>
      </c>
      <c r="E3" s="3" t="s">
        <v>65</v>
      </c>
      <c r="F3" s="3" t="s">
        <v>66</v>
      </c>
      <c r="G3" s="3" t="s">
        <v>67</v>
      </c>
      <c r="H3" s="1" t="s">
        <v>9</v>
      </c>
      <c r="M3" s="8" t="s">
        <v>3</v>
      </c>
      <c r="N3" s="8" t="s">
        <v>8</v>
      </c>
      <c r="O3" s="9" t="s">
        <v>64</v>
      </c>
      <c r="P3" s="10" t="s">
        <v>67</v>
      </c>
      <c r="Q3" s="10" t="str">
        <f>RIGHT(P3,2)</f>
        <v>11</v>
      </c>
      <c r="R3" s="12">
        <f>ROUND((Q3*1.6),0)</f>
        <v>18</v>
      </c>
      <c r="S3" s="12" t="str">
        <f>LEFT(P3,6)</f>
        <v>00.22.</v>
      </c>
      <c r="T3" s="12" t="str">
        <f>_xlfn.CONCAT(S3,R3)</f>
        <v>00.22.18</v>
      </c>
      <c r="U3" s="12" t="str">
        <f>RIGHT(T3,5)</f>
        <v>22.18</v>
      </c>
      <c r="V3" s="11" t="s">
        <v>9</v>
      </c>
      <c r="X3" s="7"/>
    </row>
    <row r="4" spans="1:24" x14ac:dyDescent="0.55000000000000004">
      <c r="A4" s="1" t="s">
        <v>10</v>
      </c>
      <c r="B4" s="4">
        <v>44621</v>
      </c>
      <c r="C4" s="1" t="s">
        <v>19</v>
      </c>
      <c r="D4" s="2" t="s">
        <v>68</v>
      </c>
      <c r="E4" s="3" t="s">
        <v>69</v>
      </c>
      <c r="F4" s="3" t="s">
        <v>70</v>
      </c>
      <c r="G4" s="3" t="s">
        <v>71</v>
      </c>
      <c r="H4" s="1" t="s">
        <v>21</v>
      </c>
      <c r="M4" s="8" t="s">
        <v>10</v>
      </c>
      <c r="N4" s="8" t="s">
        <v>19</v>
      </c>
      <c r="O4" s="9" t="s">
        <v>68</v>
      </c>
      <c r="P4" s="10" t="s">
        <v>71</v>
      </c>
      <c r="Q4" s="10" t="str">
        <f t="shared" ref="Q4:Q26" si="0">RIGHT(P4,2)</f>
        <v>27</v>
      </c>
      <c r="R4" s="12">
        <f t="shared" ref="R4:R26" si="1">ROUND((Q4*1.6),0)</f>
        <v>43</v>
      </c>
      <c r="S4" s="12" t="str">
        <f t="shared" ref="S4:S26" si="2">LEFT(P4,6)</f>
        <v>00.34.</v>
      </c>
      <c r="T4" s="12" t="str">
        <f t="shared" ref="T4:T26" si="3">_xlfn.CONCAT(S4,R4)</f>
        <v>00.34.43</v>
      </c>
      <c r="U4" s="12" t="str">
        <f t="shared" ref="U4:U26" si="4">RIGHT(T4,5)</f>
        <v>34.43</v>
      </c>
      <c r="V4" s="11" t="s">
        <v>21</v>
      </c>
      <c r="X4" s="7"/>
    </row>
    <row r="5" spans="1:24" x14ac:dyDescent="0.55000000000000004">
      <c r="A5" s="1" t="s">
        <v>11</v>
      </c>
      <c r="B5" s="4">
        <v>44621</v>
      </c>
      <c r="C5" s="1" t="s">
        <v>20</v>
      </c>
      <c r="D5" s="2" t="s">
        <v>72</v>
      </c>
      <c r="E5" s="2" t="s">
        <v>73</v>
      </c>
      <c r="F5" s="2" t="s">
        <v>74</v>
      </c>
      <c r="G5" s="3" t="s">
        <v>75</v>
      </c>
      <c r="H5" s="1" t="s">
        <v>21</v>
      </c>
      <c r="M5" s="8" t="s">
        <v>11</v>
      </c>
      <c r="N5" s="8" t="s">
        <v>20</v>
      </c>
      <c r="O5" s="9" t="s">
        <v>72</v>
      </c>
      <c r="P5" s="10" t="s">
        <v>75</v>
      </c>
      <c r="Q5" s="10" t="str">
        <f t="shared" si="0"/>
        <v>28</v>
      </c>
      <c r="R5" s="12">
        <f t="shared" si="1"/>
        <v>45</v>
      </c>
      <c r="S5" s="12" t="str">
        <f t="shared" si="2"/>
        <v>00.22.</v>
      </c>
      <c r="T5" s="12" t="str">
        <f t="shared" si="3"/>
        <v>00.22.45</v>
      </c>
      <c r="U5" s="12" t="str">
        <f t="shared" si="4"/>
        <v>22.45</v>
      </c>
      <c r="V5" s="11" t="s">
        <v>21</v>
      </c>
      <c r="X5" s="7"/>
    </row>
    <row r="6" spans="1:24" x14ac:dyDescent="0.55000000000000004">
      <c r="A6" s="1" t="s">
        <v>12</v>
      </c>
      <c r="B6" s="4">
        <v>44642</v>
      </c>
      <c r="C6" s="1" t="s">
        <v>22</v>
      </c>
      <c r="D6" s="2" t="s">
        <v>76</v>
      </c>
      <c r="E6" s="3" t="s">
        <v>77</v>
      </c>
      <c r="F6" s="3" t="s">
        <v>78</v>
      </c>
      <c r="G6" s="3" t="s">
        <v>79</v>
      </c>
      <c r="H6" s="1" t="s">
        <v>1</v>
      </c>
      <c r="M6" s="8" t="s">
        <v>12</v>
      </c>
      <c r="N6" s="8" t="s">
        <v>22</v>
      </c>
      <c r="O6" s="9" t="s">
        <v>76</v>
      </c>
      <c r="P6" s="10" t="s">
        <v>79</v>
      </c>
      <c r="Q6" s="10" t="str">
        <f t="shared" si="0"/>
        <v>59</v>
      </c>
      <c r="R6" s="12">
        <f t="shared" si="1"/>
        <v>94</v>
      </c>
      <c r="S6" s="12" t="str">
        <f t="shared" si="2"/>
        <v>00.13.</v>
      </c>
      <c r="T6" s="12" t="str">
        <f t="shared" si="3"/>
        <v>00.13.94</v>
      </c>
      <c r="U6" s="12" t="str">
        <f t="shared" si="4"/>
        <v>13.94</v>
      </c>
      <c r="V6" s="11" t="s">
        <v>1</v>
      </c>
      <c r="X6" s="7"/>
    </row>
    <row r="7" spans="1:24" x14ac:dyDescent="0.55000000000000004">
      <c r="A7" s="1" t="s">
        <v>13</v>
      </c>
      <c r="B7" s="4">
        <v>44642</v>
      </c>
      <c r="C7" s="1" t="s">
        <v>23</v>
      </c>
      <c r="D7" s="2" t="s">
        <v>80</v>
      </c>
      <c r="E7" s="2" t="s">
        <v>81</v>
      </c>
      <c r="F7" s="3" t="s">
        <v>82</v>
      </c>
      <c r="G7" s="3" t="s">
        <v>83</v>
      </c>
      <c r="H7" s="1" t="s">
        <v>1</v>
      </c>
      <c r="M7" s="8" t="s">
        <v>13</v>
      </c>
      <c r="N7" s="8" t="s">
        <v>23</v>
      </c>
      <c r="O7" s="9" t="s">
        <v>80</v>
      </c>
      <c r="P7" s="10" t="s">
        <v>83</v>
      </c>
      <c r="Q7" s="10" t="str">
        <f t="shared" si="0"/>
        <v>26</v>
      </c>
      <c r="R7" s="12">
        <f t="shared" si="1"/>
        <v>42</v>
      </c>
      <c r="S7" s="12" t="str">
        <f t="shared" si="2"/>
        <v>00.12.</v>
      </c>
      <c r="T7" s="12" t="str">
        <f t="shared" si="3"/>
        <v>00.12.42</v>
      </c>
      <c r="U7" s="12" t="str">
        <f t="shared" si="4"/>
        <v>12.42</v>
      </c>
      <c r="V7" s="11" t="s">
        <v>1</v>
      </c>
      <c r="X7" s="7"/>
    </row>
    <row r="8" spans="1:24" x14ac:dyDescent="0.55000000000000004">
      <c r="A8" s="1" t="s">
        <v>14</v>
      </c>
      <c r="B8" s="4">
        <v>44648</v>
      </c>
      <c r="C8" s="1" t="s">
        <v>24</v>
      </c>
      <c r="D8" s="2" t="s">
        <v>84</v>
      </c>
      <c r="E8" s="3" t="s">
        <v>85</v>
      </c>
      <c r="F8" s="3" t="s">
        <v>86</v>
      </c>
      <c r="G8" s="3" t="s">
        <v>87</v>
      </c>
      <c r="H8" s="1" t="s">
        <v>1</v>
      </c>
      <c r="M8" s="8" t="s">
        <v>14</v>
      </c>
      <c r="N8" s="8" t="s">
        <v>24</v>
      </c>
      <c r="O8" s="9" t="s">
        <v>84</v>
      </c>
      <c r="P8" s="10" t="s">
        <v>87</v>
      </c>
      <c r="Q8" s="10" t="str">
        <f t="shared" si="0"/>
        <v>45</v>
      </c>
      <c r="R8" s="12">
        <f t="shared" si="1"/>
        <v>72</v>
      </c>
      <c r="S8" s="12" t="str">
        <f t="shared" si="2"/>
        <v>00.29.</v>
      </c>
      <c r="T8" s="12" t="str">
        <f t="shared" si="3"/>
        <v>00.29.72</v>
      </c>
      <c r="U8" s="12" t="str">
        <f t="shared" si="4"/>
        <v>29.72</v>
      </c>
      <c r="V8" s="11" t="s">
        <v>1</v>
      </c>
      <c r="X8" s="7"/>
    </row>
    <row r="9" spans="1:24" x14ac:dyDescent="0.55000000000000004">
      <c r="A9" s="1" t="s">
        <v>15</v>
      </c>
      <c r="B9" s="4">
        <v>44648</v>
      </c>
      <c r="C9" s="1" t="s">
        <v>25</v>
      </c>
      <c r="D9" s="2" t="s">
        <v>88</v>
      </c>
      <c r="E9" s="3" t="s">
        <v>89</v>
      </c>
      <c r="F9" s="3" t="s">
        <v>90</v>
      </c>
      <c r="G9" s="3" t="s">
        <v>91</v>
      </c>
      <c r="H9" s="1" t="s">
        <v>21</v>
      </c>
      <c r="M9" s="8" t="s">
        <v>15</v>
      </c>
      <c r="N9" s="8" t="s">
        <v>58</v>
      </c>
      <c r="O9" s="9" t="s">
        <v>88</v>
      </c>
      <c r="P9" s="10" t="s">
        <v>91</v>
      </c>
      <c r="Q9" s="10" t="str">
        <f t="shared" si="0"/>
        <v>57</v>
      </c>
      <c r="R9" s="12">
        <f t="shared" si="1"/>
        <v>91</v>
      </c>
      <c r="S9" s="12" t="str">
        <f t="shared" si="2"/>
        <v>00.34.</v>
      </c>
      <c r="T9" s="12" t="str">
        <f t="shared" si="3"/>
        <v>00.34.91</v>
      </c>
      <c r="U9" s="12" t="str">
        <f t="shared" si="4"/>
        <v>34.91</v>
      </c>
      <c r="V9" s="11" t="s">
        <v>21</v>
      </c>
      <c r="X9" s="7"/>
    </row>
    <row r="10" spans="1:24" x14ac:dyDescent="0.55000000000000004">
      <c r="A10" s="1" t="s">
        <v>16</v>
      </c>
      <c r="B10" s="4">
        <v>44648</v>
      </c>
      <c r="C10" s="1" t="s">
        <v>26</v>
      </c>
      <c r="D10" s="2" t="s">
        <v>92</v>
      </c>
      <c r="E10" s="2" t="s">
        <v>93</v>
      </c>
      <c r="F10" s="2" t="s">
        <v>94</v>
      </c>
      <c r="G10" s="3" t="s">
        <v>95</v>
      </c>
      <c r="H10" s="1" t="s">
        <v>27</v>
      </c>
      <c r="M10" s="8" t="s">
        <v>16</v>
      </c>
      <c r="N10" s="8" t="s">
        <v>26</v>
      </c>
      <c r="O10" s="9" t="s">
        <v>92</v>
      </c>
      <c r="P10" s="10" t="s">
        <v>95</v>
      </c>
      <c r="Q10" s="10" t="str">
        <f t="shared" si="0"/>
        <v>58</v>
      </c>
      <c r="R10" s="12">
        <f t="shared" si="1"/>
        <v>93</v>
      </c>
      <c r="S10" s="12" t="str">
        <f t="shared" si="2"/>
        <v>00.41.</v>
      </c>
      <c r="T10" s="12" t="str">
        <f t="shared" si="3"/>
        <v>00.41.93</v>
      </c>
      <c r="U10" s="12" t="str">
        <f t="shared" si="4"/>
        <v>41.93</v>
      </c>
      <c r="V10" s="11" t="s">
        <v>27</v>
      </c>
      <c r="X10" s="7"/>
    </row>
    <row r="11" spans="1:24" x14ac:dyDescent="0.55000000000000004">
      <c r="A11" s="1" t="s">
        <v>17</v>
      </c>
      <c r="B11" s="4">
        <v>44648</v>
      </c>
      <c r="C11" s="1" t="s">
        <v>28</v>
      </c>
      <c r="D11" s="2" t="s">
        <v>96</v>
      </c>
      <c r="E11" s="2" t="s">
        <v>97</v>
      </c>
      <c r="F11" s="2" t="s">
        <v>98</v>
      </c>
      <c r="G11" s="3" t="s">
        <v>99</v>
      </c>
      <c r="H11" s="1" t="s">
        <v>9</v>
      </c>
      <c r="M11" s="8" t="s">
        <v>17</v>
      </c>
      <c r="N11" s="8" t="s">
        <v>28</v>
      </c>
      <c r="O11" s="9" t="s">
        <v>96</v>
      </c>
      <c r="P11" s="10" t="s">
        <v>99</v>
      </c>
      <c r="Q11" s="10" t="str">
        <f t="shared" si="0"/>
        <v>51</v>
      </c>
      <c r="R11" s="12">
        <f t="shared" si="1"/>
        <v>82</v>
      </c>
      <c r="S11" s="12" t="str">
        <f t="shared" si="2"/>
        <v>00.16.</v>
      </c>
      <c r="T11" s="12" t="str">
        <f t="shared" si="3"/>
        <v>00.16.82</v>
      </c>
      <c r="U11" s="12" t="str">
        <f t="shared" si="4"/>
        <v>16.82</v>
      </c>
      <c r="V11" s="11" t="s">
        <v>9</v>
      </c>
      <c r="X11" s="7"/>
    </row>
    <row r="12" spans="1:24" x14ac:dyDescent="0.55000000000000004">
      <c r="A12" s="1" t="s">
        <v>18</v>
      </c>
      <c r="B12" s="4">
        <v>44648</v>
      </c>
      <c r="C12" s="1" t="s">
        <v>29</v>
      </c>
      <c r="D12" s="2" t="s">
        <v>100</v>
      </c>
      <c r="E12" s="1" t="s">
        <v>101</v>
      </c>
      <c r="F12" s="1" t="s">
        <v>102</v>
      </c>
      <c r="G12" s="3" t="s">
        <v>103</v>
      </c>
      <c r="H12" s="1" t="s">
        <v>1</v>
      </c>
      <c r="M12" s="8" t="s">
        <v>18</v>
      </c>
      <c r="N12" s="8" t="s">
        <v>29</v>
      </c>
      <c r="O12" s="9" t="s">
        <v>100</v>
      </c>
      <c r="P12" s="10" t="s">
        <v>103</v>
      </c>
      <c r="Q12" s="10" t="str">
        <f t="shared" si="0"/>
        <v>47</v>
      </c>
      <c r="R12" s="12">
        <f t="shared" si="1"/>
        <v>75</v>
      </c>
      <c r="S12" s="12" t="str">
        <f t="shared" si="2"/>
        <v>00.31.</v>
      </c>
      <c r="T12" s="12" t="str">
        <f t="shared" si="3"/>
        <v>00.31.75</v>
      </c>
      <c r="U12" s="12" t="str">
        <f t="shared" si="4"/>
        <v>31.75</v>
      </c>
      <c r="V12" s="11" t="s">
        <v>1</v>
      </c>
      <c r="X12" s="7"/>
    </row>
    <row r="13" spans="1:24" x14ac:dyDescent="0.55000000000000004">
      <c r="A13" s="1" t="s">
        <v>30</v>
      </c>
      <c r="B13" s="4">
        <v>44648</v>
      </c>
      <c r="C13" s="1" t="s">
        <v>43</v>
      </c>
      <c r="D13" s="2" t="s">
        <v>104</v>
      </c>
      <c r="E13" s="1" t="s">
        <v>105</v>
      </c>
      <c r="F13" s="1" t="s">
        <v>106</v>
      </c>
      <c r="G13" s="3" t="s">
        <v>107</v>
      </c>
      <c r="H13" s="1" t="s">
        <v>27</v>
      </c>
      <c r="M13" s="8" t="s">
        <v>30</v>
      </c>
      <c r="N13" s="8" t="s">
        <v>43</v>
      </c>
      <c r="O13" s="9" t="s">
        <v>104</v>
      </c>
      <c r="P13" s="10" t="s">
        <v>107</v>
      </c>
      <c r="Q13" s="10" t="str">
        <f t="shared" si="0"/>
        <v>00</v>
      </c>
      <c r="R13" s="12">
        <f t="shared" si="1"/>
        <v>0</v>
      </c>
      <c r="S13" s="12" t="str">
        <f t="shared" si="2"/>
        <v>00.22.</v>
      </c>
      <c r="T13" s="12" t="str">
        <f t="shared" si="3"/>
        <v>00.22.0</v>
      </c>
      <c r="U13" s="12" t="str">
        <f t="shared" si="4"/>
        <v>.22.0</v>
      </c>
      <c r="V13" s="11" t="s">
        <v>27</v>
      </c>
      <c r="X13" s="7"/>
    </row>
    <row r="14" spans="1:24" x14ac:dyDescent="0.55000000000000004">
      <c r="A14" s="1" t="s">
        <v>31</v>
      </c>
      <c r="B14" s="4">
        <v>44648</v>
      </c>
      <c r="C14" s="1" t="s">
        <v>44</v>
      </c>
      <c r="D14" s="2" t="s">
        <v>108</v>
      </c>
      <c r="E14" s="1" t="s">
        <v>109</v>
      </c>
      <c r="F14" s="1" t="s">
        <v>110</v>
      </c>
      <c r="G14" s="3" t="s">
        <v>111</v>
      </c>
      <c r="H14" s="1" t="s">
        <v>45</v>
      </c>
      <c r="M14" s="8" t="s">
        <v>31</v>
      </c>
      <c r="N14" s="8" t="s">
        <v>44</v>
      </c>
      <c r="O14" s="9" t="s">
        <v>108</v>
      </c>
      <c r="P14" s="10" t="s">
        <v>111</v>
      </c>
      <c r="Q14" s="10" t="str">
        <f t="shared" si="0"/>
        <v>04</v>
      </c>
      <c r="R14" s="12">
        <f t="shared" si="1"/>
        <v>6</v>
      </c>
      <c r="S14" s="12" t="str">
        <f t="shared" si="2"/>
        <v>00.26.</v>
      </c>
      <c r="T14" s="12" t="str">
        <f t="shared" si="3"/>
        <v>00.26.6</v>
      </c>
      <c r="U14" s="12" t="str">
        <f t="shared" si="4"/>
        <v>.26.6</v>
      </c>
      <c r="V14" s="11" t="s">
        <v>45</v>
      </c>
      <c r="X14" s="7"/>
    </row>
    <row r="15" spans="1:24" x14ac:dyDescent="0.55000000000000004">
      <c r="A15" s="1" t="s">
        <v>32</v>
      </c>
      <c r="B15" s="4">
        <v>44648</v>
      </c>
      <c r="C15" s="1" t="s">
        <v>46</v>
      </c>
      <c r="D15" s="2" t="s">
        <v>112</v>
      </c>
      <c r="E15" s="1" t="s">
        <v>113</v>
      </c>
      <c r="F15" s="1" t="s">
        <v>114</v>
      </c>
      <c r="G15" s="3" t="s">
        <v>115</v>
      </c>
      <c r="H15" s="1" t="s">
        <v>45</v>
      </c>
      <c r="M15" s="8" t="s">
        <v>32</v>
      </c>
      <c r="N15" s="8" t="s">
        <v>46</v>
      </c>
      <c r="O15" s="9" t="s">
        <v>112</v>
      </c>
      <c r="P15" s="10" t="s">
        <v>115</v>
      </c>
      <c r="Q15" s="10" t="str">
        <f t="shared" si="0"/>
        <v>50</v>
      </c>
      <c r="R15" s="12">
        <f t="shared" si="1"/>
        <v>80</v>
      </c>
      <c r="S15" s="12" t="str">
        <f t="shared" si="2"/>
        <v>00.20.</v>
      </c>
      <c r="T15" s="12" t="str">
        <f t="shared" si="3"/>
        <v>00.20.80</v>
      </c>
      <c r="U15" s="12" t="str">
        <f t="shared" si="4"/>
        <v>20.80</v>
      </c>
      <c r="V15" s="11" t="s">
        <v>45</v>
      </c>
      <c r="X15" s="7"/>
    </row>
    <row r="16" spans="1:24" x14ac:dyDescent="0.55000000000000004">
      <c r="A16" s="1" t="s">
        <v>33</v>
      </c>
      <c r="B16" s="4">
        <v>44680</v>
      </c>
      <c r="C16" s="1" t="s">
        <v>48</v>
      </c>
      <c r="D16" s="5" t="s">
        <v>116</v>
      </c>
      <c r="E16" s="3" t="s">
        <v>117</v>
      </c>
      <c r="F16" s="3" t="s">
        <v>118</v>
      </c>
      <c r="G16" s="3" t="s">
        <v>119</v>
      </c>
      <c r="H16" s="1" t="s">
        <v>21</v>
      </c>
      <c r="M16" s="8" t="s">
        <v>33</v>
      </c>
      <c r="N16" s="8" t="s">
        <v>48</v>
      </c>
      <c r="O16" s="9" t="s">
        <v>116</v>
      </c>
      <c r="P16" s="10" t="s">
        <v>119</v>
      </c>
      <c r="Q16" s="10" t="str">
        <f t="shared" si="0"/>
        <v>37</v>
      </c>
      <c r="R16" s="12">
        <f t="shared" si="1"/>
        <v>59</v>
      </c>
      <c r="S16" s="12" t="str">
        <f t="shared" si="2"/>
        <v>00.09.</v>
      </c>
      <c r="T16" s="12" t="str">
        <f t="shared" si="3"/>
        <v>00.09.59</v>
      </c>
      <c r="U16" s="12" t="str">
        <f t="shared" si="4"/>
        <v>09.59</v>
      </c>
      <c r="V16" s="11" t="s">
        <v>21</v>
      </c>
      <c r="X16" s="7"/>
    </row>
    <row r="17" spans="1:24" x14ac:dyDescent="0.55000000000000004">
      <c r="A17" s="1" t="s">
        <v>34</v>
      </c>
      <c r="B17" s="4">
        <v>44680</v>
      </c>
      <c r="C17" s="1" t="s">
        <v>49</v>
      </c>
      <c r="D17" s="2" t="s">
        <v>120</v>
      </c>
      <c r="E17" s="3" t="s">
        <v>121</v>
      </c>
      <c r="F17" s="3" t="s">
        <v>122</v>
      </c>
      <c r="G17" s="3" t="s">
        <v>99</v>
      </c>
      <c r="H17" s="1" t="s">
        <v>45</v>
      </c>
      <c r="M17" s="8" t="s">
        <v>34</v>
      </c>
      <c r="N17" s="8" t="s">
        <v>49</v>
      </c>
      <c r="O17" s="9" t="s">
        <v>120</v>
      </c>
      <c r="P17" s="10" t="s">
        <v>99</v>
      </c>
      <c r="Q17" s="10" t="str">
        <f t="shared" si="0"/>
        <v>51</v>
      </c>
      <c r="R17" s="12">
        <f t="shared" si="1"/>
        <v>82</v>
      </c>
      <c r="S17" s="12" t="str">
        <f t="shared" si="2"/>
        <v>00.16.</v>
      </c>
      <c r="T17" s="12" t="str">
        <f t="shared" si="3"/>
        <v>00.16.82</v>
      </c>
      <c r="U17" s="12" t="str">
        <f t="shared" si="4"/>
        <v>16.82</v>
      </c>
      <c r="V17" s="11" t="s">
        <v>45</v>
      </c>
      <c r="X17" s="7"/>
    </row>
    <row r="18" spans="1:24" x14ac:dyDescent="0.55000000000000004">
      <c r="A18" s="1" t="s">
        <v>35</v>
      </c>
      <c r="B18" s="4">
        <v>44680</v>
      </c>
      <c r="C18" s="1" t="s">
        <v>50</v>
      </c>
      <c r="D18" s="5" t="s">
        <v>123</v>
      </c>
      <c r="E18" s="1" t="s">
        <v>124</v>
      </c>
      <c r="F18" s="1" t="s">
        <v>125</v>
      </c>
      <c r="G18" s="3" t="s">
        <v>126</v>
      </c>
      <c r="H18" s="1" t="s">
        <v>45</v>
      </c>
      <c r="M18" s="8" t="s">
        <v>35</v>
      </c>
      <c r="N18" s="8" t="s">
        <v>59</v>
      </c>
      <c r="O18" s="9" t="s">
        <v>123</v>
      </c>
      <c r="P18" s="10" t="s">
        <v>126</v>
      </c>
      <c r="Q18" s="10" t="str">
        <f t="shared" si="0"/>
        <v>49</v>
      </c>
      <c r="R18" s="12">
        <f t="shared" si="1"/>
        <v>78</v>
      </c>
      <c r="S18" s="12" t="str">
        <f t="shared" si="2"/>
        <v>00.12.</v>
      </c>
      <c r="T18" s="12" t="str">
        <f t="shared" si="3"/>
        <v>00.12.78</v>
      </c>
      <c r="U18" s="12" t="str">
        <f t="shared" si="4"/>
        <v>12.78</v>
      </c>
      <c r="V18" s="11" t="s">
        <v>45</v>
      </c>
      <c r="X18" s="7"/>
    </row>
    <row r="19" spans="1:24" x14ac:dyDescent="0.55000000000000004">
      <c r="A19" s="1" t="s">
        <v>36</v>
      </c>
      <c r="B19" s="4">
        <v>44680</v>
      </c>
      <c r="C19" s="1" t="s">
        <v>49</v>
      </c>
      <c r="D19" s="2" t="s">
        <v>127</v>
      </c>
      <c r="E19" s="1" t="s">
        <v>128</v>
      </c>
      <c r="F19" s="1" t="s">
        <v>129</v>
      </c>
      <c r="G19" s="3" t="s">
        <v>130</v>
      </c>
      <c r="H19" s="1" t="s">
        <v>45</v>
      </c>
      <c r="M19" s="8" t="s">
        <v>36</v>
      </c>
      <c r="N19" s="8" t="s">
        <v>49</v>
      </c>
      <c r="O19" s="9" t="s">
        <v>127</v>
      </c>
      <c r="P19" s="10" t="s">
        <v>130</v>
      </c>
      <c r="Q19" s="10" t="str">
        <f t="shared" si="0"/>
        <v>06</v>
      </c>
      <c r="R19" s="12">
        <f t="shared" si="1"/>
        <v>10</v>
      </c>
      <c r="S19" s="12" t="str">
        <f t="shared" si="2"/>
        <v>00.11.</v>
      </c>
      <c r="T19" s="12" t="str">
        <f t="shared" si="3"/>
        <v>00.11.10</v>
      </c>
      <c r="U19" s="12" t="str">
        <f t="shared" si="4"/>
        <v>11.10</v>
      </c>
      <c r="V19" s="11" t="s">
        <v>45</v>
      </c>
      <c r="X19" s="7"/>
    </row>
    <row r="20" spans="1:24" x14ac:dyDescent="0.55000000000000004">
      <c r="A20" s="1" t="s">
        <v>37</v>
      </c>
      <c r="B20" s="4">
        <v>44714</v>
      </c>
      <c r="C20" s="1" t="s">
        <v>51</v>
      </c>
      <c r="D20" s="2" t="s">
        <v>131</v>
      </c>
      <c r="E20" s="2" t="s">
        <v>132</v>
      </c>
      <c r="F20" s="2" t="s">
        <v>133</v>
      </c>
      <c r="G20" s="3" t="s">
        <v>134</v>
      </c>
      <c r="H20" s="1" t="s">
        <v>1</v>
      </c>
      <c r="M20" s="8" t="s">
        <v>37</v>
      </c>
      <c r="N20" s="8" t="s">
        <v>59</v>
      </c>
      <c r="O20" s="9" t="s">
        <v>131</v>
      </c>
      <c r="P20" s="10" t="s">
        <v>134</v>
      </c>
      <c r="Q20" s="10" t="str">
        <f t="shared" si="0"/>
        <v>57</v>
      </c>
      <c r="R20" s="12">
        <f t="shared" si="1"/>
        <v>91</v>
      </c>
      <c r="S20" s="12" t="str">
        <f t="shared" si="2"/>
        <v>00.27.</v>
      </c>
      <c r="T20" s="12" t="str">
        <f t="shared" si="3"/>
        <v>00.27.91</v>
      </c>
      <c r="U20" s="12" t="str">
        <f t="shared" si="4"/>
        <v>27.91</v>
      </c>
      <c r="V20" s="11" t="s">
        <v>1</v>
      </c>
      <c r="X20" s="7"/>
    </row>
    <row r="21" spans="1:24" x14ac:dyDescent="0.55000000000000004">
      <c r="A21" s="1" t="s">
        <v>38</v>
      </c>
      <c r="B21" s="4">
        <v>44714</v>
      </c>
      <c r="C21" s="1" t="s">
        <v>52</v>
      </c>
      <c r="D21" s="2" t="s">
        <v>135</v>
      </c>
      <c r="E21" s="2" t="s">
        <v>136</v>
      </c>
      <c r="F21" s="2" t="s">
        <v>137</v>
      </c>
      <c r="G21" s="3" t="s">
        <v>138</v>
      </c>
      <c r="H21" s="1" t="s">
        <v>9</v>
      </c>
      <c r="M21" s="8" t="s">
        <v>38</v>
      </c>
      <c r="N21" s="8" t="s">
        <v>52</v>
      </c>
      <c r="O21" s="9" t="s">
        <v>135</v>
      </c>
      <c r="P21" s="10" t="s">
        <v>138</v>
      </c>
      <c r="Q21" s="10" t="str">
        <f t="shared" si="0"/>
        <v>01</v>
      </c>
      <c r="R21" s="12">
        <f t="shared" si="1"/>
        <v>2</v>
      </c>
      <c r="S21" s="12" t="str">
        <f t="shared" si="2"/>
        <v>00.24.</v>
      </c>
      <c r="T21" s="12" t="str">
        <f t="shared" si="3"/>
        <v>00.24.2</v>
      </c>
      <c r="U21" s="12" t="str">
        <f t="shared" si="4"/>
        <v>.24.2</v>
      </c>
      <c r="V21" s="11" t="s">
        <v>9</v>
      </c>
      <c r="X21" s="7"/>
    </row>
    <row r="22" spans="1:24" x14ac:dyDescent="0.55000000000000004">
      <c r="A22" s="1" t="s">
        <v>39</v>
      </c>
      <c r="B22" s="4">
        <v>44714</v>
      </c>
      <c r="C22" s="1" t="s">
        <v>53</v>
      </c>
      <c r="D22" s="5" t="s">
        <v>116</v>
      </c>
      <c r="E22" s="2" t="s">
        <v>139</v>
      </c>
      <c r="F22" s="2" t="s">
        <v>140</v>
      </c>
      <c r="G22" s="6" t="s">
        <v>141</v>
      </c>
      <c r="H22" s="1" t="s">
        <v>54</v>
      </c>
      <c r="M22" s="8" t="s">
        <v>39</v>
      </c>
      <c r="N22" s="8" t="s">
        <v>59</v>
      </c>
      <c r="O22" s="9" t="s">
        <v>116</v>
      </c>
      <c r="P22" s="10" t="s">
        <v>142</v>
      </c>
      <c r="Q22" s="10" t="str">
        <f t="shared" si="0"/>
        <v>06</v>
      </c>
      <c r="R22" s="12">
        <f t="shared" si="1"/>
        <v>10</v>
      </c>
      <c r="S22" s="12" t="str">
        <f t="shared" si="2"/>
        <v>00.05.</v>
      </c>
      <c r="T22" s="12" t="str">
        <f t="shared" si="3"/>
        <v>00.05.10</v>
      </c>
      <c r="U22" s="12" t="str">
        <f t="shared" si="4"/>
        <v>05.10</v>
      </c>
      <c r="V22" s="11" t="s">
        <v>54</v>
      </c>
      <c r="X22" s="7"/>
    </row>
    <row r="23" spans="1:24" x14ac:dyDescent="0.55000000000000004">
      <c r="A23" s="1" t="s">
        <v>40</v>
      </c>
      <c r="B23" s="4">
        <v>44714</v>
      </c>
      <c r="C23" s="1" t="s">
        <v>22</v>
      </c>
      <c r="D23" s="2" t="s">
        <v>143</v>
      </c>
      <c r="E23" s="2" t="s">
        <v>144</v>
      </c>
      <c r="F23" s="2" t="s">
        <v>145</v>
      </c>
      <c r="G23" s="3" t="s">
        <v>146</v>
      </c>
      <c r="H23" s="1" t="s">
        <v>1</v>
      </c>
      <c r="M23" s="8" t="s">
        <v>40</v>
      </c>
      <c r="N23" s="8" t="s">
        <v>22</v>
      </c>
      <c r="O23" s="9" t="s">
        <v>143</v>
      </c>
      <c r="P23" s="10" t="s">
        <v>146</v>
      </c>
      <c r="Q23" s="10" t="str">
        <f t="shared" si="0"/>
        <v>41</v>
      </c>
      <c r="R23" s="12">
        <f t="shared" si="1"/>
        <v>66</v>
      </c>
      <c r="S23" s="12" t="str">
        <f t="shared" si="2"/>
        <v>00.22.</v>
      </c>
      <c r="T23" s="12" t="str">
        <f t="shared" si="3"/>
        <v>00.22.66</v>
      </c>
      <c r="U23" s="12" t="str">
        <f t="shared" si="4"/>
        <v>22.66</v>
      </c>
      <c r="V23" s="11" t="s">
        <v>1</v>
      </c>
      <c r="X23" s="7"/>
    </row>
    <row r="24" spans="1:24" x14ac:dyDescent="0.55000000000000004">
      <c r="A24" s="1" t="s">
        <v>41</v>
      </c>
      <c r="B24" s="4">
        <v>44714</v>
      </c>
      <c r="C24" s="1" t="s">
        <v>55</v>
      </c>
      <c r="D24" s="2" t="s">
        <v>147</v>
      </c>
      <c r="E24" s="2" t="s">
        <v>148</v>
      </c>
      <c r="F24" s="2" t="s">
        <v>149</v>
      </c>
      <c r="G24" s="3" t="s">
        <v>150</v>
      </c>
      <c r="H24" s="1" t="s">
        <v>9</v>
      </c>
      <c r="M24" s="8" t="s">
        <v>41</v>
      </c>
      <c r="N24" s="8" t="s">
        <v>55</v>
      </c>
      <c r="O24" s="9" t="s">
        <v>147</v>
      </c>
      <c r="P24" s="10" t="s">
        <v>150</v>
      </c>
      <c r="Q24" s="10" t="str">
        <f t="shared" si="0"/>
        <v>45</v>
      </c>
      <c r="R24" s="12">
        <f t="shared" si="1"/>
        <v>72</v>
      </c>
      <c r="S24" s="12" t="str">
        <f t="shared" si="2"/>
        <v>00.20.</v>
      </c>
      <c r="T24" s="12" t="str">
        <f t="shared" si="3"/>
        <v>00.20.72</v>
      </c>
      <c r="U24" s="12" t="str">
        <f t="shared" si="4"/>
        <v>20.72</v>
      </c>
      <c r="V24" s="11" t="s">
        <v>9</v>
      </c>
      <c r="X24" s="7"/>
    </row>
    <row r="25" spans="1:24" x14ac:dyDescent="0.55000000000000004">
      <c r="A25" s="1" t="s">
        <v>42</v>
      </c>
      <c r="B25" s="4">
        <v>44714</v>
      </c>
      <c r="C25" s="1" t="s">
        <v>56</v>
      </c>
      <c r="D25" s="2" t="s">
        <v>151</v>
      </c>
      <c r="E25" s="2" t="s">
        <v>152</v>
      </c>
      <c r="F25" s="2" t="s">
        <v>153</v>
      </c>
      <c r="G25" s="3" t="s">
        <v>154</v>
      </c>
      <c r="H25" s="1" t="s">
        <v>9</v>
      </c>
      <c r="M25" s="8" t="s">
        <v>42</v>
      </c>
      <c r="N25" s="8" t="s">
        <v>56</v>
      </c>
      <c r="O25" s="9" t="s">
        <v>151</v>
      </c>
      <c r="P25" s="10" t="s">
        <v>154</v>
      </c>
      <c r="Q25" s="10" t="str">
        <f t="shared" si="0"/>
        <v>51</v>
      </c>
      <c r="R25" s="12">
        <f t="shared" si="1"/>
        <v>82</v>
      </c>
      <c r="S25" s="12" t="str">
        <f t="shared" si="2"/>
        <v>00.15.</v>
      </c>
      <c r="T25" s="12" t="str">
        <f t="shared" si="3"/>
        <v>00.15.82</v>
      </c>
      <c r="U25" s="12" t="str">
        <f t="shared" si="4"/>
        <v>15.82</v>
      </c>
      <c r="V25" s="11" t="s">
        <v>9</v>
      </c>
      <c r="X25" s="7"/>
    </row>
    <row r="26" spans="1:24" x14ac:dyDescent="0.55000000000000004">
      <c r="A26" s="1" t="s">
        <v>47</v>
      </c>
      <c r="B26" s="1" t="s">
        <v>7</v>
      </c>
      <c r="C26" s="1" t="s">
        <v>57</v>
      </c>
      <c r="D26" s="2" t="s">
        <v>155</v>
      </c>
      <c r="E26" s="2" t="s">
        <v>156</v>
      </c>
      <c r="F26" s="2" t="s">
        <v>157</v>
      </c>
      <c r="G26" s="3" t="s">
        <v>158</v>
      </c>
      <c r="H26" s="1" t="s">
        <v>27</v>
      </c>
      <c r="M26" s="8" t="s">
        <v>47</v>
      </c>
      <c r="N26" s="8" t="s">
        <v>57</v>
      </c>
      <c r="O26" s="9" t="s">
        <v>155</v>
      </c>
      <c r="P26" s="10" t="s">
        <v>158</v>
      </c>
      <c r="Q26" s="10" t="str">
        <f t="shared" si="0"/>
        <v>30</v>
      </c>
      <c r="R26" s="12">
        <f t="shared" si="1"/>
        <v>48</v>
      </c>
      <c r="S26" s="12" t="str">
        <f t="shared" si="2"/>
        <v>00.35.</v>
      </c>
      <c r="T26" s="12" t="str">
        <f t="shared" si="3"/>
        <v>00.35.48</v>
      </c>
      <c r="U26" s="12" t="str">
        <f t="shared" si="4"/>
        <v>35.48</v>
      </c>
      <c r="V26" s="11" t="s">
        <v>27</v>
      </c>
      <c r="X26" s="7"/>
    </row>
    <row r="30" spans="1:24" ht="25.5" customHeight="1" x14ac:dyDescent="0.55000000000000004">
      <c r="A30" s="8"/>
      <c r="B30" s="8"/>
      <c r="C30" s="8"/>
      <c r="D30" s="8"/>
      <c r="E30" s="8"/>
    </row>
    <row r="31" spans="1:24" ht="25.5" customHeight="1" x14ac:dyDescent="0.55000000000000004">
      <c r="A31" s="8"/>
      <c r="B31" s="8"/>
      <c r="C31" s="9"/>
      <c r="D31" s="10"/>
      <c r="E31" s="11"/>
    </row>
    <row r="32" spans="1:24" ht="25.5" customHeight="1" x14ac:dyDescent="0.55000000000000004">
      <c r="A32" s="8"/>
      <c r="B32" s="8"/>
      <c r="C32" s="9"/>
      <c r="D32" s="10"/>
      <c r="E32" s="11"/>
    </row>
    <row r="33" spans="1:5" ht="25.5" customHeight="1" x14ac:dyDescent="0.55000000000000004">
      <c r="A33" s="8"/>
      <c r="B33" s="8"/>
      <c r="C33" s="9"/>
      <c r="D33" s="10"/>
      <c r="E33" s="11"/>
    </row>
    <row r="34" spans="1:5" ht="25.5" customHeight="1" x14ac:dyDescent="0.55000000000000004">
      <c r="A34" s="8"/>
      <c r="B34" s="8"/>
      <c r="C34" s="9"/>
      <c r="D34" s="10"/>
      <c r="E34" s="11"/>
    </row>
    <row r="35" spans="1:5" ht="25.5" customHeight="1" x14ac:dyDescent="0.55000000000000004">
      <c r="A35" s="8"/>
      <c r="B35" s="8"/>
      <c r="C35" s="9"/>
      <c r="D35" s="10"/>
      <c r="E35" s="11"/>
    </row>
    <row r="36" spans="1:5" ht="25.5" customHeight="1" x14ac:dyDescent="0.55000000000000004">
      <c r="A36" s="8"/>
      <c r="B36" s="8"/>
      <c r="C36" s="9"/>
      <c r="D36" s="10"/>
      <c r="E36" s="11"/>
    </row>
    <row r="37" spans="1:5" ht="25.5" customHeight="1" x14ac:dyDescent="0.55000000000000004">
      <c r="A37" s="8"/>
      <c r="B37" s="8"/>
      <c r="C37" s="9"/>
      <c r="D37" s="10"/>
      <c r="E37" s="11"/>
    </row>
    <row r="38" spans="1:5" ht="25.5" customHeight="1" x14ac:dyDescent="0.55000000000000004">
      <c r="A38" s="8"/>
      <c r="B38" s="8"/>
      <c r="C38" s="9"/>
      <c r="D38" s="10"/>
      <c r="E38" s="11"/>
    </row>
    <row r="39" spans="1:5" ht="25.5" customHeight="1" x14ac:dyDescent="0.55000000000000004">
      <c r="A39" s="8"/>
      <c r="B39" s="8"/>
      <c r="C39" s="9"/>
      <c r="D39" s="10"/>
      <c r="E39" s="11"/>
    </row>
    <row r="40" spans="1:5" ht="25.5" customHeight="1" x14ac:dyDescent="0.55000000000000004">
      <c r="A40" s="8"/>
      <c r="B40" s="8"/>
      <c r="C40" s="9"/>
      <c r="D40" s="10"/>
      <c r="E40" s="11"/>
    </row>
    <row r="41" spans="1:5" ht="25.5" customHeight="1" x14ac:dyDescent="0.55000000000000004">
      <c r="A41" s="8"/>
      <c r="B41" s="8"/>
      <c r="C41" s="9"/>
      <c r="D41" s="10"/>
      <c r="E41" s="11"/>
    </row>
    <row r="42" spans="1:5" ht="25.5" customHeight="1" x14ac:dyDescent="0.55000000000000004">
      <c r="A42" s="8"/>
      <c r="B42" s="8"/>
      <c r="C42" s="9"/>
      <c r="D42" s="10"/>
      <c r="E42" s="11"/>
    </row>
    <row r="43" spans="1:5" ht="25.5" customHeight="1" x14ac:dyDescent="0.55000000000000004">
      <c r="A43" s="8"/>
      <c r="B43" s="8"/>
      <c r="C43" s="9"/>
      <c r="D43" s="10"/>
      <c r="E43" s="11"/>
    </row>
    <row r="44" spans="1:5" ht="25.5" customHeight="1" x14ac:dyDescent="0.55000000000000004">
      <c r="A44" s="8"/>
      <c r="B44" s="8"/>
      <c r="C44" s="9"/>
      <c r="D44" s="10"/>
      <c r="E44" s="11"/>
    </row>
    <row r="45" spans="1:5" ht="25.5" customHeight="1" x14ac:dyDescent="0.55000000000000004">
      <c r="A45" s="8"/>
      <c r="B45" s="8"/>
      <c r="C45" s="9"/>
      <c r="D45" s="10"/>
      <c r="E45" s="11"/>
    </row>
    <row r="46" spans="1:5" ht="25.5" customHeight="1" x14ac:dyDescent="0.55000000000000004">
      <c r="A46" s="8"/>
      <c r="B46" s="8"/>
      <c r="C46" s="9"/>
      <c r="D46" s="10"/>
      <c r="E46" s="11"/>
    </row>
    <row r="47" spans="1:5" ht="25.5" customHeight="1" x14ac:dyDescent="0.55000000000000004">
      <c r="A47" s="8"/>
      <c r="B47" s="8"/>
      <c r="C47" s="9"/>
      <c r="D47" s="10"/>
      <c r="E47" s="11"/>
    </row>
    <row r="48" spans="1:5" ht="25.5" customHeight="1" x14ac:dyDescent="0.55000000000000004">
      <c r="A48" s="8"/>
      <c r="B48" s="8"/>
      <c r="C48" s="9"/>
      <c r="D48" s="10"/>
      <c r="E48" s="11"/>
    </row>
    <row r="49" spans="1:5" ht="25.5" customHeight="1" x14ac:dyDescent="0.55000000000000004">
      <c r="A49" s="8"/>
      <c r="B49" s="8"/>
      <c r="C49" s="9"/>
      <c r="D49" s="10"/>
      <c r="E49" s="11"/>
    </row>
    <row r="50" spans="1:5" ht="25.5" customHeight="1" x14ac:dyDescent="0.55000000000000004">
      <c r="A50" s="8"/>
      <c r="B50" s="8"/>
      <c r="C50" s="9"/>
      <c r="D50" s="10"/>
      <c r="E50" s="11"/>
    </row>
    <row r="51" spans="1:5" ht="25.5" customHeight="1" x14ac:dyDescent="0.55000000000000004">
      <c r="A51" s="8"/>
      <c r="B51" s="8"/>
      <c r="C51" s="9"/>
      <c r="D51" s="10"/>
      <c r="E51" s="11"/>
    </row>
    <row r="52" spans="1:5" ht="25.5" customHeight="1" x14ac:dyDescent="0.55000000000000004">
      <c r="A52" s="8"/>
      <c r="B52" s="8"/>
      <c r="C52" s="9"/>
      <c r="D52" s="10"/>
      <c r="E52" s="11"/>
    </row>
    <row r="53" spans="1:5" ht="25.5" customHeight="1" x14ac:dyDescent="0.55000000000000004">
      <c r="A53" s="8"/>
      <c r="B53" s="8"/>
      <c r="C53" s="9"/>
      <c r="D53" s="10"/>
      <c r="E53" s="11"/>
    </row>
    <row r="54" spans="1:5" ht="25.5" customHeight="1" x14ac:dyDescent="0.55000000000000004">
      <c r="A54" s="8"/>
      <c r="B54" s="8"/>
      <c r="C54" s="9"/>
      <c r="D54" s="10"/>
      <c r="E54" s="1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3F04FF2F3C4A45A76A642FA3664F07" ma:contentTypeVersion="13" ma:contentTypeDescription="Create a new document." ma:contentTypeScope="" ma:versionID="497640a661aecc21e1275523455e0c2f">
  <xsd:schema xmlns:xsd="http://www.w3.org/2001/XMLSchema" xmlns:xs="http://www.w3.org/2001/XMLSchema" xmlns:p="http://schemas.microsoft.com/office/2006/metadata/properties" xmlns:ns3="44914097-1524-4490-9514-e8f9bb07db88" xmlns:ns4="5ba15730-8bbe-4159-a04e-a72d427227a3" targetNamespace="http://schemas.microsoft.com/office/2006/metadata/properties" ma:root="true" ma:fieldsID="8088b022f72b766d6754fe6843eb5d6c" ns3:_="" ns4:_="">
    <xsd:import namespace="44914097-1524-4490-9514-e8f9bb07db88"/>
    <xsd:import namespace="5ba15730-8bbe-4159-a04e-a72d427227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914097-1524-4490-9514-e8f9bb07d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15730-8bbe-4159-a04e-a72d427227a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466595-0D70-48C4-B5B6-0C0F2615D7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23061-93B7-4D9D-929D-3A14F9BBF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914097-1524-4490-9514-e8f9bb07db88"/>
    <ds:schemaRef ds:uri="5ba15730-8bbe-4159-a04e-a72d427227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CE11DE-8F59-4B9D-9CEC-424AF89C284E}">
  <ds:schemaRefs>
    <ds:schemaRef ds:uri="http://schemas.microsoft.com/office/infopath/2007/PartnerControls"/>
    <ds:schemaRef ds:uri="http://purl.org/dc/terms/"/>
    <ds:schemaRef ds:uri="5ba15730-8bbe-4159-a04e-a72d427227a3"/>
    <ds:schemaRef ds:uri="44914097-1524-4490-9514-e8f9bb07db88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Goodge</dc:creator>
  <cp:lastModifiedBy>Thomas Goodge</cp:lastModifiedBy>
  <dcterms:created xsi:type="dcterms:W3CDTF">2022-05-27T09:25:44Z</dcterms:created>
  <dcterms:modified xsi:type="dcterms:W3CDTF">2022-08-24T15:46:33Z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0x010100D53F04FF2F3C4A45A76A642FA3664F07</vt:lpwstr>
  </property>
</Properties>
</file>