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D97470F8-0E54-4B52-B27E-DB6863450554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ivot" sheetId="2" r:id="rId1"/>
    <sheet name="Prediction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G6" i="2"/>
  <c r="G7" i="2"/>
  <c r="F7" i="2"/>
  <c r="F6" i="2"/>
  <c r="E7" i="2"/>
  <c r="E6" i="2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<sst xmlns="http://schemas.openxmlformats.org/spreadsheetml/2006/main" count="1731" uniqueCount="107">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</sst>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4.330231134256" createdVersion="8" refreshedVersion="8" minRefreshableVersion="3" recordCount="33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8">
        <s v="PDA1"/>
        <s v="PDA2"/>
        <s v="PDA3"/>
        <s v="PDA4"/>
        <s v="PDA5"/>
        <s v="PDA6"/>
        <s v="PDA7"/>
        <m/>
      </sharedItems>
    </cacheField>
    <cacheField name="Date" numFmtId="0">
      <sharedItems containsNonDate="0" containsDate="1" containsString="0" containsBlank="1" minDate="2023-12-09T00:00:00" maxDate="2024-01-24T00:00:00" count="44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28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1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1"/>
  </r>
  <r>
    <x v="6"/>
    <x v="42"/>
    <s v="Tampa Bay Lightning"/>
    <x v="313"/>
    <s v="Philadelphia Flyers"/>
    <n v="0.3387"/>
    <s v="Playing At:  Philadelphia Flyers   Home"/>
    <x v="2"/>
    <n v="0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0"/>
  </r>
  <r>
    <x v="6"/>
    <x v="42"/>
    <s v="St. Louis Blues"/>
    <x v="316"/>
    <s v="Calgary Flames"/>
    <n v="0.42799999999999999"/>
    <s v="Playing At:  Calgary Flames   Home"/>
    <x v="3"/>
    <n v="0"/>
  </r>
  <r>
    <x v="6"/>
    <x v="42"/>
    <s v="Minnesota Wild"/>
    <x v="317"/>
    <s v="Washington Capitals"/>
    <n v="0.4415"/>
    <s v="Playing At:  Minnesota Wild   Home"/>
    <x v="3"/>
    <n v="0"/>
  </r>
  <r>
    <x v="6"/>
    <x v="42"/>
    <s v="Ottawa Senators"/>
    <x v="318"/>
    <s v="Montreal Canadiens"/>
    <n v="0.5"/>
    <s v="Playing At:  Montreal Canadiens   Home"/>
    <x v="4"/>
    <n v="0"/>
  </r>
  <r>
    <x v="7"/>
    <x v="43"/>
    <m/>
    <x v="319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3" firstHeaderRow="0" firstDataRow="1" firstDataCol="2"/>
  <pivotFields count="10">
    <pivotField axis="axisRow" compact="0" outline="0" showAll="0">
      <items count="9">
        <item h="1" x="7"/>
        <item x="0"/>
        <item x="1"/>
        <item x="2"/>
        <item x="3"/>
        <item x="4"/>
        <item x="5"/>
        <item x="6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0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5"/>
    </i>
    <i r="1">
      <x v="6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3"/>
        <item x="39"/>
        <item x="40"/>
        <item x="41"/>
        <item x="42"/>
        <item t="default"/>
      </items>
    </pivotField>
    <pivotField dataField="1" showAll="0"/>
    <pivotField axis="axisPage" multipleItemSelectionAllowed="1" showAll="0">
      <items count="629">
        <item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x="314"/>
        <item m="1" x="622"/>
        <item m="1" x="623"/>
        <item m="1" x="624"/>
        <item m="1" x="625"/>
        <item m="1" x="626"/>
        <item x="9"/>
        <item m="1" x="62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F13" sqref="F13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3.14062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5">
        <v>5</v>
      </c>
      <c r="O4" s="15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5">
        <v>7</v>
      </c>
      <c r="O5" s="15">
        <v>4</v>
      </c>
      <c r="P5" s="4">
        <f t="shared" ref="P5:P32" si="0">O5/N5</f>
        <v>0.5714285714285714</v>
      </c>
    </row>
    <row r="6" spans="1:16" x14ac:dyDescent="0.25">
      <c r="A6" s="3" t="s">
        <v>61</v>
      </c>
      <c r="B6" s="15">
        <v>4</v>
      </c>
      <c r="C6" s="15">
        <v>4</v>
      </c>
      <c r="D6" s="4">
        <f>C6/B6</f>
        <v>1</v>
      </c>
      <c r="E6" s="7">
        <f>SUM(B10:B12)</f>
        <v>241</v>
      </c>
      <c r="F6" s="5">
        <f>SUM(B6:B9)</f>
        <v>90</v>
      </c>
      <c r="G6" s="11">
        <f>SUM(B6:B8)</f>
        <v>51</v>
      </c>
      <c r="H6" s="9">
        <f>SUM(B6:B7)</f>
        <v>15</v>
      </c>
      <c r="M6" t="s">
        <v>50</v>
      </c>
      <c r="N6" s="15">
        <v>2</v>
      </c>
      <c r="O6" s="15">
        <v>2</v>
      </c>
      <c r="P6" s="4">
        <f t="shared" si="0"/>
        <v>1</v>
      </c>
    </row>
    <row r="7" spans="1:16" x14ac:dyDescent="0.25">
      <c r="A7" s="3" t="s">
        <v>50</v>
      </c>
      <c r="B7" s="15">
        <v>11</v>
      </c>
      <c r="C7" s="15">
        <v>11</v>
      </c>
      <c r="D7" s="4">
        <f t="shared" ref="D7:D13" si="1">C7/B7</f>
        <v>1</v>
      </c>
      <c r="E7" s="7">
        <f>SUM(C10:C12)</f>
        <v>132</v>
      </c>
      <c r="F7" s="5">
        <f>SUM(C6:C9)</f>
        <v>62</v>
      </c>
      <c r="G7" s="11">
        <f>SUM(C6:C8)</f>
        <v>36</v>
      </c>
      <c r="H7" s="9">
        <f>SUM(C6:C7)</f>
        <v>15</v>
      </c>
      <c r="M7" t="s">
        <v>61</v>
      </c>
      <c r="N7" s="15">
        <v>1</v>
      </c>
      <c r="O7" s="15">
        <v>1</v>
      </c>
      <c r="P7" s="4">
        <f t="shared" si="0"/>
        <v>1</v>
      </c>
    </row>
    <row r="8" spans="1:16" x14ac:dyDescent="0.25">
      <c r="A8" s="3" t="s">
        <v>93</v>
      </c>
      <c r="B8" s="15">
        <v>36</v>
      </c>
      <c r="C8" s="15">
        <v>21</v>
      </c>
      <c r="D8" s="4">
        <f t="shared" si="1"/>
        <v>0.58333333333333337</v>
      </c>
      <c r="E8" s="8">
        <f>E7/E6</f>
        <v>0.5477178423236515</v>
      </c>
      <c r="F8" s="6">
        <f>F7/F6</f>
        <v>0.68888888888888888</v>
      </c>
      <c r="G8" s="12">
        <f>G7/G6</f>
        <v>0.70588235294117652</v>
      </c>
      <c r="H8" s="10">
        <f>H7/H6</f>
        <v>1</v>
      </c>
      <c r="L8" t="s">
        <v>100</v>
      </c>
      <c r="N8" s="15">
        <v>15</v>
      </c>
      <c r="O8" s="15">
        <v>12</v>
      </c>
      <c r="P8" s="4">
        <f t="shared" si="0"/>
        <v>0.8</v>
      </c>
    </row>
    <row r="9" spans="1:16" x14ac:dyDescent="0.25">
      <c r="A9" s="3" t="s">
        <v>94</v>
      </c>
      <c r="B9" s="15">
        <v>39</v>
      </c>
      <c r="C9" s="15">
        <v>26</v>
      </c>
      <c r="D9" s="4">
        <f t="shared" si="1"/>
        <v>0.66666666666666663</v>
      </c>
      <c r="L9" t="s">
        <v>87</v>
      </c>
      <c r="M9" t="s">
        <v>94</v>
      </c>
      <c r="N9" s="15">
        <v>8</v>
      </c>
      <c r="O9" s="15">
        <v>5</v>
      </c>
      <c r="P9" s="4">
        <f t="shared" si="0"/>
        <v>0.625</v>
      </c>
    </row>
    <row r="10" spans="1:16" x14ac:dyDescent="0.25">
      <c r="A10" s="3" t="s">
        <v>51</v>
      </c>
      <c r="B10" s="15">
        <v>103</v>
      </c>
      <c r="C10" s="15">
        <v>61</v>
      </c>
      <c r="D10" s="4">
        <f t="shared" si="1"/>
        <v>0.59223300970873782</v>
      </c>
      <c r="M10" t="s">
        <v>93</v>
      </c>
      <c r="N10" s="15">
        <v>6</v>
      </c>
      <c r="O10" s="15">
        <v>1</v>
      </c>
      <c r="P10" s="4">
        <f t="shared" si="0"/>
        <v>0.16666666666666666</v>
      </c>
    </row>
    <row r="11" spans="1:16" x14ac:dyDescent="0.25">
      <c r="A11" s="3" t="s">
        <v>84</v>
      </c>
      <c r="B11" s="15">
        <v>70</v>
      </c>
      <c r="C11" s="15">
        <v>34</v>
      </c>
      <c r="D11" s="4">
        <f t="shared" si="1"/>
        <v>0.48571428571428571</v>
      </c>
      <c r="M11" t="s">
        <v>50</v>
      </c>
      <c r="N11" s="15">
        <v>1</v>
      </c>
      <c r="O11" s="15">
        <v>1</v>
      </c>
      <c r="P11" s="4">
        <f t="shared" si="0"/>
        <v>1</v>
      </c>
    </row>
    <row r="12" spans="1:16" x14ac:dyDescent="0.25">
      <c r="A12" s="3" t="s">
        <v>85</v>
      </c>
      <c r="B12" s="15">
        <v>68</v>
      </c>
      <c r="C12" s="15">
        <v>37</v>
      </c>
      <c r="D12" s="4">
        <f t="shared" si="1"/>
        <v>0.54411764705882348</v>
      </c>
      <c r="L12" t="s">
        <v>101</v>
      </c>
      <c r="N12" s="15">
        <v>15</v>
      </c>
      <c r="O12" s="15">
        <v>7</v>
      </c>
      <c r="P12" s="4">
        <f t="shared" si="0"/>
        <v>0.46666666666666667</v>
      </c>
    </row>
    <row r="13" spans="1:16" x14ac:dyDescent="0.25">
      <c r="A13" s="3" t="s">
        <v>53</v>
      </c>
      <c r="B13" s="15">
        <v>331</v>
      </c>
      <c r="C13" s="15">
        <v>194</v>
      </c>
      <c r="D13" s="4">
        <f t="shared" si="1"/>
        <v>0.58610271903323263</v>
      </c>
      <c r="L13" t="s">
        <v>88</v>
      </c>
      <c r="M13" t="s">
        <v>94</v>
      </c>
      <c r="N13" s="15">
        <v>3</v>
      </c>
      <c r="O13" s="15">
        <v>2</v>
      </c>
      <c r="P13" s="4">
        <f t="shared" si="0"/>
        <v>0.66666666666666663</v>
      </c>
    </row>
    <row r="14" spans="1:16" x14ac:dyDescent="0.25">
      <c r="M14" t="s">
        <v>93</v>
      </c>
      <c r="N14" s="15">
        <v>7</v>
      </c>
      <c r="O14" s="15">
        <v>4</v>
      </c>
      <c r="P14" s="4">
        <f t="shared" si="0"/>
        <v>0.5714285714285714</v>
      </c>
    </row>
    <row r="15" spans="1:16" x14ac:dyDescent="0.25">
      <c r="M15" t="s">
        <v>50</v>
      </c>
      <c r="N15" s="15">
        <v>2</v>
      </c>
      <c r="O15" s="15">
        <v>2</v>
      </c>
      <c r="P15" s="4">
        <f t="shared" si="0"/>
        <v>1</v>
      </c>
    </row>
    <row r="16" spans="1:16" x14ac:dyDescent="0.25">
      <c r="L16" t="s">
        <v>102</v>
      </c>
      <c r="N16" s="15">
        <v>12</v>
      </c>
      <c r="O16" s="15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5">
        <v>9</v>
      </c>
      <c r="O17" s="15">
        <v>5</v>
      </c>
      <c r="P17" s="4">
        <f t="shared" si="0"/>
        <v>0.55555555555555558</v>
      </c>
    </row>
    <row r="18" spans="12:16" x14ac:dyDescent="0.25">
      <c r="M18" t="s">
        <v>93</v>
      </c>
      <c r="N18" s="15">
        <v>4</v>
      </c>
      <c r="O18" s="15">
        <v>4</v>
      </c>
      <c r="P18" s="4">
        <f t="shared" si="0"/>
        <v>1</v>
      </c>
    </row>
    <row r="19" spans="12:16" x14ac:dyDescent="0.25">
      <c r="M19" t="s">
        <v>50</v>
      </c>
      <c r="N19" s="15">
        <v>3</v>
      </c>
      <c r="O19" s="15">
        <v>3</v>
      </c>
      <c r="P19" s="4">
        <f t="shared" si="0"/>
        <v>1</v>
      </c>
    </row>
    <row r="20" spans="12:16" x14ac:dyDescent="0.25">
      <c r="M20" t="s">
        <v>61</v>
      </c>
      <c r="N20" s="15">
        <v>2</v>
      </c>
      <c r="O20" s="15">
        <v>2</v>
      </c>
      <c r="P20" s="4">
        <f t="shared" si="0"/>
        <v>1</v>
      </c>
    </row>
    <row r="21" spans="12:16" x14ac:dyDescent="0.25">
      <c r="L21" t="s">
        <v>103</v>
      </c>
      <c r="N21" s="15">
        <v>18</v>
      </c>
      <c r="O21" s="15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5">
        <v>6</v>
      </c>
      <c r="O22" s="15">
        <v>3</v>
      </c>
      <c r="P22" s="4">
        <f t="shared" si="0"/>
        <v>0.5</v>
      </c>
    </row>
    <row r="23" spans="12:16" x14ac:dyDescent="0.25">
      <c r="M23" t="s">
        <v>93</v>
      </c>
      <c r="N23" s="15">
        <v>6</v>
      </c>
      <c r="O23" s="15">
        <v>5</v>
      </c>
      <c r="P23" s="4">
        <f t="shared" si="0"/>
        <v>0.83333333333333337</v>
      </c>
    </row>
    <row r="24" spans="12:16" x14ac:dyDescent="0.25">
      <c r="M24" t="s">
        <v>50</v>
      </c>
      <c r="N24" s="15">
        <v>1</v>
      </c>
      <c r="O24" s="15">
        <v>1</v>
      </c>
      <c r="P24" s="4">
        <f t="shared" si="0"/>
        <v>1</v>
      </c>
    </row>
    <row r="25" spans="12:16" x14ac:dyDescent="0.25">
      <c r="L25" t="s">
        <v>104</v>
      </c>
      <c r="N25" s="15">
        <v>13</v>
      </c>
      <c r="O25" s="15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5">
        <v>8</v>
      </c>
      <c r="O26" s="15">
        <v>6</v>
      </c>
      <c r="P26" s="4">
        <f t="shared" si="0"/>
        <v>0.75</v>
      </c>
    </row>
    <row r="27" spans="12:16" x14ac:dyDescent="0.25">
      <c r="M27" t="s">
        <v>93</v>
      </c>
      <c r="N27" s="15">
        <v>3</v>
      </c>
      <c r="O27" s="15">
        <v>1</v>
      </c>
      <c r="P27" s="4">
        <f t="shared" si="0"/>
        <v>0.33333333333333331</v>
      </c>
    </row>
    <row r="28" spans="12:16" x14ac:dyDescent="0.25">
      <c r="M28" t="s">
        <v>61</v>
      </c>
      <c r="N28" s="15">
        <v>1</v>
      </c>
      <c r="O28" s="15">
        <v>1</v>
      </c>
      <c r="P28" s="4">
        <f t="shared" si="0"/>
        <v>1</v>
      </c>
    </row>
    <row r="29" spans="12:16" x14ac:dyDescent="0.25">
      <c r="L29" t="s">
        <v>105</v>
      </c>
      <c r="N29" s="15">
        <v>12</v>
      </c>
      <c r="O29" s="15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93</v>
      </c>
      <c r="N30" s="15">
        <v>3</v>
      </c>
      <c r="O30" s="15">
        <v>2</v>
      </c>
      <c r="P30" s="4">
        <f t="shared" si="0"/>
        <v>0.66666666666666663</v>
      </c>
    </row>
    <row r="31" spans="12:16" x14ac:dyDescent="0.25">
      <c r="M31" t="s">
        <v>50</v>
      </c>
      <c r="N31" s="15">
        <v>2</v>
      </c>
      <c r="O31" s="15">
        <v>2</v>
      </c>
      <c r="P31" s="4">
        <f t="shared" si="0"/>
        <v>1</v>
      </c>
    </row>
    <row r="32" spans="12:16" x14ac:dyDescent="0.25">
      <c r="L32" t="s">
        <v>106</v>
      </c>
      <c r="N32" s="15">
        <v>5</v>
      </c>
      <c r="O32" s="15">
        <v>4</v>
      </c>
      <c r="P32" s="4">
        <f t="shared" si="0"/>
        <v>0.8</v>
      </c>
    </row>
    <row r="33" spans="12:16" x14ac:dyDescent="0.25">
      <c r="L33" t="s">
        <v>53</v>
      </c>
      <c r="N33" s="15">
        <v>90</v>
      </c>
      <c r="O33" s="15">
        <v>62</v>
      </c>
      <c r="P33" s="4"/>
    </row>
    <row r="34" spans="12:16" x14ac:dyDescent="0.25">
      <c r="P34" s="4"/>
    </row>
    <row r="35" spans="12:16" x14ac:dyDescent="0.25">
      <c r="P35" s="4"/>
    </row>
    <row r="36" spans="12:16" x14ac:dyDescent="0.25">
      <c r="P36" s="4"/>
    </row>
    <row r="37" spans="12:16" x14ac:dyDescent="0.25"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2"/>
  <sheetViews>
    <sheetView tabSelected="1" topLeftCell="A278" zoomScale="80" zoomScaleNormal="80" workbookViewId="0">
      <selection activeCell="J327" sqref="J32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1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1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0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0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0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0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2024-01-23T12:56:21Z</dcterms:modified>
</cp:coreProperties>
</file>