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A21B8B71-8071-49D5-8D49-13505A39C364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ivot" sheetId="2" r:id="rId1"/>
    <sheet name="Predictions" sheetId="1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2" l="1"/>
  <c r="F8" i="2"/>
  <c r="F5" i="2"/>
  <c r="F4" i="2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84" i="1" a="1"/>
  <c r="I84" i="1"/>
  <c r="I85" i="1" a="1"/>
  <c r="I85" i="1" s="1"/>
  <c r="I86" i="1" a="1"/>
  <c r="I86" i="1"/>
  <c r="I87" i="1" a="1"/>
  <c r="I87" i="1"/>
  <c r="I88" i="1" a="1"/>
  <c r="I88" i="1"/>
  <c r="I89" i="1" a="1"/>
  <c r="I89" i="1" s="1"/>
  <c r="I90" i="1" a="1"/>
  <c r="I90" i="1"/>
  <c r="I91" i="1" a="1"/>
  <c r="I91" i="1"/>
  <c r="I92" i="1" a="1"/>
  <c r="I92" i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71" i="1" a="1"/>
  <c r="I71" i="1" s="1"/>
  <c r="I72" i="1" a="1"/>
  <c r="I72" i="1" s="1"/>
  <c r="I73" i="1" a="1"/>
  <c r="I73" i="1" s="1"/>
  <c r="I74" i="1" a="1"/>
  <c r="I74" i="1" s="1"/>
  <c r="I57" i="1" a="1"/>
  <c r="I57" i="1" s="1"/>
  <c r="I58" i="1" a="1"/>
  <c r="I58" i="1" s="1"/>
  <c r="I59" i="1" a="1"/>
  <c r="I59" i="1" s="1"/>
  <c r="I60" i="1" a="1"/>
  <c r="I60" i="1"/>
  <c r="I61" i="1" a="1"/>
  <c r="I61" i="1" s="1"/>
  <c r="I62" i="1" a="1"/>
  <c r="I62" i="1" s="1"/>
  <c r="I63" i="1" a="1"/>
  <c r="I63" i="1" s="1"/>
  <c r="I64" i="1" a="1"/>
  <c r="I64" i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D6" i="2"/>
  <c r="I44" i="1" a="1"/>
  <c r="I44" i="1" s="1"/>
  <c r="I45" i="1" a="1"/>
  <c r="I45" i="1" s="1"/>
  <c r="I46" i="1" a="1"/>
  <c r="I46" i="1" s="1"/>
  <c r="I47" i="1" a="1"/>
  <c r="I47" i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43" i="1" a="1"/>
  <c r="I43" i="1" s="1"/>
  <c r="I38" i="1" a="1"/>
  <c r="I38" i="1" s="1"/>
  <c r="I39" i="1" a="1"/>
  <c r="I39" i="1" s="1"/>
  <c r="I40" i="1" a="1"/>
  <c r="I40" i="1" s="1"/>
  <c r="I41" i="1" a="1"/>
  <c r="I41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23" i="1" a="1"/>
  <c r="I23" i="1" s="1"/>
  <c r="I24" i="1" a="1"/>
  <c r="I24" i="1" s="1"/>
  <c r="I25" i="1" a="1"/>
  <c r="I25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3" i="1" a="1"/>
  <c r="I3" i="1" s="1"/>
  <c r="I4" i="1" a="1"/>
  <c r="I4" i="1" s="1"/>
  <c r="I5" i="1" a="1"/>
  <c r="I5" i="1" s="1"/>
  <c r="I6" i="1" a="1"/>
  <c r="I6" i="1" s="1"/>
  <c r="I2" i="1" a="1"/>
  <c r="I2" i="1" s="1"/>
  <c r="D5" i="2"/>
  <c r="D7" i="2"/>
  <c r="D8" i="2"/>
  <c r="D9" i="2"/>
  <c r="D4" i="2"/>
  <c r="F6" i="2" l="1"/>
  <c r="F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<sst xmlns="http://schemas.openxmlformats.org/spreadsheetml/2006/main" count="428" uniqueCount="88">
  <si>
    <t>Date</t>
  </si>
  <si>
    <t>Winner</t>
  </si>
  <si>
    <t>Winner Probability</t>
  </si>
  <si>
    <t>Loser</t>
  </si>
  <si>
    <t>Loser Probability</t>
  </si>
  <si>
    <t>Site</t>
  </si>
  <si>
    <t>Model</t>
  </si>
  <si>
    <t>Category</t>
  </si>
  <si>
    <t>60-70</t>
  </si>
  <si>
    <t>Row Labels</t>
  </si>
  <si>
    <t>Grand Total</t>
  </si>
  <si>
    <t>Count of Winner</t>
  </si>
  <si>
    <t>Sum of Model</t>
  </si>
  <si>
    <t>% Correct</t>
  </si>
  <si>
    <t>70% or greater</t>
  </si>
  <si>
    <t>less than 70%</t>
  </si>
  <si>
    <t>Colorado Avalanche</t>
  </si>
  <si>
    <t>San Jose Sharks</t>
  </si>
  <si>
    <t>Playing At:  Colorado Avalanche   Home</t>
  </si>
  <si>
    <t>Carolina Hurricanes</t>
  </si>
  <si>
    <t>Washington Capitals</t>
  </si>
  <si>
    <t>Playing At:  Carolina Hurricanes   Home</t>
  </si>
  <si>
    <t>New Jersey Devils</t>
  </si>
  <si>
    <t>Anaheim Ducks</t>
  </si>
  <si>
    <t>Playing At:  New Jersey Devils   Home</t>
  </si>
  <si>
    <t>Vancouver Canucks</t>
  </si>
  <si>
    <t>Chicago Blackhawks</t>
  </si>
  <si>
    <t>Playing At:  Chicago Blackhawks   Home</t>
  </si>
  <si>
    <t>Vegas Golden Knights</t>
  </si>
  <si>
    <t>Ottawa Senators</t>
  </si>
  <si>
    <t>Playing At:  Vegas Golden Knights   Home</t>
  </si>
  <si>
    <t>Winnipeg Jets</t>
  </si>
  <si>
    <t>Montreal Canadiens</t>
  </si>
  <si>
    <t>Playing At:  Winnipeg Jets   Home</t>
  </si>
  <si>
    <t>Dallas Stars</t>
  </si>
  <si>
    <t>Seattle Kraken</t>
  </si>
  <si>
    <t>Playing At:  Dallas Stars   Home</t>
  </si>
  <si>
    <t>Detroit Red Wings</t>
  </si>
  <si>
    <t>Playing At:  Detroit Red Wings   Home</t>
  </si>
  <si>
    <t>Florida Panthers</t>
  </si>
  <si>
    <t>Calgary Flames</t>
  </si>
  <si>
    <t>Playing At:  Calgary Flames   Home</t>
  </si>
  <si>
    <t>Pittsburgh Penguins</t>
  </si>
  <si>
    <t>Minnesota Wild</t>
  </si>
  <si>
    <t>Playing At:  Pittsburgh Penguins   Home</t>
  </si>
  <si>
    <t>50-60</t>
  </si>
  <si>
    <t>Tampa Bay Lightning</t>
  </si>
  <si>
    <t>St. Louis Blues</t>
  </si>
  <si>
    <t>Playing At:  Tampa Bay Lightning   Home</t>
  </si>
  <si>
    <t>Boston Bruins</t>
  </si>
  <si>
    <t>Playing At:  Boston Bruins   Home</t>
  </si>
  <si>
    <t>Los Angeles Kings</t>
  </si>
  <si>
    <t>Playing At:  San Jose Sharks   Home</t>
  </si>
  <si>
    <t>Buffalo Sabres</t>
  </si>
  <si>
    <t>Columbus Blue Jackets</t>
  </si>
  <si>
    <t>Playing At:  Buffalo Sabres   Home</t>
  </si>
  <si>
    <t>Philadelphia Flyers</t>
  </si>
  <si>
    <t>Edmonton Oilers</t>
  </si>
  <si>
    <t>New York Islanders</t>
  </si>
  <si>
    <t>Playing At:  New York Islanders   Home</t>
  </si>
  <si>
    <t>Arizona Coyotes</t>
  </si>
  <si>
    <t>Playing At:  Arizona Coyotes   Home</t>
  </si>
  <si>
    <t>Nashville Predators</t>
  </si>
  <si>
    <t>Playing At:  Nashville Predators   Home</t>
  </si>
  <si>
    <t>Toronto Maple Leafs</t>
  </si>
  <si>
    <t>New York Rangers</t>
  </si>
  <si>
    <t>Playing At:  Toronto Maple Leafs   Home</t>
  </si>
  <si>
    <t>Playing At:  Los Angeles Kings   Home</t>
  </si>
  <si>
    <t>Playing At:  Washington Capitals   Home</t>
  </si>
  <si>
    <t>Playing At:  Minnesota Wild   Home</t>
  </si>
  <si>
    <t>Playing At:  Florida Panthers   Home</t>
  </si>
  <si>
    <t>Playing At:  Anaheim Ducks   Home</t>
  </si>
  <si>
    <t>Playing At:  Columbus Blue Jackets   Home</t>
  </si>
  <si>
    <t>Playing At:  Philadelphia Flyers   Home</t>
  </si>
  <si>
    <t>Playing At:  New York Rangers   Home</t>
  </si>
  <si>
    <t>Started Using GBM model on 12/23 because of poor performance with ANN</t>
  </si>
  <si>
    <t>Playing At:  Vancouver Canucks   Home</t>
  </si>
  <si>
    <t>Playing At:  St. Louis Blues   Home</t>
  </si>
  <si>
    <t>Playing At:  Ottawa Senators   Home</t>
  </si>
  <si>
    <t>Model Used</t>
  </si>
  <si>
    <t>ANN2</t>
  </si>
  <si>
    <t>ANN3</t>
  </si>
  <si>
    <t>GBM1</t>
  </si>
  <si>
    <t>(All)</t>
  </si>
  <si>
    <t>Playing At:  Seattle Kraken   Home</t>
  </si>
  <si>
    <t>GBM2</t>
  </si>
  <si>
    <t>80-85</t>
  </si>
  <si>
    <t>70-80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</si>
</sst>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91.357700694447" createdVersion="8" refreshedVersion="8" minRefreshableVersion="3" recordCount="60" xr:uid="{827BC2B5-8CB2-43F7-9795-87FC66DF261C}">
  <cacheSource type="worksheet">
    <worksheetSource ref="A42:I1000" sheet="Predictions"/>
  </cacheSource>
  <cacheFields count="10">
    <cacheField name="Model Used" numFmtId="0">
      <sharedItems containsBlank="1" count="3">
        <s v="GBM1"/>
        <s v="GBM2"/>
        <m/>
      </sharedItems>
    </cacheField>
    <cacheField name="Date" numFmtId="0">
      <sharedItems containsNonDate="0" containsDate="1" containsString="0" containsBlank="1" minDate="2023-12-23T00:00:00" maxDate="2024-01-01T00:00:00"/>
    </cacheField>
    <cacheField name="Winner" numFmtId="0">
      <sharedItems containsBlank="1"/>
    </cacheField>
    <cacheField name="Winner Probability" numFmtId="0">
      <sharedItems containsString="0" containsBlank="1" containsNumber="1" minValue="0.50199000000000005" maxValue="0.80030000000000001"/>
    </cacheField>
    <cacheField name="Loser" numFmtId="0">
      <sharedItems containsBlank="1"/>
    </cacheField>
    <cacheField name="Loser Probability" numFmtId="0">
      <sharedItems containsString="0" containsBlank="1" containsNumber="1" minValue="0.19969999999999999" maxValue="0.49801000000000001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5">
        <s v="60-70"/>
        <s v="50-60"/>
        <s v="80-85"/>
        <s v="70-80"/>
        <m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d v="2023-12-23T00:00:00"/>
    <s v="Seattle Kraken"/>
    <n v="0.68823000000000001"/>
    <s v="Anaheim Ducks"/>
    <n v="0.31176999999999999"/>
    <s v="Playing At:  Anaheim Ducks   Home"/>
    <n v="1"/>
    <x v="0"/>
  </r>
  <r>
    <x v="0"/>
    <d v="2023-12-23T00:00:00"/>
    <s v="Vancouver Canucks"/>
    <n v="0.67601"/>
    <s v="San Jose Sharks"/>
    <n v="0.32399"/>
    <s v="Playing At:  Vancouver Canucks   Home"/>
    <n v="1"/>
    <x v="0"/>
  </r>
  <r>
    <x v="0"/>
    <d v="2023-12-23T00:00:00"/>
    <s v="St. Louis Blues"/>
    <n v="0.63773000000000002"/>
    <s v="Chicago Blackhawks"/>
    <n v="0.36226999999999998"/>
    <s v="Playing At:  St. Louis Blues   Home"/>
    <n v="1"/>
    <x v="0"/>
  </r>
  <r>
    <x v="0"/>
    <d v="2023-12-23T00:00:00"/>
    <s v="Carolina Hurricanes"/>
    <n v="0.63380000000000003"/>
    <s v="New York Islanders"/>
    <n v="0.36620000000000003"/>
    <s v="Playing At:  Carolina Hurricanes   Home"/>
    <n v="0"/>
    <x v="0"/>
  </r>
  <r>
    <x v="0"/>
    <d v="2023-12-23T00:00:00"/>
    <s v="Colorado Avalanche"/>
    <n v="0.61804000000000003"/>
    <s v="Arizona Coyotes"/>
    <n v="0.38196000000000002"/>
    <s v="Playing At:  Colorado Avalanche   Home"/>
    <n v="1"/>
    <x v="0"/>
  </r>
  <r>
    <x v="0"/>
    <d v="2023-12-23T00:00:00"/>
    <s v="Florida Panthers"/>
    <n v="0.61304000000000003"/>
    <s v="Vegas Golden Knights"/>
    <n v="0.38696000000000003"/>
    <s v="Playing At:  Florida Panthers   Home"/>
    <n v="1"/>
    <x v="0"/>
  </r>
  <r>
    <x v="0"/>
    <d v="2023-12-23T00:00:00"/>
    <s v="New York Rangers"/>
    <n v="0.57123999999999997"/>
    <s v="Buffalo Sabres"/>
    <n v="0.42875999999999997"/>
    <s v="Playing At:  New York Rangers   Home"/>
    <n v="1"/>
    <x v="1"/>
  </r>
  <r>
    <x v="0"/>
    <d v="2023-12-23T00:00:00"/>
    <s v="Toronto Maple Leafs"/>
    <n v="0.54176000000000002"/>
    <s v="Columbus Blue Jackets"/>
    <n v="0.45823999999999998"/>
    <s v="Playing At:  Columbus Blue Jackets   Home"/>
    <n v="1"/>
    <x v="1"/>
  </r>
  <r>
    <x v="0"/>
    <d v="2023-12-23T00:00:00"/>
    <s v="Los Angeles Kings"/>
    <n v="0.53547999999999996"/>
    <s v="Calgary Flames"/>
    <n v="0.46451999999999999"/>
    <s v="Playing At:  Los Angeles Kings   Home"/>
    <n v="1"/>
    <x v="1"/>
  </r>
  <r>
    <x v="0"/>
    <d v="2023-12-23T00:00:00"/>
    <s v="Nashville Predators"/>
    <n v="0.53522999999999998"/>
    <s v="Dallas Stars"/>
    <n v="0.46477000000000002"/>
    <s v="Playing At:  Nashville Predators   Home"/>
    <n v="0"/>
    <x v="1"/>
  </r>
  <r>
    <x v="0"/>
    <d v="2023-12-23T00:00:00"/>
    <s v="Boston Bruins"/>
    <n v="0.51176999999999995"/>
    <s v="Minnesota Wild"/>
    <n v="0.48823"/>
    <s v="Playing At:  Minnesota Wild   Home"/>
    <n v="0"/>
    <x v="1"/>
  </r>
  <r>
    <x v="0"/>
    <d v="2023-12-23T00:00:00"/>
    <s v="Ottawa Senators"/>
    <n v="0.50746000000000002"/>
    <s v="Pittsburgh Penguins"/>
    <n v="0.49253999999999998"/>
    <s v="Playing At:  Ottawa Senators   Home"/>
    <n v="1"/>
    <x v="1"/>
  </r>
  <r>
    <x v="0"/>
    <d v="2023-12-23T00:00:00"/>
    <s v="Tampa Bay Lightning"/>
    <n v="0.50334999999999996"/>
    <s v="Washington Capitals"/>
    <n v="0.49664999999999998"/>
    <s v="Playing At:  Washington Capitals   Home"/>
    <n v="1"/>
    <x v="1"/>
  </r>
  <r>
    <x v="0"/>
    <d v="2023-12-23T00:00:00"/>
    <s v="New Jersey Devils"/>
    <n v="0.50199000000000005"/>
    <s v="Detroit Red Wings"/>
    <n v="0.49801000000000001"/>
    <s v="Playing At:  New Jersey Devils   Home"/>
    <n v="1"/>
    <x v="1"/>
  </r>
  <r>
    <x v="0"/>
    <d v="2023-12-27T00:00:00"/>
    <s v="Los Angeles Kings"/>
    <n v="0.67949999999999999"/>
    <s v="San Jose Sharks"/>
    <n v="0.32050000000000001"/>
    <s v="Playing At:  Los Angeles Kings   Home"/>
    <n v="1"/>
    <x v="0"/>
  </r>
  <r>
    <x v="0"/>
    <d v="2023-12-27T00:00:00"/>
    <s v="Vegas Golden Knights"/>
    <n v="0.67679999999999996"/>
    <s v="Anaheim Ducks"/>
    <n v="0.32319999999999999"/>
    <s v="Playing At:  Anaheim Ducks   Home"/>
    <n v="0"/>
    <x v="0"/>
  </r>
  <r>
    <x v="0"/>
    <d v="2023-12-27T00:00:00"/>
    <s v="Minnesota Wild"/>
    <n v="0.6452"/>
    <s v="Detroit Red Wings"/>
    <n v="0.3548"/>
    <s v="Playing At:  Minnesota Wild   Home"/>
    <n v="1"/>
    <x v="0"/>
  </r>
  <r>
    <x v="0"/>
    <d v="2023-12-27T00:00:00"/>
    <s v="Tampa Bay Lightning"/>
    <n v="0.64129999999999998"/>
    <s v="Florida Panthers"/>
    <n v="0.35870000000000002"/>
    <s v="Playing At:  Tampa Bay Lightning   Home"/>
    <n v="0"/>
    <x v="0"/>
  </r>
  <r>
    <x v="0"/>
    <d v="2023-12-27T00:00:00"/>
    <s v="Toronto Maple Leafs"/>
    <n v="0.63419999999999999"/>
    <s v="Ottawa Senators"/>
    <n v="0.36580000000000001"/>
    <s v="Playing At:  Toronto Maple Leafs   Home"/>
    <n v="0"/>
    <x v="0"/>
  </r>
  <r>
    <x v="0"/>
    <d v="2023-12-27T00:00:00"/>
    <s v="New Jersey Devils"/>
    <n v="0.62170000000000003"/>
    <s v="Columbus Blue Jackets"/>
    <n v="0.37830000000000003"/>
    <s v="Playing At:  New Jersey Devils   Home"/>
    <n v="1"/>
    <x v="0"/>
  </r>
  <r>
    <x v="0"/>
    <d v="2023-12-27T00:00:00"/>
    <s v="Boston Bruins"/>
    <n v="0.61970000000000003"/>
    <s v="Buffalo Sabres"/>
    <n v="0.38030000000000003"/>
    <s v="Playing At:  Buffalo Sabres   Home"/>
    <n v="1"/>
    <x v="0"/>
  </r>
  <r>
    <x v="0"/>
    <d v="2023-12-27T00:00:00"/>
    <s v="New York Rangers"/>
    <n v="0.61080000000000001"/>
    <s v="Washington Capitals"/>
    <n v="0.38919999999999999"/>
    <s v="Playing At:  New York Rangers   Home"/>
    <n v="1"/>
    <x v="0"/>
  </r>
  <r>
    <x v="0"/>
    <d v="2023-12-27T00:00:00"/>
    <s v="Winnipeg Jets"/>
    <n v="0.60209999999999997"/>
    <s v="Chicago Blackhawks"/>
    <n v="0.39789999999999998"/>
    <s v="Playing At:  Chicago Blackhawks   Home"/>
    <n v="0"/>
    <x v="0"/>
  </r>
  <r>
    <x v="0"/>
    <d v="2023-12-27T00:00:00"/>
    <s v="Colorado Avalanche"/>
    <n v="0.56010000000000004"/>
    <s v="Arizona Coyotes"/>
    <n v="0.43990000000000001"/>
    <s v="Playing At:  Arizona Coyotes   Home"/>
    <n v="0"/>
    <x v="1"/>
  </r>
  <r>
    <x v="0"/>
    <d v="2023-12-27T00:00:00"/>
    <s v="St. Louis Blues"/>
    <n v="0.5534"/>
    <s v="Dallas Stars"/>
    <n v="0.4466"/>
    <s v="Playing At:  St. Louis Blues   Home"/>
    <n v="1"/>
    <x v="1"/>
  </r>
  <r>
    <x v="0"/>
    <d v="2023-12-27T00:00:00"/>
    <s v="New York Islanders"/>
    <n v="0.52669999999999995"/>
    <s v="Pittsburgh Penguins"/>
    <n v="0.4733"/>
    <s v="Playing At:  New York Islanders   Home"/>
    <n v="0"/>
    <x v="1"/>
  </r>
  <r>
    <x v="0"/>
    <d v="2023-12-27T00:00:00"/>
    <s v="Calgary Flames"/>
    <n v="0.52259999999999995"/>
    <s v="Seattle Kraken"/>
    <n v="0.47739999999999999"/>
    <s v="Playing At:  Calgary Flames   Home"/>
    <n v="0"/>
    <x v="1"/>
  </r>
  <r>
    <x v="0"/>
    <d v="2023-12-27T00:00:00"/>
    <s v="Nashville Predators"/>
    <n v="0.50729999999999997"/>
    <s v="Carolina Hurricanes"/>
    <n v="0.49270000000000003"/>
    <s v="Playing At:  Nashville Predators   Home"/>
    <n v="0"/>
    <x v="1"/>
  </r>
  <r>
    <x v="0"/>
    <d v="2023-12-28T00:00:00"/>
    <s v="Edmonton Oilers"/>
    <n v="0.67559999999999998"/>
    <s v="San Jose Sharks"/>
    <n v="0.32440000000000002"/>
    <s v="Playing At:  San Jose Sharks   Home"/>
    <n v="1"/>
    <x v="0"/>
  </r>
  <r>
    <x v="0"/>
    <d v="2023-12-28T00:00:00"/>
    <s v="Vancouver Canucks"/>
    <n v="0.60760000000000003"/>
    <s v="Philadelphia Flyers"/>
    <n v="0.39240000000000003"/>
    <s v="Playing At:  Vancouver Canucks   Home"/>
    <n v="0"/>
    <x v="0"/>
  </r>
  <r>
    <x v="0"/>
    <d v="2023-12-28T00:00:00"/>
    <s v="Carolina Hurricanes"/>
    <n v="0.6048"/>
    <s v="Montreal Canadiens"/>
    <n v="0.3952"/>
    <s v="Playing At:  Carolina Hurricanes   Home"/>
    <n v="1"/>
    <x v="0"/>
  </r>
  <r>
    <x v="0"/>
    <d v="2023-12-28T00:00:00"/>
    <s v="Vegas Golden Knights"/>
    <n v="0.58509999999999995"/>
    <s v="Los Angeles Kings"/>
    <n v="0.41489999999999999"/>
    <s v="Playing At:  Vegas Golden Knights   Home"/>
    <n v="1"/>
    <x v="1"/>
  </r>
  <r>
    <x v="0"/>
    <d v="2023-12-29T00:00:00"/>
    <s v="Arizona Coyotes"/>
    <n v="0.65480000000000005"/>
    <s v="Anaheim Ducks"/>
    <n v="0.34520000000000001"/>
    <s v="Playing At:  Anaheim Ducks   Home"/>
    <n v="1"/>
    <x v="0"/>
  </r>
  <r>
    <x v="0"/>
    <d v="2023-12-29T00:00:00"/>
    <s v="Dallas Stars"/>
    <n v="0.62270000000000003"/>
    <s v="Chicago Blackhawks"/>
    <n v="0.37730000000000002"/>
    <s v="Playing At:  Dallas Stars   Home"/>
    <n v="1"/>
    <x v="0"/>
  </r>
  <r>
    <x v="0"/>
    <d v="2023-12-29T00:00:00"/>
    <s v="Florida Panthers"/>
    <n v="0.5847"/>
    <s v="New York Rangers"/>
    <n v="0.4153"/>
    <s v="Playing At:  Florida Panthers   Home"/>
    <n v="1"/>
    <x v="1"/>
  </r>
  <r>
    <x v="0"/>
    <d v="2023-12-29T00:00:00"/>
    <s v="Ottawa Senators"/>
    <n v="0.57899999999999996"/>
    <s v="New Jersey Devils"/>
    <n v="0.42099999999999999"/>
    <s v="Playing At:  Ottawa Senators   Home"/>
    <n v="0"/>
    <x v="1"/>
  </r>
  <r>
    <x v="0"/>
    <d v="2023-12-29T00:00:00"/>
    <s v="Toronto Maple Leafs"/>
    <n v="0.57379999999999998"/>
    <s v="Columbus Blue Jackets"/>
    <n v="0.42620000000000002"/>
    <s v="Playing At:  Columbus Blue Jackets   Home"/>
    <n v="0"/>
    <x v="1"/>
  </r>
  <r>
    <x v="0"/>
    <d v="2023-12-29T00:00:00"/>
    <s v="St. Louis Blues"/>
    <n v="0.5343"/>
    <s v="Colorado Avalanche"/>
    <n v="0.4657"/>
    <s v="Playing At:  St. Louis Blues   Home"/>
    <n v="0"/>
    <x v="1"/>
  </r>
  <r>
    <x v="0"/>
    <d v="2023-12-29T00:00:00"/>
    <s v="Seattle Kraken"/>
    <n v="0.52559999999999996"/>
    <s v="Philadelphia Flyers"/>
    <n v="0.47439999999999999"/>
    <s v="Playing At:  Seattle Kraken   Home"/>
    <n v="1"/>
    <x v="1"/>
  </r>
  <r>
    <x v="0"/>
    <d v="2023-12-29T00:00:00"/>
    <s v="New York Islanders"/>
    <n v="0.52070000000000005"/>
    <s v="Washington Capitals"/>
    <n v="0.4793"/>
    <s v="Playing At:  New York Islanders   Home"/>
    <n v="1"/>
    <x v="1"/>
  </r>
  <r>
    <x v="0"/>
    <d v="2023-12-29T00:00:00"/>
    <s v="Detroit Red Wings"/>
    <n v="0.50990000000000002"/>
    <s v="Nashville Predators"/>
    <n v="0.49009999999999998"/>
    <s v="Playing At:  Detroit Red Wings   Home"/>
    <n v="1"/>
    <x v="1"/>
  </r>
  <r>
    <x v="0"/>
    <d v="2023-12-30T00:00:00"/>
    <s v="Boston Bruins"/>
    <n v="0.67649999999999999"/>
    <s v="New Jersey Devils"/>
    <n v="0.32350000000000001"/>
    <s v="Playing At:  Boston Bruins   Home"/>
    <n v="1"/>
    <x v="0"/>
  </r>
  <r>
    <x v="0"/>
    <d v="2023-12-30T00:00:00"/>
    <s v="Florida Panthers"/>
    <n v="0.67059999999999997"/>
    <s v="Montreal Canadiens"/>
    <n v="0.32940000000000003"/>
    <s v="Playing At:  Florida Panthers   Home"/>
    <n v="1"/>
    <x v="0"/>
  </r>
  <r>
    <x v="0"/>
    <d v="2023-12-30T00:00:00"/>
    <s v="Winnipeg Jets"/>
    <n v="0.61990000000000001"/>
    <s v="Minnesota Wild"/>
    <n v="0.38009999999999999"/>
    <s v="Playing At:  Winnipeg Jets   Home"/>
    <n v="1"/>
    <x v="0"/>
  </r>
  <r>
    <x v="0"/>
    <d v="2023-12-30T00:00:00"/>
    <s v="Los Angeles Kings"/>
    <n v="0.61580000000000001"/>
    <s v="Edmonton Oilers"/>
    <n v="0.38419999999999999"/>
    <s v="Playing At:  Los Angeles Kings   Home"/>
    <n v="0"/>
    <x v="0"/>
  </r>
  <r>
    <x v="0"/>
    <d v="2023-12-30T00:00:00"/>
    <s v="Buffalo Sabres"/>
    <n v="0.5927"/>
    <s v="Columbus Blue Jackets"/>
    <n v="0.4073"/>
    <s v="Playing At:  Buffalo Sabres   Home"/>
    <n v="1"/>
    <x v="1"/>
  </r>
  <r>
    <x v="0"/>
    <d v="2023-12-30T00:00:00"/>
    <s v="Tampa Bay Lightning"/>
    <n v="0.58240000000000003"/>
    <s v="New York Rangers"/>
    <n v="0.41760000000000003"/>
    <s v="Playing At:  Tampa Bay Lightning   Home"/>
    <n v="0"/>
    <x v="1"/>
  </r>
  <r>
    <x v="0"/>
    <d v="2023-12-30T00:00:00"/>
    <s v="Toronto Maple Leafs"/>
    <n v="0.54769999999999996"/>
    <s v="Carolina Hurricanes"/>
    <n v="0.45229999999999998"/>
    <s v="Playing At:  Toronto Maple Leafs   Home"/>
    <n v="0"/>
    <x v="1"/>
  </r>
  <r>
    <x v="0"/>
    <d v="2023-12-30T00:00:00"/>
    <s v="Nashville Predators"/>
    <n v="0.53320000000000001"/>
    <s v="Washington Capitals"/>
    <n v="0.46679999999999999"/>
    <s v="Playing At:  Washington Capitals   Home"/>
    <n v="1"/>
    <x v="1"/>
  </r>
  <r>
    <x v="0"/>
    <d v="2023-12-30T00:00:00"/>
    <s v="Pittsburgh Penguins"/>
    <n v="0.52129999999999999"/>
    <s v="St. Louis Blues"/>
    <n v="0.47870000000000001"/>
    <s v="Playing At:  Pittsburgh Penguins   Home"/>
    <n v="1"/>
    <x v="1"/>
  </r>
  <r>
    <x v="1"/>
    <d v="2023-12-31T00:00:00"/>
    <s v="Colorado Avalanche"/>
    <n v="0.80030000000000001"/>
    <s v="San Jose Sharks"/>
    <n v="0.19969999999999999"/>
    <s v="Playing At:  Colorado Avalanche   Home"/>
    <m/>
    <x v="2"/>
  </r>
  <r>
    <x v="1"/>
    <d v="2023-12-31T00:00:00"/>
    <s v="Edmonton Oilers"/>
    <n v="0.77249999999999996"/>
    <s v="Anaheim Ducks"/>
    <n v="0.22750000000000001"/>
    <s v="Playing At:  Anaheim Ducks   Home"/>
    <m/>
    <x v="3"/>
  </r>
  <r>
    <x v="1"/>
    <d v="2023-12-31T00:00:00"/>
    <s v="Dallas Stars"/>
    <n v="0.68659999999999999"/>
    <s v="Chicago Blackhawks"/>
    <n v="0.31340000000000001"/>
    <s v="Playing At:  Dallas Stars   Home"/>
    <m/>
    <x v="0"/>
  </r>
  <r>
    <x v="1"/>
    <d v="2023-12-31T00:00:00"/>
    <s v="Boston Bruins"/>
    <n v="0.66520000000000001"/>
    <s v="Detroit Red Wings"/>
    <n v="0.33479999999999999"/>
    <s v="Playing At:  Detroit Red Wings   Home"/>
    <m/>
    <x v="0"/>
  </r>
  <r>
    <x v="1"/>
    <d v="2023-12-31T00:00:00"/>
    <s v="Pittsburgh Penguins"/>
    <n v="0.60340000000000005"/>
    <s v="New York Islanders"/>
    <n v="0.39660000000000001"/>
    <s v="Playing At:  Pittsburgh Penguins   Home"/>
    <m/>
    <x v="0"/>
  </r>
  <r>
    <x v="1"/>
    <d v="2023-12-31T00:00:00"/>
    <s v="Minnesota Wild"/>
    <n v="0.59240000000000004"/>
    <s v="Winnipeg Jets"/>
    <n v="0.40760000000000002"/>
    <s v="Playing At:  Minnesota Wild   Home"/>
    <m/>
    <x v="1"/>
  </r>
  <r>
    <x v="1"/>
    <d v="2023-12-31T00:00:00"/>
    <s v="Tampa Bay Lightning"/>
    <n v="0.56240000000000001"/>
    <s v="Montreal Canadiens"/>
    <n v="0.43759999999999999"/>
    <s v="Playing At:  Tampa Bay Lightning   Home"/>
    <m/>
    <x v="1"/>
  </r>
  <r>
    <x v="1"/>
    <d v="2023-12-31T00:00:00"/>
    <s v="Ottawa Senators"/>
    <n v="0.55610000000000004"/>
    <s v="Buffalo Sabres"/>
    <n v="0.44390000000000002"/>
    <s v="Playing At:  Ottawa Senators   Home"/>
    <m/>
    <x v="1"/>
  </r>
  <r>
    <x v="1"/>
    <d v="2023-12-31T00:00:00"/>
    <s v="Calgary Flames"/>
    <n v="0.5544"/>
    <s v="Philadelphia Flyers"/>
    <n v="0.4456"/>
    <s v="Playing At:  Calgary Flames   Home"/>
    <m/>
    <x v="1"/>
  </r>
  <r>
    <x v="2"/>
    <m/>
    <m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09C84-6A20-4E13-867B-B610F7CD9750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8" firstHeaderRow="0" firstDataRow="1" firstDataCol="1" rowPageCount="1" colPageCount="1"/>
  <pivotFields count="10">
    <pivotField axis="axisPage" showAll="0">
      <items count="4">
        <item x="0"/>
        <item x="2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6">
        <item h="1" x="4"/>
        <item x="2"/>
        <item x="3"/>
        <item x="0"/>
        <item x="1"/>
        <item t="default"/>
      </items>
    </pivotField>
    <pivotField dragToRow="0" dragToCol="0" dragToPage="0" showAll="0" defaultSubtotal="0"/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2" sqref="E12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13.5703125" bestFit="1" customWidth="1"/>
    <col min="4" max="4" width="15.28515625" bestFit="1" customWidth="1"/>
    <col min="6" max="6" width="13.140625" bestFit="1" customWidth="1"/>
  </cols>
  <sheetData>
    <row r="1" spans="1:6" x14ac:dyDescent="0.25">
      <c r="A1" s="3" t="s">
        <v>79</v>
      </c>
      <c r="B1" t="s">
        <v>83</v>
      </c>
    </row>
    <row r="3" spans="1:6" x14ac:dyDescent="0.25">
      <c r="A3" s="3" t="s">
        <v>9</v>
      </c>
      <c r="B3" t="s">
        <v>11</v>
      </c>
      <c r="C3" t="s">
        <v>12</v>
      </c>
      <c r="D3" t="s">
        <v>13</v>
      </c>
      <c r="F3" t="s">
        <v>14</v>
      </c>
    </row>
    <row r="4" spans="1:6" x14ac:dyDescent="0.25">
      <c r="A4" s="4" t="s">
        <v>86</v>
      </c>
      <c r="B4" s="7">
        <v>1</v>
      </c>
      <c r="C4" s="7"/>
      <c r="D4" s="6">
        <f>C4/B4</f>
        <v>0</v>
      </c>
      <c r="F4">
        <f>SUM(B4:B5)</f>
        <v>2</v>
      </c>
    </row>
    <row r="5" spans="1:6" x14ac:dyDescent="0.25">
      <c r="A5" s="4" t="s">
        <v>87</v>
      </c>
      <c r="B5" s="7">
        <v>1</v>
      </c>
      <c r="C5" s="7"/>
      <c r="D5" s="6">
        <f t="shared" ref="D5:D9" si="0">C5/B5</f>
        <v>0</v>
      </c>
      <c r="F5">
        <f>SUM(C4:C5)</f>
        <v>0</v>
      </c>
    </row>
    <row r="6" spans="1:6" x14ac:dyDescent="0.25">
      <c r="A6" s="4" t="s">
        <v>8</v>
      </c>
      <c r="B6" s="7">
        <v>27</v>
      </c>
      <c r="C6" s="7">
        <v>17</v>
      </c>
      <c r="D6" s="6">
        <f>C6/B6</f>
        <v>0.62962962962962965</v>
      </c>
      <c r="F6" s="6">
        <f>F5/F4</f>
        <v>0</v>
      </c>
    </row>
    <row r="7" spans="1:6" x14ac:dyDescent="0.25">
      <c r="A7" s="4" t="s">
        <v>45</v>
      </c>
      <c r="B7" s="7">
        <v>30</v>
      </c>
      <c r="C7" s="7">
        <v>15</v>
      </c>
      <c r="D7" s="6">
        <f t="shared" si="0"/>
        <v>0.5</v>
      </c>
      <c r="F7" t="s">
        <v>15</v>
      </c>
    </row>
    <row r="8" spans="1:6" x14ac:dyDescent="0.25">
      <c r="A8" s="4" t="s">
        <v>10</v>
      </c>
      <c r="B8" s="7">
        <v>59</v>
      </c>
      <c r="C8" s="7">
        <v>32</v>
      </c>
      <c r="D8" s="6">
        <f t="shared" si="0"/>
        <v>0.5423728813559322</v>
      </c>
      <c r="F8">
        <f>SUM(B6:B7)</f>
        <v>57</v>
      </c>
    </row>
    <row r="9" spans="1:6" x14ac:dyDescent="0.25">
      <c r="D9" s="5" t="e">
        <f t="shared" si="0"/>
        <v>#DIV/0!</v>
      </c>
      <c r="F9">
        <f>SUM(C6:C7)</f>
        <v>32</v>
      </c>
    </row>
    <row r="10" spans="1:6" x14ac:dyDescent="0.25">
      <c r="D10" s="5"/>
      <c r="F10" s="6">
        <f>F9/F8</f>
        <v>0.56140350877192979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topLeftCell="A71" workbookViewId="0">
      <selection activeCell="C105" sqref="C105"/>
    </sheetView>
  </sheetViews>
  <sheetFormatPr defaultRowHeight="15" x14ac:dyDescent="0.25"/>
  <cols>
    <col min="1" max="1" width="11.5703125" bestFit="1" customWidth="1"/>
    <col min="2" max="2" width="10.7109375" bestFit="1" customWidth="1"/>
    <col min="3" max="3" width="20.42578125" bestFit="1" customWidth="1"/>
    <col min="4" max="4" width="18" bestFit="1" customWidth="1"/>
    <col min="5" max="5" width="21.42578125" bestFit="1" customWidth="1"/>
    <col min="6" max="6" width="16" bestFit="1" customWidth="1"/>
    <col min="7" max="7" width="38.85546875" bestFit="1" customWidth="1"/>
    <col min="8" max="8" width="6.7109375" bestFit="1" customWidth="1"/>
    <col min="9" max="9" width="8.85546875" bestFit="1" customWidth="1"/>
  </cols>
  <sheetData>
    <row r="1" spans="1:9" x14ac:dyDescent="0.25">
      <c r="A1" t="s">
        <v>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80</v>
      </c>
      <c r="B2" s="1">
        <v>45277</v>
      </c>
      <c r="C2" t="s">
        <v>16</v>
      </c>
      <c r="D2" s="2">
        <v>0.77388000000000001</v>
      </c>
      <c r="E2" t="s">
        <v>17</v>
      </c>
      <c r="F2" s="2">
        <v>0.22611999999999999</v>
      </c>
      <c r="G2" t="s">
        <v>18</v>
      </c>
      <c r="H2">
        <v>1</v>
      </c>
      <c r="I2" t="str" cm="1">
        <f t="array" ref="I2">_xlfn.IFS(D2 &gt;= 0.85, "85  &lt;", AND(D2 &gt;=0.8, D2 &lt; 0.85), "80-85", AND(D2 &gt;= 0.7, D2 &lt; 0.8), "70-80", AND(D2 &gt;= 0.6, D2 &lt; 0.7),  "60-70", AND(D2 &gt;= 0.5, D2 &lt; 0.6), "50-60")</f>
        <v>70-80</v>
      </c>
    </row>
    <row r="3" spans="1:9" x14ac:dyDescent="0.25">
      <c r="A3" t="s">
        <v>80</v>
      </c>
      <c r="B3" s="1">
        <v>45277</v>
      </c>
      <c r="C3" t="s">
        <v>19</v>
      </c>
      <c r="D3" s="2">
        <v>0.66998000000000002</v>
      </c>
      <c r="E3" t="s">
        <v>20</v>
      </c>
      <c r="F3" s="2">
        <v>0.33001999999999998</v>
      </c>
      <c r="G3" t="s">
        <v>21</v>
      </c>
      <c r="H3">
        <v>0</v>
      </c>
      <c r="I3" t="str" cm="1">
        <f t="array" ref="I3">_xlfn.IFS(D3 &gt;= 0.85, "85  &lt;", AND(D3 &gt;=0.8, D3 &lt; 0.85), "80-85", AND(D3 &gt;= 0.7, D3 &lt; 0.8), "70-80", AND(D3 &gt;= 0.6, D3 &lt; 0.7),  "60-70", AND(D3 &gt;= 0.5, D3 &lt; 0.6), "50-60")</f>
        <v>60-70</v>
      </c>
    </row>
    <row r="4" spans="1:9" x14ac:dyDescent="0.25">
      <c r="A4" t="s">
        <v>80</v>
      </c>
      <c r="B4" s="1">
        <v>45277</v>
      </c>
      <c r="C4" t="s">
        <v>22</v>
      </c>
      <c r="D4" s="2">
        <v>0.66984999999999995</v>
      </c>
      <c r="E4" t="s">
        <v>23</v>
      </c>
      <c r="F4" s="2">
        <v>0.33015</v>
      </c>
      <c r="G4" t="s">
        <v>24</v>
      </c>
      <c r="H4">
        <v>0</v>
      </c>
      <c r="I4" t="str" cm="1">
        <f t="array" ref="I4">_xlfn.IFS(D4 &gt;= 0.85, "85  &lt;", AND(D4 &gt;=0.8, D4 &lt; 0.85), "80-85", AND(D4 &gt;= 0.7, D4 &lt; 0.8), "70-80", AND(D4 &gt;= 0.6, D4 &lt; 0.7),  "60-70", AND(D4 &gt;= 0.5, D4 &lt; 0.6), "50-60")</f>
        <v>60-70</v>
      </c>
    </row>
    <row r="5" spans="1:9" x14ac:dyDescent="0.25">
      <c r="A5" t="s">
        <v>80</v>
      </c>
      <c r="B5" s="1">
        <v>45277</v>
      </c>
      <c r="C5" t="s">
        <v>25</v>
      </c>
      <c r="D5" s="2">
        <v>0.64678999999999998</v>
      </c>
      <c r="E5" t="s">
        <v>26</v>
      </c>
      <c r="F5" s="2">
        <v>0.35321000000000002</v>
      </c>
      <c r="G5" t="s">
        <v>27</v>
      </c>
      <c r="H5">
        <v>1</v>
      </c>
      <c r="I5" t="str" cm="1">
        <f t="array" ref="I5">_xlfn.IFS(D5 &gt;= 0.85, "85  &lt;", AND(D5 &gt;=0.8, D5 &lt; 0.85), "80-85", AND(D5 &gt;= 0.7, D5 &lt; 0.8), "70-80", AND(D5 &gt;= 0.6, D5 &lt; 0.7),  "60-70", AND(D5 &gt;= 0.5, D5 &lt; 0.6), "50-60")</f>
        <v>60-70</v>
      </c>
    </row>
    <row r="6" spans="1:9" x14ac:dyDescent="0.25">
      <c r="A6" t="s">
        <v>80</v>
      </c>
      <c r="B6" s="1">
        <v>45277</v>
      </c>
      <c r="C6" t="s">
        <v>28</v>
      </c>
      <c r="D6" s="2">
        <v>0.60019999999999996</v>
      </c>
      <c r="E6" t="s">
        <v>29</v>
      </c>
      <c r="F6" s="2">
        <v>0.39979999999999999</v>
      </c>
      <c r="G6" t="s">
        <v>30</v>
      </c>
      <c r="H6">
        <v>1</v>
      </c>
      <c r="I6" t="str" cm="1">
        <f t="array" ref="I6">_xlfn.IFS(D6 &gt;= 0.85, "85  &lt;", AND(D6 &gt;=0.8, D6 &lt; 0.85), "80-85", AND(D6 &gt;= 0.7, D6 &lt; 0.8), "70-80", AND(D6 &gt;= 0.6, D6 &lt; 0.7),  "60-70", AND(D6 &gt;= 0.5, D6 &lt; 0.6), "50-60")</f>
        <v>60-70</v>
      </c>
    </row>
    <row r="7" spans="1:9" x14ac:dyDescent="0.25">
      <c r="A7" t="s">
        <v>80</v>
      </c>
      <c r="B7" s="1">
        <v>45278</v>
      </c>
      <c r="C7" t="s">
        <v>31</v>
      </c>
      <c r="D7" s="2">
        <v>0.70899999999999996</v>
      </c>
      <c r="E7" t="s">
        <v>32</v>
      </c>
      <c r="F7" s="2">
        <v>0.29099999999999998</v>
      </c>
      <c r="G7" t="s">
        <v>33</v>
      </c>
      <c r="H7">
        <v>0</v>
      </c>
      <c r="I7" t="str" cm="1">
        <f t="array" ref="I7">_xlfn.IFS(D7 &gt;= 0.85, "85  &lt;", AND(D7 &gt;=0.8, D7 &lt; 0.85), "80-85", AND(D7 &gt;= 0.7, D7 &lt; 0.8), "70-80", AND(D7 &gt;= 0.6, D7 &lt; 0.7),  "60-70", AND(D7 &gt;= 0.5, D7 &lt; 0.6), "50-60")</f>
        <v>70-80</v>
      </c>
    </row>
    <row r="8" spans="1:9" x14ac:dyDescent="0.25">
      <c r="A8" t="s">
        <v>80</v>
      </c>
      <c r="B8" s="1">
        <v>45278</v>
      </c>
      <c r="C8" t="s">
        <v>34</v>
      </c>
      <c r="D8" s="2">
        <v>0.66300000000000003</v>
      </c>
      <c r="E8" t="s">
        <v>35</v>
      </c>
      <c r="F8" s="2">
        <v>0.33700000000000002</v>
      </c>
      <c r="G8" t="s">
        <v>36</v>
      </c>
      <c r="H8">
        <v>1</v>
      </c>
      <c r="I8" t="str" cm="1">
        <f t="array" ref="I8">_xlfn.IFS(D8 &gt;= 0.85, "85  &lt;", AND(D8 &gt;=0.8, D8 &lt; 0.85), "80-85", AND(D8 &gt;= 0.7, D8 &lt; 0.8), "70-80", AND(D8 &gt;= 0.6, D8 &lt; 0.7),  "60-70", AND(D8 &gt;= 0.5, D8 &lt; 0.6), "50-60")</f>
        <v>60-70</v>
      </c>
    </row>
    <row r="9" spans="1:9" x14ac:dyDescent="0.25">
      <c r="A9" t="s">
        <v>80</v>
      </c>
      <c r="B9" s="1">
        <v>45278</v>
      </c>
      <c r="C9" t="s">
        <v>37</v>
      </c>
      <c r="D9" s="2">
        <v>0.65200000000000002</v>
      </c>
      <c r="E9" t="s">
        <v>23</v>
      </c>
      <c r="F9" s="2">
        <v>0.34799999999999998</v>
      </c>
      <c r="G9" t="s">
        <v>38</v>
      </c>
      <c r="H9">
        <v>0</v>
      </c>
      <c r="I9" t="str" cm="1">
        <f t="array" ref="I9">_xlfn.IFS(D9 &gt;= 0.85, "85  &lt;", AND(D9 &gt;=0.8, D9 &lt; 0.85), "80-85", AND(D9 &gt;= 0.7, D9 &lt; 0.8), "70-80", AND(D9 &gt;= 0.6, D9 &lt; 0.7),  "60-70", AND(D9 &gt;= 0.5, D9 &lt; 0.6), "50-60")</f>
        <v>60-70</v>
      </c>
    </row>
    <row r="10" spans="1:9" x14ac:dyDescent="0.25">
      <c r="A10" t="s">
        <v>80</v>
      </c>
      <c r="B10" s="1">
        <v>45278</v>
      </c>
      <c r="C10" t="s">
        <v>39</v>
      </c>
      <c r="D10" s="2">
        <v>0.58099999999999996</v>
      </c>
      <c r="E10" t="s">
        <v>40</v>
      </c>
      <c r="F10" s="2">
        <v>0.41899999999999998</v>
      </c>
      <c r="G10" t="s">
        <v>41</v>
      </c>
      <c r="H10">
        <v>1</v>
      </c>
      <c r="I10" t="str" cm="1">
        <f t="array" ref="I10">_xlfn.IFS(D10 &gt;= 0.85, "85  &lt;", AND(D10 &gt;=0.8, D10 &lt; 0.85), "80-85", AND(D10 &gt;= 0.7, D10 &lt; 0.8), "70-80", AND(D10 &gt;= 0.6, D10 &lt; 0.7),  "60-70", AND(D10 &gt;= 0.5, D10 &lt; 0.6), "50-60")</f>
        <v>50-60</v>
      </c>
    </row>
    <row r="11" spans="1:9" x14ac:dyDescent="0.25">
      <c r="A11" t="s">
        <v>80</v>
      </c>
      <c r="B11" s="1">
        <v>45278</v>
      </c>
      <c r="C11" t="s">
        <v>42</v>
      </c>
      <c r="D11" s="2">
        <v>0.55600000000000005</v>
      </c>
      <c r="E11" t="s">
        <v>43</v>
      </c>
      <c r="F11" s="2">
        <v>0.44400000000000001</v>
      </c>
      <c r="G11" t="s">
        <v>44</v>
      </c>
      <c r="H11">
        <v>1</v>
      </c>
      <c r="I11" t="str" cm="1">
        <f t="array" ref="I11">_xlfn.IFS(D11 &gt;= 0.85, "85  &lt;", AND(D11 &gt;=0.8, D11 &lt; 0.85), "80-85", AND(D11 &gt;= 0.7, D11 &lt; 0.8), "70-80", AND(D11 &gt;= 0.6, D11 &lt; 0.7),  "60-70", AND(D11 &gt;= 0.5, D11 &lt; 0.6), "50-60")</f>
        <v>50-60</v>
      </c>
    </row>
    <row r="12" spans="1:9" x14ac:dyDescent="0.25">
      <c r="A12" t="s">
        <v>81</v>
      </c>
      <c r="B12" s="1">
        <v>45279</v>
      </c>
      <c r="C12" t="s">
        <v>46</v>
      </c>
      <c r="D12" s="2">
        <v>0.81533999999999995</v>
      </c>
      <c r="E12" t="s">
        <v>47</v>
      </c>
      <c r="F12" s="2">
        <v>0.18465999999999999</v>
      </c>
      <c r="G12" t="s">
        <v>48</v>
      </c>
      <c r="H12">
        <v>1</v>
      </c>
      <c r="I12" t="str" cm="1">
        <f t="array" ref="I12">_xlfn.IFS(D12 &gt;= 0.85, "85  &lt;", AND(D12 &gt;=0.8, D12 &lt; 0.85), "80-85", AND(D12 &gt;= 0.7, D12 &lt; 0.8), "70-80", AND(D12 &gt;= 0.6, D12 &lt; 0.7),  "60-70", AND(D12 &gt;= 0.5, D12 &lt; 0.6), "50-60")</f>
        <v>80-85</v>
      </c>
    </row>
    <row r="13" spans="1:9" x14ac:dyDescent="0.25">
      <c r="A13" t="s">
        <v>81</v>
      </c>
      <c r="B13" s="1">
        <v>45279</v>
      </c>
      <c r="C13" t="s">
        <v>49</v>
      </c>
      <c r="D13" s="2">
        <v>0.76312000000000002</v>
      </c>
      <c r="E13" t="s">
        <v>43</v>
      </c>
      <c r="F13" s="2">
        <v>0.23688000000000001</v>
      </c>
      <c r="G13" t="s">
        <v>50</v>
      </c>
      <c r="H13">
        <v>0</v>
      </c>
      <c r="I13" t="str" cm="1">
        <f t="array" ref="I13">_xlfn.IFS(D13 &gt;= 0.85, "85  &lt;", AND(D13 &gt;=0.8, D13 &lt; 0.85), "80-85", AND(D13 &gt;= 0.7, D13 &lt; 0.8), "70-80", AND(D13 &gt;= 0.6, D13 &lt; 0.7),  "60-70", AND(D13 &gt;= 0.5, D13 &lt; 0.6), "50-60")</f>
        <v>70-80</v>
      </c>
    </row>
    <row r="14" spans="1:9" x14ac:dyDescent="0.25">
      <c r="A14" t="s">
        <v>81</v>
      </c>
      <c r="B14" s="1">
        <v>45279</v>
      </c>
      <c r="C14" t="s">
        <v>51</v>
      </c>
      <c r="D14" s="2">
        <v>0.76288999999999996</v>
      </c>
      <c r="E14" t="s">
        <v>17</v>
      </c>
      <c r="F14" s="2">
        <v>0.23710999999999999</v>
      </c>
      <c r="G14" t="s">
        <v>52</v>
      </c>
      <c r="H14">
        <v>1</v>
      </c>
      <c r="I14" t="str" cm="1">
        <f t="array" ref="I14">_xlfn.IFS(D14 &gt;= 0.85, "85  &lt;", AND(D14 &gt;=0.8, D14 &lt; 0.85), "80-85", AND(D14 &gt;= 0.7, D14 &lt; 0.8), "70-80", AND(D14 &gt;= 0.6, D14 &lt; 0.7),  "60-70", AND(D14 &gt;= 0.5, D14 &lt; 0.6), "50-60")</f>
        <v>70-80</v>
      </c>
    </row>
    <row r="15" spans="1:9" x14ac:dyDescent="0.25">
      <c r="A15" t="s">
        <v>81</v>
      </c>
      <c r="B15" s="1">
        <v>45279</v>
      </c>
      <c r="C15" t="s">
        <v>53</v>
      </c>
      <c r="D15" s="2">
        <v>0.72492999999999996</v>
      </c>
      <c r="E15" t="s">
        <v>54</v>
      </c>
      <c r="F15" s="2">
        <v>0.27506999999999998</v>
      </c>
      <c r="G15" t="s">
        <v>55</v>
      </c>
      <c r="H15">
        <v>0</v>
      </c>
      <c r="I15" t="str" cm="1">
        <f t="array" ref="I15">_xlfn.IFS(D15 &gt;= 0.85, "85  &lt;", AND(D15 &gt;=0.8, D15 &lt; 0.85), "80-85", AND(D15 &gt;= 0.7, D15 &lt; 0.8), "70-80", AND(D15 &gt;= 0.6, D15 &lt; 0.7),  "60-70", AND(D15 &gt;= 0.5, D15 &lt; 0.6), "50-60")</f>
        <v>70-80</v>
      </c>
    </row>
    <row r="16" spans="1:9" x14ac:dyDescent="0.25">
      <c r="A16" t="s">
        <v>81</v>
      </c>
      <c r="B16" s="1">
        <v>45279</v>
      </c>
      <c r="C16" t="s">
        <v>22</v>
      </c>
      <c r="D16" s="2">
        <v>0.68744000000000005</v>
      </c>
      <c r="E16" t="s">
        <v>56</v>
      </c>
      <c r="F16" s="2">
        <v>0.31256</v>
      </c>
      <c r="G16" t="s">
        <v>24</v>
      </c>
      <c r="H16">
        <v>0</v>
      </c>
      <c r="I16" t="str" cm="1">
        <f t="array" ref="I16">_xlfn.IFS(D16 &gt;= 0.85, "85  &lt;", AND(D16 &gt;=0.8, D16 &lt; 0.85), "80-85", AND(D16 &gt;= 0.7, D16 &lt; 0.8), "70-80", AND(D16 &gt;= 0.6, D16 &lt; 0.7),  "60-70", AND(D16 &gt;= 0.5, D16 &lt; 0.6), "50-60")</f>
        <v>60-70</v>
      </c>
    </row>
    <row r="17" spans="1:9" x14ac:dyDescent="0.25">
      <c r="A17" t="s">
        <v>81</v>
      </c>
      <c r="B17" s="1">
        <v>45279</v>
      </c>
      <c r="C17" t="s">
        <v>16</v>
      </c>
      <c r="D17" s="2">
        <v>0.67522000000000004</v>
      </c>
      <c r="E17" t="s">
        <v>26</v>
      </c>
      <c r="F17" s="2">
        <v>0.32478000000000001</v>
      </c>
      <c r="G17" t="s">
        <v>27</v>
      </c>
      <c r="H17">
        <v>0</v>
      </c>
      <c r="I17" t="str" cm="1">
        <f t="array" ref="I17">_xlfn.IFS(D17 &gt;= 0.85, "85  &lt;", AND(D17 &gt;=0.8, D17 &lt; 0.85), "80-85", AND(D17 &gt;= 0.7, D17 &lt; 0.8), "70-80", AND(D17 &gt;= 0.6, D17 &lt; 0.7),  "60-70", AND(D17 &gt;= 0.5, D17 &lt; 0.6), "50-60")</f>
        <v>60-70</v>
      </c>
    </row>
    <row r="18" spans="1:9" x14ac:dyDescent="0.25">
      <c r="A18" t="s">
        <v>81</v>
      </c>
      <c r="B18" s="1">
        <v>45279</v>
      </c>
      <c r="C18" t="s">
        <v>19</v>
      </c>
      <c r="D18" s="2">
        <v>0.67174999999999996</v>
      </c>
      <c r="E18" t="s">
        <v>28</v>
      </c>
      <c r="F18" s="2">
        <v>0.32824999999999999</v>
      </c>
      <c r="G18" t="s">
        <v>21</v>
      </c>
      <c r="H18">
        <v>1</v>
      </c>
      <c r="I18" t="str" cm="1">
        <f t="array" ref="I18">_xlfn.IFS(D18 &gt;= 0.85, "85  &lt;", AND(D18 &gt;=0.8, D18 &lt; 0.85), "80-85", AND(D18 &gt;= 0.7, D18 &lt; 0.8), "70-80", AND(D18 &gt;= 0.6, D18 &lt; 0.7),  "60-70", AND(D18 &gt;= 0.5, D18 &lt; 0.6), "50-60")</f>
        <v>60-70</v>
      </c>
    </row>
    <row r="19" spans="1:9" x14ac:dyDescent="0.25">
      <c r="A19" t="s">
        <v>81</v>
      </c>
      <c r="B19" s="1">
        <v>45279</v>
      </c>
      <c r="C19" t="s">
        <v>57</v>
      </c>
      <c r="D19" s="2">
        <v>0.64061000000000001</v>
      </c>
      <c r="E19" t="s">
        <v>58</v>
      </c>
      <c r="F19" s="2">
        <v>0.35938999999999999</v>
      </c>
      <c r="G19" t="s">
        <v>59</v>
      </c>
      <c r="H19">
        <v>0</v>
      </c>
      <c r="I19" t="str" cm="1">
        <f t="array" ref="I19">_xlfn.IFS(D19 &gt;= 0.85, "85  &lt;", AND(D19 &gt;=0.8, D19 &lt; 0.85), "80-85", AND(D19 &gt;= 0.7, D19 &lt; 0.8), "70-80", AND(D19 &gt;= 0.6, D19 &lt; 0.7),  "60-70", AND(D19 &gt;= 0.5, D19 &lt; 0.6), "50-60")</f>
        <v>60-70</v>
      </c>
    </row>
    <row r="20" spans="1:9" x14ac:dyDescent="0.25">
      <c r="A20" t="s">
        <v>81</v>
      </c>
      <c r="B20" s="1">
        <v>45279</v>
      </c>
      <c r="C20" t="s">
        <v>29</v>
      </c>
      <c r="D20" s="2">
        <v>0.58294999999999997</v>
      </c>
      <c r="E20" t="s">
        <v>60</v>
      </c>
      <c r="F20" s="2">
        <v>0.41704999999999998</v>
      </c>
      <c r="G20" t="s">
        <v>61</v>
      </c>
      <c r="H20">
        <v>0</v>
      </c>
      <c r="I20" t="str" cm="1">
        <f t="array" ref="I20">_xlfn.IFS(D20 &gt;= 0.85, "85  &lt;", AND(D20 &gt;=0.8, D20 &lt; 0.85), "80-85", AND(D20 &gt;= 0.7, D20 &lt; 0.8), "70-80", AND(D20 &gt;= 0.6, D20 &lt; 0.7),  "60-70", AND(D20 &gt;= 0.5, D20 &lt; 0.6), "50-60")</f>
        <v>50-60</v>
      </c>
    </row>
    <row r="21" spans="1:9" x14ac:dyDescent="0.25">
      <c r="A21" t="s">
        <v>81</v>
      </c>
      <c r="B21" s="1">
        <v>45279</v>
      </c>
      <c r="C21" t="s">
        <v>62</v>
      </c>
      <c r="D21" s="2">
        <v>0.58067000000000002</v>
      </c>
      <c r="E21" t="s">
        <v>25</v>
      </c>
      <c r="F21" s="2">
        <v>0.41932999999999998</v>
      </c>
      <c r="G21" t="s">
        <v>63</v>
      </c>
      <c r="H21">
        <v>0</v>
      </c>
      <c r="I21" t="str" cm="1">
        <f t="array" ref="I21">_xlfn.IFS(D21 &gt;= 0.85, "85  &lt;", AND(D21 &gt;=0.8, D21 &lt; 0.85), "80-85", AND(D21 &gt;= 0.7, D21 &lt; 0.8), "70-80", AND(D21 &gt;= 0.6, D21 &lt; 0.7),  "60-70", AND(D21 &gt;= 0.5, D21 &lt; 0.6), "50-60")</f>
        <v>50-60</v>
      </c>
    </row>
    <row r="22" spans="1:9" x14ac:dyDescent="0.25">
      <c r="A22" t="s">
        <v>81</v>
      </c>
      <c r="B22" s="1">
        <v>45279</v>
      </c>
      <c r="C22" t="s">
        <v>64</v>
      </c>
      <c r="D22" s="2">
        <v>0.52131000000000005</v>
      </c>
      <c r="E22" t="s">
        <v>65</v>
      </c>
      <c r="F22" s="2">
        <v>0.47869</v>
      </c>
      <c r="G22" t="s">
        <v>66</v>
      </c>
      <c r="H22">
        <v>0</v>
      </c>
      <c r="I22" t="str" cm="1">
        <f t="array" ref="I22">_xlfn.IFS(D22 &gt;= 0.85, "85  &lt;", AND(D22 &gt;=0.8, D22 &lt; 0.85), "80-85", AND(D22 &gt;= 0.7, D22 &lt; 0.8), "70-80", AND(D22 &gt;= 0.6, D22 &lt; 0.7),  "60-70", AND(D22 &gt;= 0.5, D22 &lt; 0.6), "50-60")</f>
        <v>50-60</v>
      </c>
    </row>
    <row r="23" spans="1:9" x14ac:dyDescent="0.25">
      <c r="A23" t="s">
        <v>81</v>
      </c>
      <c r="B23" s="1">
        <v>45280</v>
      </c>
      <c r="C23" t="s">
        <v>31</v>
      </c>
      <c r="D23" s="2">
        <v>0.64400000000000002</v>
      </c>
      <c r="E23" t="s">
        <v>37</v>
      </c>
      <c r="F23" s="2">
        <v>0.35599999999999998</v>
      </c>
      <c r="G23" t="s">
        <v>33</v>
      </c>
      <c r="H23">
        <v>1</v>
      </c>
      <c r="I23" t="str" cm="1">
        <f t="array" ref="I23">_xlfn.IFS(D23 &gt;= 0.85, "85  &lt;", AND(D23 &gt;=0.8, D23 &lt; 0.85), "80-85", AND(D23 &gt;= 0.7, D23 &lt; 0.8), "70-80", AND(D23 &gt;= 0.6, D23 &lt; 0.7),  "60-70", AND(D23 &gt;= 0.5, D23 &lt; 0.6), "50-60")</f>
        <v>60-70</v>
      </c>
    </row>
    <row r="24" spans="1:9" x14ac:dyDescent="0.25">
      <c r="A24" t="s">
        <v>81</v>
      </c>
      <c r="B24" s="1">
        <v>45280</v>
      </c>
      <c r="C24" t="s">
        <v>51</v>
      </c>
      <c r="D24" s="2">
        <v>0.55000000000000004</v>
      </c>
      <c r="E24" t="s">
        <v>35</v>
      </c>
      <c r="F24" s="2">
        <v>0.45</v>
      </c>
      <c r="G24" t="s">
        <v>67</v>
      </c>
      <c r="H24">
        <v>0</v>
      </c>
      <c r="I24" t="str" cm="1">
        <f t="array" ref="I24">_xlfn.IFS(D24 &gt;= 0.85, "85  &lt;", AND(D24 &gt;=0.8, D24 &lt; 0.85), "80-85", AND(D24 &gt;= 0.7, D24 &lt; 0.8), "70-80", AND(D24 &gt;= 0.6, D24 &lt; 0.7),  "60-70", AND(D24 &gt;= 0.5, D24 &lt; 0.6), "50-60")</f>
        <v>50-60</v>
      </c>
    </row>
    <row r="25" spans="1:9" x14ac:dyDescent="0.25">
      <c r="A25" t="s">
        <v>81</v>
      </c>
      <c r="B25" s="1">
        <v>45280</v>
      </c>
      <c r="C25" t="s">
        <v>58</v>
      </c>
      <c r="D25" s="2">
        <v>0.504</v>
      </c>
      <c r="E25" t="s">
        <v>20</v>
      </c>
      <c r="F25" s="2">
        <v>0.496</v>
      </c>
      <c r="G25" t="s">
        <v>68</v>
      </c>
      <c r="H25">
        <v>0</v>
      </c>
      <c r="I25" t="str" cm="1">
        <f t="array" ref="I25">_xlfn.IFS(D25 &gt;= 0.85, "85  &lt;", AND(D25 &gt;=0.8, D25 &lt; 0.85), "80-85", AND(D25 &gt;= 0.7, D25 &lt; 0.8), "70-80", AND(D25 &gt;= 0.6, D25 &lt; 0.7),  "60-70", AND(D25 &gt;= 0.5, D25 &lt; 0.6), "50-60")</f>
        <v>50-60</v>
      </c>
    </row>
    <row r="26" spans="1:9" x14ac:dyDescent="0.25">
      <c r="A26" t="s">
        <v>81</v>
      </c>
      <c r="B26" s="1">
        <v>45281</v>
      </c>
      <c r="C26" t="s">
        <v>43</v>
      </c>
      <c r="D26" s="2">
        <v>0.78517000000000003</v>
      </c>
      <c r="E26" t="s">
        <v>32</v>
      </c>
      <c r="F26" s="2">
        <v>0.21482999999999999</v>
      </c>
      <c r="G26" t="s">
        <v>69</v>
      </c>
      <c r="H26">
        <v>1</v>
      </c>
      <c r="I26" t="str" cm="1">
        <f t="array" ref="I26">_xlfn.IFS(D26 &gt;= 0.85, "85  &lt;", AND(D26 &gt;=0.8, D26 &lt; 0.85), "80-85", AND(D26 &gt;= 0.7, D26 &lt; 0.8), "70-80", AND(D26 &gt;= 0.6, D26 &lt; 0.7),  "60-70", AND(D26 &gt;= 0.5, D26 &lt; 0.6), "50-60")</f>
        <v>70-80</v>
      </c>
    </row>
    <row r="27" spans="1:9" x14ac:dyDescent="0.25">
      <c r="A27" t="s">
        <v>81</v>
      </c>
      <c r="B27" s="1">
        <v>45281</v>
      </c>
      <c r="C27" t="s">
        <v>39</v>
      </c>
      <c r="D27" s="2">
        <v>0.77461000000000002</v>
      </c>
      <c r="E27" t="s">
        <v>47</v>
      </c>
      <c r="F27" s="2">
        <v>0.22539000000000001</v>
      </c>
      <c r="G27" t="s">
        <v>70</v>
      </c>
      <c r="H27">
        <v>0</v>
      </c>
      <c r="I27" t="str" cm="1">
        <f t="array" ref="I27">_xlfn.IFS(D27 &gt;= 0.85, "85  &lt;", AND(D27 &gt;=0.8, D27 &lt; 0.85), "80-85", AND(D27 &gt;= 0.7, D27 &lt; 0.8), "70-80", AND(D27 &gt;= 0.6, D27 &lt; 0.7),  "60-70", AND(D27 &gt;= 0.5, D27 &lt; 0.6), "50-60")</f>
        <v>70-80</v>
      </c>
    </row>
    <row r="28" spans="1:9" x14ac:dyDescent="0.25">
      <c r="A28" t="s">
        <v>81</v>
      </c>
      <c r="B28" s="1">
        <v>45281</v>
      </c>
      <c r="C28" t="s">
        <v>64</v>
      </c>
      <c r="D28" s="2">
        <v>0.68381000000000003</v>
      </c>
      <c r="E28" t="s">
        <v>53</v>
      </c>
      <c r="F28" s="2">
        <v>0.31619000000000003</v>
      </c>
      <c r="G28" t="s">
        <v>55</v>
      </c>
      <c r="H28">
        <v>0</v>
      </c>
      <c r="I28" t="str" cm="1">
        <f t="array" ref="I28">_xlfn.IFS(D28 &gt;= 0.85, "85  &lt;", AND(D28 &gt;=0.8, D28 &lt; 0.85), "80-85", AND(D28 &gt;= 0.7, D28 &lt; 0.8), "70-80", AND(D28 &gt;= 0.6, D28 &lt; 0.7),  "60-70", AND(D28 &gt;= 0.5, D28 &lt; 0.6), "50-60")</f>
        <v>60-70</v>
      </c>
    </row>
    <row r="29" spans="1:9" x14ac:dyDescent="0.25">
      <c r="A29" t="s">
        <v>81</v>
      </c>
      <c r="B29" s="1">
        <v>45281</v>
      </c>
      <c r="C29" t="s">
        <v>40</v>
      </c>
      <c r="D29" s="2">
        <v>0.65886</v>
      </c>
      <c r="E29" t="s">
        <v>23</v>
      </c>
      <c r="F29" s="2">
        <v>0.34114</v>
      </c>
      <c r="G29" t="s">
        <v>71</v>
      </c>
      <c r="H29">
        <v>1</v>
      </c>
      <c r="I29" t="str" cm="1">
        <f t="array" ref="I29">_xlfn.IFS(D29 &gt;= 0.85, "85  &lt;", AND(D29 &gt;=0.8, D29 &lt; 0.85), "80-85", AND(D29 &gt;= 0.7, D29 &lt; 0.8), "70-80", AND(D29 &gt;= 0.6, D29 &lt; 0.7),  "60-70", AND(D29 &gt;= 0.5, D29 &lt; 0.6), "50-60")</f>
        <v>60-70</v>
      </c>
    </row>
    <row r="30" spans="1:9" x14ac:dyDescent="0.25">
      <c r="A30" t="s">
        <v>81</v>
      </c>
      <c r="B30" s="1">
        <v>45281</v>
      </c>
      <c r="C30" t="s">
        <v>46</v>
      </c>
      <c r="D30" s="2">
        <v>0.64854999999999996</v>
      </c>
      <c r="E30" t="s">
        <v>28</v>
      </c>
      <c r="F30" s="2">
        <v>0.35144999999999998</v>
      </c>
      <c r="G30" t="s">
        <v>48</v>
      </c>
      <c r="H30">
        <v>1</v>
      </c>
      <c r="I30" t="str" cm="1">
        <f t="array" ref="I30">_xlfn.IFS(D30 &gt;= 0.85, "85  &lt;", AND(D30 &gt;=0.8, D30 &lt; 0.85), "80-85", AND(D30 &gt;= 0.7, D30 &lt; 0.8), "70-80", AND(D30 &gt;= 0.6, D30 &lt; 0.7),  "60-70", AND(D30 &gt;= 0.5, D30 &lt; 0.6), "50-60")</f>
        <v>60-70</v>
      </c>
    </row>
    <row r="31" spans="1:9" x14ac:dyDescent="0.25">
      <c r="A31" t="s">
        <v>81</v>
      </c>
      <c r="B31" s="1">
        <v>45281</v>
      </c>
      <c r="C31" t="s">
        <v>20</v>
      </c>
      <c r="D31" s="2">
        <v>0.64827999999999997</v>
      </c>
      <c r="E31" t="s">
        <v>54</v>
      </c>
      <c r="F31" s="2">
        <v>0.35171999999999998</v>
      </c>
      <c r="G31" t="s">
        <v>72</v>
      </c>
      <c r="H31">
        <v>1</v>
      </c>
      <c r="I31" t="str" cm="1">
        <f t="array" ref="I31">_xlfn.IFS(D31 &gt;= 0.85, "85  &lt;", AND(D31 &gt;=0.8, D31 &lt; 0.85), "80-85", AND(D31 &gt;= 0.7, D31 &lt; 0.8), "70-80", AND(D31 &gt;= 0.6, D31 &lt; 0.7),  "60-70", AND(D31 &gt;= 0.5, D31 &lt; 0.6), "50-60")</f>
        <v>60-70</v>
      </c>
    </row>
    <row r="32" spans="1:9" x14ac:dyDescent="0.25">
      <c r="A32" t="s">
        <v>81</v>
      </c>
      <c r="B32" s="1">
        <v>45281</v>
      </c>
      <c r="C32" t="s">
        <v>60</v>
      </c>
      <c r="D32" s="2">
        <v>0.61782999999999999</v>
      </c>
      <c r="E32" t="s">
        <v>17</v>
      </c>
      <c r="F32" s="2">
        <v>0.38217000000000001</v>
      </c>
      <c r="G32" t="s">
        <v>52</v>
      </c>
      <c r="H32">
        <v>1</v>
      </c>
      <c r="I32" t="str" cm="1">
        <f t="array" ref="I32">_xlfn.IFS(D32 &gt;= 0.85, "85  &lt;", AND(D32 &gt;=0.8, D32 &lt; 0.85), "80-85", AND(D32 &gt;= 0.7, D32 &lt; 0.8), "70-80", AND(D32 &gt;= 0.6, D32 &lt; 0.7),  "60-70", AND(D32 &gt;= 0.5, D32 &lt; 0.6), "50-60")</f>
        <v>60-70</v>
      </c>
    </row>
    <row r="33" spans="1:10" x14ac:dyDescent="0.25">
      <c r="A33" t="s">
        <v>81</v>
      </c>
      <c r="B33" s="1">
        <v>45281</v>
      </c>
      <c r="C33" t="s">
        <v>34</v>
      </c>
      <c r="D33" s="2">
        <v>0.61262000000000005</v>
      </c>
      <c r="E33" t="s">
        <v>25</v>
      </c>
      <c r="F33" s="2">
        <v>0.38738</v>
      </c>
      <c r="G33" t="s">
        <v>36</v>
      </c>
      <c r="H33">
        <v>1</v>
      </c>
      <c r="I33" t="str" cm="1">
        <f t="array" ref="I33">_xlfn.IFS(D33 &gt;= 0.85, "85  &lt;", AND(D33 &gt;=0.8, D33 &lt; 0.85), "80-85", AND(D33 &gt;= 0.7, D33 &lt; 0.8), "70-80", AND(D33 &gt;= 0.6, D33 &lt; 0.7),  "60-70", AND(D33 &gt;= 0.5, D33 &lt; 0.6), "50-60")</f>
        <v>60-70</v>
      </c>
    </row>
    <row r="34" spans="1:10" x14ac:dyDescent="0.25">
      <c r="A34" t="s">
        <v>81</v>
      </c>
      <c r="B34" s="1">
        <v>45281</v>
      </c>
      <c r="C34" t="s">
        <v>57</v>
      </c>
      <c r="D34" s="2">
        <v>0.59053999999999995</v>
      </c>
      <c r="E34" t="s">
        <v>22</v>
      </c>
      <c r="F34" s="2">
        <v>0.40945999999999999</v>
      </c>
      <c r="G34" t="s">
        <v>24</v>
      </c>
      <c r="H34">
        <v>1</v>
      </c>
      <c r="I34" t="str" cm="1">
        <f t="array" ref="I34">_xlfn.IFS(D34 &gt;= 0.85, "85  &lt;", AND(D34 &gt;=0.8, D34 &lt; 0.85), "80-85", AND(D34 &gt;= 0.7, D34 &lt; 0.8), "70-80", AND(D34 &gt;= 0.6, D34 &lt; 0.7),  "60-70", AND(D34 &gt;= 0.5, D34 &lt; 0.6), "50-60")</f>
        <v>50-60</v>
      </c>
    </row>
    <row r="35" spans="1:10" x14ac:dyDescent="0.25">
      <c r="A35" t="s">
        <v>81</v>
      </c>
      <c r="B35" s="1">
        <v>45281</v>
      </c>
      <c r="C35" t="s">
        <v>16</v>
      </c>
      <c r="D35" s="2">
        <v>0.57606999999999997</v>
      </c>
      <c r="E35" t="s">
        <v>29</v>
      </c>
      <c r="F35" s="2">
        <v>0.42392999999999997</v>
      </c>
      <c r="G35" t="s">
        <v>18</v>
      </c>
      <c r="H35">
        <v>1</v>
      </c>
      <c r="I35" t="str" cm="1">
        <f t="array" ref="I35">_xlfn.IFS(D35 &gt;= 0.85, "85  &lt;", AND(D35 &gt;=0.8, D35 &lt; 0.85), "80-85", AND(D35 &gt;= 0.7, D35 &lt; 0.8), "70-80", AND(D35 &gt;= 0.6, D35 &lt; 0.7),  "60-70", AND(D35 &gt;= 0.5, D35 &lt; 0.6), "50-60")</f>
        <v>50-60</v>
      </c>
    </row>
    <row r="36" spans="1:10" x14ac:dyDescent="0.25">
      <c r="A36" t="s">
        <v>81</v>
      </c>
      <c r="B36" s="1">
        <v>45281</v>
      </c>
      <c r="C36" t="s">
        <v>19</v>
      </c>
      <c r="D36" s="2">
        <v>0.54208999999999996</v>
      </c>
      <c r="E36" t="s">
        <v>42</v>
      </c>
      <c r="F36" s="2">
        <v>0.45790999999999998</v>
      </c>
      <c r="G36" t="s">
        <v>44</v>
      </c>
      <c r="H36">
        <v>0</v>
      </c>
      <c r="I36" t="str" cm="1">
        <f t="array" ref="I36">_xlfn.IFS(D36 &gt;= 0.85, "85  &lt;", AND(D36 &gt;=0.8, D36 &lt; 0.85), "80-85", AND(D36 &gt;= 0.7, D36 &lt; 0.8), "70-80", AND(D36 &gt;= 0.6, D36 &lt; 0.7),  "60-70", AND(D36 &gt;= 0.5, D36 &lt; 0.6), "50-60")</f>
        <v>50-60</v>
      </c>
    </row>
    <row r="37" spans="1:10" x14ac:dyDescent="0.25">
      <c r="A37" t="s">
        <v>81</v>
      </c>
      <c r="B37" s="1">
        <v>45281</v>
      </c>
      <c r="C37" t="s">
        <v>62</v>
      </c>
      <c r="D37" s="2">
        <v>0.52188000000000001</v>
      </c>
      <c r="E37" t="s">
        <v>56</v>
      </c>
      <c r="F37" s="2">
        <v>0.47811999999999999</v>
      </c>
      <c r="G37" t="s">
        <v>73</v>
      </c>
      <c r="H37">
        <v>0</v>
      </c>
      <c r="I37" t="str" cm="1">
        <f t="array" ref="I37">_xlfn.IFS(D37 &gt;= 0.85, "85  &lt;", AND(D37 &gt;=0.8, D37 &lt; 0.85), "80-85", AND(D37 &gt;= 0.7, D37 &lt; 0.8), "70-80", AND(D37 &gt;= 0.6, D37 &lt; 0.7),  "60-70", AND(D37 &gt;= 0.5, D37 &lt; 0.6), "50-60")</f>
        <v>50-60</v>
      </c>
    </row>
    <row r="38" spans="1:10" x14ac:dyDescent="0.25">
      <c r="A38" t="s">
        <v>81</v>
      </c>
      <c r="B38" s="1">
        <v>45282</v>
      </c>
      <c r="C38" t="s">
        <v>49</v>
      </c>
      <c r="D38" s="2">
        <v>0.68600000000000005</v>
      </c>
      <c r="E38" t="s">
        <v>31</v>
      </c>
      <c r="F38" s="2">
        <v>0.314</v>
      </c>
      <c r="G38" t="s">
        <v>33</v>
      </c>
      <c r="H38">
        <v>0</v>
      </c>
      <c r="I38" t="str" cm="1">
        <f t="array" ref="I38">_xlfn.IFS(D38 &gt;= 0.85, "85  &lt;", AND(D38 &gt;=0.8, D38 &lt; 0.85), "80-85", AND(D38 &gt;= 0.7, D38 &lt; 0.8), "70-80", AND(D38 &gt;= 0.6, D38 &lt; 0.7),  "60-70", AND(D38 &gt;= 0.5, D38 &lt; 0.6), "50-60")</f>
        <v>60-70</v>
      </c>
    </row>
    <row r="39" spans="1:10" x14ac:dyDescent="0.25">
      <c r="A39" t="s">
        <v>81</v>
      </c>
      <c r="B39" s="1">
        <v>45282</v>
      </c>
      <c r="C39" t="s">
        <v>32</v>
      </c>
      <c r="D39" s="2">
        <v>0.60899999999999999</v>
      </c>
      <c r="E39" t="s">
        <v>26</v>
      </c>
      <c r="F39" s="2">
        <v>0.39100000000000001</v>
      </c>
      <c r="G39" t="s">
        <v>27</v>
      </c>
      <c r="H39">
        <v>1</v>
      </c>
      <c r="I39" t="str" cm="1">
        <f t="array" ref="I39">_xlfn.IFS(D39 &gt;= 0.85, "85  &lt;", AND(D39 &gt;=0.8, D39 &lt; 0.85), "80-85", AND(D39 &gt;= 0.7, D39 &lt; 0.8), "70-80", AND(D39 &gt;= 0.6, D39 &lt; 0.7),  "60-70", AND(D39 &gt;= 0.5, D39 &lt; 0.6), "50-60")</f>
        <v>60-70</v>
      </c>
    </row>
    <row r="40" spans="1:10" x14ac:dyDescent="0.25">
      <c r="A40" t="s">
        <v>81</v>
      </c>
      <c r="B40" s="1">
        <v>45282</v>
      </c>
      <c r="C40" t="s">
        <v>37</v>
      </c>
      <c r="D40" s="2">
        <v>0.57699999999999996</v>
      </c>
      <c r="E40" t="s">
        <v>56</v>
      </c>
      <c r="F40" s="2">
        <v>0.42299999999999999</v>
      </c>
      <c r="G40" t="s">
        <v>38</v>
      </c>
      <c r="H40">
        <v>1</v>
      </c>
      <c r="I40" t="str" cm="1">
        <f t="array" ref="I40">_xlfn.IFS(D40 &gt;= 0.85, "85  &lt;", AND(D40 &gt;=0.8, D40 &lt; 0.85), "80-85", AND(D40 &gt;= 0.7, D40 &lt; 0.8), "70-80", AND(D40 &gt;= 0.6, D40 &lt; 0.7),  "60-70", AND(D40 &gt;= 0.5, D40 &lt; 0.6), "50-60")</f>
        <v>50-60</v>
      </c>
    </row>
    <row r="41" spans="1:10" x14ac:dyDescent="0.25">
      <c r="A41" t="s">
        <v>81</v>
      </c>
      <c r="B41" s="1">
        <v>45282</v>
      </c>
      <c r="C41" t="s">
        <v>65</v>
      </c>
      <c r="D41" s="2">
        <v>0.52</v>
      </c>
      <c r="E41" t="s">
        <v>57</v>
      </c>
      <c r="F41" s="2">
        <v>0.48</v>
      </c>
      <c r="G41" t="s">
        <v>74</v>
      </c>
      <c r="H41">
        <v>0</v>
      </c>
      <c r="I41" t="str" cm="1">
        <f t="array" ref="I41">_xlfn.IFS(D41 &gt;= 0.85, "85  &lt;", AND(D41 &gt;=0.8, D41 &lt; 0.85), "80-85", AND(D41 &gt;= 0.7, D41 &lt; 0.8), "70-80", AND(D41 &gt;= 0.6, D41 &lt; 0.7),  "60-70", AND(D41 &gt;= 0.5, D41 &lt; 0.6), "50-60")</f>
        <v>50-60</v>
      </c>
    </row>
    <row r="42" spans="1:10" x14ac:dyDescent="0.25">
      <c r="A42" t="s">
        <v>79</v>
      </c>
      <c r="B42" t="s">
        <v>0</v>
      </c>
      <c r="C42" t="s">
        <v>1</v>
      </c>
      <c r="D42" t="s">
        <v>2</v>
      </c>
      <c r="E42" t="s">
        <v>3</v>
      </c>
      <c r="F42" t="s">
        <v>4</v>
      </c>
      <c r="G42" t="s">
        <v>5</v>
      </c>
      <c r="H42" t="s">
        <v>6</v>
      </c>
      <c r="I42" t="s">
        <v>7</v>
      </c>
      <c r="J42" t="s">
        <v>75</v>
      </c>
    </row>
    <row r="43" spans="1:10" x14ac:dyDescent="0.25">
      <c r="A43" t="s">
        <v>82</v>
      </c>
      <c r="B43" s="1">
        <v>45283</v>
      </c>
      <c r="C43" t="s">
        <v>35</v>
      </c>
      <c r="D43" s="2">
        <v>0.68823000000000001</v>
      </c>
      <c r="E43" t="s">
        <v>23</v>
      </c>
      <c r="F43" s="2">
        <v>0.31176999999999999</v>
      </c>
      <c r="G43" t="s">
        <v>71</v>
      </c>
      <c r="H43">
        <v>1</v>
      </c>
      <c r="I43" t="str" cm="1">
        <f t="array" ref="I43">_xlfn.IFS(D43 &gt;= 0.85, "85  &lt;", AND(D43 &gt;=0.8, D43 &lt; 0.85), "80-85", AND(D43 &gt;= 0.7, D43 &lt; 0.8), "70-80", AND(D43 &gt;= 0.6, D43 &lt; 0.7),  "60-70", AND(D43 &gt;= 0.5, D43 &lt; 0.6), "50-60")</f>
        <v>60-70</v>
      </c>
    </row>
    <row r="44" spans="1:10" x14ac:dyDescent="0.25">
      <c r="A44" t="s">
        <v>82</v>
      </c>
      <c r="B44" s="1">
        <v>45283</v>
      </c>
      <c r="C44" t="s">
        <v>25</v>
      </c>
      <c r="D44" s="2">
        <v>0.67601</v>
      </c>
      <c r="E44" t="s">
        <v>17</v>
      </c>
      <c r="F44" s="2">
        <v>0.32399</v>
      </c>
      <c r="G44" t="s">
        <v>76</v>
      </c>
      <c r="H44">
        <v>1</v>
      </c>
      <c r="I44" t="str" cm="1">
        <f t="array" ref="I44">_xlfn.IFS(D44 &gt;= 0.85, "85  &lt;", AND(D44 &gt;=0.8, D44 &lt; 0.85), "80-85", AND(D44 &gt;= 0.7, D44 &lt; 0.8), "70-80", AND(D44 &gt;= 0.6, D44 &lt; 0.7),  "60-70", AND(D44 &gt;= 0.5, D44 &lt; 0.6), "50-60")</f>
        <v>60-70</v>
      </c>
    </row>
    <row r="45" spans="1:10" x14ac:dyDescent="0.25">
      <c r="A45" t="s">
        <v>82</v>
      </c>
      <c r="B45" s="1">
        <v>45283</v>
      </c>
      <c r="C45" t="s">
        <v>47</v>
      </c>
      <c r="D45" s="2">
        <v>0.63773000000000002</v>
      </c>
      <c r="E45" t="s">
        <v>26</v>
      </c>
      <c r="F45" s="2">
        <v>0.36226999999999998</v>
      </c>
      <c r="G45" t="s">
        <v>77</v>
      </c>
      <c r="H45">
        <v>1</v>
      </c>
      <c r="I45" t="str" cm="1">
        <f t="array" ref="I45">_xlfn.IFS(D45 &gt;= 0.85, "85  &lt;", AND(D45 &gt;=0.8, D45 &lt; 0.85), "80-85", AND(D45 &gt;= 0.7, D45 &lt; 0.8), "70-80", AND(D45 &gt;= 0.6, D45 &lt; 0.7),  "60-70", AND(D45 &gt;= 0.5, D45 &lt; 0.6), "50-60")</f>
        <v>60-70</v>
      </c>
    </row>
    <row r="46" spans="1:10" x14ac:dyDescent="0.25">
      <c r="A46" t="s">
        <v>82</v>
      </c>
      <c r="B46" s="1">
        <v>45283</v>
      </c>
      <c r="C46" t="s">
        <v>19</v>
      </c>
      <c r="D46" s="2">
        <v>0.63380000000000003</v>
      </c>
      <c r="E46" t="s">
        <v>58</v>
      </c>
      <c r="F46" s="2">
        <v>0.36620000000000003</v>
      </c>
      <c r="G46" t="s">
        <v>21</v>
      </c>
      <c r="H46">
        <v>0</v>
      </c>
      <c r="I46" t="str" cm="1">
        <f t="array" ref="I46">_xlfn.IFS(D46 &gt;= 0.85, "85  &lt;", AND(D46 &gt;=0.8, D46 &lt; 0.85), "80-85", AND(D46 &gt;= 0.7, D46 &lt; 0.8), "70-80", AND(D46 &gt;= 0.6, D46 &lt; 0.7),  "60-70", AND(D46 &gt;= 0.5, D46 &lt; 0.6), "50-60")</f>
        <v>60-70</v>
      </c>
    </row>
    <row r="47" spans="1:10" x14ac:dyDescent="0.25">
      <c r="A47" t="s">
        <v>82</v>
      </c>
      <c r="B47" s="1">
        <v>45283</v>
      </c>
      <c r="C47" t="s">
        <v>16</v>
      </c>
      <c r="D47" s="2">
        <v>0.61804000000000003</v>
      </c>
      <c r="E47" t="s">
        <v>60</v>
      </c>
      <c r="F47" s="2">
        <v>0.38196000000000002</v>
      </c>
      <c r="G47" t="s">
        <v>18</v>
      </c>
      <c r="H47">
        <v>1</v>
      </c>
      <c r="I47" t="str" cm="1">
        <f t="array" ref="I47">_xlfn.IFS(D47 &gt;= 0.85, "85  &lt;", AND(D47 &gt;=0.8, D47 &lt; 0.85), "80-85", AND(D47 &gt;= 0.7, D47 &lt; 0.8), "70-80", AND(D47 &gt;= 0.6, D47 &lt; 0.7),  "60-70", AND(D47 &gt;= 0.5, D47 &lt; 0.6), "50-60")</f>
        <v>60-70</v>
      </c>
    </row>
    <row r="48" spans="1:10" x14ac:dyDescent="0.25">
      <c r="A48" t="s">
        <v>82</v>
      </c>
      <c r="B48" s="1">
        <v>45283</v>
      </c>
      <c r="C48" t="s">
        <v>39</v>
      </c>
      <c r="D48" s="2">
        <v>0.61304000000000003</v>
      </c>
      <c r="E48" t="s">
        <v>28</v>
      </c>
      <c r="F48" s="2">
        <v>0.38696000000000003</v>
      </c>
      <c r="G48" t="s">
        <v>70</v>
      </c>
      <c r="H48">
        <v>1</v>
      </c>
      <c r="I48" t="str" cm="1">
        <f t="array" ref="I48">_xlfn.IFS(D48 &gt;= 0.85, "85  &lt;", AND(D48 &gt;=0.8, D48 &lt; 0.85), "80-85", AND(D48 &gt;= 0.7, D48 &lt; 0.8), "70-80", AND(D48 &gt;= 0.6, D48 &lt; 0.7),  "60-70", AND(D48 &gt;= 0.5, D48 &lt; 0.6), "50-60")</f>
        <v>60-70</v>
      </c>
    </row>
    <row r="49" spans="1:9" x14ac:dyDescent="0.25">
      <c r="A49" t="s">
        <v>82</v>
      </c>
      <c r="B49" s="1">
        <v>45283</v>
      </c>
      <c r="C49" t="s">
        <v>65</v>
      </c>
      <c r="D49" s="2">
        <v>0.57123999999999997</v>
      </c>
      <c r="E49" t="s">
        <v>53</v>
      </c>
      <c r="F49" s="2">
        <v>0.42875999999999997</v>
      </c>
      <c r="G49" t="s">
        <v>74</v>
      </c>
      <c r="H49">
        <v>1</v>
      </c>
      <c r="I49" t="str" cm="1">
        <f t="array" ref="I49">_xlfn.IFS(D49 &gt;= 0.85, "85  &lt;", AND(D49 &gt;=0.8, D49 &lt; 0.85), "80-85", AND(D49 &gt;= 0.7, D49 &lt; 0.8), "70-80", AND(D49 &gt;= 0.6, D49 &lt; 0.7),  "60-70", AND(D49 &gt;= 0.5, D49 &lt; 0.6), "50-60")</f>
        <v>50-60</v>
      </c>
    </row>
    <row r="50" spans="1:9" x14ac:dyDescent="0.25">
      <c r="A50" t="s">
        <v>82</v>
      </c>
      <c r="B50" s="1">
        <v>45283</v>
      </c>
      <c r="C50" t="s">
        <v>64</v>
      </c>
      <c r="D50" s="2">
        <v>0.54176000000000002</v>
      </c>
      <c r="E50" t="s">
        <v>54</v>
      </c>
      <c r="F50" s="2">
        <v>0.45823999999999998</v>
      </c>
      <c r="G50" t="s">
        <v>72</v>
      </c>
      <c r="H50">
        <v>1</v>
      </c>
      <c r="I50" t="str" cm="1">
        <f t="array" ref="I50">_xlfn.IFS(D50 &gt;= 0.85, "85  &lt;", AND(D50 &gt;=0.8, D50 &lt; 0.85), "80-85", AND(D50 &gt;= 0.7, D50 &lt; 0.8), "70-80", AND(D50 &gt;= 0.6, D50 &lt; 0.7),  "60-70", AND(D50 &gt;= 0.5, D50 &lt; 0.6), "50-60")</f>
        <v>50-60</v>
      </c>
    </row>
    <row r="51" spans="1:9" x14ac:dyDescent="0.25">
      <c r="A51" t="s">
        <v>82</v>
      </c>
      <c r="B51" s="1">
        <v>45283</v>
      </c>
      <c r="C51" t="s">
        <v>51</v>
      </c>
      <c r="D51" s="2">
        <v>0.53547999999999996</v>
      </c>
      <c r="E51" t="s">
        <v>40</v>
      </c>
      <c r="F51" s="2">
        <v>0.46451999999999999</v>
      </c>
      <c r="G51" t="s">
        <v>67</v>
      </c>
      <c r="H51">
        <v>1</v>
      </c>
      <c r="I51" t="str" cm="1">
        <f t="array" ref="I51">_xlfn.IFS(D51 &gt;= 0.85, "85  &lt;", AND(D51 &gt;=0.8, D51 &lt; 0.85), "80-85", AND(D51 &gt;= 0.7, D51 &lt; 0.8), "70-80", AND(D51 &gt;= 0.6, D51 &lt; 0.7),  "60-70", AND(D51 &gt;= 0.5, D51 &lt; 0.6), "50-60")</f>
        <v>50-60</v>
      </c>
    </row>
    <row r="52" spans="1:9" x14ac:dyDescent="0.25">
      <c r="A52" t="s">
        <v>82</v>
      </c>
      <c r="B52" s="1">
        <v>45283</v>
      </c>
      <c r="C52" t="s">
        <v>62</v>
      </c>
      <c r="D52" s="2">
        <v>0.53522999999999998</v>
      </c>
      <c r="E52" t="s">
        <v>34</v>
      </c>
      <c r="F52" s="2">
        <v>0.46477000000000002</v>
      </c>
      <c r="G52" t="s">
        <v>63</v>
      </c>
      <c r="H52">
        <v>0</v>
      </c>
      <c r="I52" t="str" cm="1">
        <f t="array" ref="I52">_xlfn.IFS(D52 &gt;= 0.85, "85  &lt;", AND(D52 &gt;=0.8, D52 &lt; 0.85), "80-85", AND(D52 &gt;= 0.7, D52 &lt; 0.8), "70-80", AND(D52 &gt;= 0.6, D52 &lt; 0.7),  "60-70", AND(D52 &gt;= 0.5, D52 &lt; 0.6), "50-60")</f>
        <v>50-60</v>
      </c>
    </row>
    <row r="53" spans="1:9" x14ac:dyDescent="0.25">
      <c r="A53" t="s">
        <v>82</v>
      </c>
      <c r="B53" s="1">
        <v>45283</v>
      </c>
      <c r="C53" t="s">
        <v>49</v>
      </c>
      <c r="D53" s="2">
        <v>0.51176999999999995</v>
      </c>
      <c r="E53" t="s">
        <v>43</v>
      </c>
      <c r="F53" s="2">
        <v>0.48823</v>
      </c>
      <c r="G53" t="s">
        <v>69</v>
      </c>
      <c r="H53">
        <v>0</v>
      </c>
      <c r="I53" t="str" cm="1">
        <f t="array" ref="I53">_xlfn.IFS(D53 &gt;= 0.85, "85  &lt;", AND(D53 &gt;=0.8, D53 &lt; 0.85), "80-85", AND(D53 &gt;= 0.7, D53 &lt; 0.8), "70-80", AND(D53 &gt;= 0.6, D53 &lt; 0.7),  "60-70", AND(D53 &gt;= 0.5, D53 &lt; 0.6), "50-60")</f>
        <v>50-60</v>
      </c>
    </row>
    <row r="54" spans="1:9" x14ac:dyDescent="0.25">
      <c r="A54" t="s">
        <v>82</v>
      </c>
      <c r="B54" s="1">
        <v>45283</v>
      </c>
      <c r="C54" t="s">
        <v>29</v>
      </c>
      <c r="D54" s="2">
        <v>0.50746000000000002</v>
      </c>
      <c r="E54" t="s">
        <v>42</v>
      </c>
      <c r="F54" s="2">
        <v>0.49253999999999998</v>
      </c>
      <c r="G54" t="s">
        <v>78</v>
      </c>
      <c r="H54">
        <v>1</v>
      </c>
      <c r="I54" t="str" cm="1">
        <f t="array" ref="I54">_xlfn.IFS(D54 &gt;= 0.85, "85  &lt;", AND(D54 &gt;=0.8, D54 &lt; 0.85), "80-85", AND(D54 &gt;= 0.7, D54 &lt; 0.8), "70-80", AND(D54 &gt;= 0.6, D54 &lt; 0.7),  "60-70", AND(D54 &gt;= 0.5, D54 &lt; 0.6), "50-60")</f>
        <v>50-60</v>
      </c>
    </row>
    <row r="55" spans="1:9" x14ac:dyDescent="0.25">
      <c r="A55" t="s">
        <v>82</v>
      </c>
      <c r="B55" s="1">
        <v>45283</v>
      </c>
      <c r="C55" t="s">
        <v>46</v>
      </c>
      <c r="D55" s="2">
        <v>0.50334999999999996</v>
      </c>
      <c r="E55" t="s">
        <v>20</v>
      </c>
      <c r="F55" s="2">
        <v>0.49664999999999998</v>
      </c>
      <c r="G55" t="s">
        <v>68</v>
      </c>
      <c r="H55">
        <v>1</v>
      </c>
      <c r="I55" t="str" cm="1">
        <f t="array" ref="I55">_xlfn.IFS(D55 &gt;= 0.85, "85  &lt;", AND(D55 &gt;=0.8, D55 &lt; 0.85), "80-85", AND(D55 &gt;= 0.7, D55 &lt; 0.8), "70-80", AND(D55 &gt;= 0.6, D55 &lt; 0.7),  "60-70", AND(D55 &gt;= 0.5, D55 &lt; 0.6), "50-60")</f>
        <v>50-60</v>
      </c>
    </row>
    <row r="56" spans="1:9" x14ac:dyDescent="0.25">
      <c r="A56" t="s">
        <v>82</v>
      </c>
      <c r="B56" s="1">
        <v>45283</v>
      </c>
      <c r="C56" t="s">
        <v>22</v>
      </c>
      <c r="D56" s="2">
        <v>0.50199000000000005</v>
      </c>
      <c r="E56" t="s">
        <v>37</v>
      </c>
      <c r="F56" s="2">
        <v>0.49801000000000001</v>
      </c>
      <c r="G56" t="s">
        <v>24</v>
      </c>
      <c r="H56">
        <v>1</v>
      </c>
      <c r="I56" t="str" cm="1">
        <f t="array" ref="I56">_xlfn.IFS(D56 &gt;= 0.85, "85  &lt;", AND(D56 &gt;=0.8, D56 &lt; 0.85), "80-85", AND(D56 &gt;= 0.7, D56 &lt; 0.8), "70-80", AND(D56 &gt;= 0.6, D56 &lt; 0.7),  "60-70", AND(D56 &gt;= 0.5, D56 &lt; 0.6), "50-60")</f>
        <v>50-60</v>
      </c>
    </row>
    <row r="57" spans="1:9" x14ac:dyDescent="0.25">
      <c r="A57" t="s">
        <v>82</v>
      </c>
      <c r="B57" s="1">
        <v>45287</v>
      </c>
      <c r="C57" t="s">
        <v>51</v>
      </c>
      <c r="D57" s="2">
        <v>0.67949999999999999</v>
      </c>
      <c r="E57" t="s">
        <v>17</v>
      </c>
      <c r="F57" s="2">
        <v>0.32050000000000001</v>
      </c>
      <c r="G57" t="s">
        <v>67</v>
      </c>
      <c r="H57">
        <v>1</v>
      </c>
      <c r="I57" t="str" cm="1">
        <f t="array" ref="I57">_xlfn.IFS(D57 &gt;= 0.85, "85  &lt;", AND(D57 &gt;=0.8, D57 &lt; 0.85), "80-85", AND(D57 &gt;= 0.7, D57 &lt; 0.8), "70-80", AND(D57 &gt;= 0.6, D57 &lt; 0.7),  "60-70", AND(D57 &gt;= 0.5, D57 &lt; 0.6), "50-60")</f>
        <v>60-70</v>
      </c>
    </row>
    <row r="58" spans="1:9" x14ac:dyDescent="0.25">
      <c r="A58" t="s">
        <v>82</v>
      </c>
      <c r="B58" s="1">
        <v>45287</v>
      </c>
      <c r="C58" t="s">
        <v>28</v>
      </c>
      <c r="D58" s="2">
        <v>0.67679999999999996</v>
      </c>
      <c r="E58" t="s">
        <v>23</v>
      </c>
      <c r="F58" s="2">
        <v>0.32319999999999999</v>
      </c>
      <c r="G58" t="s">
        <v>71</v>
      </c>
      <c r="H58">
        <v>0</v>
      </c>
      <c r="I58" t="str" cm="1">
        <f t="array" ref="I58">_xlfn.IFS(D58 &gt;= 0.85, "85  &lt;", AND(D58 &gt;=0.8, D58 &lt; 0.85), "80-85", AND(D58 &gt;= 0.7, D58 &lt; 0.8), "70-80", AND(D58 &gt;= 0.6, D58 &lt; 0.7),  "60-70", AND(D58 &gt;= 0.5, D58 &lt; 0.6), "50-60")</f>
        <v>60-70</v>
      </c>
    </row>
    <row r="59" spans="1:9" x14ac:dyDescent="0.25">
      <c r="A59" t="s">
        <v>82</v>
      </c>
      <c r="B59" s="1">
        <v>45287</v>
      </c>
      <c r="C59" t="s">
        <v>43</v>
      </c>
      <c r="D59" s="2">
        <v>0.6452</v>
      </c>
      <c r="E59" t="s">
        <v>37</v>
      </c>
      <c r="F59" s="2">
        <v>0.3548</v>
      </c>
      <c r="G59" t="s">
        <v>69</v>
      </c>
      <c r="H59">
        <v>1</v>
      </c>
      <c r="I59" t="str" cm="1">
        <f t="array" ref="I59">_xlfn.IFS(D59 &gt;= 0.85, "85  &lt;", AND(D59 &gt;=0.8, D59 &lt; 0.85), "80-85", AND(D59 &gt;= 0.7, D59 &lt; 0.8), "70-80", AND(D59 &gt;= 0.6, D59 &lt; 0.7),  "60-70", AND(D59 &gt;= 0.5, D59 &lt; 0.6), "50-60")</f>
        <v>60-70</v>
      </c>
    </row>
    <row r="60" spans="1:9" x14ac:dyDescent="0.25">
      <c r="A60" t="s">
        <v>82</v>
      </c>
      <c r="B60" s="1">
        <v>45287</v>
      </c>
      <c r="C60" t="s">
        <v>46</v>
      </c>
      <c r="D60" s="2">
        <v>0.64129999999999998</v>
      </c>
      <c r="E60" t="s">
        <v>39</v>
      </c>
      <c r="F60" s="2">
        <v>0.35870000000000002</v>
      </c>
      <c r="G60" t="s">
        <v>48</v>
      </c>
      <c r="H60">
        <v>0</v>
      </c>
      <c r="I60" t="str" cm="1">
        <f t="array" ref="I60">_xlfn.IFS(D60 &gt;= 0.85, "85  &lt;", AND(D60 &gt;=0.8, D60 &lt; 0.85), "80-85", AND(D60 &gt;= 0.7, D60 &lt; 0.8), "70-80", AND(D60 &gt;= 0.6, D60 &lt; 0.7),  "60-70", AND(D60 &gt;= 0.5, D60 &lt; 0.6), "50-60")</f>
        <v>60-70</v>
      </c>
    </row>
    <row r="61" spans="1:9" x14ac:dyDescent="0.25">
      <c r="A61" t="s">
        <v>82</v>
      </c>
      <c r="B61" s="1">
        <v>45287</v>
      </c>
      <c r="C61" t="s">
        <v>64</v>
      </c>
      <c r="D61" s="2">
        <v>0.63419999999999999</v>
      </c>
      <c r="E61" t="s">
        <v>29</v>
      </c>
      <c r="F61" s="2">
        <v>0.36580000000000001</v>
      </c>
      <c r="G61" t="s">
        <v>66</v>
      </c>
      <c r="H61">
        <v>0</v>
      </c>
      <c r="I61" t="str" cm="1">
        <f t="array" ref="I61">_xlfn.IFS(D61 &gt;= 0.85, "85  &lt;", AND(D61 &gt;=0.8, D61 &lt; 0.85), "80-85", AND(D61 &gt;= 0.7, D61 &lt; 0.8), "70-80", AND(D61 &gt;= 0.6, D61 &lt; 0.7),  "60-70", AND(D61 &gt;= 0.5, D61 &lt; 0.6), "50-60")</f>
        <v>60-70</v>
      </c>
    </row>
    <row r="62" spans="1:9" x14ac:dyDescent="0.25">
      <c r="A62" t="s">
        <v>82</v>
      </c>
      <c r="B62" s="1">
        <v>45287</v>
      </c>
      <c r="C62" t="s">
        <v>22</v>
      </c>
      <c r="D62" s="2">
        <v>0.62170000000000003</v>
      </c>
      <c r="E62" t="s">
        <v>54</v>
      </c>
      <c r="F62" s="2">
        <v>0.37830000000000003</v>
      </c>
      <c r="G62" t="s">
        <v>24</v>
      </c>
      <c r="H62">
        <v>1</v>
      </c>
      <c r="I62" t="str" cm="1">
        <f t="array" ref="I62">_xlfn.IFS(D62 &gt;= 0.85, "85  &lt;", AND(D62 &gt;=0.8, D62 &lt; 0.85), "80-85", AND(D62 &gt;= 0.7, D62 &lt; 0.8), "70-80", AND(D62 &gt;= 0.6, D62 &lt; 0.7),  "60-70", AND(D62 &gt;= 0.5, D62 &lt; 0.6), "50-60")</f>
        <v>60-70</v>
      </c>
    </row>
    <row r="63" spans="1:9" x14ac:dyDescent="0.25">
      <c r="A63" t="s">
        <v>82</v>
      </c>
      <c r="B63" s="1">
        <v>45287</v>
      </c>
      <c r="C63" t="s">
        <v>49</v>
      </c>
      <c r="D63" s="2">
        <v>0.61970000000000003</v>
      </c>
      <c r="E63" t="s">
        <v>53</v>
      </c>
      <c r="F63" s="2">
        <v>0.38030000000000003</v>
      </c>
      <c r="G63" t="s">
        <v>55</v>
      </c>
      <c r="H63">
        <v>1</v>
      </c>
      <c r="I63" t="str" cm="1">
        <f t="array" ref="I63">_xlfn.IFS(D63 &gt;= 0.85, "85  &lt;", AND(D63 &gt;=0.8, D63 &lt; 0.85), "80-85", AND(D63 &gt;= 0.7, D63 &lt; 0.8), "70-80", AND(D63 &gt;= 0.6, D63 &lt; 0.7),  "60-70", AND(D63 &gt;= 0.5, D63 &lt; 0.6), "50-60")</f>
        <v>60-70</v>
      </c>
    </row>
    <row r="64" spans="1:9" x14ac:dyDescent="0.25">
      <c r="A64" t="s">
        <v>82</v>
      </c>
      <c r="B64" s="1">
        <v>45287</v>
      </c>
      <c r="C64" t="s">
        <v>65</v>
      </c>
      <c r="D64" s="2">
        <v>0.61080000000000001</v>
      </c>
      <c r="E64" t="s">
        <v>20</v>
      </c>
      <c r="F64" s="2">
        <v>0.38919999999999999</v>
      </c>
      <c r="G64" t="s">
        <v>74</v>
      </c>
      <c r="H64">
        <v>1</v>
      </c>
      <c r="I64" t="str" cm="1">
        <f t="array" ref="I64">_xlfn.IFS(D64 &gt;= 0.85, "85  &lt;", AND(D64 &gt;=0.8, D64 &lt; 0.85), "80-85", AND(D64 &gt;= 0.7, D64 &lt; 0.8), "70-80", AND(D64 &gt;= 0.6, D64 &lt; 0.7),  "60-70", AND(D64 &gt;= 0.5, D64 &lt; 0.6), "50-60")</f>
        <v>60-70</v>
      </c>
    </row>
    <row r="65" spans="1:9" x14ac:dyDescent="0.25">
      <c r="A65" t="s">
        <v>82</v>
      </c>
      <c r="B65" s="1">
        <v>45287</v>
      </c>
      <c r="C65" t="s">
        <v>31</v>
      </c>
      <c r="D65" s="2">
        <v>0.60209999999999997</v>
      </c>
      <c r="E65" t="s">
        <v>26</v>
      </c>
      <c r="F65" s="2">
        <v>0.39789999999999998</v>
      </c>
      <c r="G65" t="s">
        <v>27</v>
      </c>
      <c r="H65">
        <v>0</v>
      </c>
      <c r="I65" t="str" cm="1">
        <f t="array" ref="I65">_xlfn.IFS(D65 &gt;= 0.85, "85  &lt;", AND(D65 &gt;=0.8, D65 &lt; 0.85), "80-85", AND(D65 &gt;= 0.7, D65 &lt; 0.8), "70-80", AND(D65 &gt;= 0.6, D65 &lt; 0.7),  "60-70", AND(D65 &gt;= 0.5, D65 &lt; 0.6), "50-60")</f>
        <v>60-70</v>
      </c>
    </row>
    <row r="66" spans="1:9" x14ac:dyDescent="0.25">
      <c r="A66" t="s">
        <v>82</v>
      </c>
      <c r="B66" s="1">
        <v>45287</v>
      </c>
      <c r="C66" t="s">
        <v>16</v>
      </c>
      <c r="D66" s="2">
        <v>0.56010000000000004</v>
      </c>
      <c r="E66" t="s">
        <v>60</v>
      </c>
      <c r="F66" s="2">
        <v>0.43990000000000001</v>
      </c>
      <c r="G66" t="s">
        <v>61</v>
      </c>
      <c r="H66">
        <v>0</v>
      </c>
      <c r="I66" t="str" cm="1">
        <f t="array" ref="I66">_xlfn.IFS(D66 &gt;= 0.85, "85  &lt;", AND(D66 &gt;=0.8, D66 &lt; 0.85), "80-85", AND(D66 &gt;= 0.7, D66 &lt; 0.8), "70-80", AND(D66 &gt;= 0.6, D66 &lt; 0.7),  "60-70", AND(D66 &gt;= 0.5, D66 &lt; 0.6), "50-60")</f>
        <v>50-60</v>
      </c>
    </row>
    <row r="67" spans="1:9" x14ac:dyDescent="0.25">
      <c r="A67" t="s">
        <v>82</v>
      </c>
      <c r="B67" s="1">
        <v>45287</v>
      </c>
      <c r="C67" t="s">
        <v>47</v>
      </c>
      <c r="D67" s="2">
        <v>0.5534</v>
      </c>
      <c r="E67" t="s">
        <v>34</v>
      </c>
      <c r="F67" s="2">
        <v>0.4466</v>
      </c>
      <c r="G67" t="s">
        <v>77</v>
      </c>
      <c r="H67">
        <v>1</v>
      </c>
      <c r="I67" t="str" cm="1">
        <f t="array" ref="I67">_xlfn.IFS(D67 &gt;= 0.85, "85  &lt;", AND(D67 &gt;=0.8, D67 &lt; 0.85), "80-85", AND(D67 &gt;= 0.7, D67 &lt; 0.8), "70-80", AND(D67 &gt;= 0.6, D67 &lt; 0.7),  "60-70", AND(D67 &gt;= 0.5, D67 &lt; 0.6), "50-60")</f>
        <v>50-60</v>
      </c>
    </row>
    <row r="68" spans="1:9" x14ac:dyDescent="0.25">
      <c r="A68" t="s">
        <v>82</v>
      </c>
      <c r="B68" s="1">
        <v>45287</v>
      </c>
      <c r="C68" t="s">
        <v>58</v>
      </c>
      <c r="D68" s="2">
        <v>0.52669999999999995</v>
      </c>
      <c r="E68" t="s">
        <v>42</v>
      </c>
      <c r="F68" s="2">
        <v>0.4733</v>
      </c>
      <c r="G68" t="s">
        <v>59</v>
      </c>
      <c r="H68">
        <v>0</v>
      </c>
      <c r="I68" t="str" cm="1">
        <f t="array" ref="I68">_xlfn.IFS(D68 &gt;= 0.85, "85  &lt;", AND(D68 &gt;=0.8, D68 &lt; 0.85), "80-85", AND(D68 &gt;= 0.7, D68 &lt; 0.8), "70-80", AND(D68 &gt;= 0.6, D68 &lt; 0.7),  "60-70", AND(D68 &gt;= 0.5, D68 &lt; 0.6), "50-60")</f>
        <v>50-60</v>
      </c>
    </row>
    <row r="69" spans="1:9" x14ac:dyDescent="0.25">
      <c r="A69" t="s">
        <v>82</v>
      </c>
      <c r="B69" s="1">
        <v>45287</v>
      </c>
      <c r="C69" t="s">
        <v>40</v>
      </c>
      <c r="D69" s="2">
        <v>0.52259999999999995</v>
      </c>
      <c r="E69" t="s">
        <v>35</v>
      </c>
      <c r="F69" s="2">
        <v>0.47739999999999999</v>
      </c>
      <c r="G69" t="s">
        <v>41</v>
      </c>
      <c r="H69">
        <v>0</v>
      </c>
      <c r="I69" t="str" cm="1">
        <f t="array" ref="I69">_xlfn.IFS(D69 &gt;= 0.85, "85  &lt;", AND(D69 &gt;=0.8, D69 &lt; 0.85), "80-85", AND(D69 &gt;= 0.7, D69 &lt; 0.8), "70-80", AND(D69 &gt;= 0.6, D69 &lt; 0.7),  "60-70", AND(D69 &gt;= 0.5, D69 &lt; 0.6), "50-60")</f>
        <v>50-60</v>
      </c>
    </row>
    <row r="70" spans="1:9" x14ac:dyDescent="0.25">
      <c r="A70" t="s">
        <v>82</v>
      </c>
      <c r="B70" s="1">
        <v>45287</v>
      </c>
      <c r="C70" t="s">
        <v>62</v>
      </c>
      <c r="D70" s="2">
        <v>0.50729999999999997</v>
      </c>
      <c r="E70" t="s">
        <v>19</v>
      </c>
      <c r="F70" s="2">
        <v>0.49270000000000003</v>
      </c>
      <c r="G70" t="s">
        <v>63</v>
      </c>
      <c r="H70">
        <v>0</v>
      </c>
      <c r="I70" t="str" cm="1">
        <f t="array" ref="I70">_xlfn.IFS(D70 &gt;= 0.85, "85  &lt;", AND(D70 &gt;=0.8, D70 &lt; 0.85), "80-85", AND(D70 &gt;= 0.7, D70 &lt; 0.8), "70-80", AND(D70 &gt;= 0.6, D70 &lt; 0.7),  "60-70", AND(D70 &gt;= 0.5, D70 &lt; 0.6), "50-60")</f>
        <v>50-60</v>
      </c>
    </row>
    <row r="71" spans="1:9" x14ac:dyDescent="0.25">
      <c r="A71" t="s">
        <v>82</v>
      </c>
      <c r="B71" s="1">
        <v>45288</v>
      </c>
      <c r="C71" t="s">
        <v>57</v>
      </c>
      <c r="D71" s="2">
        <v>0.67559999999999998</v>
      </c>
      <c r="E71" t="s">
        <v>17</v>
      </c>
      <c r="F71" s="2">
        <v>0.32440000000000002</v>
      </c>
      <c r="G71" t="s">
        <v>52</v>
      </c>
      <c r="H71">
        <v>1</v>
      </c>
      <c r="I71" t="str" cm="1">
        <f t="array" ref="I71">_xlfn.IFS(D71 &gt;= 0.85, "85  &lt;", AND(D71 &gt;=0.8, D71 &lt; 0.85), "80-85", AND(D71 &gt;= 0.7, D71 &lt; 0.8), "70-80", AND(D71 &gt;= 0.6, D71 &lt; 0.7),  "60-70", AND(D71 &gt;= 0.5, D71 &lt; 0.6), "50-60")</f>
        <v>60-70</v>
      </c>
    </row>
    <row r="72" spans="1:9" x14ac:dyDescent="0.25">
      <c r="A72" t="s">
        <v>82</v>
      </c>
      <c r="B72" s="1">
        <v>45288</v>
      </c>
      <c r="C72" t="s">
        <v>25</v>
      </c>
      <c r="D72" s="2">
        <v>0.60760000000000003</v>
      </c>
      <c r="E72" t="s">
        <v>56</v>
      </c>
      <c r="F72" s="2">
        <v>0.39240000000000003</v>
      </c>
      <c r="G72" t="s">
        <v>76</v>
      </c>
      <c r="H72">
        <v>0</v>
      </c>
      <c r="I72" t="str" cm="1">
        <f t="array" ref="I72">_xlfn.IFS(D72 &gt;= 0.85, "85  &lt;", AND(D72 &gt;=0.8, D72 &lt; 0.85), "80-85", AND(D72 &gt;= 0.7, D72 &lt; 0.8), "70-80", AND(D72 &gt;= 0.6, D72 &lt; 0.7),  "60-70", AND(D72 &gt;= 0.5, D72 &lt; 0.6), "50-60")</f>
        <v>60-70</v>
      </c>
    </row>
    <row r="73" spans="1:9" x14ac:dyDescent="0.25">
      <c r="A73" t="s">
        <v>82</v>
      </c>
      <c r="B73" s="1">
        <v>45288</v>
      </c>
      <c r="C73" t="s">
        <v>19</v>
      </c>
      <c r="D73" s="2">
        <v>0.6048</v>
      </c>
      <c r="E73" t="s">
        <v>32</v>
      </c>
      <c r="F73" s="2">
        <v>0.3952</v>
      </c>
      <c r="G73" t="s">
        <v>21</v>
      </c>
      <c r="H73">
        <v>1</v>
      </c>
      <c r="I73" t="str" cm="1">
        <f t="array" ref="I73">_xlfn.IFS(D73 &gt;= 0.85, "85  &lt;", AND(D73 &gt;=0.8, D73 &lt; 0.85), "80-85", AND(D73 &gt;= 0.7, D73 &lt; 0.8), "70-80", AND(D73 &gt;= 0.6, D73 &lt; 0.7),  "60-70", AND(D73 &gt;= 0.5, D73 &lt; 0.6), "50-60")</f>
        <v>60-70</v>
      </c>
    </row>
    <row r="74" spans="1:9" x14ac:dyDescent="0.25">
      <c r="A74" t="s">
        <v>82</v>
      </c>
      <c r="B74" s="1">
        <v>45288</v>
      </c>
      <c r="C74" t="s">
        <v>28</v>
      </c>
      <c r="D74" s="2">
        <v>0.58509999999999995</v>
      </c>
      <c r="E74" t="s">
        <v>51</v>
      </c>
      <c r="F74" s="2">
        <v>0.41489999999999999</v>
      </c>
      <c r="G74" t="s">
        <v>30</v>
      </c>
      <c r="H74">
        <v>1</v>
      </c>
      <c r="I74" t="str" cm="1">
        <f t="array" ref="I74">_xlfn.IFS(D74 &gt;= 0.85, "85  &lt;", AND(D74 &gt;=0.8, D74 &lt; 0.85), "80-85", AND(D74 &gt;= 0.7, D74 &lt; 0.8), "70-80", AND(D74 &gt;= 0.6, D74 &lt; 0.7),  "60-70", AND(D74 &gt;= 0.5, D74 &lt; 0.6), "50-60")</f>
        <v>50-60</v>
      </c>
    </row>
    <row r="75" spans="1:9" x14ac:dyDescent="0.25">
      <c r="A75" t="s">
        <v>82</v>
      </c>
      <c r="B75" s="1">
        <v>45289</v>
      </c>
      <c r="C75" t="s">
        <v>60</v>
      </c>
      <c r="D75" s="2">
        <v>0.65480000000000005</v>
      </c>
      <c r="E75" t="s">
        <v>23</v>
      </c>
      <c r="F75" s="2">
        <v>0.34520000000000001</v>
      </c>
      <c r="G75" t="s">
        <v>71</v>
      </c>
      <c r="H75">
        <v>1</v>
      </c>
      <c r="I75" t="str" cm="1">
        <f t="array" ref="I75">_xlfn.IFS(D75 &gt;= 0.85, "85  &lt;", AND(D75 &gt;=0.8, D75 &lt; 0.85), "80-85", AND(D75 &gt;= 0.7, D75 &lt; 0.8), "70-80", AND(D75 &gt;= 0.6, D75 &lt; 0.7),  "60-70", AND(D75 &gt;= 0.5, D75 &lt; 0.6), "50-60")</f>
        <v>60-70</v>
      </c>
    </row>
    <row r="76" spans="1:9" x14ac:dyDescent="0.25">
      <c r="A76" t="s">
        <v>82</v>
      </c>
      <c r="B76" s="1">
        <v>45289</v>
      </c>
      <c r="C76" t="s">
        <v>34</v>
      </c>
      <c r="D76" s="2">
        <v>0.62270000000000003</v>
      </c>
      <c r="E76" t="s">
        <v>26</v>
      </c>
      <c r="F76" s="2">
        <v>0.37730000000000002</v>
      </c>
      <c r="G76" t="s">
        <v>36</v>
      </c>
      <c r="H76">
        <v>1</v>
      </c>
      <c r="I76" t="str" cm="1">
        <f t="array" ref="I76">_xlfn.IFS(D76 &gt;= 0.85, "85  &lt;", AND(D76 &gt;=0.8, D76 &lt; 0.85), "80-85", AND(D76 &gt;= 0.7, D76 &lt; 0.8), "70-80", AND(D76 &gt;= 0.6, D76 &lt; 0.7),  "60-70", AND(D76 &gt;= 0.5, D76 &lt; 0.6), "50-60")</f>
        <v>60-70</v>
      </c>
    </row>
    <row r="77" spans="1:9" x14ac:dyDescent="0.25">
      <c r="A77" t="s">
        <v>82</v>
      </c>
      <c r="B77" s="1">
        <v>45289</v>
      </c>
      <c r="C77" t="s">
        <v>39</v>
      </c>
      <c r="D77" s="2">
        <v>0.5847</v>
      </c>
      <c r="E77" t="s">
        <v>65</v>
      </c>
      <c r="F77" s="2">
        <v>0.4153</v>
      </c>
      <c r="G77" t="s">
        <v>70</v>
      </c>
      <c r="H77">
        <v>1</v>
      </c>
      <c r="I77" t="str" cm="1">
        <f t="array" ref="I77">_xlfn.IFS(D77 &gt;= 0.85, "85  &lt;", AND(D77 &gt;=0.8, D77 &lt; 0.85), "80-85", AND(D77 &gt;= 0.7, D77 &lt; 0.8), "70-80", AND(D77 &gt;= 0.6, D77 &lt; 0.7),  "60-70", AND(D77 &gt;= 0.5, D77 &lt; 0.6), "50-60")</f>
        <v>50-60</v>
      </c>
    </row>
    <row r="78" spans="1:9" x14ac:dyDescent="0.25">
      <c r="A78" t="s">
        <v>82</v>
      </c>
      <c r="B78" s="1">
        <v>45289</v>
      </c>
      <c r="C78" t="s">
        <v>29</v>
      </c>
      <c r="D78" s="2">
        <v>0.57899999999999996</v>
      </c>
      <c r="E78" t="s">
        <v>22</v>
      </c>
      <c r="F78" s="2">
        <v>0.42099999999999999</v>
      </c>
      <c r="G78" t="s">
        <v>78</v>
      </c>
      <c r="H78">
        <v>0</v>
      </c>
      <c r="I78" t="str" cm="1">
        <f t="array" ref="I78">_xlfn.IFS(D78 &gt;= 0.85, "85  &lt;", AND(D78 &gt;=0.8, D78 &lt; 0.85), "80-85", AND(D78 &gt;= 0.7, D78 &lt; 0.8), "70-80", AND(D78 &gt;= 0.6, D78 &lt; 0.7),  "60-70", AND(D78 &gt;= 0.5, D78 &lt; 0.6), "50-60")</f>
        <v>50-60</v>
      </c>
    </row>
    <row r="79" spans="1:9" x14ac:dyDescent="0.25">
      <c r="A79" t="s">
        <v>82</v>
      </c>
      <c r="B79" s="1">
        <v>45289</v>
      </c>
      <c r="C79" t="s">
        <v>64</v>
      </c>
      <c r="D79" s="2">
        <v>0.57379999999999998</v>
      </c>
      <c r="E79" t="s">
        <v>54</v>
      </c>
      <c r="F79" s="2">
        <v>0.42620000000000002</v>
      </c>
      <c r="G79" t="s">
        <v>72</v>
      </c>
      <c r="H79">
        <v>0</v>
      </c>
      <c r="I79" t="str" cm="1">
        <f t="array" ref="I79">_xlfn.IFS(D79 &gt;= 0.85, "85  &lt;", AND(D79 &gt;=0.8, D79 &lt; 0.85), "80-85", AND(D79 &gt;= 0.7, D79 &lt; 0.8), "70-80", AND(D79 &gt;= 0.6, D79 &lt; 0.7),  "60-70", AND(D79 &gt;= 0.5, D79 &lt; 0.6), "50-60")</f>
        <v>50-60</v>
      </c>
    </row>
    <row r="80" spans="1:9" x14ac:dyDescent="0.25">
      <c r="A80" t="s">
        <v>82</v>
      </c>
      <c r="B80" s="1">
        <v>45289</v>
      </c>
      <c r="C80" t="s">
        <v>47</v>
      </c>
      <c r="D80" s="2">
        <v>0.5343</v>
      </c>
      <c r="E80" t="s">
        <v>16</v>
      </c>
      <c r="F80" s="2">
        <v>0.4657</v>
      </c>
      <c r="G80" t="s">
        <v>77</v>
      </c>
      <c r="H80">
        <v>0</v>
      </c>
      <c r="I80" t="str" cm="1">
        <f t="array" ref="I80">_xlfn.IFS(D80 &gt;= 0.85, "85  &lt;", AND(D80 &gt;=0.8, D80 &lt; 0.85), "80-85", AND(D80 &gt;= 0.7, D80 &lt; 0.8), "70-80", AND(D80 &gt;= 0.6, D80 &lt; 0.7),  "60-70", AND(D80 &gt;= 0.5, D80 &lt; 0.6), "50-60")</f>
        <v>50-60</v>
      </c>
    </row>
    <row r="81" spans="1:9" x14ac:dyDescent="0.25">
      <c r="A81" t="s">
        <v>82</v>
      </c>
      <c r="B81" s="1">
        <v>45289</v>
      </c>
      <c r="C81" t="s">
        <v>35</v>
      </c>
      <c r="D81" s="2">
        <v>0.52559999999999996</v>
      </c>
      <c r="E81" t="s">
        <v>56</v>
      </c>
      <c r="F81" s="2">
        <v>0.47439999999999999</v>
      </c>
      <c r="G81" t="s">
        <v>84</v>
      </c>
      <c r="H81">
        <v>1</v>
      </c>
      <c r="I81" t="str" cm="1">
        <f t="array" ref="I81">_xlfn.IFS(D81 &gt;= 0.85, "85  &lt;", AND(D81 &gt;=0.8, D81 &lt; 0.85), "80-85", AND(D81 &gt;= 0.7, D81 &lt; 0.8), "70-80", AND(D81 &gt;= 0.6, D81 &lt; 0.7),  "60-70", AND(D81 &gt;= 0.5, D81 &lt; 0.6), "50-60")</f>
        <v>50-60</v>
      </c>
    </row>
    <row r="82" spans="1:9" x14ac:dyDescent="0.25">
      <c r="A82" t="s">
        <v>82</v>
      </c>
      <c r="B82" s="1">
        <v>45289</v>
      </c>
      <c r="C82" t="s">
        <v>58</v>
      </c>
      <c r="D82" s="2">
        <v>0.52070000000000005</v>
      </c>
      <c r="E82" t="s">
        <v>20</v>
      </c>
      <c r="F82" s="2">
        <v>0.4793</v>
      </c>
      <c r="G82" t="s">
        <v>59</v>
      </c>
      <c r="H82">
        <v>1</v>
      </c>
      <c r="I82" t="str" cm="1">
        <f t="array" ref="I82">_xlfn.IFS(D82 &gt;= 0.85, "85  &lt;", AND(D82 &gt;=0.8, D82 &lt; 0.85), "80-85", AND(D82 &gt;= 0.7, D82 &lt; 0.8), "70-80", AND(D82 &gt;= 0.6, D82 &lt; 0.7),  "60-70", AND(D82 &gt;= 0.5, D82 &lt; 0.6), "50-60")</f>
        <v>50-60</v>
      </c>
    </row>
    <row r="83" spans="1:9" x14ac:dyDescent="0.25">
      <c r="A83" t="s">
        <v>82</v>
      </c>
      <c r="B83" s="1">
        <v>45289</v>
      </c>
      <c r="C83" t="s">
        <v>37</v>
      </c>
      <c r="D83" s="2">
        <v>0.50990000000000002</v>
      </c>
      <c r="E83" t="s">
        <v>62</v>
      </c>
      <c r="F83" s="2">
        <v>0.49009999999999998</v>
      </c>
      <c r="G83" t="s">
        <v>38</v>
      </c>
      <c r="H83">
        <v>1</v>
      </c>
      <c r="I83" t="str" cm="1">
        <f t="array" ref="I83">_xlfn.IFS(D83 &gt;= 0.85, "85  &lt;", AND(D83 &gt;=0.8, D83 &lt; 0.85), "80-85", AND(D83 &gt;= 0.7, D83 &lt; 0.8), "70-80", AND(D83 &gt;= 0.6, D83 &lt; 0.7),  "60-70", AND(D83 &gt;= 0.5, D83 &lt; 0.6), "50-60")</f>
        <v>50-60</v>
      </c>
    </row>
    <row r="84" spans="1:9" x14ac:dyDescent="0.25">
      <c r="A84" t="s">
        <v>82</v>
      </c>
      <c r="B84" s="1">
        <v>45290</v>
      </c>
      <c r="C84" t="s">
        <v>49</v>
      </c>
      <c r="D84" s="2">
        <v>0.67649999999999999</v>
      </c>
      <c r="E84" t="s">
        <v>22</v>
      </c>
      <c r="F84" s="2">
        <v>0.32350000000000001</v>
      </c>
      <c r="G84" t="s">
        <v>50</v>
      </c>
      <c r="H84">
        <v>1</v>
      </c>
      <c r="I84" t="str" cm="1">
        <f t="array" ref="I84">_xlfn.IFS(D84 &gt;= 0.85, "85  &lt;", AND(D84 &gt;=0.8, D84 &lt; 0.85), "80-85", AND(D84 &gt;= 0.7, D84 &lt; 0.8), "70-80", AND(D84 &gt;= 0.6, D84 &lt; 0.7),  "60-70", AND(D84 &gt;= 0.5, D84 &lt; 0.6), "50-60")</f>
        <v>60-70</v>
      </c>
    </row>
    <row r="85" spans="1:9" x14ac:dyDescent="0.25">
      <c r="A85" t="s">
        <v>82</v>
      </c>
      <c r="B85" s="1">
        <v>45290</v>
      </c>
      <c r="C85" t="s">
        <v>39</v>
      </c>
      <c r="D85" s="2">
        <v>0.67059999999999997</v>
      </c>
      <c r="E85" t="s">
        <v>32</v>
      </c>
      <c r="F85" s="2">
        <v>0.32940000000000003</v>
      </c>
      <c r="G85" t="s">
        <v>70</v>
      </c>
      <c r="H85">
        <v>1</v>
      </c>
      <c r="I85" t="str" cm="1">
        <f t="array" ref="I85">_xlfn.IFS(D85 &gt;= 0.85, "85  &lt;", AND(D85 &gt;=0.8, D85 &lt; 0.85), "80-85", AND(D85 &gt;= 0.7, D85 &lt; 0.8), "70-80", AND(D85 &gt;= 0.6, D85 &lt; 0.7),  "60-70", AND(D85 &gt;= 0.5, D85 &lt; 0.6), "50-60")</f>
        <v>60-70</v>
      </c>
    </row>
    <row r="86" spans="1:9" x14ac:dyDescent="0.25">
      <c r="A86" t="s">
        <v>82</v>
      </c>
      <c r="B86" s="1">
        <v>45290</v>
      </c>
      <c r="C86" t="s">
        <v>31</v>
      </c>
      <c r="D86" s="2">
        <v>0.61990000000000001</v>
      </c>
      <c r="E86" t="s">
        <v>43</v>
      </c>
      <c r="F86" s="2">
        <v>0.38009999999999999</v>
      </c>
      <c r="G86" t="s">
        <v>33</v>
      </c>
      <c r="H86">
        <v>1</v>
      </c>
      <c r="I86" t="str" cm="1">
        <f t="array" ref="I86">_xlfn.IFS(D86 &gt;= 0.85, "85  &lt;", AND(D86 &gt;=0.8, D86 &lt; 0.85), "80-85", AND(D86 &gt;= 0.7, D86 &lt; 0.8), "70-80", AND(D86 &gt;= 0.6, D86 &lt; 0.7),  "60-70", AND(D86 &gt;= 0.5, D86 &lt; 0.6), "50-60")</f>
        <v>60-70</v>
      </c>
    </row>
    <row r="87" spans="1:9" x14ac:dyDescent="0.25">
      <c r="A87" t="s">
        <v>82</v>
      </c>
      <c r="B87" s="1">
        <v>45290</v>
      </c>
      <c r="C87" t="s">
        <v>51</v>
      </c>
      <c r="D87" s="2">
        <v>0.61580000000000001</v>
      </c>
      <c r="E87" t="s">
        <v>57</v>
      </c>
      <c r="F87" s="2">
        <v>0.38419999999999999</v>
      </c>
      <c r="G87" t="s">
        <v>67</v>
      </c>
      <c r="H87">
        <v>0</v>
      </c>
      <c r="I87" t="str" cm="1">
        <f t="array" ref="I87">_xlfn.IFS(D87 &gt;= 0.85, "85  &lt;", AND(D87 &gt;=0.8, D87 &lt; 0.85), "80-85", AND(D87 &gt;= 0.7, D87 &lt; 0.8), "70-80", AND(D87 &gt;= 0.6, D87 &lt; 0.7),  "60-70", AND(D87 &gt;= 0.5, D87 &lt; 0.6), "50-60")</f>
        <v>60-70</v>
      </c>
    </row>
    <row r="88" spans="1:9" x14ac:dyDescent="0.25">
      <c r="A88" t="s">
        <v>82</v>
      </c>
      <c r="B88" s="1">
        <v>45290</v>
      </c>
      <c r="C88" t="s">
        <v>53</v>
      </c>
      <c r="D88" s="2">
        <v>0.5927</v>
      </c>
      <c r="E88" t="s">
        <v>54</v>
      </c>
      <c r="F88" s="2">
        <v>0.4073</v>
      </c>
      <c r="G88" t="s">
        <v>55</v>
      </c>
      <c r="H88">
        <v>1</v>
      </c>
      <c r="I88" t="str" cm="1">
        <f t="array" ref="I88">_xlfn.IFS(D88 &gt;= 0.85, "85  &lt;", AND(D88 &gt;=0.8, D88 &lt; 0.85), "80-85", AND(D88 &gt;= 0.7, D88 &lt; 0.8), "70-80", AND(D88 &gt;= 0.6, D88 &lt; 0.7),  "60-70", AND(D88 &gt;= 0.5, D88 &lt; 0.6), "50-60")</f>
        <v>50-60</v>
      </c>
    </row>
    <row r="89" spans="1:9" x14ac:dyDescent="0.25">
      <c r="A89" t="s">
        <v>82</v>
      </c>
      <c r="B89" s="1">
        <v>45290</v>
      </c>
      <c r="C89" t="s">
        <v>46</v>
      </c>
      <c r="D89" s="2">
        <v>0.58240000000000003</v>
      </c>
      <c r="E89" t="s">
        <v>65</v>
      </c>
      <c r="F89" s="2">
        <v>0.41760000000000003</v>
      </c>
      <c r="G89" t="s">
        <v>48</v>
      </c>
      <c r="H89">
        <v>0</v>
      </c>
      <c r="I89" t="str" cm="1">
        <f t="array" ref="I89">_xlfn.IFS(D89 &gt;= 0.85, "85  &lt;", AND(D89 &gt;=0.8, D89 &lt; 0.85), "80-85", AND(D89 &gt;= 0.7, D89 &lt; 0.8), "70-80", AND(D89 &gt;= 0.6, D89 &lt; 0.7),  "60-70", AND(D89 &gt;= 0.5, D89 &lt; 0.6), "50-60")</f>
        <v>50-60</v>
      </c>
    </row>
    <row r="90" spans="1:9" x14ac:dyDescent="0.25">
      <c r="A90" t="s">
        <v>82</v>
      </c>
      <c r="B90" s="1">
        <v>45290</v>
      </c>
      <c r="C90" t="s">
        <v>64</v>
      </c>
      <c r="D90" s="2">
        <v>0.54769999999999996</v>
      </c>
      <c r="E90" t="s">
        <v>19</v>
      </c>
      <c r="F90" s="2">
        <v>0.45229999999999998</v>
      </c>
      <c r="G90" t="s">
        <v>66</v>
      </c>
      <c r="H90">
        <v>0</v>
      </c>
      <c r="I90" t="str" cm="1">
        <f t="array" ref="I90">_xlfn.IFS(D90 &gt;= 0.85, "85  &lt;", AND(D90 &gt;=0.8, D90 &lt; 0.85), "80-85", AND(D90 &gt;= 0.7, D90 &lt; 0.8), "70-80", AND(D90 &gt;= 0.6, D90 &lt; 0.7),  "60-70", AND(D90 &gt;= 0.5, D90 &lt; 0.6), "50-60")</f>
        <v>50-60</v>
      </c>
    </row>
    <row r="91" spans="1:9" x14ac:dyDescent="0.25">
      <c r="A91" t="s">
        <v>82</v>
      </c>
      <c r="B91" s="1">
        <v>45290</v>
      </c>
      <c r="C91" t="s">
        <v>62</v>
      </c>
      <c r="D91" s="2">
        <v>0.53320000000000001</v>
      </c>
      <c r="E91" t="s">
        <v>20</v>
      </c>
      <c r="F91" s="2">
        <v>0.46679999999999999</v>
      </c>
      <c r="G91" t="s">
        <v>68</v>
      </c>
      <c r="H91">
        <v>1</v>
      </c>
      <c r="I91" t="str" cm="1">
        <f t="array" ref="I91">_xlfn.IFS(D91 &gt;= 0.85, "85  &lt;", AND(D91 &gt;=0.8, D91 &lt; 0.85), "80-85", AND(D91 &gt;= 0.7, D91 &lt; 0.8), "70-80", AND(D91 &gt;= 0.6, D91 &lt; 0.7),  "60-70", AND(D91 &gt;= 0.5, D91 &lt; 0.6), "50-60")</f>
        <v>50-60</v>
      </c>
    </row>
    <row r="92" spans="1:9" x14ac:dyDescent="0.25">
      <c r="A92" t="s">
        <v>82</v>
      </c>
      <c r="B92" s="1">
        <v>45290</v>
      </c>
      <c r="C92" t="s">
        <v>42</v>
      </c>
      <c r="D92" s="2">
        <v>0.52129999999999999</v>
      </c>
      <c r="E92" t="s">
        <v>47</v>
      </c>
      <c r="F92" s="2">
        <v>0.47870000000000001</v>
      </c>
      <c r="G92" t="s">
        <v>44</v>
      </c>
      <c r="H92">
        <v>1</v>
      </c>
      <c r="I92" t="str" cm="1">
        <f t="array" ref="I92">_xlfn.IFS(D92 &gt;= 0.85, "85  &lt;", AND(D92 &gt;=0.8, D92 &lt; 0.85), "80-85", AND(D92 &gt;= 0.7, D92 &lt; 0.8), "70-80", AND(D92 &gt;= 0.6, D92 &lt; 0.7),  "60-70", AND(D92 &gt;= 0.5, D92 &lt; 0.6), "50-60")</f>
        <v>50-60</v>
      </c>
    </row>
    <row r="93" spans="1:9" x14ac:dyDescent="0.25">
      <c r="A93" t="s">
        <v>85</v>
      </c>
      <c r="B93" s="1">
        <v>45291</v>
      </c>
      <c r="C93" t="s">
        <v>16</v>
      </c>
      <c r="D93" s="2">
        <v>0.80030000000000001</v>
      </c>
      <c r="E93" t="s">
        <v>17</v>
      </c>
      <c r="F93" s="2">
        <v>0.19969999999999999</v>
      </c>
      <c r="G93" t="s">
        <v>18</v>
      </c>
      <c r="I93" t="str" cm="1">
        <f t="array" ref="I93">_xlfn.IFS(D93 &gt;= 0.85, "85  &lt;", AND(D93 &gt;=0.8, D93 &lt; 0.85), "80-85", AND(D93 &gt;= 0.7, D93 &lt; 0.8), "70-80", AND(D93 &gt;= 0.6, D93 &lt; 0.7),  "60-70", AND(D93 &gt;= 0.5, D93 &lt; 0.6), "50-60")</f>
        <v>80-85</v>
      </c>
    </row>
    <row r="94" spans="1:9" x14ac:dyDescent="0.25">
      <c r="A94" t="s">
        <v>85</v>
      </c>
      <c r="B94" s="1">
        <v>45291</v>
      </c>
      <c r="C94" t="s">
        <v>57</v>
      </c>
      <c r="D94" s="2">
        <v>0.77249999999999996</v>
      </c>
      <c r="E94" t="s">
        <v>23</v>
      </c>
      <c r="F94" s="2">
        <v>0.22750000000000001</v>
      </c>
      <c r="G94" t="s">
        <v>71</v>
      </c>
      <c r="I94" t="str" cm="1">
        <f t="array" ref="I94">_xlfn.IFS(D94 &gt;= 0.85, "85  &lt;", AND(D94 &gt;=0.8, D94 &lt; 0.85), "80-85", AND(D94 &gt;= 0.7, D94 &lt; 0.8), "70-80", AND(D94 &gt;= 0.6, D94 &lt; 0.7),  "60-70", AND(D94 &gt;= 0.5, D94 &lt; 0.6), "50-60")</f>
        <v>70-80</v>
      </c>
    </row>
    <row r="95" spans="1:9" x14ac:dyDescent="0.25">
      <c r="A95" t="s">
        <v>85</v>
      </c>
      <c r="B95" s="1">
        <v>45291</v>
      </c>
      <c r="C95" t="s">
        <v>34</v>
      </c>
      <c r="D95" s="2">
        <v>0.68659999999999999</v>
      </c>
      <c r="E95" t="s">
        <v>26</v>
      </c>
      <c r="F95" s="2">
        <v>0.31340000000000001</v>
      </c>
      <c r="G95" t="s">
        <v>36</v>
      </c>
      <c r="I95" t="str" cm="1">
        <f t="array" ref="I95">_xlfn.IFS(D95 &gt;= 0.85, "85  &lt;", AND(D95 &gt;=0.8, D95 &lt; 0.85), "80-85", AND(D95 &gt;= 0.7, D95 &lt; 0.8), "70-80", AND(D95 &gt;= 0.6, D95 &lt; 0.7),  "60-70", AND(D95 &gt;= 0.5, D95 &lt; 0.6), "50-60")</f>
        <v>60-70</v>
      </c>
    </row>
    <row r="96" spans="1:9" x14ac:dyDescent="0.25">
      <c r="A96" t="s">
        <v>85</v>
      </c>
      <c r="B96" s="1">
        <v>45291</v>
      </c>
      <c r="C96" t="s">
        <v>49</v>
      </c>
      <c r="D96" s="2">
        <v>0.66520000000000001</v>
      </c>
      <c r="E96" t="s">
        <v>37</v>
      </c>
      <c r="F96" s="2">
        <v>0.33479999999999999</v>
      </c>
      <c r="G96" t="s">
        <v>38</v>
      </c>
      <c r="I96" t="str" cm="1">
        <f t="array" ref="I96">_xlfn.IFS(D96 &gt;= 0.85, "85  &lt;", AND(D96 &gt;=0.8, D96 &lt; 0.85), "80-85", AND(D96 &gt;= 0.7, D96 &lt; 0.8), "70-80", AND(D96 &gt;= 0.6, D96 &lt; 0.7),  "60-70", AND(D96 &gt;= 0.5, D96 &lt; 0.6), "50-60")</f>
        <v>60-70</v>
      </c>
    </row>
    <row r="97" spans="1:9" x14ac:dyDescent="0.25">
      <c r="A97" t="s">
        <v>85</v>
      </c>
      <c r="B97" s="1">
        <v>45291</v>
      </c>
      <c r="C97" t="s">
        <v>42</v>
      </c>
      <c r="D97" s="2">
        <v>0.60340000000000005</v>
      </c>
      <c r="E97" t="s">
        <v>58</v>
      </c>
      <c r="F97" s="2">
        <v>0.39660000000000001</v>
      </c>
      <c r="G97" t="s">
        <v>44</v>
      </c>
      <c r="I97" t="str" cm="1">
        <f t="array" ref="I97">_xlfn.IFS(D97 &gt;= 0.85, "85  &lt;", AND(D97 &gt;=0.8, D97 &lt; 0.85), "80-85", AND(D97 &gt;= 0.7, D97 &lt; 0.8), "70-80", AND(D97 &gt;= 0.6, D97 &lt; 0.7),  "60-70", AND(D97 &gt;= 0.5, D97 &lt; 0.6), "50-60")</f>
        <v>60-70</v>
      </c>
    </row>
    <row r="98" spans="1:9" x14ac:dyDescent="0.25">
      <c r="A98" t="s">
        <v>85</v>
      </c>
      <c r="B98" s="1">
        <v>45291</v>
      </c>
      <c r="C98" t="s">
        <v>43</v>
      </c>
      <c r="D98" s="2">
        <v>0.59240000000000004</v>
      </c>
      <c r="E98" t="s">
        <v>31</v>
      </c>
      <c r="F98" s="2">
        <v>0.40760000000000002</v>
      </c>
      <c r="G98" t="s">
        <v>69</v>
      </c>
      <c r="I98" t="str" cm="1">
        <f t="array" ref="I98">_xlfn.IFS(D98 &gt;= 0.85, "85  &lt;", AND(D98 &gt;=0.8, D98 &lt; 0.85), "80-85", AND(D98 &gt;= 0.7, D98 &lt; 0.8), "70-80", AND(D98 &gt;= 0.6, D98 &lt; 0.7),  "60-70", AND(D98 &gt;= 0.5, D98 &lt; 0.6), "50-60")</f>
        <v>50-60</v>
      </c>
    </row>
    <row r="99" spans="1:9" x14ac:dyDescent="0.25">
      <c r="A99" t="s">
        <v>85</v>
      </c>
      <c r="B99" s="1">
        <v>45291</v>
      </c>
      <c r="C99" t="s">
        <v>46</v>
      </c>
      <c r="D99" s="2">
        <v>0.56240000000000001</v>
      </c>
      <c r="E99" t="s">
        <v>32</v>
      </c>
      <c r="F99" s="2">
        <v>0.43759999999999999</v>
      </c>
      <c r="G99" t="s">
        <v>48</v>
      </c>
      <c r="I99" t="str" cm="1">
        <f t="array" ref="I99">_xlfn.IFS(D99 &gt;= 0.85, "85  &lt;", AND(D99 &gt;=0.8, D99 &lt; 0.85), "80-85", AND(D99 &gt;= 0.7, D99 &lt; 0.8), "70-80", AND(D99 &gt;= 0.6, D99 &lt; 0.7),  "60-70", AND(D99 &gt;= 0.5, D99 &lt; 0.6), "50-60")</f>
        <v>50-60</v>
      </c>
    </row>
    <row r="100" spans="1:9" x14ac:dyDescent="0.25">
      <c r="A100" t="s">
        <v>85</v>
      </c>
      <c r="B100" s="1">
        <v>45291</v>
      </c>
      <c r="C100" t="s">
        <v>29</v>
      </c>
      <c r="D100" s="2">
        <v>0.55610000000000004</v>
      </c>
      <c r="E100" t="s">
        <v>53</v>
      </c>
      <c r="F100" s="2">
        <v>0.44390000000000002</v>
      </c>
      <c r="G100" t="s">
        <v>78</v>
      </c>
      <c r="I100" t="str" cm="1">
        <f t="array" ref="I100">_xlfn.IFS(D100 &gt;= 0.85, "85  &lt;", AND(D100 &gt;=0.8, D100 &lt; 0.85), "80-85", AND(D100 &gt;= 0.7, D100 &lt; 0.8), "70-80", AND(D100 &gt;= 0.6, D100 &lt; 0.7),  "60-70", AND(D100 &gt;= 0.5, D100 &lt; 0.6), "50-60")</f>
        <v>50-60</v>
      </c>
    </row>
    <row r="101" spans="1:9" x14ac:dyDescent="0.25">
      <c r="A101" t="s">
        <v>85</v>
      </c>
      <c r="B101" s="1">
        <v>45291</v>
      </c>
      <c r="C101" t="s">
        <v>40</v>
      </c>
      <c r="D101" s="2">
        <v>0.5544</v>
      </c>
      <c r="E101" t="s">
        <v>56</v>
      </c>
      <c r="F101" s="2">
        <v>0.4456</v>
      </c>
      <c r="G101" t="s">
        <v>41</v>
      </c>
      <c r="I101" t="str" cm="1">
        <f t="array" ref="I101">_xlfn.IFS(D101 &gt;= 0.85, "85  &lt;", AND(D101 &gt;=0.8, D101 &lt; 0.85), "80-85", AND(D101 &gt;= 0.7, D101 &lt; 0.8), "70-80", AND(D101 &gt;= 0.6, D101 &lt; 0.7),  "60-70", AND(D101 &gt;= 0.5, D101 &lt; 0.6), "50-60")</f>
        <v>50-60</v>
      </c>
    </row>
  </sheetData>
  <phoneticPr fontId="18" type="noConversion"/>
  <conditionalFormatting sqref="D2">
    <cfRule type="colorScale" priority="2">
      <colorScale>
        <cfvo type="min"/>
        <cfvo type="max"/>
        <color rgb="FFFCFCFF"/>
        <color rgb="FFF8696B"/>
      </colorScale>
    </cfRule>
  </conditionalFormatting>
  <conditionalFormatting sqref="D22:D35">
    <cfRule type="colorScale" priority="10">
      <colorScale>
        <cfvo type="min"/>
        <cfvo type="max"/>
        <color rgb="FFFCFCFF"/>
        <color rgb="FFF8696B"/>
      </colorScale>
    </cfRule>
  </conditionalFormatting>
  <conditionalFormatting sqref="F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F22:F35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2023-12-31T13:35:56Z</dcterms:modified>
</cp:coreProperties>
</file>