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88D043C-6944-4F38-A4F4-B9C020A17BA7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1" l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F9" i="2"/>
  <c r="F10" i="2" s="1"/>
  <c r="F8" i="2"/>
  <c r="F5" i="2"/>
  <c r="F6" i="2" s="1"/>
  <c r="F4" i="2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22" i="1" a="1"/>
  <c r="H22" i="1" s="1"/>
  <c r="D5" i="2"/>
  <c r="D6" i="2"/>
  <c r="D7" i="2"/>
  <c r="D8" i="2"/>
  <c r="D9" i="2"/>
  <c r="D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<sst xmlns="http://schemas.openxmlformats.org/spreadsheetml/2006/main" count="181" uniqueCount="79">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</sst>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4.309423148145" createdVersion="8" refreshedVersion="8" minRefreshableVersion="3" recordCount="40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09T00:00:00" maxDate="2023-12-14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d v="2023-12-09T00:00:00"/>
    <s v="Boston Bruins"/>
    <n v="0.876"/>
    <s v="Arizona Coyotes"/>
    <n v="0.124"/>
    <s v="Playing At:  Boston Bruins   Home"/>
    <n v="1"/>
    <x v="0"/>
  </r>
  <r>
    <d v="2023-12-09T00:00:00"/>
    <s v="Colorado Avalanche"/>
    <n v="0.85"/>
    <s v="Philadelphia Flyers"/>
    <n v="0.15"/>
    <s v="Playing At:  Colorado Avalanche   Home"/>
    <n v="0"/>
    <x v="0"/>
  </r>
  <r>
    <d v="2023-12-09T00:00:00"/>
    <s v="St. Louis Blues"/>
    <n v="0.81"/>
    <s v="Chicago Blackhawks"/>
    <n v="0.19"/>
    <s v="Playing At:  Chicago Blackhawks   Home"/>
    <n v="0"/>
    <x v="1"/>
  </r>
  <r>
    <d v="2023-12-09T00:00:00"/>
    <s v="Toronto Maple Leafs"/>
    <n v="0.79800000000000004"/>
    <s v="Nashville Predators"/>
    <n v="0.20200000000000001"/>
    <s v="Playing At:  Toronto Maple Leafs   Home"/>
    <n v="1"/>
    <x v="2"/>
  </r>
  <r>
    <d v="2023-12-09T00:00:00"/>
    <s v="Tampa Bay Lightning"/>
    <n v="0.77800000000000002"/>
    <s v="Seattle Kraken"/>
    <n v="0.222"/>
    <s v="Playing At:  Seattle Kraken   Home"/>
    <n v="1"/>
    <x v="2"/>
  </r>
  <r>
    <d v="2023-12-09T00:00:00"/>
    <s v="New York Rangers"/>
    <n v="0.71199999999999997"/>
    <s v="Washington Capitals"/>
    <n v="0.28799999999999998"/>
    <s v="Playing At:  Washington Capitals   Home"/>
    <n v="0"/>
    <x v="2"/>
  </r>
  <r>
    <d v="2023-12-09T00:00:00"/>
    <s v="Dallas Stars"/>
    <n v="0.69799999999999995"/>
    <s v="Vegas Golden Knights"/>
    <n v="0.30199999999999999"/>
    <s v="Playing At:  Dallas Stars   Home"/>
    <n v="0"/>
    <x v="3"/>
  </r>
  <r>
    <d v="2023-12-09T00:00:00"/>
    <s v="Calgary Flames"/>
    <n v="0.64200000000000002"/>
    <s v="New Jersey Devils"/>
    <n v="0.35799999999999998"/>
    <s v="Playing At:  Calgary Flames   Home"/>
    <n v="0"/>
    <x v="3"/>
  </r>
  <r>
    <d v="2023-12-09T00:00:00"/>
    <s v="Ottawa Senators"/>
    <n v="0.57999999999999996"/>
    <s v="Detroit Red Wings"/>
    <n v="0.42"/>
    <s v="Playing At:  Detroit Red Wings   Home"/>
    <n v="1"/>
    <x v="4"/>
  </r>
  <r>
    <d v="2023-12-09T00:00:00"/>
    <s v="New York Islanders"/>
    <n v="0.56999999999999995"/>
    <s v="Los Angeles Kings"/>
    <n v="0.43"/>
    <s v="Playing At:  New York Islanders   Home"/>
    <n v="1"/>
    <x v="4"/>
  </r>
  <r>
    <d v="2023-12-09T00:00:00"/>
    <s v="Vancouver Canucks"/>
    <n v="0.53800000000000003"/>
    <s v="Carolina Hurricanes"/>
    <n v="0.46200000000000002"/>
    <s v="Playing At:  Vancouver Canucks   Home"/>
    <n v="1"/>
    <x v="4"/>
  </r>
  <r>
    <d v="2023-12-09T00:00:00"/>
    <s v="Montreal Canadiens"/>
    <n v="0.50600000000000001"/>
    <s v="Buffalo Sabres"/>
    <n v="0.49399999999999999"/>
    <s v="Playing At:  Buffalo Sabres   Home"/>
    <n v="1"/>
    <x v="4"/>
  </r>
  <r>
    <d v="2023-12-10T00:00:00"/>
    <s v="Vegas Golden Knights"/>
    <n v="0.87"/>
    <s v="San Jose Sharks"/>
    <n v="0.13"/>
    <s v="Playing At:  Vegas Golden Knights   Home"/>
    <n v="1"/>
    <x v="0"/>
  </r>
  <r>
    <d v="2023-12-10T00:00:00"/>
    <s v="Edmonton Oilers"/>
    <n v="0.82199999999999995"/>
    <s v="New Jersey Devils"/>
    <n v="0.17799999999999999"/>
    <s v="Playing At:  Edmonton Oilers   Home"/>
    <n v="1"/>
    <x v="1"/>
  </r>
  <r>
    <d v="2023-12-10T00:00:00"/>
    <s v="Winnipeg Jets"/>
    <n v="0.80200000000000005"/>
    <s v="Anaheim Ducks"/>
    <n v="0.19800000000000001"/>
    <s v="Playing At:  Anaheim Ducks   Home"/>
    <n v="1"/>
    <x v="1"/>
  </r>
  <r>
    <d v="2023-12-10T00:00:00"/>
    <s v="Minnesota Wild"/>
    <n v="0.76400000000000001"/>
    <s v="Seattle Kraken"/>
    <n v="0.23599999999999999"/>
    <s v="Playing At:  Seattle Kraken   Home"/>
    <n v="1"/>
    <x v="2"/>
  </r>
  <r>
    <d v="2023-12-10T00:00:00"/>
    <s v="Nashville Predators"/>
    <n v="0.74399999999999999"/>
    <s v="Montreal Canadiens"/>
    <n v="0.25600000000000001"/>
    <s v="Playing At:  Montreal Canadiens   Home"/>
    <n v="1"/>
    <x v="2"/>
  </r>
  <r>
    <d v="2023-12-10T00:00:00"/>
    <s v="Washington Capitals"/>
    <n v="0.70199999999999996"/>
    <s v="Chicago Blackhawks"/>
    <n v="0.29799999999999999"/>
    <s v="Playing At:  Chicago Blackhawks   Home"/>
    <n v="1"/>
    <x v="2"/>
  </r>
  <r>
    <d v="2023-12-10T00:00:00"/>
    <s v="New York Rangers"/>
    <n v="0.69"/>
    <s v="Los Angeles Kings"/>
    <n v="0.31"/>
    <s v="Playing At:  New York Rangers   Home"/>
    <n v="1"/>
    <x v="3"/>
  </r>
  <r>
    <d v="2023-12-10T00:00:00"/>
    <s v="Florida Panthers"/>
    <n v="0.60199999999999998"/>
    <s v="Columbus Blue Jackets"/>
    <n v="0.39800000000000002"/>
    <s v="Playing At:  Columbus Blue Jackets   Home"/>
    <n v="1"/>
    <x v="3"/>
  </r>
  <r>
    <d v="2023-12-11T00:00:00"/>
    <s v="Colorado Avalanche"/>
    <n v="0.68799999999999994"/>
    <s v="Calgary Flames"/>
    <n v="0.312"/>
    <s v="Playing At:  Colorado Avalanche   Home"/>
    <n v="1"/>
    <x v="3"/>
  </r>
  <r>
    <d v="2023-12-11T00:00:00"/>
    <s v="Dallas Stars"/>
    <n v="0.622"/>
    <s v="Detroit Red Wings"/>
    <n v="0.378"/>
    <s v="Playing At:  Dallas Stars   Home"/>
    <n v="1"/>
    <x v="3"/>
  </r>
  <r>
    <d v="2023-12-11T00:00:00"/>
    <s v="Buffalo Sabres"/>
    <n v="0.52200000000000002"/>
    <s v="Arizona Coyotes"/>
    <n v="0.47799999999999998"/>
    <s v="Playing At:  Buffalo Sabres   Home"/>
    <n v="1"/>
    <x v="4"/>
  </r>
  <r>
    <d v="2023-12-11T00:00:00"/>
    <s v="Toronto Maple Leafs"/>
    <n v="0.502"/>
    <s v="New York Islanders"/>
    <n v="0.498"/>
    <s v="Playing At:  New York Islanders   Home"/>
    <n v="0"/>
    <x v="4"/>
  </r>
  <r>
    <d v="2023-12-12T00:00:00"/>
    <s v="Edmonton Oilers"/>
    <n v="0.82399999999999995"/>
    <s v="Chicago Blackhawks"/>
    <n v="0.17599999999999999"/>
    <s v="Playing At:  Edmonton Oilers   Home"/>
    <n v="1"/>
    <x v="1"/>
  </r>
  <r>
    <d v="2023-12-12T00:00:00"/>
    <s v="Winnipeg Jets"/>
    <n v="0.77800000000000002"/>
    <s v="San Jose Sharks"/>
    <n v="0.222"/>
    <s v="Playing At:  San Jose Sharks   Home"/>
    <n v="0"/>
    <x v="2"/>
  </r>
  <r>
    <d v="2023-12-12T00:00:00"/>
    <s v="Vegas Golden Knights"/>
    <n v="0.69199999999999995"/>
    <s v="Calgary Flames"/>
    <n v="0.308"/>
    <s v="Playing At:  Vegas Golden Knights   Home"/>
    <n v="1"/>
    <x v="3"/>
  </r>
  <r>
    <d v="2023-12-12T00:00:00"/>
    <s v="Florida Panthers"/>
    <n v="0.68200000000000005"/>
    <s v="Seattle Kraken"/>
    <n v="0.318"/>
    <s v="Playing At:  Seattle Kraken   Home"/>
    <n v="0"/>
    <x v="3"/>
  </r>
  <r>
    <d v="2023-12-12T00:00:00"/>
    <s v="Nashville Predators"/>
    <n v="0.68"/>
    <s v="Philadelphia Flyers"/>
    <n v="0.32"/>
    <s v="Playing At:  Nashville Predators   Home"/>
    <n v="1"/>
    <x v="3"/>
  </r>
  <r>
    <d v="2023-12-12T00:00:00"/>
    <s v="New York Rangers"/>
    <n v="0.65200000000000002"/>
    <s v="Toronto Maple Leafs"/>
    <n v="0.34799999999999998"/>
    <s v="Playing At:  New York Rangers   Home"/>
    <n v="0"/>
    <x v="3"/>
  </r>
  <r>
    <d v="2023-12-12T00:00:00"/>
    <s v="Vancouver Canucks"/>
    <n v="0.57199999999999995"/>
    <s v="Tampa Bay Lightning"/>
    <n v="0.42799999999999999"/>
    <s v="Playing At:  Vancouver Canucks   Home"/>
    <n v="1"/>
    <x v="4"/>
  </r>
  <r>
    <d v="2023-12-12T00:00:00"/>
    <s v="Ottawa Senators"/>
    <n v="0.56200000000000006"/>
    <s v="Carolina Hurricanes"/>
    <n v="0.438"/>
    <s v="Playing At:  Ottawa Senators   Home"/>
    <n v="0"/>
    <x v="4"/>
  </r>
  <r>
    <d v="2023-12-12T00:00:00"/>
    <s v="St. Louis Blues"/>
    <n v="0.52200000000000002"/>
    <s v="Detroit Red Wings"/>
    <n v="0.47799999999999998"/>
    <s v="Playing At:  St. Louis Blues   Home"/>
    <n v="0"/>
    <x v="4"/>
  </r>
  <r>
    <d v="2023-12-12T00:00:00"/>
    <s v="Pittsburgh Penguins"/>
    <n v="0.51600000000000001"/>
    <s v="Arizona Coyotes"/>
    <n v="0.48399999999999999"/>
    <s v="Playing At:  Pittsburgh Penguins   Home"/>
    <n v="1"/>
    <x v="4"/>
  </r>
  <r>
    <d v="2023-12-13T00:00:00"/>
    <s v="Pittsburgh Penguins"/>
    <n v="0.73"/>
    <s v="Montreal Canadiens"/>
    <n v="0.27"/>
    <s v="Playing At:  Montreal Canadiens   Home"/>
    <n v="1"/>
    <x v="2"/>
  </r>
  <r>
    <d v="2023-12-13T00:00:00"/>
    <s v="New York Islanders"/>
    <n v="0.624"/>
    <s v="Anaheim Ducks"/>
    <n v="0.376"/>
    <s v="Playing At:  New York Islanders   Home"/>
    <n v="1"/>
    <x v="3"/>
  </r>
  <r>
    <d v="2023-12-13T00:00:00"/>
    <s v="Colorado Avalanche"/>
    <n v="0.622"/>
    <s v="Buffalo Sabres"/>
    <n v="0.378"/>
    <s v="Playing At:  Colorado Avalanche   Home"/>
    <n v="1"/>
    <x v="3"/>
  </r>
  <r>
    <d v="2023-12-13T00:00:00"/>
    <s v="Boston Bruins"/>
    <n v="0.622"/>
    <s v="New Jersey Devils"/>
    <n v="0.378"/>
    <s v="Playing At:  New Jersey Devils   Home"/>
    <n v="0"/>
    <x v="3"/>
  </r>
  <r>
    <d v="2023-12-13T00:00:00"/>
    <s v="Los Angeles Kings"/>
    <n v="0.56999999999999995"/>
    <s v="Winnipeg Jets"/>
    <n v="0.43"/>
    <s v="Playing At:  Los Angeles Kings   Home"/>
    <n v="0"/>
    <x v="4"/>
  </r>
  <r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x="1"/>
        <item x="2"/>
        <item x="3"/>
        <item x="4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6">
        <v>3</v>
      </c>
      <c r="C4" s="6">
        <v>2</v>
      </c>
      <c r="D4" s="5">
        <f>C4/B4</f>
        <v>0.66666666666666663</v>
      </c>
      <c r="F4">
        <f>SUM(B4:B6)</f>
        <v>15</v>
      </c>
    </row>
    <row r="5" spans="1:6" x14ac:dyDescent="0.25">
      <c r="A5" s="4" t="s">
        <v>52</v>
      </c>
      <c r="B5" s="6">
        <v>4</v>
      </c>
      <c r="C5" s="6">
        <v>3</v>
      </c>
      <c r="D5" s="5">
        <f t="shared" ref="D5:D9" si="0">C5/B5</f>
        <v>0.75</v>
      </c>
      <c r="F5">
        <f>SUM(C4:C6)</f>
        <v>11</v>
      </c>
    </row>
    <row r="6" spans="1:6" x14ac:dyDescent="0.25">
      <c r="A6" s="4" t="s">
        <v>53</v>
      </c>
      <c r="B6" s="6">
        <v>8</v>
      </c>
      <c r="C6" s="6">
        <v>6</v>
      </c>
      <c r="D6" s="5">
        <f t="shared" si="0"/>
        <v>0.75</v>
      </c>
      <c r="F6" s="5">
        <f>F5/F4</f>
        <v>0.73333333333333328</v>
      </c>
    </row>
    <row r="7" spans="1:6" x14ac:dyDescent="0.25">
      <c r="A7" s="4" t="s">
        <v>54</v>
      </c>
      <c r="B7" s="6">
        <v>13</v>
      </c>
      <c r="C7" s="6">
        <v>8</v>
      </c>
      <c r="D7" s="5">
        <f t="shared" si="0"/>
        <v>0.61538461538461542</v>
      </c>
      <c r="F7" t="s">
        <v>76</v>
      </c>
    </row>
    <row r="8" spans="1:6" x14ac:dyDescent="0.25">
      <c r="A8" s="4" t="s">
        <v>55</v>
      </c>
      <c r="B8" s="6">
        <v>11</v>
      </c>
      <c r="C8" s="6">
        <v>7</v>
      </c>
      <c r="D8" s="5">
        <f t="shared" si="0"/>
        <v>0.63636363636363635</v>
      </c>
      <c r="F8">
        <f>SUM(B7:B8)</f>
        <v>24</v>
      </c>
    </row>
    <row r="9" spans="1:6" x14ac:dyDescent="0.25">
      <c r="A9" s="4" t="s">
        <v>57</v>
      </c>
      <c r="B9" s="6">
        <v>39</v>
      </c>
      <c r="C9" s="6">
        <v>26</v>
      </c>
      <c r="D9" s="5">
        <f t="shared" si="0"/>
        <v>0.66666666666666663</v>
      </c>
      <c r="F9">
        <f>SUM(C7:C8)</f>
        <v>15</v>
      </c>
    </row>
    <row r="10" spans="1:6" x14ac:dyDescent="0.25">
      <c r="D10" s="5"/>
      <c r="F10" s="5">
        <f>F9/F8</f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A18" workbookViewId="0">
      <selection activeCell="A41" sqref="A41:F48"/>
    </sheetView>
  </sheetViews>
  <sheetFormatPr defaultRowHeight="15" x14ac:dyDescent="0.25"/>
  <cols>
    <col min="1" max="1" width="10.42578125" bestFit="1" customWidth="1"/>
    <col min="2" max="2" width="20.42578125" bestFit="1" customWidth="1"/>
    <col min="3" max="3" width="16.42578125" bestFit="1" customWidth="1"/>
    <col min="4" max="4" width="19.7109375" bestFit="1" customWidth="1"/>
    <col min="5" max="5" width="14.7109375" bestFit="1" customWidth="1"/>
    <col min="6" max="6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25">
      <c r="A2" s="1">
        <v>45269</v>
      </c>
      <c r="B2" t="s">
        <v>6</v>
      </c>
      <c r="C2" s="2">
        <v>0.876</v>
      </c>
      <c r="D2" t="s">
        <v>7</v>
      </c>
      <c r="E2" s="2">
        <v>0.124</v>
      </c>
      <c r="F2" t="s">
        <v>8</v>
      </c>
      <c r="G2">
        <v>1</v>
      </c>
      <c r="H2" t="s">
        <v>66</v>
      </c>
    </row>
    <row r="3" spans="1:8" x14ac:dyDescent="0.25">
      <c r="A3" s="1">
        <v>45269</v>
      </c>
      <c r="B3" t="s">
        <v>9</v>
      </c>
      <c r="C3" s="2">
        <v>0.85</v>
      </c>
      <c r="D3" t="s">
        <v>10</v>
      </c>
      <c r="E3" s="2">
        <v>0.15</v>
      </c>
      <c r="F3" t="s">
        <v>11</v>
      </c>
      <c r="G3">
        <v>0</v>
      </c>
      <c r="H3" t="s">
        <v>66</v>
      </c>
    </row>
    <row r="4" spans="1:8" x14ac:dyDescent="0.25">
      <c r="A4" s="1">
        <v>45269</v>
      </c>
      <c r="B4" t="s">
        <v>15</v>
      </c>
      <c r="C4" s="2">
        <v>0.81</v>
      </c>
      <c r="D4" t="s">
        <v>16</v>
      </c>
      <c r="E4" s="2">
        <v>0.19</v>
      </c>
      <c r="F4" t="s">
        <v>17</v>
      </c>
      <c r="G4">
        <v>0</v>
      </c>
      <c r="H4" t="s">
        <v>52</v>
      </c>
    </row>
    <row r="5" spans="1:8" x14ac:dyDescent="0.25">
      <c r="A5" s="1">
        <v>45269</v>
      </c>
      <c r="B5" t="s">
        <v>21</v>
      </c>
      <c r="C5" s="2">
        <v>0.79800000000000004</v>
      </c>
      <c r="D5" t="s">
        <v>22</v>
      </c>
      <c r="E5" s="2">
        <v>0.20200000000000001</v>
      </c>
      <c r="F5" t="s">
        <v>23</v>
      </c>
      <c r="G5">
        <v>1</v>
      </c>
      <c r="H5" t="s">
        <v>53</v>
      </c>
    </row>
    <row r="6" spans="1:8" x14ac:dyDescent="0.25">
      <c r="A6" s="1">
        <v>45269</v>
      </c>
      <c r="B6" t="s">
        <v>24</v>
      </c>
      <c r="C6" s="2">
        <v>0.77800000000000002</v>
      </c>
      <c r="D6" t="s">
        <v>25</v>
      </c>
      <c r="E6" s="2">
        <v>0.222</v>
      </c>
      <c r="F6" t="s">
        <v>26</v>
      </c>
      <c r="G6">
        <v>1</v>
      </c>
      <c r="H6" t="s">
        <v>53</v>
      </c>
    </row>
    <row r="7" spans="1:8" x14ac:dyDescent="0.25">
      <c r="A7" s="1">
        <v>45269</v>
      </c>
      <c r="B7" t="s">
        <v>27</v>
      </c>
      <c r="C7" s="2">
        <v>0.71199999999999997</v>
      </c>
      <c r="D7" t="s">
        <v>28</v>
      </c>
      <c r="E7" s="2">
        <v>0.28799999999999998</v>
      </c>
      <c r="F7" t="s">
        <v>29</v>
      </c>
      <c r="G7">
        <v>0</v>
      </c>
      <c r="H7" t="s">
        <v>53</v>
      </c>
    </row>
    <row r="8" spans="1:8" x14ac:dyDescent="0.25">
      <c r="A8" s="1">
        <v>45269</v>
      </c>
      <c r="B8" t="s">
        <v>30</v>
      </c>
      <c r="C8" s="2">
        <v>0.69799999999999995</v>
      </c>
      <c r="D8" t="s">
        <v>31</v>
      </c>
      <c r="E8" s="2">
        <v>0.30199999999999999</v>
      </c>
      <c r="F8" t="s">
        <v>32</v>
      </c>
      <c r="G8">
        <v>0</v>
      </c>
      <c r="H8" t="s">
        <v>54</v>
      </c>
    </row>
    <row r="9" spans="1:8" x14ac:dyDescent="0.25">
      <c r="A9" s="1">
        <v>45269</v>
      </c>
      <c r="B9" t="s">
        <v>33</v>
      </c>
      <c r="C9" s="2">
        <v>0.64200000000000002</v>
      </c>
      <c r="D9" t="s">
        <v>13</v>
      </c>
      <c r="E9" s="2">
        <v>0.35799999999999998</v>
      </c>
      <c r="F9" t="s">
        <v>34</v>
      </c>
      <c r="G9">
        <v>0</v>
      </c>
      <c r="H9" t="s">
        <v>54</v>
      </c>
    </row>
    <row r="10" spans="1:8" x14ac:dyDescent="0.25">
      <c r="A10" s="1">
        <v>45269</v>
      </c>
      <c r="B10" t="s">
        <v>38</v>
      </c>
      <c r="C10" s="2">
        <v>0.57999999999999996</v>
      </c>
      <c r="D10" t="s">
        <v>39</v>
      </c>
      <c r="E10" s="2">
        <v>0.42</v>
      </c>
      <c r="F10" t="s">
        <v>40</v>
      </c>
      <c r="G10">
        <v>1</v>
      </c>
      <c r="H10" t="s">
        <v>55</v>
      </c>
    </row>
    <row r="11" spans="1:8" x14ac:dyDescent="0.25">
      <c r="A11" s="1">
        <v>45269</v>
      </c>
      <c r="B11" t="s">
        <v>41</v>
      </c>
      <c r="C11" s="2">
        <v>0.56999999999999995</v>
      </c>
      <c r="D11" t="s">
        <v>42</v>
      </c>
      <c r="E11" s="2">
        <v>0.43</v>
      </c>
      <c r="F11" t="s">
        <v>43</v>
      </c>
      <c r="G11">
        <v>1</v>
      </c>
      <c r="H11" t="s">
        <v>55</v>
      </c>
    </row>
    <row r="12" spans="1:8" x14ac:dyDescent="0.25">
      <c r="A12" s="1">
        <v>45269</v>
      </c>
      <c r="B12" t="s">
        <v>44</v>
      </c>
      <c r="C12" s="2">
        <v>0.53800000000000003</v>
      </c>
      <c r="D12" t="s">
        <v>45</v>
      </c>
      <c r="E12" s="2">
        <v>0.46200000000000002</v>
      </c>
      <c r="F12" t="s">
        <v>46</v>
      </c>
      <c r="G12">
        <v>1</v>
      </c>
      <c r="H12" t="s">
        <v>55</v>
      </c>
    </row>
    <row r="13" spans="1:8" x14ac:dyDescent="0.25">
      <c r="A13" s="1">
        <v>45269</v>
      </c>
      <c r="B13" t="s">
        <v>47</v>
      </c>
      <c r="C13" s="2">
        <v>0.50600000000000001</v>
      </c>
      <c r="D13" t="s">
        <v>48</v>
      </c>
      <c r="E13" s="2">
        <v>0.49399999999999999</v>
      </c>
      <c r="F13" t="s">
        <v>49</v>
      </c>
      <c r="G13">
        <v>1</v>
      </c>
      <c r="H13" t="s">
        <v>55</v>
      </c>
    </row>
    <row r="14" spans="1:8" x14ac:dyDescent="0.25">
      <c r="A14" s="1">
        <v>45270</v>
      </c>
      <c r="B14" t="s">
        <v>31</v>
      </c>
      <c r="C14" s="2">
        <v>0.87</v>
      </c>
      <c r="D14" t="s">
        <v>61</v>
      </c>
      <c r="E14" s="2">
        <v>0.13</v>
      </c>
      <c r="F14" t="s">
        <v>62</v>
      </c>
      <c r="G14">
        <v>1</v>
      </c>
      <c r="H14" t="s">
        <v>66</v>
      </c>
    </row>
    <row r="15" spans="1:8" x14ac:dyDescent="0.25">
      <c r="A15" s="1">
        <v>45270</v>
      </c>
      <c r="B15" t="s">
        <v>12</v>
      </c>
      <c r="C15" s="2">
        <v>0.82199999999999995</v>
      </c>
      <c r="D15" t="s">
        <v>13</v>
      </c>
      <c r="E15" s="2">
        <v>0.17799999999999999</v>
      </c>
      <c r="F15" t="s">
        <v>14</v>
      </c>
      <c r="G15">
        <v>1</v>
      </c>
      <c r="H15" t="s">
        <v>52</v>
      </c>
    </row>
    <row r="16" spans="1:8" x14ac:dyDescent="0.25">
      <c r="A16" s="1">
        <v>45270</v>
      </c>
      <c r="B16" t="s">
        <v>18</v>
      </c>
      <c r="C16" s="2">
        <v>0.80200000000000005</v>
      </c>
      <c r="D16" t="s">
        <v>19</v>
      </c>
      <c r="E16" s="2">
        <v>0.19800000000000001</v>
      </c>
      <c r="F16" t="s">
        <v>20</v>
      </c>
      <c r="G16">
        <v>1</v>
      </c>
      <c r="H16" t="s">
        <v>52</v>
      </c>
    </row>
    <row r="17" spans="1:8" x14ac:dyDescent="0.25">
      <c r="A17" s="1">
        <v>45270</v>
      </c>
      <c r="B17" t="s">
        <v>63</v>
      </c>
      <c r="C17" s="2">
        <v>0.76400000000000001</v>
      </c>
      <c r="D17" t="s">
        <v>25</v>
      </c>
      <c r="E17" s="2">
        <v>0.23599999999999999</v>
      </c>
      <c r="F17" t="s">
        <v>26</v>
      </c>
      <c r="G17">
        <v>1</v>
      </c>
      <c r="H17" t="s">
        <v>53</v>
      </c>
    </row>
    <row r="18" spans="1:8" x14ac:dyDescent="0.25">
      <c r="A18" s="1">
        <v>45270</v>
      </c>
      <c r="B18" t="s">
        <v>22</v>
      </c>
      <c r="C18" s="2">
        <v>0.74399999999999999</v>
      </c>
      <c r="D18" t="s">
        <v>47</v>
      </c>
      <c r="E18" s="2">
        <v>0.25600000000000001</v>
      </c>
      <c r="F18" t="s">
        <v>64</v>
      </c>
      <c r="G18">
        <v>1</v>
      </c>
      <c r="H18" t="s">
        <v>53</v>
      </c>
    </row>
    <row r="19" spans="1:8" x14ac:dyDescent="0.25">
      <c r="A19" s="1">
        <v>45270</v>
      </c>
      <c r="B19" t="s">
        <v>28</v>
      </c>
      <c r="C19" s="2">
        <v>0.70199999999999996</v>
      </c>
      <c r="D19" t="s">
        <v>16</v>
      </c>
      <c r="E19" s="2">
        <v>0.29799999999999999</v>
      </c>
      <c r="F19" t="s">
        <v>17</v>
      </c>
      <c r="G19">
        <v>1</v>
      </c>
      <c r="H19" t="s">
        <v>53</v>
      </c>
    </row>
    <row r="20" spans="1:8" x14ac:dyDescent="0.25">
      <c r="A20" s="1">
        <v>45270</v>
      </c>
      <c r="B20" t="s">
        <v>27</v>
      </c>
      <c r="C20" s="2">
        <v>0.69</v>
      </c>
      <c r="D20" t="s">
        <v>42</v>
      </c>
      <c r="E20" s="2">
        <v>0.31</v>
      </c>
      <c r="F20" t="s">
        <v>65</v>
      </c>
      <c r="G20">
        <v>1</v>
      </c>
      <c r="H20" t="s">
        <v>54</v>
      </c>
    </row>
    <row r="21" spans="1:8" x14ac:dyDescent="0.25">
      <c r="A21" s="1">
        <v>45270</v>
      </c>
      <c r="B21" t="s">
        <v>35</v>
      </c>
      <c r="C21" s="2">
        <v>0.60199999999999998</v>
      </c>
      <c r="D21" t="s">
        <v>36</v>
      </c>
      <c r="E21" s="2">
        <v>0.39800000000000002</v>
      </c>
      <c r="F21" t="s">
        <v>37</v>
      </c>
      <c r="G21">
        <v>1</v>
      </c>
      <c r="H21" t="s">
        <v>54</v>
      </c>
    </row>
    <row r="22" spans="1:8" x14ac:dyDescent="0.25">
      <c r="A22" s="1">
        <v>45271</v>
      </c>
      <c r="B22" t="s">
        <v>9</v>
      </c>
      <c r="C22" s="2">
        <v>0.68799999999999994</v>
      </c>
      <c r="D22" t="s">
        <v>33</v>
      </c>
      <c r="E22" s="2">
        <v>0.312</v>
      </c>
      <c r="F22" t="s">
        <v>11</v>
      </c>
      <c r="G22">
        <v>1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60-70</v>
      </c>
    </row>
    <row r="23" spans="1:8" x14ac:dyDescent="0.25">
      <c r="A23" s="1">
        <v>45271</v>
      </c>
      <c r="B23" t="s">
        <v>30</v>
      </c>
      <c r="C23" s="2">
        <v>0.622</v>
      </c>
      <c r="D23" t="s">
        <v>39</v>
      </c>
      <c r="E23" s="2">
        <v>0.378</v>
      </c>
      <c r="F23" t="s">
        <v>32</v>
      </c>
      <c r="G23">
        <v>1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25">
      <c r="A24" s="1">
        <v>45271</v>
      </c>
      <c r="B24" t="s">
        <v>48</v>
      </c>
      <c r="C24" s="2">
        <v>0.52200000000000002</v>
      </c>
      <c r="D24" t="s">
        <v>7</v>
      </c>
      <c r="E24" s="2">
        <v>0.47799999999999998</v>
      </c>
      <c r="F24" t="s">
        <v>49</v>
      </c>
      <c r="G24">
        <v>1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25">
      <c r="A25" s="1">
        <v>45271</v>
      </c>
      <c r="B25" t="s">
        <v>21</v>
      </c>
      <c r="C25" s="2">
        <v>0.502</v>
      </c>
      <c r="D25" t="s">
        <v>41</v>
      </c>
      <c r="E25" s="2">
        <v>0.498</v>
      </c>
      <c r="F25" t="s">
        <v>43</v>
      </c>
      <c r="G25">
        <v>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25">
      <c r="A26" s="1">
        <v>45272</v>
      </c>
      <c r="B26" t="s">
        <v>12</v>
      </c>
      <c r="C26" s="2">
        <v>0.82399999999999995</v>
      </c>
      <c r="D26" t="s">
        <v>16</v>
      </c>
      <c r="E26" s="2">
        <v>0.17599999999999999</v>
      </c>
      <c r="F26" t="s">
        <v>14</v>
      </c>
      <c r="G26">
        <v>1</v>
      </c>
      <c r="H26" t="str" cm="1">
        <f t="array" ref="H26">_xlfn.IFS(C26 &gt;= 0.85, "85  &lt;", AND(C26 &gt;=0.8, C26 &lt; 0.85), "80-85", AND(C26 &gt;= 0.7, C26 &lt; 0.8), "70-80", AND(C26 &gt;= 0.6, C26 &lt; 0.7),  "60-70", AND(C26 &gt;= 0.5, C26 &lt; 0.6), "50-60")</f>
        <v>80-85</v>
      </c>
    </row>
    <row r="27" spans="1:8" x14ac:dyDescent="0.25">
      <c r="A27" s="1">
        <v>45272</v>
      </c>
      <c r="B27" t="s">
        <v>18</v>
      </c>
      <c r="C27" s="2">
        <v>0.77800000000000002</v>
      </c>
      <c r="D27" t="s">
        <v>61</v>
      </c>
      <c r="E27" s="2">
        <v>0.222</v>
      </c>
      <c r="F27" t="s">
        <v>67</v>
      </c>
      <c r="G27">
        <v>0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70-80</v>
      </c>
    </row>
    <row r="28" spans="1:8" x14ac:dyDescent="0.25">
      <c r="A28" s="1">
        <v>45272</v>
      </c>
      <c r="B28" t="s">
        <v>31</v>
      </c>
      <c r="C28" s="2">
        <v>0.69199999999999995</v>
      </c>
      <c r="D28" t="s">
        <v>33</v>
      </c>
      <c r="E28" s="2">
        <v>0.308</v>
      </c>
      <c r="F28" t="s">
        <v>62</v>
      </c>
      <c r="G28">
        <v>1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60-70</v>
      </c>
    </row>
    <row r="29" spans="1:8" x14ac:dyDescent="0.25">
      <c r="A29" s="1">
        <v>45272</v>
      </c>
      <c r="B29" t="s">
        <v>35</v>
      </c>
      <c r="C29" s="2">
        <v>0.68200000000000005</v>
      </c>
      <c r="D29" t="s">
        <v>25</v>
      </c>
      <c r="E29" s="2">
        <v>0.318</v>
      </c>
      <c r="F29" t="s">
        <v>26</v>
      </c>
      <c r="G29">
        <v>0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25">
      <c r="A30" s="1">
        <v>45272</v>
      </c>
      <c r="B30" t="s">
        <v>22</v>
      </c>
      <c r="C30" s="2">
        <v>0.68</v>
      </c>
      <c r="D30" t="s">
        <v>10</v>
      </c>
      <c r="E30" s="2">
        <v>0.32</v>
      </c>
      <c r="F30" t="s">
        <v>68</v>
      </c>
      <c r="G30">
        <v>1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25">
      <c r="A31" s="1">
        <v>45272</v>
      </c>
      <c r="B31" t="s">
        <v>27</v>
      </c>
      <c r="C31" s="2">
        <v>0.65200000000000002</v>
      </c>
      <c r="D31" t="s">
        <v>21</v>
      </c>
      <c r="E31" s="2">
        <v>0.34799999999999998</v>
      </c>
      <c r="F31" t="s">
        <v>65</v>
      </c>
      <c r="G31">
        <v>0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25">
      <c r="A32" s="1">
        <v>45272</v>
      </c>
      <c r="B32" t="s">
        <v>44</v>
      </c>
      <c r="C32" s="2">
        <v>0.57199999999999995</v>
      </c>
      <c r="D32" t="s">
        <v>24</v>
      </c>
      <c r="E32" s="2">
        <v>0.42799999999999999</v>
      </c>
      <c r="F32" t="s">
        <v>46</v>
      </c>
      <c r="G32">
        <v>1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50-60</v>
      </c>
    </row>
    <row r="33" spans="1:8" x14ac:dyDescent="0.25">
      <c r="A33" s="1">
        <v>45272</v>
      </c>
      <c r="B33" t="s">
        <v>38</v>
      </c>
      <c r="C33" s="2">
        <v>0.56200000000000006</v>
      </c>
      <c r="D33" t="s">
        <v>45</v>
      </c>
      <c r="E33" s="2">
        <v>0.438</v>
      </c>
      <c r="F33" t="s">
        <v>69</v>
      </c>
      <c r="G33">
        <v>0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50-60</v>
      </c>
    </row>
    <row r="34" spans="1:8" x14ac:dyDescent="0.25">
      <c r="A34" s="1">
        <v>45272</v>
      </c>
      <c r="B34" t="s">
        <v>15</v>
      </c>
      <c r="C34" s="2">
        <v>0.52200000000000002</v>
      </c>
      <c r="D34" t="s">
        <v>39</v>
      </c>
      <c r="E34" s="2">
        <v>0.47799999999999998</v>
      </c>
      <c r="F34" t="s">
        <v>70</v>
      </c>
      <c r="G34">
        <v>0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25">
      <c r="A35" s="1">
        <v>45272</v>
      </c>
      <c r="B35" t="s">
        <v>71</v>
      </c>
      <c r="C35" s="2">
        <v>0.51600000000000001</v>
      </c>
      <c r="D35" t="s">
        <v>7</v>
      </c>
      <c r="E35" s="2">
        <v>0.48399999999999999</v>
      </c>
      <c r="F35" t="s">
        <v>72</v>
      </c>
      <c r="G35">
        <v>1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25">
      <c r="A36" s="1">
        <v>45273</v>
      </c>
      <c r="B36" t="s">
        <v>71</v>
      </c>
      <c r="C36" s="2">
        <v>0.73</v>
      </c>
      <c r="D36" t="s">
        <v>47</v>
      </c>
      <c r="E36" s="2">
        <v>0.27</v>
      </c>
      <c r="F36" t="s">
        <v>64</v>
      </c>
      <c r="G36">
        <v>1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70-80</v>
      </c>
    </row>
    <row r="37" spans="1:8" x14ac:dyDescent="0.25">
      <c r="A37" s="1">
        <v>45273</v>
      </c>
      <c r="B37" t="s">
        <v>41</v>
      </c>
      <c r="C37" s="2">
        <v>0.624</v>
      </c>
      <c r="D37" t="s">
        <v>19</v>
      </c>
      <c r="E37" s="2">
        <v>0.376</v>
      </c>
      <c r="F37" t="s">
        <v>43</v>
      </c>
      <c r="G37">
        <v>1</v>
      </c>
      <c r="H37" t="str" cm="1">
        <f t="array" ref="H37">_xlfn.IFS(C37 &gt;= 0.85, "85  &lt;", AND(C37 &gt;=0.8, C37 &lt; 0.85), "80-85", AND(C37 &gt;= 0.7, C37 &lt; 0.8), "70-80", AND(C37 &gt;= 0.6, C37 &lt; 0.7),  "60-70", AND(C37 &gt;= 0.5, C37 &lt; 0.6), "50-60")</f>
        <v>60-70</v>
      </c>
    </row>
    <row r="38" spans="1:8" x14ac:dyDescent="0.25">
      <c r="A38" s="1">
        <v>45273</v>
      </c>
      <c r="B38" t="s">
        <v>9</v>
      </c>
      <c r="C38" s="2">
        <v>0.622</v>
      </c>
      <c r="D38" t="s">
        <v>48</v>
      </c>
      <c r="E38" s="2">
        <v>0.378</v>
      </c>
      <c r="F38" t="s">
        <v>11</v>
      </c>
      <c r="G38">
        <v>1</v>
      </c>
      <c r="H38" t="str" cm="1">
        <f t="array" ref="H38">_xlfn.IFS(C38 &gt;= 0.85, "85  &lt;", AND(C38 &gt;=0.8, C38 &lt; 0.85), "80-85", AND(C38 &gt;= 0.7, C38 &lt; 0.8), "70-80", AND(C38 &gt;= 0.6, C38 &lt; 0.7),  "60-70", AND(C38 &gt;= 0.5, C38 &lt; 0.6), "50-60")</f>
        <v>60-70</v>
      </c>
    </row>
    <row r="39" spans="1:8" x14ac:dyDescent="0.25">
      <c r="A39" s="1">
        <v>45273</v>
      </c>
      <c r="B39" t="s">
        <v>6</v>
      </c>
      <c r="C39" s="2">
        <v>0.622</v>
      </c>
      <c r="D39" t="s">
        <v>13</v>
      </c>
      <c r="E39" s="2">
        <v>0.378</v>
      </c>
      <c r="F39" t="s">
        <v>73</v>
      </c>
      <c r="G39">
        <v>0</v>
      </c>
      <c r="H39" t="str" cm="1">
        <f t="array" ref="H39">_xlfn.IFS(C39 &gt;= 0.85, "85  &lt;", AND(C39 &gt;=0.8, C39 &lt; 0.85), "80-85", AND(C39 &gt;= 0.7, C39 &lt; 0.8), "70-80", AND(C39 &gt;= 0.6, C39 &lt; 0.7),  "60-70", AND(C39 &gt;= 0.5, C39 &lt; 0.6), "50-60")</f>
        <v>60-70</v>
      </c>
    </row>
    <row r="40" spans="1:8" x14ac:dyDescent="0.25">
      <c r="A40" s="1">
        <v>45273</v>
      </c>
      <c r="B40" t="s">
        <v>42</v>
      </c>
      <c r="C40" s="2">
        <v>0.56999999999999995</v>
      </c>
      <c r="D40" t="s">
        <v>18</v>
      </c>
      <c r="E40" s="2">
        <v>0.43</v>
      </c>
      <c r="F40" t="s">
        <v>74</v>
      </c>
      <c r="G40">
        <v>0</v>
      </c>
      <c r="H40" t="str" cm="1">
        <f t="array" ref="H40">_xlfn.IFS(C40 &gt;= 0.85, "85  &lt;", AND(C40 &gt;=0.8, C40 &lt; 0.85), "80-85", AND(C40 &gt;= 0.7, C40 &lt; 0.8), "70-80", AND(C40 &gt;= 0.6, C40 &lt; 0.7),  "60-70", AND(C40 &gt;= 0.5, C40 &lt; 0.6), "50-60")</f>
        <v>50-60</v>
      </c>
    </row>
    <row r="41" spans="1:8" x14ac:dyDescent="0.25">
      <c r="A41" s="1">
        <v>45274</v>
      </c>
      <c r="B41" t="s">
        <v>12</v>
      </c>
      <c r="C41" s="2">
        <v>0.74399999999999999</v>
      </c>
      <c r="D41" t="s">
        <v>24</v>
      </c>
      <c r="E41" s="2">
        <v>0.25600000000000001</v>
      </c>
      <c r="F41" t="s">
        <v>14</v>
      </c>
      <c r="H41" t="str" cm="1">
        <f t="array" ref="H41">_xlfn.IFS(C41 &gt;= 0.85, "85  &lt;", AND(C41 &gt;=0.8, C41 &lt; 0.85), "80-85", AND(C41 &gt;= 0.7, C41 &lt; 0.8), "70-80", AND(C41 &gt;= 0.6, C41 &lt; 0.7),  "60-70", AND(C41 &gt;= 0.5, C41 &lt; 0.6), "50-60")</f>
        <v>70-80</v>
      </c>
    </row>
    <row r="42" spans="1:8" x14ac:dyDescent="0.25">
      <c r="A42" s="1">
        <v>45274</v>
      </c>
      <c r="B42" t="s">
        <v>63</v>
      </c>
      <c r="C42" s="2">
        <v>0.70599999999999996</v>
      </c>
      <c r="D42" t="s">
        <v>33</v>
      </c>
      <c r="E42" s="2">
        <v>0.29399999999999998</v>
      </c>
      <c r="F42" t="s">
        <v>77</v>
      </c>
      <c r="H42" t="str" cm="1">
        <f t="array" ref="H42">_xlfn.IFS(C42 &gt;= 0.85, "85  &lt;", AND(C42 &gt;=0.8, C42 &lt; 0.85), "80-85", AND(C42 &gt;= 0.7, C42 &lt; 0.8), "70-80", AND(C42 &gt;= 0.6, C42 &lt; 0.7),  "60-70", AND(C42 &gt;= 0.5, C42 &lt; 0.6), "50-60")</f>
        <v>70-80</v>
      </c>
    </row>
    <row r="43" spans="1:8" x14ac:dyDescent="0.25">
      <c r="A43" s="1">
        <v>45274</v>
      </c>
      <c r="B43" t="s">
        <v>21</v>
      </c>
      <c r="C43" s="2">
        <v>0.69799999999999995</v>
      </c>
      <c r="D43" t="s">
        <v>36</v>
      </c>
      <c r="E43" s="2">
        <v>0.30199999999999999</v>
      </c>
      <c r="F43" t="s">
        <v>23</v>
      </c>
      <c r="H43" t="str" cm="1">
        <f t="array" ref="H43">_xlfn.IFS(C43 &gt;= 0.85, "85  &lt;", AND(C43 &gt;=0.8, C43 &lt; 0.85), "80-85", AND(C43 &gt;= 0.7, C43 &lt; 0.8), "70-80", AND(C43 &gt;= 0.6, C43 &lt; 0.7),  "60-70", AND(C43 &gt;= 0.5, C43 &lt; 0.6), "50-60")</f>
        <v>60-70</v>
      </c>
    </row>
    <row r="44" spans="1:8" x14ac:dyDescent="0.25">
      <c r="A44" s="1">
        <v>45274</v>
      </c>
      <c r="B44" t="s">
        <v>44</v>
      </c>
      <c r="C44" s="2">
        <v>0.57399999999999995</v>
      </c>
      <c r="D44" t="s">
        <v>35</v>
      </c>
      <c r="E44" s="2">
        <v>0.42599999999999999</v>
      </c>
      <c r="F44" t="s">
        <v>46</v>
      </c>
      <c r="H44" t="str" cm="1">
        <f t="array" ref="H44">_xlfn.IFS(C44 &gt;= 0.85, "85  &lt;", AND(C44 &gt;=0.8, C44 &lt; 0.85), "80-85", AND(C44 &gt;= 0.7, C44 &lt; 0.8), "70-80", AND(C44 &gt;= 0.6, C44 &lt; 0.7),  "60-70", AND(C44 &gt;= 0.5, C44 &lt; 0.6), "50-60")</f>
        <v>50-60</v>
      </c>
    </row>
    <row r="45" spans="1:8" x14ac:dyDescent="0.25">
      <c r="A45" s="1">
        <v>45274</v>
      </c>
      <c r="B45" t="s">
        <v>45</v>
      </c>
      <c r="C45" s="2">
        <v>0.54200000000000004</v>
      </c>
      <c r="D45" t="s">
        <v>39</v>
      </c>
      <c r="E45" s="2">
        <v>0.45800000000000002</v>
      </c>
      <c r="F45" t="s">
        <v>40</v>
      </c>
      <c r="H45" t="str" cm="1">
        <f t="array" ref="H45">_xlfn.IFS(C45 &gt;= 0.85, "85  &lt;", AND(C45 &gt;=0.8, C45 &lt; 0.85), "80-85", AND(C45 &gt;= 0.7, C45 &lt; 0.8), "70-80", AND(C45 &gt;= 0.6, C45 &lt; 0.7),  "60-70", AND(C45 &gt;= 0.5, C45 &lt; 0.6), "50-60")</f>
        <v>50-60</v>
      </c>
    </row>
    <row r="46" spans="1:8" x14ac:dyDescent="0.25">
      <c r="A46" s="1">
        <v>45274</v>
      </c>
      <c r="B46" t="s">
        <v>25</v>
      </c>
      <c r="C46" s="2">
        <v>0.53800000000000003</v>
      </c>
      <c r="D46" t="s">
        <v>16</v>
      </c>
      <c r="E46" s="2">
        <v>0.46200000000000002</v>
      </c>
      <c r="F46" t="s">
        <v>26</v>
      </c>
      <c r="H46" t="str" cm="1">
        <f t="array" ref="H46">_xlfn.IFS(C46 &gt;= 0.85, "85  &lt;", AND(C46 &gt;=0.8, C46 &lt; 0.85), "80-85", AND(C46 &gt;= 0.7, C46 &lt; 0.8), "70-80", AND(C46 &gt;= 0.6, C46 &lt; 0.7),  "60-70", AND(C46 &gt;= 0.5, C46 &lt; 0.6), "50-60")</f>
        <v>50-60</v>
      </c>
    </row>
    <row r="47" spans="1:8" x14ac:dyDescent="0.25">
      <c r="A47" s="1">
        <v>45274</v>
      </c>
      <c r="B47" t="s">
        <v>28</v>
      </c>
      <c r="C47" s="2">
        <v>0.52200000000000002</v>
      </c>
      <c r="D47" t="s">
        <v>10</v>
      </c>
      <c r="E47" s="2">
        <v>0.47799999999999998</v>
      </c>
      <c r="F47" t="s">
        <v>78</v>
      </c>
      <c r="H47" t="str" cm="1">
        <f t="array" ref="H47">_xlfn.IFS(C47 &gt;= 0.85, "85  &lt;", AND(C47 &gt;=0.8, C47 &lt; 0.85), "80-85", AND(C47 &gt;= 0.7, C47 &lt; 0.8), "70-80", AND(C47 &gt;= 0.6, C47 &lt; 0.7),  "60-70", AND(C47 &gt;= 0.5, C47 &lt; 0.6), "50-60")</f>
        <v>50-60</v>
      </c>
    </row>
    <row r="48" spans="1:8" x14ac:dyDescent="0.25">
      <c r="A48" s="1">
        <v>45274</v>
      </c>
      <c r="B48" t="s">
        <v>15</v>
      </c>
      <c r="C48" s="2">
        <v>0.50600000000000001</v>
      </c>
      <c r="D48" t="s">
        <v>38</v>
      </c>
      <c r="E48" s="2">
        <v>0.49399999999999999</v>
      </c>
      <c r="F48" t="s">
        <v>70</v>
      </c>
      <c r="H48" t="str" cm="1">
        <f t="array" ref="H48">_xlfn.IFS(C48 &gt;= 0.85, "85  &lt;", AND(C48 &gt;=0.8, C48 &lt; 0.85), "80-85", AND(C48 &gt;= 0.7, C48 &lt; 0.8), "70-80", AND(C48 &gt;= 0.6, C48 &lt; 0.7),  "60-70", AND(C48 &gt;= 0.5, C48 &lt; 0.6), "50-60")</f>
        <v>50-60</v>
      </c>
    </row>
  </sheetData>
  <conditionalFormatting sqref="C22:C35">
    <cfRule type="colorScale" priority="8">
      <colorScale>
        <cfvo type="min"/>
        <cfvo type="max"/>
        <color rgb="FFFCFCFF"/>
        <color rgb="FFF8696B"/>
      </colorScale>
    </cfRule>
  </conditionalFormatting>
  <conditionalFormatting sqref="E22:E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2023-12-14T12:31:26Z</dcterms:modified>
</cp:coreProperties>
</file>