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03F49DA9-A53B-4152-B8C5-A25A326B68C2}" xr6:coauthVersionLast="47" xr6:coauthVersionMax="47" xr10:uidLastSave="{00000000-0000-0000-0000-000000000000}"/>
  <bookViews>
    <workbookView xWindow="51480" yWindow="-195" windowWidth="29040" windowHeight="15720" xr2:uid="{00000000-000D-0000-FFFF-FFFF00000000}"/>
  </bookViews>
  <sheets>
    <sheet name="Pivot" sheetId="2" r:id="rId1"/>
    <sheet name="Predictions" sheetId="1" r:id="rId2"/>
  </sheet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2" l="1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<sst xmlns="http://schemas.openxmlformats.org/spreadsheetml/2006/main" count="1935" uniqueCount="110">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</sst>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21.313462268517" createdVersion="8" refreshedVersion="8" minRefreshableVersion="3" recordCount="371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9">
        <s v="PDA1"/>
        <s v="PDA2"/>
        <s v="PDA3"/>
        <s v="PDA4"/>
        <s v="PDA5"/>
        <s v="PDA6"/>
        <s v="PDA7"/>
        <s v="PDA8"/>
        <m/>
      </sharedItems>
    </cacheField>
    <cacheField name="Date" numFmtId="0">
      <sharedItems containsNonDate="0" containsDate="1" containsString="0" containsBlank="1" minDate="2023-12-09T00:00:00" maxDate="2024-01-31T00:00:00" count="51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663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1"/>
  </r>
  <r>
    <x v="7"/>
    <x v="49"/>
    <s v="Seattle Kraken"/>
    <x v="353"/>
    <s v="San Jose Sharks"/>
    <n v="0.30199999999999999"/>
    <s v="Playing At:  San Jose Sharks   Home"/>
    <x v="2"/>
    <n v="1"/>
  </r>
  <r>
    <x v="8"/>
    <x v="50"/>
    <m/>
    <x v="354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37" firstHeaderRow="0" firstDataRow="1" firstDataCol="2"/>
  <pivotFields count="10">
    <pivotField axis="axisRow" compact="0" outline="0" showAll="0">
      <items count="10">
        <item h="1" x="8"/>
        <item x="0"/>
        <item x="1"/>
        <item x="2"/>
        <item x="3"/>
        <item x="4"/>
        <item x="5"/>
        <item x="6"/>
        <item x="7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34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3"/>
    </i>
    <i r="1">
      <x v="5"/>
    </i>
    <i t="default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0">
        <item x="8"/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50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/>
    <pivotField axis="axisPage" multipleItemSelectionAllowed="1" showAll="0">
      <items count="664">
        <item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x="314"/>
        <item m="1" x="657"/>
        <item m="1" x="658"/>
        <item m="1" x="659"/>
        <item m="1" x="660"/>
        <item m="1" x="661"/>
        <item x="9"/>
        <item m="1" x="662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E17" sqref="E17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16" x14ac:dyDescent="0.25">
      <c r="A1" s="2" t="s">
        <v>79</v>
      </c>
      <c r="B1" t="s">
        <v>80</v>
      </c>
    </row>
    <row r="2" spans="1:16" x14ac:dyDescent="0.25">
      <c r="A2" s="2" t="s">
        <v>0</v>
      </c>
      <c r="B2" t="s">
        <v>80</v>
      </c>
    </row>
    <row r="3" spans="1:16" x14ac:dyDescent="0.2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25">
      <c r="L4" t="s">
        <v>86</v>
      </c>
      <c r="M4" t="s">
        <v>94</v>
      </c>
      <c r="N4" s="16">
        <v>5</v>
      </c>
      <c r="O4" s="16">
        <v>5</v>
      </c>
      <c r="P4" s="4">
        <f>O4/N4</f>
        <v>1</v>
      </c>
    </row>
    <row r="5" spans="1:16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6">
        <v>7</v>
      </c>
      <c r="O5" s="16">
        <v>4</v>
      </c>
      <c r="P5" s="4">
        <f t="shared" ref="P5:P35" si="0">O5/N5</f>
        <v>0.5714285714285714</v>
      </c>
    </row>
    <row r="6" spans="1:16" x14ac:dyDescent="0.25">
      <c r="A6" s="3" t="s">
        <v>61</v>
      </c>
      <c r="B6" s="16">
        <v>4</v>
      </c>
      <c r="C6" s="16">
        <v>4</v>
      </c>
      <c r="D6" s="4">
        <f>C6/B6</f>
        <v>1</v>
      </c>
      <c r="E6" s="7">
        <f>SUM(B10:B12)</f>
        <v>268</v>
      </c>
      <c r="F6" s="5">
        <f>SUM(B6:B9)</f>
        <v>102</v>
      </c>
      <c r="G6" s="11">
        <f>SUM(B6:B8)</f>
        <v>57</v>
      </c>
      <c r="H6" s="9">
        <f>SUM(B6:B7)</f>
        <v>15</v>
      </c>
      <c r="M6" t="s">
        <v>50</v>
      </c>
      <c r="N6" s="16">
        <v>2</v>
      </c>
      <c r="O6" s="16">
        <v>2</v>
      </c>
      <c r="P6" s="4">
        <f t="shared" si="0"/>
        <v>1</v>
      </c>
    </row>
    <row r="7" spans="1:16" x14ac:dyDescent="0.25">
      <c r="A7" s="3" t="s">
        <v>50</v>
      </c>
      <c r="B7" s="16">
        <v>11</v>
      </c>
      <c r="C7" s="16">
        <v>10</v>
      </c>
      <c r="D7" s="4">
        <f t="shared" ref="D7:D13" si="1">C7/B7</f>
        <v>0.90909090909090906</v>
      </c>
      <c r="E7" s="7">
        <f>SUM(C10:C12)</f>
        <v>148</v>
      </c>
      <c r="F7" s="5">
        <f>SUM(C6:C9)</f>
        <v>71</v>
      </c>
      <c r="G7" s="11">
        <f>SUM(C6:C8)</f>
        <v>41</v>
      </c>
      <c r="H7" s="9">
        <f>SUM(C6:C7)</f>
        <v>14</v>
      </c>
      <c r="M7" t="s">
        <v>61</v>
      </c>
      <c r="N7" s="16">
        <v>1</v>
      </c>
      <c r="O7" s="16">
        <v>1</v>
      </c>
      <c r="P7" s="4">
        <f t="shared" si="0"/>
        <v>1</v>
      </c>
    </row>
    <row r="8" spans="1:16" x14ac:dyDescent="0.25">
      <c r="A8" s="3" t="s">
        <v>93</v>
      </c>
      <c r="B8" s="16">
        <v>42</v>
      </c>
      <c r="C8" s="16">
        <v>27</v>
      </c>
      <c r="D8" s="4">
        <f t="shared" si="1"/>
        <v>0.6428571428571429</v>
      </c>
      <c r="E8" s="8">
        <f>E7/E6</f>
        <v>0.55223880597014929</v>
      </c>
      <c r="F8" s="6">
        <f>F7/F6</f>
        <v>0.69607843137254899</v>
      </c>
      <c r="G8" s="12">
        <f>G7/G6</f>
        <v>0.7192982456140351</v>
      </c>
      <c r="H8" s="10">
        <f>H7/H6</f>
        <v>0.93333333333333335</v>
      </c>
      <c r="L8" t="s">
        <v>100</v>
      </c>
      <c r="N8" s="16">
        <v>15</v>
      </c>
      <c r="O8" s="16">
        <v>12</v>
      </c>
      <c r="P8" s="4">
        <f t="shared" si="0"/>
        <v>0.8</v>
      </c>
    </row>
    <row r="9" spans="1:16" x14ac:dyDescent="0.25">
      <c r="A9" s="3" t="s">
        <v>94</v>
      </c>
      <c r="B9" s="16">
        <v>45</v>
      </c>
      <c r="C9" s="16">
        <v>30</v>
      </c>
      <c r="D9" s="4">
        <f t="shared" si="1"/>
        <v>0.66666666666666663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6">
        <v>8</v>
      </c>
      <c r="O9" s="16">
        <v>5</v>
      </c>
      <c r="P9" s="4">
        <f t="shared" si="0"/>
        <v>0.625</v>
      </c>
    </row>
    <row r="10" spans="1:16" x14ac:dyDescent="0.25">
      <c r="A10" s="3" t="s">
        <v>51</v>
      </c>
      <c r="B10" s="16">
        <v>114</v>
      </c>
      <c r="C10" s="16">
        <v>68</v>
      </c>
      <c r="D10" s="4">
        <f t="shared" si="1"/>
        <v>0.59649122807017541</v>
      </c>
      <c r="E10" s="8">
        <f>E6/$B$13</f>
        <v>0.72432432432432436</v>
      </c>
      <c r="F10" s="6">
        <f t="shared" ref="F10:H10" si="2">F6/$B$13</f>
        <v>0.27567567567567569</v>
      </c>
      <c r="G10" s="12">
        <f t="shared" si="2"/>
        <v>0.15405405405405406</v>
      </c>
      <c r="H10" s="10">
        <f t="shared" si="2"/>
        <v>4.0540540540540543E-2</v>
      </c>
      <c r="M10" t="s">
        <v>93</v>
      </c>
      <c r="N10" s="16">
        <v>6</v>
      </c>
      <c r="O10" s="16">
        <v>1</v>
      </c>
      <c r="P10" s="4">
        <f t="shared" si="0"/>
        <v>0.16666666666666666</v>
      </c>
    </row>
    <row r="11" spans="1:16" x14ac:dyDescent="0.25">
      <c r="A11" s="3" t="s">
        <v>84</v>
      </c>
      <c r="B11" s="16">
        <v>79</v>
      </c>
      <c r="C11" s="16">
        <v>40</v>
      </c>
      <c r="D11" s="4">
        <f t="shared" si="1"/>
        <v>0.50632911392405067</v>
      </c>
      <c r="M11" t="s">
        <v>50</v>
      </c>
      <c r="N11" s="16">
        <v>1</v>
      </c>
      <c r="O11" s="16">
        <v>1</v>
      </c>
      <c r="P11" s="4">
        <f t="shared" si="0"/>
        <v>1</v>
      </c>
    </row>
    <row r="12" spans="1:16" x14ac:dyDescent="0.25">
      <c r="A12" s="3" t="s">
        <v>85</v>
      </c>
      <c r="B12" s="16">
        <v>75</v>
      </c>
      <c r="C12" s="16">
        <v>40</v>
      </c>
      <c r="D12" s="4">
        <f t="shared" si="1"/>
        <v>0.53333333333333333</v>
      </c>
      <c r="L12" t="s">
        <v>101</v>
      </c>
      <c r="N12" s="16">
        <v>15</v>
      </c>
      <c r="O12" s="16">
        <v>7</v>
      </c>
      <c r="P12" s="4">
        <f t="shared" si="0"/>
        <v>0.46666666666666667</v>
      </c>
    </row>
    <row r="13" spans="1:16" x14ac:dyDescent="0.25">
      <c r="A13" s="3" t="s">
        <v>53</v>
      </c>
      <c r="B13" s="16">
        <v>370</v>
      </c>
      <c r="C13" s="16">
        <v>219</v>
      </c>
      <c r="D13" s="4">
        <f t="shared" si="1"/>
        <v>0.59189189189189184</v>
      </c>
      <c r="L13" t="s">
        <v>88</v>
      </c>
      <c r="M13" t="s">
        <v>94</v>
      </c>
      <c r="N13" s="16">
        <v>3</v>
      </c>
      <c r="O13" s="16">
        <v>2</v>
      </c>
      <c r="P13" s="4">
        <f t="shared" si="0"/>
        <v>0.66666666666666663</v>
      </c>
    </row>
    <row r="14" spans="1:16" x14ac:dyDescent="0.25">
      <c r="M14" t="s">
        <v>93</v>
      </c>
      <c r="N14" s="16">
        <v>7</v>
      </c>
      <c r="O14" s="16">
        <v>4</v>
      </c>
      <c r="P14" s="4">
        <f t="shared" si="0"/>
        <v>0.5714285714285714</v>
      </c>
    </row>
    <row r="15" spans="1:16" x14ac:dyDescent="0.25">
      <c r="M15" t="s">
        <v>50</v>
      </c>
      <c r="N15" s="16">
        <v>2</v>
      </c>
      <c r="O15" s="16">
        <v>2</v>
      </c>
      <c r="P15" s="4">
        <f t="shared" si="0"/>
        <v>1</v>
      </c>
    </row>
    <row r="16" spans="1:16" x14ac:dyDescent="0.25">
      <c r="L16" t="s">
        <v>102</v>
      </c>
      <c r="N16" s="16">
        <v>12</v>
      </c>
      <c r="O16" s="16">
        <v>8</v>
      </c>
      <c r="P16" s="4">
        <f t="shared" si="0"/>
        <v>0.66666666666666663</v>
      </c>
    </row>
    <row r="17" spans="12:16" x14ac:dyDescent="0.25">
      <c r="L17" t="s">
        <v>89</v>
      </c>
      <c r="M17" t="s">
        <v>94</v>
      </c>
      <c r="N17" s="16">
        <v>9</v>
      </c>
      <c r="O17" s="16">
        <v>5</v>
      </c>
      <c r="P17" s="4">
        <f t="shared" si="0"/>
        <v>0.55555555555555558</v>
      </c>
    </row>
    <row r="18" spans="12:16" x14ac:dyDescent="0.25">
      <c r="M18" t="s">
        <v>93</v>
      </c>
      <c r="N18" s="16">
        <v>4</v>
      </c>
      <c r="O18" s="16">
        <v>4</v>
      </c>
      <c r="P18" s="4">
        <f t="shared" si="0"/>
        <v>1</v>
      </c>
    </row>
    <row r="19" spans="12:16" x14ac:dyDescent="0.25">
      <c r="M19" t="s">
        <v>50</v>
      </c>
      <c r="N19" s="16">
        <v>3</v>
      </c>
      <c r="O19" s="16">
        <v>3</v>
      </c>
      <c r="P19" s="4">
        <f t="shared" si="0"/>
        <v>1</v>
      </c>
    </row>
    <row r="20" spans="12:16" x14ac:dyDescent="0.25">
      <c r="M20" t="s">
        <v>61</v>
      </c>
      <c r="N20" s="16">
        <v>2</v>
      </c>
      <c r="O20" s="16">
        <v>2</v>
      </c>
      <c r="P20" s="4">
        <f t="shared" si="0"/>
        <v>1</v>
      </c>
    </row>
    <row r="21" spans="12:16" x14ac:dyDescent="0.25">
      <c r="L21" t="s">
        <v>103</v>
      </c>
      <c r="N21" s="16">
        <v>18</v>
      </c>
      <c r="O21" s="16">
        <v>14</v>
      </c>
      <c r="P21" s="4">
        <f t="shared" si="0"/>
        <v>0.77777777777777779</v>
      </c>
    </row>
    <row r="22" spans="12:16" x14ac:dyDescent="0.25">
      <c r="L22" t="s">
        <v>91</v>
      </c>
      <c r="M22" t="s">
        <v>94</v>
      </c>
      <c r="N22" s="16">
        <v>6</v>
      </c>
      <c r="O22" s="16">
        <v>3</v>
      </c>
      <c r="P22" s="4">
        <f t="shared" si="0"/>
        <v>0.5</v>
      </c>
    </row>
    <row r="23" spans="12:16" x14ac:dyDescent="0.25">
      <c r="M23" t="s">
        <v>93</v>
      </c>
      <c r="N23" s="16">
        <v>6</v>
      </c>
      <c r="O23" s="16">
        <v>5</v>
      </c>
      <c r="P23" s="4">
        <f t="shared" si="0"/>
        <v>0.83333333333333337</v>
      </c>
    </row>
    <row r="24" spans="12:16" x14ac:dyDescent="0.25">
      <c r="M24" t="s">
        <v>50</v>
      </c>
      <c r="N24" s="16">
        <v>1</v>
      </c>
      <c r="O24" s="16">
        <v>1</v>
      </c>
      <c r="P24" s="4">
        <f t="shared" si="0"/>
        <v>1</v>
      </c>
    </row>
    <row r="25" spans="12:16" x14ac:dyDescent="0.25">
      <c r="L25" t="s">
        <v>104</v>
      </c>
      <c r="N25" s="16">
        <v>13</v>
      </c>
      <c r="O25" s="16">
        <v>9</v>
      </c>
      <c r="P25" s="4">
        <f t="shared" si="0"/>
        <v>0.69230769230769229</v>
      </c>
    </row>
    <row r="26" spans="12:16" x14ac:dyDescent="0.25">
      <c r="L26" t="s">
        <v>90</v>
      </c>
      <c r="M26" t="s">
        <v>94</v>
      </c>
      <c r="N26" s="16">
        <v>8</v>
      </c>
      <c r="O26" s="16">
        <v>6</v>
      </c>
      <c r="P26" s="4">
        <f t="shared" si="0"/>
        <v>0.75</v>
      </c>
    </row>
    <row r="27" spans="12:16" x14ac:dyDescent="0.25">
      <c r="M27" t="s">
        <v>93</v>
      </c>
      <c r="N27" s="16">
        <v>3</v>
      </c>
      <c r="O27" s="16">
        <v>1</v>
      </c>
      <c r="P27" s="4">
        <f t="shared" si="0"/>
        <v>0.33333333333333331</v>
      </c>
    </row>
    <row r="28" spans="12:16" x14ac:dyDescent="0.25">
      <c r="M28" t="s">
        <v>61</v>
      </c>
      <c r="N28" s="16">
        <v>1</v>
      </c>
      <c r="O28" s="16">
        <v>1</v>
      </c>
      <c r="P28" s="4">
        <f t="shared" si="0"/>
        <v>1</v>
      </c>
    </row>
    <row r="29" spans="12:16" x14ac:dyDescent="0.25">
      <c r="L29" t="s">
        <v>105</v>
      </c>
      <c r="N29" s="16">
        <v>12</v>
      </c>
      <c r="O29" s="16">
        <v>8</v>
      </c>
      <c r="P29" s="4">
        <f t="shared" si="0"/>
        <v>0.66666666666666663</v>
      </c>
    </row>
    <row r="30" spans="12:16" x14ac:dyDescent="0.25">
      <c r="L30" t="s">
        <v>99</v>
      </c>
      <c r="M30" t="s">
        <v>94</v>
      </c>
      <c r="N30" s="16">
        <v>5</v>
      </c>
      <c r="O30" s="16">
        <v>3</v>
      </c>
      <c r="P30" s="4">
        <f t="shared" si="0"/>
        <v>0.6</v>
      </c>
    </row>
    <row r="31" spans="12:16" x14ac:dyDescent="0.25">
      <c r="M31" t="s">
        <v>93</v>
      </c>
      <c r="N31" s="16">
        <v>8</v>
      </c>
      <c r="O31" s="16">
        <v>7</v>
      </c>
      <c r="P31" s="4">
        <f t="shared" si="0"/>
        <v>0.875</v>
      </c>
    </row>
    <row r="32" spans="12:16" x14ac:dyDescent="0.25">
      <c r="M32" t="s">
        <v>50</v>
      </c>
      <c r="N32" s="16">
        <v>2</v>
      </c>
      <c r="O32" s="16">
        <v>1</v>
      </c>
      <c r="P32" s="4">
        <f t="shared" si="0"/>
        <v>0.5</v>
      </c>
    </row>
    <row r="33" spans="12:16" x14ac:dyDescent="0.25">
      <c r="L33" t="s">
        <v>106</v>
      </c>
      <c r="N33" s="16">
        <v>15</v>
      </c>
      <c r="O33" s="16">
        <v>11</v>
      </c>
      <c r="P33" s="4">
        <f t="shared" si="0"/>
        <v>0.73333333333333328</v>
      </c>
    </row>
    <row r="34" spans="12:16" x14ac:dyDescent="0.25">
      <c r="L34" t="s">
        <v>108</v>
      </c>
      <c r="M34" t="s">
        <v>94</v>
      </c>
      <c r="N34" s="16">
        <v>1</v>
      </c>
      <c r="O34" s="16">
        <v>1</v>
      </c>
      <c r="P34" s="4">
        <f t="shared" si="0"/>
        <v>1</v>
      </c>
    </row>
    <row r="35" spans="12:16" x14ac:dyDescent="0.25">
      <c r="M35" t="s">
        <v>93</v>
      </c>
      <c r="N35" s="16">
        <v>1</v>
      </c>
      <c r="O35" s="16">
        <v>1</v>
      </c>
      <c r="P35" s="4">
        <f t="shared" si="0"/>
        <v>1</v>
      </c>
    </row>
    <row r="36" spans="12:16" x14ac:dyDescent="0.25">
      <c r="L36" t="s">
        <v>109</v>
      </c>
      <c r="N36" s="16">
        <v>2</v>
      </c>
      <c r="O36" s="16">
        <v>2</v>
      </c>
      <c r="P36" s="4"/>
    </row>
    <row r="37" spans="12:16" x14ac:dyDescent="0.25">
      <c r="L37" t="s">
        <v>53</v>
      </c>
      <c r="N37" s="16">
        <v>102</v>
      </c>
      <c r="O37" s="16">
        <v>71</v>
      </c>
      <c r="P37" s="4"/>
    </row>
    <row r="38" spans="12:16" x14ac:dyDescent="0.25">
      <c r="P38" s="4"/>
    </row>
    <row r="39" spans="12:16" x14ac:dyDescent="0.25">
      <c r="P39" s="4"/>
    </row>
    <row r="40" spans="12:16" x14ac:dyDescent="0.25">
      <c r="P40" s="4"/>
    </row>
    <row r="41" spans="12:16" x14ac:dyDescent="0.25">
      <c r="P41" s="4"/>
    </row>
    <row r="42" spans="12:16" x14ac:dyDescent="0.25">
      <c r="P42" s="4"/>
    </row>
    <row r="43" spans="12:16" x14ac:dyDescent="0.25">
      <c r="P43" s="4"/>
    </row>
    <row r="44" spans="12:16" x14ac:dyDescent="0.25">
      <c r="P44" s="4"/>
    </row>
    <row r="45" spans="12:16" x14ac:dyDescent="0.25">
      <c r="P45" s="4"/>
    </row>
    <row r="46" spans="12:16" x14ac:dyDescent="0.25">
      <c r="P46" s="4"/>
    </row>
    <row r="47" spans="12:16" x14ac:dyDescent="0.25">
      <c r="P47" s="4"/>
    </row>
    <row r="48" spans="12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1"/>
  <sheetViews>
    <sheetView topLeftCell="A351" zoomScale="80" zoomScaleNormal="80" workbookViewId="0">
      <selection activeCell="I372" sqref="I372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108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1</v>
      </c>
    </row>
    <row r="371" spans="1:9" x14ac:dyDescent="0.25">
      <c r="A371" t="s">
        <v>108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2024-01-30T12:31:30Z</dcterms:modified>
</cp:coreProperties>
</file>