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CF8E3308-9C7D-4A0C-933C-3487125B1E17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2" l="1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<sst xmlns="http://schemas.openxmlformats.org/spreadsheetml/2006/main" count="1950" uniqueCount="110">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</sst>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22.334382638888" createdVersion="8" refreshedVersion="8" minRefreshableVersion="3" recordCount="374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9">
        <s v="PDA1"/>
        <s v="PDA2"/>
        <s v="PDA3"/>
        <s v="PDA4"/>
        <s v="PDA5"/>
        <s v="PDA6"/>
        <s v="PDA7"/>
        <s v="PDA8"/>
        <m/>
      </sharedItems>
    </cacheField>
    <cacheField name="Date" numFmtId="0">
      <sharedItems containsNonDate="0" containsDate="1" containsString="0" containsBlank="1" minDate="2023-12-09T00:00:00" maxDate="2024-02-01T00:00:00" count="52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65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m/>
    <x v="356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axis="axisPage" multipleItemSelectionAllowed="1" showAll="0">
      <items count="666">
        <item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x="314"/>
        <item m="1" x="659"/>
        <item m="1" x="660"/>
        <item m="1" x="661"/>
        <item m="1" x="662"/>
        <item m="1" x="663"/>
        <item x="9"/>
        <item m="1" x="66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7" firstHeaderRow="0" firstDataRow="1" firstDataCol="2"/>
  <pivotFields count="10">
    <pivotField axis="axisRow" compact="0" outline="0" showAll="0">
      <items count="10">
        <item h="1" x="8"/>
        <item x="0"/>
        <item x="1"/>
        <item x="2"/>
        <item x="3"/>
        <item x="4"/>
        <item x="5"/>
        <item x="6"/>
        <item x="7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4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17" sqref="D17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5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271</v>
      </c>
      <c r="F6" s="5">
        <f>SUM(B6:B9)</f>
        <v>102</v>
      </c>
      <c r="G6" s="11">
        <f>SUM(B6:B8)</f>
        <v>57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149</v>
      </c>
      <c r="F7" s="5">
        <f>SUM(C6:C9)</f>
        <v>70</v>
      </c>
      <c r="G7" s="11">
        <f>SUM(C6:C8)</f>
        <v>41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42</v>
      </c>
      <c r="C8" s="16">
        <v>27</v>
      </c>
      <c r="D8" s="4">
        <f t="shared" si="1"/>
        <v>0.6428571428571429</v>
      </c>
      <c r="E8" s="8">
        <f>E7/E6</f>
        <v>0.54981549815498154</v>
      </c>
      <c r="F8" s="6">
        <f>F7/F6</f>
        <v>0.68627450980392157</v>
      </c>
      <c r="G8" s="12">
        <f>G7/G6</f>
        <v>0.7192982456140351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45</v>
      </c>
      <c r="C9" s="16">
        <v>29</v>
      </c>
      <c r="D9" s="4">
        <f t="shared" si="1"/>
        <v>0.64444444444444449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115</v>
      </c>
      <c r="C10" s="16">
        <v>68</v>
      </c>
      <c r="D10" s="4">
        <f t="shared" si="1"/>
        <v>0.59130434782608698</v>
      </c>
      <c r="E10" s="8">
        <f>E6/$B$13</f>
        <v>0.72654155495978556</v>
      </c>
      <c r="F10" s="6">
        <f t="shared" ref="F10:H10" si="2">F6/$B$13</f>
        <v>0.27345844504021449</v>
      </c>
      <c r="G10" s="12">
        <f t="shared" si="2"/>
        <v>0.15281501340482573</v>
      </c>
      <c r="H10" s="10">
        <f t="shared" si="2"/>
        <v>4.0214477211796246E-2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81</v>
      </c>
      <c r="C11" s="16">
        <v>41</v>
      </c>
      <c r="D11" s="4">
        <f t="shared" si="1"/>
        <v>0.50617283950617287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75</v>
      </c>
      <c r="C12" s="16">
        <v>40</v>
      </c>
      <c r="D12" s="4">
        <f t="shared" si="1"/>
        <v>0.53333333333333333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373</v>
      </c>
      <c r="C13" s="16">
        <v>219</v>
      </c>
      <c r="D13" s="4">
        <f t="shared" si="1"/>
        <v>0.58713136729222515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/>
    </row>
    <row r="37" spans="12:16" x14ac:dyDescent="0.25">
      <c r="L37" t="s">
        <v>53</v>
      </c>
      <c r="N37" s="16">
        <v>102</v>
      </c>
      <c r="O37" s="16">
        <v>70</v>
      </c>
      <c r="P37" s="4"/>
    </row>
    <row r="38" spans="12:16" x14ac:dyDescent="0.25">
      <c r="P38" s="4"/>
    </row>
    <row r="39" spans="12:16" x14ac:dyDescent="0.25">
      <c r="P39" s="4"/>
    </row>
    <row r="40" spans="12:16" x14ac:dyDescent="0.25"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4"/>
  <sheetViews>
    <sheetView topLeftCell="A351" zoomScale="80" zoomScaleNormal="80" workbookViewId="0">
      <selection activeCell="I375" sqref="I375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2024-01-31T13:01:34Z</dcterms:modified>
</cp:coreProperties>
</file>