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Archive\RF\"/>
    </mc:Choice>
  </mc:AlternateContent>
  <xr:revisionPtr revIDLastSave="0" documentId="8_{27AF2237-7E4D-44B1-AA42-CF2A8E87F577}" xr6:coauthVersionLast="47" xr6:coauthVersionMax="47" xr10:uidLastSave="{00000000-0000-0000-0000-000000000000}"/>
  <bookViews>
    <workbookView xWindow="51480" yWindow="-195" windowWidth="29040" windowHeight="15720" xr2:uid="{00000000-000D-0000-FFFF-FFFF00000000}"/>
  </bookViews>
  <sheets>
    <sheet name="Pivot" sheetId="2" r:id="rId1"/>
    <sheet name="Predictions" sheetId="1" r:id="rId2"/>
  </sheets>
  <calcPr calcId="191029"/>
  <pivotCaches>
    <pivotCache cacheId="5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I3" i="1" a="1"/>
  <c r="I3" i="1" s="1"/>
  <c r="I4" i="1" a="1"/>
  <c r="I4" i="1" s="1"/>
  <c r="I5" i="1" a="1"/>
  <c r="I5" i="1"/>
  <c r="I6" i="1" a="1"/>
  <c r="I6" i="1"/>
  <c r="I7" i="1" a="1"/>
  <c r="I7" i="1" s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/>
  <c r="I14" i="1" a="1"/>
  <c r="I14" i="1"/>
  <c r="I15" i="1" a="1"/>
  <c r="I15" i="1" s="1"/>
  <c r="I16" i="1" a="1"/>
  <c r="I16" i="1" s="1"/>
  <c r="I17" i="1" a="1"/>
  <c r="I17" i="1"/>
  <c r="I18" i="1" a="1"/>
  <c r="I18" i="1"/>
  <c r="I19" i="1" a="1"/>
  <c r="I19" i="1" s="1"/>
  <c r="I20" i="1" a="1"/>
  <c r="I20" i="1" s="1"/>
  <c r="I21" i="1" a="1"/>
  <c r="I21" i="1"/>
  <c r="I22" i="1" a="1"/>
  <c r="I22" i="1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 s="1"/>
  <c r="I41" i="1" a="1"/>
  <c r="I41" i="1"/>
  <c r="I42" i="1" a="1"/>
  <c r="I42" i="1"/>
  <c r="I43" i="1" a="1"/>
  <c r="I43" i="1" s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 s="1"/>
  <c r="I69" i="1" a="1"/>
  <c r="I69" i="1"/>
  <c r="I70" i="1" a="1"/>
  <c r="I70" i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/>
  <c r="I98" i="1" a="1"/>
  <c r="I98" i="1"/>
  <c r="I99" i="1" a="1"/>
  <c r="I99" i="1" s="1"/>
  <c r="I100" i="1" a="1"/>
  <c r="I100" i="1" s="1"/>
  <c r="I101" i="1" a="1"/>
  <c r="I101" i="1"/>
  <c r="I102" i="1" a="1"/>
  <c r="I102" i="1"/>
  <c r="I103" i="1" a="1"/>
  <c r="I103" i="1" s="1"/>
  <c r="I104" i="1" a="1"/>
  <c r="I104" i="1" s="1"/>
  <c r="I105" i="1" a="1"/>
  <c r="I105" i="1"/>
  <c r="I106" i="1" a="1"/>
  <c r="I106" i="1"/>
  <c r="I107" i="1" a="1"/>
  <c r="I107" i="1" s="1"/>
  <c r="I108" i="1" a="1"/>
  <c r="I108" i="1" s="1"/>
  <c r="I109" i="1" a="1"/>
  <c r="I109" i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 s="1"/>
  <c r="I117" i="1" a="1"/>
  <c r="I117" i="1"/>
  <c r="I118" i="1" a="1"/>
  <c r="I118" i="1"/>
  <c r="I119" i="1" a="1"/>
  <c r="I119" i="1" s="1"/>
  <c r="I120" i="1" a="1"/>
  <c r="I120" i="1" s="1"/>
  <c r="I121" i="1" a="1"/>
  <c r="I121" i="1"/>
  <c r="I122" i="1" a="1"/>
  <c r="I122" i="1"/>
  <c r="I123" i="1" a="1"/>
  <c r="I123" i="1" s="1"/>
  <c r="I124" i="1" a="1"/>
  <c r="I124" i="1" s="1"/>
  <c r="I125" i="1" a="1"/>
  <c r="I125" i="1"/>
  <c r="I126" i="1" a="1"/>
  <c r="I126" i="1"/>
  <c r="I127" i="1" a="1"/>
  <c r="I127" i="1" s="1"/>
  <c r="I128" i="1" a="1"/>
  <c r="I128" i="1" s="1"/>
  <c r="I129" i="1" a="1"/>
  <c r="I129" i="1"/>
  <c r="I130" i="1" a="1"/>
  <c r="I130" i="1"/>
  <c r="I131" i="1" a="1"/>
  <c r="I131" i="1" s="1"/>
  <c r="I132" i="1" a="1"/>
  <c r="I132" i="1" s="1"/>
  <c r="I133" i="1" a="1"/>
  <c r="I133" i="1"/>
  <c r="I134" i="1" a="1"/>
  <c r="I134" i="1"/>
  <c r="I135" i="1" a="1"/>
  <c r="I135" i="1" s="1"/>
  <c r="I136" i="1" a="1"/>
  <c r="I136" i="1" s="1"/>
  <c r="I137" i="1" a="1"/>
  <c r="I137" i="1"/>
  <c r="I138" i="1" a="1"/>
  <c r="I138" i="1"/>
  <c r="I139" i="1" a="1"/>
  <c r="I139" i="1" s="1"/>
  <c r="I140" i="1" a="1"/>
  <c r="I140" i="1" s="1"/>
  <c r="I141" i="1" a="1"/>
  <c r="I141" i="1"/>
  <c r="I142" i="1" a="1"/>
  <c r="I142" i="1"/>
  <c r="I143" i="1" a="1"/>
  <c r="I143" i="1" s="1"/>
  <c r="I144" i="1" a="1"/>
  <c r="I144" i="1" s="1"/>
  <c r="I145" i="1" a="1"/>
  <c r="I145" i="1"/>
  <c r="I146" i="1" a="1"/>
  <c r="I146" i="1"/>
  <c r="I147" i="1" a="1"/>
  <c r="I147" i="1" s="1"/>
  <c r="I148" i="1" a="1"/>
  <c r="I148" i="1" s="1"/>
  <c r="I149" i="1" a="1"/>
  <c r="I149" i="1"/>
  <c r="I150" i="1" a="1"/>
  <c r="I150" i="1"/>
  <c r="I151" i="1" a="1"/>
  <c r="I151" i="1" s="1"/>
  <c r="I152" i="1" a="1"/>
  <c r="I152" i="1" s="1"/>
  <c r="I153" i="1" a="1"/>
  <c r="I153" i="1"/>
  <c r="I154" i="1" a="1"/>
  <c r="I154" i="1"/>
  <c r="I155" i="1" a="1"/>
  <c r="I155" i="1" s="1"/>
  <c r="I156" i="1" a="1"/>
  <c r="I156" i="1" s="1"/>
  <c r="I157" i="1" a="1"/>
  <c r="I157" i="1"/>
  <c r="I158" i="1" a="1"/>
  <c r="I158" i="1"/>
  <c r="I159" i="1" a="1"/>
  <c r="I159" i="1" s="1"/>
  <c r="I160" i="1" a="1"/>
  <c r="I160" i="1" s="1"/>
  <c r="I161" i="1" a="1"/>
  <c r="I161" i="1"/>
  <c r="I162" i="1" a="1"/>
  <c r="I162" i="1"/>
  <c r="I163" i="1" a="1"/>
  <c r="I163" i="1" s="1"/>
  <c r="I164" i="1" a="1"/>
  <c r="I164" i="1" s="1"/>
  <c r="I165" i="1" a="1"/>
  <c r="I165" i="1"/>
  <c r="I166" i="1" a="1"/>
  <c r="I166" i="1"/>
  <c r="I2" i="1" a="1"/>
  <c r="I2" i="1" s="1"/>
  <c r="G7" i="2" l="1"/>
  <c r="G6" i="2"/>
  <c r="F7" i="2"/>
  <c r="F6" i="2"/>
  <c r="E6" i="2"/>
  <c r="D6" i="2"/>
  <c r="D7" i="2"/>
  <c r="E7" i="2"/>
  <c r="D8" i="2"/>
  <c r="D9" i="2"/>
  <c r="D10" i="2"/>
  <c r="D11" i="2"/>
  <c r="O11" i="2"/>
  <c r="O5" i="2"/>
  <c r="O6" i="2"/>
  <c r="O7" i="2"/>
  <c r="O8" i="2"/>
  <c r="O9" i="2"/>
  <c r="O10" i="2"/>
  <c r="O4" i="2"/>
  <c r="F8" i="2" l="1"/>
  <c r="E8" i="2"/>
  <c r="G8" i="2"/>
  <c r="N134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<sst xmlns="http://schemas.openxmlformats.org/spreadsheetml/2006/main" count="713" uniqueCount="102">
  <si>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</si>
  <si>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</si>
  <si>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</si>
  <si>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</si>
  <si>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</si>
  <si>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</si>
  <si>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</si>
  <si>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</si>
  <si>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</si>
  <si>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</si>
  <si>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</si>
  <si>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</si>
  <si>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</si>
  <si>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</si>
  <si>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</si>
  <si>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</si>
  <si>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</si>
  <si>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</si>
  <si>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</si>
  <si>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</si>
  <si>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</si>
  <si>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</si>
  <si>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</si>
  <si>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</si>
  <si>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</si>
  <si>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</si>
  <si>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</si>
  <si>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</si>
  <si>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</si>
  <si>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</si>
  <si>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</si>
  <si>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</si>
  <si>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</si>
  <si>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</si>
  <si>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</si>
  <si>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</si>
  <si>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</si>
  <si>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</si>
  <si>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</si>
  <si>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</si>
  <si>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</si>
  <si>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</si>
  <si>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</si>
  <si>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</si>
  <si>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</si>
  <si>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</si>
  <si>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</si>
  <si>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</si>
  <si>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</si>
  <si>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</si>
  <si>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</si>
  <si>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</si>
  <si>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</si>
  <si>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</si>
  <si>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</si>
  <si>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</si>
  <si>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</si>
  <si>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</si>
  <si>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</si>
  <si>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</si>
  <si>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</si>
  <si>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</si>
  <si>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</si>
  <si>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</si>
  <si>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</si>
  <si>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</si>
  <si>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</si>
  <si>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</si>
  <si>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</si>
  <si>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</si>
  <si>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</si>
  <si>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</si>
  <si>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</si>
  <si>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</si>
  <si>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</si>
  <si>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</si>
  <si>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</si>
  <si>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</si>
  <si>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</si>
  <si>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</si>
  <si>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</si>
  <si>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</si>
  <si>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</si>
  <si>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</si>
  <si>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</si>
  <si>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</si>
  <si>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</si>
  <si>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</si>
  <si>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</si>
  <si>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</si>
  <si>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</si>
  <si>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</si>
  <si>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</si>
  <si>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</si>
  <si>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</si>
  <si>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</si>
  <si>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</si>
  <si>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80% or greater</t>
  </si>
  <si>
    <t>75-80</t>
  </si>
  <si>
    <t>70-75</t>
  </si>
  <si>
    <t>55-60</t>
  </si>
  <si>
    <t>55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</si>
</sst>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74.647289814813" createdVersion="8" refreshedVersion="8" minRefreshableVersion="3" recordCount="31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m/>
        <s v="RF7" u="1"/>
        <s v="RF8" u="1"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m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</sharedItems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 count="142">
        <n v="0.876"/>
        <n v="0.85"/>
        <n v="0.81"/>
        <n v="0.79800000000000004"/>
        <n v="0.77800000000000002"/>
        <n v="0.71199999999999997"/>
        <n v="0.69799999999999995"/>
        <n v="0.64200000000000002"/>
        <n v="0.57999999999999996"/>
        <n v="0.56999999999999995"/>
        <n v="0.53800000000000003"/>
        <n v="0.50600000000000001"/>
        <n v="0.87"/>
        <n v="0.82199999999999995"/>
        <n v="0.80200000000000005"/>
        <n v="0.76400000000000001"/>
        <n v="0.74399999999999999"/>
        <n v="0.70199999999999996"/>
        <n v="0.69"/>
        <n v="0.60199999999999998"/>
        <n v="0.68799999999999994"/>
        <n v="0.622"/>
        <n v="0.52200000000000002"/>
        <n v="0.502"/>
        <n v="0.82399999999999995"/>
        <n v="0.69199999999999995"/>
        <n v="0.68200000000000005"/>
        <n v="0.68"/>
        <n v="0.65200000000000002"/>
        <n v="0.57199999999999995"/>
        <n v="0.56200000000000006"/>
        <n v="0.51600000000000001"/>
        <n v="0.73"/>
        <n v="0.624"/>
        <n v="0.70599999999999996"/>
        <n v="0.57399999999999995"/>
        <n v="0.54200000000000004"/>
        <n v="0.75800000000000001"/>
        <n v="0.72399999999999998"/>
        <n v="0.71"/>
        <n v="0.50800000000000001"/>
        <n v="0.72199999999999998"/>
        <n v="0.67800000000000005"/>
        <n v="0.67400000000000004"/>
        <n v="0.65600000000000003"/>
        <n v="0.628"/>
        <n v="0.61"/>
        <n v="0.59199999999999997"/>
        <n v="0.56599999999999995"/>
        <n v="0.55200000000000005"/>
        <n v="0.504"/>
        <n v="0.748"/>
        <n v="0.69399999999999995"/>
        <n v="0.72"/>
        <n v="0.58599999999999997"/>
        <n v="0.58399999999999996"/>
        <n v="0.84399999999999997"/>
        <n v="0.63200000000000001"/>
        <n v="0.61399999999999999"/>
        <n v="0.60599999999999998"/>
        <n v="0.60399999999999998"/>
        <n v="0.56000000000000005"/>
        <n v="0.54800000000000004"/>
        <n v="0.66600000000000004"/>
        <n v="0.55400000000000005"/>
        <n v="0.80400000000000005"/>
        <n v="0.75"/>
        <n v="0.71599999999999997"/>
        <n v="0.70799999999999996"/>
        <n v="0.66800000000000004"/>
        <n v="0.63400000000000001"/>
        <n v="0.63"/>
        <n v="0.52"/>
        <n v="0.51800000000000002"/>
        <n v="0.51400000000000001"/>
        <n v="0.66200000000000003"/>
        <n v="0.752"/>
        <n v="0.67"/>
        <n v="0.63600000000000001"/>
        <n v="0.62"/>
        <n v="0.58199999999999996"/>
        <n v="0.57799999999999996"/>
        <n v="0.79600000000000004"/>
        <n v="0.76600000000000001"/>
        <n v="0.75600000000000001"/>
        <n v="0.754"/>
        <n v="0.71399999999999997"/>
        <n v="0.68400000000000005"/>
        <n v="0.64400000000000002"/>
        <n v="0.57599999999999996"/>
        <n v="0.52800000000000002"/>
        <n v="0.85799999999999998"/>
        <n v="0.68600000000000005"/>
        <n v="0.54"/>
        <n v="0.78200000000000003"/>
        <n v="0.53200000000000003"/>
        <n v="0.53"/>
        <n v="0.52600000000000002"/>
        <n v="0.61599999999999999"/>
        <n v="0.6"/>
        <n v="0.59799999999999998"/>
        <n v="0.51"/>
        <n v="0.83799999999999997"/>
        <n v="0.79"/>
        <n v="0.64600000000000002"/>
        <n v="0.60799999999999998"/>
        <n v="0.54400000000000004"/>
        <m/>
        <n v="0.84599999999999997" u="1"/>
        <n v="0.67200000000000004" u="1"/>
        <n v="0.66" u="1"/>
        <n v="0.76" u="1"/>
        <n v="0.64800000000000002" u="1"/>
        <n v="0.58799999999999997" u="1"/>
        <n v="0.51200000000000001" u="1"/>
        <n v="0.626" u="1"/>
        <n v="0.81599999999999995" u="1"/>
        <n v="0.76800000000000002" u="1"/>
        <n v="0.73599999999999999" u="1"/>
        <n v="0.64" u="1"/>
        <n v="0.59399999999999997" u="1"/>
        <n v="0.69599999999999995" u="1"/>
        <n v="0.61799999999999999" u="1"/>
        <n v="0.8" u="1"/>
        <n v="0.56799999999999995" u="1"/>
        <n v="0.55000000000000004" u="1"/>
        <n v="0.59" u="1"/>
        <n v="0.72799999999999998" u="1"/>
        <n v="0.66400000000000003" u="1"/>
        <n v="0.61199999999999999" u="1"/>
        <n v="0.55800000000000005" u="1"/>
        <n v="0.55600000000000005" u="1"/>
        <n v="0.53600000000000003" u="1"/>
        <n v="0.53400000000000003" u="1"/>
        <n v="0.65800000000000003" u="1"/>
        <n v="0.88200000000000001" u="1"/>
        <n v="0.73799999999999999" u="1"/>
        <n v="0.70399999999999996" u="1"/>
        <n v="0.7" u="1"/>
        <n v="0.80800000000000005" u="1"/>
        <n v="0.79400000000000004" u="1"/>
        <n v="0.86399999999999999" u="1"/>
      </sharedItems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11">
        <s v="85 &lt;"/>
        <s v="80-85"/>
        <s v="75-80"/>
        <s v="70-75"/>
        <s v="60-70"/>
        <s v="55-60"/>
        <s v="55 &gt;"/>
        <m/>
        <s v="50-60" u="1"/>
        <s v="70-80" u="1"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4"/>
    <s v="Playing At:  Boston Bruins   Home"/>
    <n v="1"/>
    <x v="0"/>
    <m/>
    <m/>
    <m/>
    <m/>
    <m/>
    <m/>
  </r>
  <r>
    <x v="0"/>
    <x v="0"/>
    <s v="Colorado Avalanche"/>
    <x v="1"/>
    <s v="Philadelphia Flyers"/>
    <n v="0.15"/>
    <s v="Playing At:  Colorado Avalanche   Home"/>
    <n v="0"/>
    <x v="0"/>
    <m/>
    <m/>
    <m/>
    <m/>
    <m/>
    <m/>
  </r>
  <r>
    <x v="0"/>
    <x v="0"/>
    <s v="St. Louis Blues"/>
    <x v="2"/>
    <s v="Chicago Blackhawks"/>
    <n v="0.19"/>
    <s v="Playing At:  Chicago Blackhawks   Home"/>
    <n v="0"/>
    <x v="1"/>
    <m/>
    <m/>
    <m/>
    <m/>
    <m/>
    <m/>
  </r>
  <r>
    <x v="0"/>
    <x v="0"/>
    <s v="Toronto Maple Leafs"/>
    <x v="3"/>
    <s v="Nashville Predators"/>
    <n v="0.20200000000000001"/>
    <s v="Playing At:  Toronto Maple Leafs   Home"/>
    <n v="1"/>
    <x v="2"/>
    <m/>
    <m/>
    <m/>
    <m/>
    <m/>
    <m/>
  </r>
  <r>
    <x v="0"/>
    <x v="0"/>
    <s v="Tampa Bay Lightning"/>
    <x v="4"/>
    <s v="Seattle Kraken"/>
    <n v="0.222"/>
    <s v="Playing At:  Seattle Kraken   Home"/>
    <n v="1"/>
    <x v="2"/>
    <m/>
    <m/>
    <m/>
    <m/>
    <m/>
    <m/>
  </r>
  <r>
    <x v="0"/>
    <x v="0"/>
    <s v="New York Rangers"/>
    <x v="5"/>
    <s v="Washington Capitals"/>
    <n v="0.28799999999999998"/>
    <s v="Playing At:  Washington Capitals   Home"/>
    <n v="0"/>
    <x v="3"/>
    <m/>
    <m/>
    <m/>
    <m/>
    <m/>
    <m/>
  </r>
  <r>
    <x v="0"/>
    <x v="0"/>
    <s v="Dallas Stars"/>
    <x v="6"/>
    <s v="Vegas Golden Knights"/>
    <n v="0.30199999999999999"/>
    <s v="Playing At:  Dallas Stars   Home"/>
    <n v="0"/>
    <x v="4"/>
    <m/>
    <m/>
    <m/>
    <m/>
    <m/>
    <m/>
  </r>
  <r>
    <x v="0"/>
    <x v="0"/>
    <s v="Calgary Flames"/>
    <x v="7"/>
    <s v="New Jersey Devils"/>
    <n v="0.35799999999999998"/>
    <s v="Playing At:  Calgary Flames   Home"/>
    <n v="0"/>
    <x v="4"/>
    <m/>
    <m/>
    <m/>
    <m/>
    <m/>
    <m/>
  </r>
  <r>
    <x v="0"/>
    <x v="0"/>
    <s v="Ottawa Senators"/>
    <x v="8"/>
    <s v="Detroit Red Wings"/>
    <n v="0.42"/>
    <s v="Playing At:  Detroit Red Wings   Home"/>
    <n v="1"/>
    <x v="5"/>
    <m/>
    <m/>
    <m/>
    <m/>
    <m/>
    <m/>
  </r>
  <r>
    <x v="0"/>
    <x v="0"/>
    <s v="New York Islanders"/>
    <x v="9"/>
    <s v="Los Angeles Kings"/>
    <n v="0.43"/>
    <s v="Playing At:  New York Islanders   Home"/>
    <n v="1"/>
    <x v="5"/>
    <m/>
    <m/>
    <m/>
    <m/>
    <m/>
    <m/>
  </r>
  <r>
    <x v="0"/>
    <x v="0"/>
    <s v="Vancouver Canucks"/>
    <x v="10"/>
    <s v="Carolina Hurricanes"/>
    <n v="0.46200000000000002"/>
    <s v="Playing At:  Vancouver Canucks   Home"/>
    <n v="1"/>
    <x v="6"/>
    <m/>
    <m/>
    <m/>
    <m/>
    <m/>
    <m/>
  </r>
  <r>
    <x v="0"/>
    <x v="0"/>
    <s v="Montreal Canadiens"/>
    <x v="11"/>
    <s v="Buffalo Sabres"/>
    <n v="0.49399999999999999"/>
    <s v="Playing At:  Buffalo Sabres   Home"/>
    <n v="1"/>
    <x v="6"/>
    <m/>
    <m/>
    <m/>
    <m/>
    <m/>
    <m/>
  </r>
  <r>
    <x v="0"/>
    <x v="1"/>
    <s v="Vegas Golden Knights"/>
    <x v="12"/>
    <s v="San Jose Sharks"/>
    <n v="0.13"/>
    <s v="Playing At:  Vegas Golden Knights   Home"/>
    <n v="1"/>
    <x v="0"/>
    <m/>
    <m/>
    <m/>
    <m/>
    <m/>
    <m/>
  </r>
  <r>
    <x v="0"/>
    <x v="1"/>
    <s v="Edmonton Oilers"/>
    <x v="13"/>
    <s v="New Jersey Devils"/>
    <n v="0.17799999999999999"/>
    <s v="Playing At:  Edmonton Oilers   Home"/>
    <n v="1"/>
    <x v="1"/>
    <m/>
    <m/>
    <m/>
    <m/>
    <m/>
    <m/>
  </r>
  <r>
    <x v="0"/>
    <x v="1"/>
    <s v="Winnipeg Jets"/>
    <x v="14"/>
    <s v="Anaheim Ducks"/>
    <n v="0.19800000000000001"/>
    <s v="Playing At:  Anaheim Ducks   Home"/>
    <n v="1"/>
    <x v="1"/>
    <m/>
    <m/>
    <m/>
    <m/>
    <m/>
    <m/>
  </r>
  <r>
    <x v="0"/>
    <x v="1"/>
    <s v="Minnesota Wild"/>
    <x v="15"/>
    <s v="Seattle Kraken"/>
    <n v="0.23599999999999999"/>
    <s v="Playing At:  Seattle Kraken   Home"/>
    <n v="1"/>
    <x v="2"/>
    <m/>
    <m/>
    <m/>
    <m/>
    <m/>
    <m/>
  </r>
  <r>
    <x v="0"/>
    <x v="1"/>
    <s v="Nashville Predators"/>
    <x v="16"/>
    <s v="Montreal Canadiens"/>
    <n v="0.25600000000000001"/>
    <s v="Playing At:  Montreal Canadiens   Home"/>
    <n v="1"/>
    <x v="3"/>
    <m/>
    <m/>
    <m/>
    <m/>
    <m/>
    <m/>
  </r>
  <r>
    <x v="0"/>
    <x v="1"/>
    <s v="Washington Capitals"/>
    <x v="17"/>
    <s v="Chicago Blackhawks"/>
    <n v="0.29799999999999999"/>
    <s v="Playing At:  Chicago Blackhawks   Home"/>
    <n v="1"/>
    <x v="3"/>
    <m/>
    <m/>
    <m/>
    <m/>
    <m/>
    <m/>
  </r>
  <r>
    <x v="0"/>
    <x v="1"/>
    <s v="New York Rangers"/>
    <x v="18"/>
    <s v="Los Angeles Kings"/>
    <n v="0.31"/>
    <s v="Playing At:  New York Rangers   Home"/>
    <n v="1"/>
    <x v="4"/>
    <m/>
    <m/>
    <m/>
    <m/>
    <m/>
    <m/>
  </r>
  <r>
    <x v="0"/>
    <x v="1"/>
    <s v="Florida Panthers"/>
    <x v="19"/>
    <s v="Columbus Blue Jackets"/>
    <n v="0.39800000000000002"/>
    <s v="Playing At:  Columbus Blue Jackets   Home"/>
    <n v="1"/>
    <x v="4"/>
    <m/>
    <m/>
    <m/>
    <m/>
    <m/>
    <m/>
  </r>
  <r>
    <x v="0"/>
    <x v="2"/>
    <s v="Colorado Avalanche"/>
    <x v="20"/>
    <s v="Calgary Flames"/>
    <n v="0.312"/>
    <s v="Playing At:  Colorado Avalanche   Home"/>
    <n v="1"/>
    <x v="4"/>
    <m/>
    <m/>
    <m/>
    <m/>
    <m/>
    <m/>
  </r>
  <r>
    <x v="0"/>
    <x v="2"/>
    <s v="Dallas Stars"/>
    <x v="21"/>
    <s v="Detroit Red Wings"/>
    <n v="0.378"/>
    <s v="Playing At:  Dallas Stars   Home"/>
    <n v="1"/>
    <x v="4"/>
    <m/>
    <m/>
    <m/>
    <m/>
    <m/>
    <m/>
  </r>
  <r>
    <x v="0"/>
    <x v="2"/>
    <s v="Buffalo Sabres"/>
    <x v="22"/>
    <s v="Arizona Coyotes"/>
    <n v="0.47799999999999998"/>
    <s v="Playing At:  Buffalo Sabres   Home"/>
    <n v="1"/>
    <x v="6"/>
    <m/>
    <m/>
    <m/>
    <m/>
    <m/>
    <m/>
  </r>
  <r>
    <x v="0"/>
    <x v="2"/>
    <s v="Toronto Maple Leafs"/>
    <x v="23"/>
    <s v="New York Islanders"/>
    <n v="0.498"/>
    <s v="Playing At:  New York Islanders   Home"/>
    <n v="0"/>
    <x v="6"/>
    <m/>
    <m/>
    <m/>
    <m/>
    <m/>
    <m/>
  </r>
  <r>
    <x v="1"/>
    <x v="3"/>
    <s v="Edmonton Oilers"/>
    <x v="24"/>
    <s v="Chicago Blackhawks"/>
    <n v="0.17599999999999999"/>
    <s v="Playing At:  Edmonton Oilers   Home"/>
    <n v="1"/>
    <x v="1"/>
    <m/>
    <m/>
    <m/>
    <m/>
    <m/>
    <m/>
  </r>
  <r>
    <x v="1"/>
    <x v="3"/>
    <s v="Winnipeg Jets"/>
    <x v="4"/>
    <s v="San Jose Sharks"/>
    <n v="0.222"/>
    <s v="Playing At:  San Jose Sharks   Home"/>
    <n v="0"/>
    <x v="2"/>
    <m/>
    <m/>
    <m/>
    <m/>
    <m/>
    <m/>
  </r>
  <r>
    <x v="1"/>
    <x v="3"/>
    <s v="Vegas Golden Knights"/>
    <x v="25"/>
    <s v="Calgary Flames"/>
    <n v="0.308"/>
    <s v="Playing At:  Vegas Golden Knights   Home"/>
    <n v="1"/>
    <x v="4"/>
    <m/>
    <m/>
    <m/>
    <m/>
    <m/>
    <m/>
  </r>
  <r>
    <x v="1"/>
    <x v="3"/>
    <s v="Florida Panthers"/>
    <x v="26"/>
    <s v="Seattle Kraken"/>
    <n v="0.318"/>
    <s v="Playing At:  Seattle Kraken   Home"/>
    <n v="0"/>
    <x v="4"/>
    <m/>
    <m/>
    <m/>
    <m/>
    <m/>
    <m/>
  </r>
  <r>
    <x v="1"/>
    <x v="3"/>
    <s v="Nashville Predators"/>
    <x v="27"/>
    <s v="Philadelphia Flyers"/>
    <n v="0.32"/>
    <s v="Playing At:  Nashville Predators   Home"/>
    <n v="1"/>
    <x v="4"/>
    <m/>
    <m/>
    <m/>
    <m/>
    <m/>
    <m/>
  </r>
  <r>
    <x v="1"/>
    <x v="3"/>
    <s v="New York Rangers"/>
    <x v="28"/>
    <s v="Toronto Maple Leafs"/>
    <n v="0.34799999999999998"/>
    <s v="Playing At:  New York Rangers   Home"/>
    <n v="0"/>
    <x v="4"/>
    <m/>
    <m/>
    <m/>
    <m/>
    <m/>
    <m/>
  </r>
  <r>
    <x v="1"/>
    <x v="3"/>
    <s v="Vancouver Canucks"/>
    <x v="29"/>
    <s v="Tampa Bay Lightning"/>
    <n v="0.42799999999999999"/>
    <s v="Playing At:  Vancouver Canucks   Home"/>
    <n v="1"/>
    <x v="5"/>
    <m/>
    <m/>
    <m/>
    <m/>
    <m/>
    <m/>
  </r>
  <r>
    <x v="1"/>
    <x v="3"/>
    <s v="Ottawa Senators"/>
    <x v="30"/>
    <s v="Carolina Hurricanes"/>
    <n v="0.438"/>
    <s v="Playing At:  Ottawa Senators   Home"/>
    <n v="0"/>
    <x v="5"/>
    <m/>
    <m/>
    <m/>
    <m/>
    <m/>
    <m/>
  </r>
  <r>
    <x v="1"/>
    <x v="3"/>
    <s v="St. Louis Blues"/>
    <x v="22"/>
    <s v="Detroit Red Wings"/>
    <n v="0.47799999999999998"/>
    <s v="Playing At:  St. Louis Blues   Home"/>
    <n v="0"/>
    <x v="6"/>
    <m/>
    <m/>
    <m/>
    <m/>
    <m/>
    <m/>
  </r>
  <r>
    <x v="1"/>
    <x v="3"/>
    <s v="Pittsburgh Penguins"/>
    <x v="31"/>
    <s v="Arizona Coyotes"/>
    <n v="0.48399999999999999"/>
    <s v="Playing At:  Pittsburgh Penguins   Home"/>
    <n v="1"/>
    <x v="6"/>
    <m/>
    <m/>
    <m/>
    <m/>
    <m/>
    <m/>
  </r>
  <r>
    <x v="1"/>
    <x v="4"/>
    <s v="Pittsburgh Penguins"/>
    <x v="32"/>
    <s v="Montreal Canadiens"/>
    <n v="0.27"/>
    <s v="Playing At:  Montreal Canadiens   Home"/>
    <n v="1"/>
    <x v="3"/>
    <m/>
    <m/>
    <m/>
    <m/>
    <m/>
    <m/>
  </r>
  <r>
    <x v="1"/>
    <x v="4"/>
    <s v="New York Islanders"/>
    <x v="33"/>
    <s v="Anaheim Ducks"/>
    <n v="0.376"/>
    <s v="Playing At:  New York Islanders   Home"/>
    <n v="1"/>
    <x v="4"/>
    <m/>
    <m/>
    <m/>
    <m/>
    <m/>
    <m/>
  </r>
  <r>
    <x v="1"/>
    <x v="4"/>
    <s v="Colorado Avalanche"/>
    <x v="21"/>
    <s v="Buffalo Sabres"/>
    <n v="0.378"/>
    <s v="Playing At:  Colorado Avalanche   Home"/>
    <n v="1"/>
    <x v="4"/>
    <m/>
    <m/>
    <m/>
    <m/>
    <m/>
    <m/>
  </r>
  <r>
    <x v="1"/>
    <x v="4"/>
    <s v="Boston Bruins"/>
    <x v="21"/>
    <s v="New Jersey Devils"/>
    <n v="0.378"/>
    <s v="Playing At:  New Jersey Devils   Home"/>
    <n v="0"/>
    <x v="4"/>
    <m/>
    <m/>
    <m/>
    <m/>
    <m/>
    <m/>
  </r>
  <r>
    <x v="1"/>
    <x v="4"/>
    <s v="Los Angeles Kings"/>
    <x v="9"/>
    <s v="Winnipeg Jets"/>
    <n v="0.43"/>
    <s v="Playing At:  Los Angeles Kings   Home"/>
    <n v="0"/>
    <x v="5"/>
    <m/>
    <m/>
    <m/>
    <m/>
    <m/>
    <m/>
  </r>
  <r>
    <x v="1"/>
    <x v="5"/>
    <s v="Edmonton Oilers"/>
    <x v="16"/>
    <s v="Tampa Bay Lightning"/>
    <n v="0.25600000000000001"/>
    <s v="Playing At:  Edmonton Oilers   Home"/>
    <n v="0"/>
    <x v="3"/>
    <m/>
    <m/>
    <m/>
    <m/>
    <m/>
    <m/>
  </r>
  <r>
    <x v="1"/>
    <x v="5"/>
    <s v="Minnesota Wild"/>
    <x v="34"/>
    <s v="Calgary Flames"/>
    <n v="0.29399999999999998"/>
    <s v="Playing At:  Minnesota Wild   Home"/>
    <n v="1"/>
    <x v="3"/>
    <m/>
    <m/>
    <m/>
    <m/>
    <m/>
    <m/>
  </r>
  <r>
    <x v="1"/>
    <x v="5"/>
    <s v="Toronto Maple Leafs"/>
    <x v="6"/>
    <s v="Columbus Blue Jackets"/>
    <n v="0.30199999999999999"/>
    <s v="Playing At:  Toronto Maple Leafs   Home"/>
    <n v="0"/>
    <x v="4"/>
    <m/>
    <m/>
    <m/>
    <m/>
    <m/>
    <m/>
  </r>
  <r>
    <x v="1"/>
    <x v="5"/>
    <s v="Vancouver Canucks"/>
    <x v="35"/>
    <s v="Florida Panthers"/>
    <n v="0.42599999999999999"/>
    <s v="Playing At:  Vancouver Canucks   Home"/>
    <n v="1"/>
    <x v="5"/>
    <m/>
    <m/>
    <m/>
    <m/>
    <m/>
    <m/>
  </r>
  <r>
    <x v="1"/>
    <x v="5"/>
    <s v="Carolina Hurricanes"/>
    <x v="36"/>
    <s v="Detroit Red Wings"/>
    <n v="0.45800000000000002"/>
    <s v="Playing At:  Detroit Red Wings   Home"/>
    <n v="1"/>
    <x v="6"/>
    <m/>
    <m/>
    <m/>
    <m/>
    <m/>
    <m/>
  </r>
  <r>
    <x v="1"/>
    <x v="5"/>
    <s v="Seattle Kraken"/>
    <x v="10"/>
    <s v="Chicago Blackhawks"/>
    <n v="0.46200000000000002"/>
    <s v="Playing At:  Seattle Kraken   Home"/>
    <n v="1"/>
    <x v="6"/>
    <m/>
    <m/>
    <m/>
    <m/>
    <m/>
    <m/>
  </r>
  <r>
    <x v="1"/>
    <x v="5"/>
    <s v="Washington Capitals"/>
    <x v="22"/>
    <s v="Philadelphia Flyers"/>
    <n v="0.47799999999999998"/>
    <s v="Playing At:  Philadelphia Flyers   Home"/>
    <n v="0"/>
    <x v="6"/>
    <m/>
    <m/>
    <m/>
    <m/>
    <m/>
    <m/>
  </r>
  <r>
    <x v="1"/>
    <x v="5"/>
    <s v="St. Louis Blues"/>
    <x v="11"/>
    <s v="Ottawa Senators"/>
    <n v="0.49399999999999999"/>
    <s v="Playing At:  St. Louis Blues   Home"/>
    <n v="1"/>
    <x v="6"/>
    <m/>
    <m/>
    <m/>
    <m/>
    <m/>
    <m/>
  </r>
  <r>
    <x v="1"/>
    <x v="6"/>
    <s v="Carolina Hurricanes"/>
    <x v="37"/>
    <s v="Nashville Predators"/>
    <n v="0.24199999999999999"/>
    <s v="Playing At:  Carolina Hurricanes   Home"/>
    <n v="0"/>
    <x v="2"/>
    <m/>
    <m/>
    <m/>
    <m/>
    <m/>
    <m/>
  </r>
  <r>
    <x v="1"/>
    <x v="6"/>
    <s v="New York Rangers"/>
    <x v="38"/>
    <s v="Anaheim Ducks"/>
    <n v="0.27600000000000002"/>
    <s v="Playing At:  New York Rangers   Home"/>
    <n v="1"/>
    <x v="3"/>
    <m/>
    <m/>
    <m/>
    <m/>
    <m/>
    <m/>
  </r>
  <r>
    <x v="1"/>
    <x v="6"/>
    <s v="Vegas Golden Knights"/>
    <x v="39"/>
    <s v="Buffalo Sabres"/>
    <n v="0.28999999999999998"/>
    <s v="Playing At:  Vegas Golden Knights   Home"/>
    <n v="0"/>
    <x v="3"/>
    <m/>
    <m/>
    <m/>
    <m/>
    <m/>
    <m/>
  </r>
  <r>
    <x v="1"/>
    <x v="6"/>
    <s v="Dallas Stars"/>
    <x v="25"/>
    <s v="Ottawa Senators"/>
    <n v="0.308"/>
    <s v="Playing At:  Dallas Stars   Home"/>
    <n v="1"/>
    <x v="4"/>
    <m/>
    <m/>
    <m/>
    <m/>
    <m/>
    <m/>
  </r>
  <r>
    <x v="1"/>
    <x v="6"/>
    <s v="Boston Bruins"/>
    <x v="8"/>
    <s v="New York Islanders"/>
    <n v="0.42"/>
    <s v="Playing At:  New York Islanders   Home"/>
    <n v="1"/>
    <x v="5"/>
    <m/>
    <m/>
    <m/>
    <m/>
    <m/>
    <m/>
  </r>
  <r>
    <x v="1"/>
    <x v="6"/>
    <s v="San Jose Sharks"/>
    <x v="40"/>
    <s v="Arizona Coyotes"/>
    <n v="0.49199999999999999"/>
    <s v="Playing At:  Arizona Coyotes   Home"/>
    <n v="0"/>
    <x v="6"/>
    <m/>
    <m/>
    <m/>
    <m/>
    <m/>
    <m/>
  </r>
  <r>
    <x v="1"/>
    <x v="7"/>
    <s v="New York Islanders"/>
    <x v="15"/>
    <s v="Montreal Canadiens"/>
    <n v="0.23599999999999999"/>
    <s v="Playing At:  Montreal Canadiens   Home"/>
    <n v="0"/>
    <x v="2"/>
    <m/>
    <m/>
    <m/>
    <m/>
    <m/>
    <m/>
  </r>
  <r>
    <x v="1"/>
    <x v="7"/>
    <s v="Minnesota Wild"/>
    <x v="41"/>
    <s v="Vancouver Canucks"/>
    <n v="0.27800000000000002"/>
    <s v="Playing At:  Minnesota Wild   Home"/>
    <n v="1"/>
    <x v="3"/>
    <m/>
    <m/>
    <m/>
    <m/>
    <m/>
    <m/>
  </r>
  <r>
    <x v="1"/>
    <x v="7"/>
    <s v="Winnipeg Jets"/>
    <x v="42"/>
    <s v="Colorado Avalanche"/>
    <n v="0.32200000000000001"/>
    <s v="Playing At:  Winnipeg Jets   Home"/>
    <n v="1"/>
    <x v="4"/>
    <m/>
    <m/>
    <m/>
    <m/>
    <m/>
    <m/>
  </r>
  <r>
    <x v="1"/>
    <x v="7"/>
    <s v="Boston Bruins"/>
    <x v="43"/>
    <s v="New York Rangers"/>
    <n v="0.32600000000000001"/>
    <s v="Playing At:  Boston Bruins   Home"/>
    <n v="0"/>
    <x v="4"/>
    <m/>
    <m/>
    <m/>
    <m/>
    <m/>
    <m/>
  </r>
  <r>
    <x v="1"/>
    <x v="7"/>
    <s v="Toronto Maple Leafs"/>
    <x v="44"/>
    <s v="Pittsburgh Penguins"/>
    <n v="0.34399999999999997"/>
    <s v="Playing At:  Toronto Maple Leafs   Home"/>
    <n v="1"/>
    <x v="4"/>
    <m/>
    <m/>
    <m/>
    <m/>
    <m/>
    <m/>
  </r>
  <r>
    <x v="1"/>
    <x v="7"/>
    <s v="New Jersey Devils"/>
    <x v="45"/>
    <s v="Columbus Blue Jackets"/>
    <n v="0.372"/>
    <s v="Playing At:  Columbus Blue Jackets   Home"/>
    <n v="1"/>
    <x v="4"/>
    <m/>
    <m/>
    <m/>
    <m/>
    <m/>
    <m/>
  </r>
  <r>
    <x v="1"/>
    <x v="7"/>
    <s v="Buffalo Sabres"/>
    <x v="33"/>
    <s v="Arizona Coyotes"/>
    <n v="0.376"/>
    <s v="Playing At:  Arizona Coyotes   Home"/>
    <n v="0"/>
    <x v="4"/>
    <m/>
    <m/>
    <m/>
    <m/>
    <m/>
    <m/>
  </r>
  <r>
    <x v="1"/>
    <x v="7"/>
    <s v="Nashville Predators"/>
    <x v="46"/>
    <s v="Washington Capitals"/>
    <n v="0.39"/>
    <s v="Playing At:  Nashville Predators   Home"/>
    <n v="1"/>
    <x v="4"/>
    <m/>
    <m/>
    <m/>
    <m/>
    <m/>
    <m/>
  </r>
  <r>
    <x v="1"/>
    <x v="7"/>
    <s v="Calgary Flames"/>
    <x v="47"/>
    <s v="Tampa Bay Lightning"/>
    <n v="0.40799999999999997"/>
    <s v="Playing At:  Calgary Flames   Home"/>
    <n v="1"/>
    <x v="5"/>
    <m/>
    <m/>
    <m/>
    <m/>
    <m/>
    <m/>
  </r>
  <r>
    <x v="1"/>
    <x v="7"/>
    <s v="Philadelphia Flyers"/>
    <x v="35"/>
    <s v="Detroit Red Wings"/>
    <n v="0.42599999999999999"/>
    <s v="Playing At:  Philadelphia Flyers   Home"/>
    <n v="1"/>
    <x v="5"/>
    <m/>
    <m/>
    <m/>
    <m/>
    <m/>
    <m/>
  </r>
  <r>
    <x v="1"/>
    <x v="7"/>
    <s v="Edmonton Oilers"/>
    <x v="48"/>
    <s v="Florida Panthers"/>
    <n v="0.434"/>
    <s v="Playing At:  Edmonton Oilers   Home"/>
    <n v="0"/>
    <x v="5"/>
    <m/>
    <m/>
    <m/>
    <m/>
    <m/>
    <m/>
  </r>
  <r>
    <x v="1"/>
    <x v="7"/>
    <s v="Dallas Stars"/>
    <x v="49"/>
    <s v="St. Louis Blues"/>
    <n v="0.44800000000000001"/>
    <s v="Playing At:  St. Louis Blues   Home"/>
    <n v="0"/>
    <x v="5"/>
    <m/>
    <m/>
    <m/>
    <m/>
    <m/>
    <m/>
  </r>
  <r>
    <x v="1"/>
    <x v="7"/>
    <s v="Los Angeles Kings"/>
    <x v="50"/>
    <s v="Seattle Kraken"/>
    <n v="0.496"/>
    <s v="Playing At:  Seattle Kraken   Home"/>
    <n v="1"/>
    <x v="6"/>
    <m/>
    <m/>
    <m/>
    <m/>
    <m/>
    <m/>
  </r>
  <r>
    <x v="2"/>
    <x v="8"/>
    <s v="Vancouver Canucks"/>
    <x v="2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x v="8"/>
    <s v="Colorado Avalanche"/>
    <x v="51"/>
    <s v="San Jose Sharks"/>
    <n v="0.252"/>
    <s v="Playing At:  Colorado Avalanche   Home"/>
    <n v="1"/>
    <x v="3"/>
    <m/>
    <m/>
    <m/>
    <m/>
    <m/>
    <m/>
  </r>
  <r>
    <x v="2"/>
    <x v="8"/>
    <s v="Vegas Golden Knights"/>
    <x v="34"/>
    <s v="Ottawa Senators"/>
    <n v="0.29399999999999998"/>
    <s v="Playing At:  Vegas Golden Knights   Home"/>
    <n v="1"/>
    <x v="3"/>
    <m/>
    <m/>
    <m/>
    <m/>
    <m/>
    <m/>
  </r>
  <r>
    <x v="2"/>
    <x v="8"/>
    <s v="Carolina Hurricanes"/>
    <x v="52"/>
    <s v="Washington Capitals"/>
    <n v="0.30599999999999999"/>
    <s v="Playing At:  Carolina Hurricanes   Home"/>
    <n v="0"/>
    <x v="4"/>
    <m/>
    <m/>
    <m/>
    <m/>
    <m/>
    <m/>
  </r>
  <r>
    <x v="2"/>
    <x v="8"/>
    <s v="New Jersey Devils"/>
    <x v="35"/>
    <s v="Anaheim Ducks"/>
    <n v="0.42599999999999999"/>
    <s v="Playing At:  New Jersey Devils   Home"/>
    <n v="0"/>
    <x v="5"/>
    <s v="GF Prediction"/>
    <s v="GA Prediction"/>
    <s v="GF Actual"/>
    <s v="GA Actual"/>
    <s v="GF ABS Error"/>
    <s v="GA ABS Error"/>
  </r>
  <r>
    <x v="2"/>
    <x v="9"/>
    <s v="Winnipeg Jets"/>
    <x v="53"/>
    <s v="Montreal Canadiens"/>
    <n v="0.28000000000000003"/>
    <s v="Playing At:  Winnipeg Jets   Home"/>
    <n v="0"/>
    <x v="3"/>
    <n v="3"/>
    <n v="3"/>
    <n v="2"/>
    <n v="3"/>
    <n v="1"/>
    <n v="0"/>
  </r>
  <r>
    <x v="2"/>
    <x v="9"/>
    <s v="Dallas Stars"/>
    <x v="43"/>
    <s v="Seattle Kraken"/>
    <n v="0.32600000000000001"/>
    <s v="Playing At:  Dallas Stars   Home"/>
    <n v="1"/>
    <x v="4"/>
    <n v="4"/>
    <n v="2"/>
    <n v="4"/>
    <n v="3"/>
    <n v="0"/>
    <n v="1"/>
  </r>
  <r>
    <x v="2"/>
    <x v="9"/>
    <s v="Florida Panthers"/>
    <x v="54"/>
    <s v="Calgary Flames"/>
    <n v="0.41399999999999998"/>
    <s v="Playing At:  Calgary Flames   Home"/>
    <n v="0"/>
    <x v="5"/>
    <n v="1"/>
    <n v="3"/>
    <n v="3"/>
    <n v="2"/>
    <n v="2"/>
    <n v="1"/>
  </r>
  <r>
    <x v="2"/>
    <x v="9"/>
    <s v="Pittsburgh Penguins"/>
    <x v="55"/>
    <s v="Minnesota Wild"/>
    <n v="0.41599999999999998"/>
    <s v="Playing At:  Pittsburgh Penguins   Home"/>
    <n v="1"/>
    <x v="5"/>
    <n v="4"/>
    <n v="3"/>
    <n v="4"/>
    <n v="3"/>
    <n v="0"/>
    <n v="0"/>
  </r>
  <r>
    <x v="2"/>
    <x v="9"/>
    <s v="Detroit Red Wings"/>
    <x v="23"/>
    <s v="Anaheim Ducks"/>
    <n v="0.498"/>
    <s v="Playing At:  Detroit Red Wings   Home"/>
    <n v="0"/>
    <x v="6"/>
    <n v="4"/>
    <n v="3"/>
    <n v="3"/>
    <n v="4"/>
    <n v="1"/>
    <n v="1"/>
  </r>
  <r>
    <x v="3"/>
    <x v="10"/>
    <s v="Los Angeles Kings"/>
    <x v="56"/>
    <s v="San Jose Sharks"/>
    <n v="0.156"/>
    <s v="Playing At:  San Jose Sharks   Home"/>
    <n v="1"/>
    <x v="1"/>
    <n v="2"/>
    <n v="4"/>
    <n v="4"/>
    <n v="1"/>
    <n v="2"/>
    <n v="3"/>
  </r>
  <r>
    <x v="3"/>
    <x v="10"/>
    <s v="Colorado Avalanche"/>
    <x v="14"/>
    <s v="Chicago Blackhawks"/>
    <n v="0.19800000000000001"/>
    <s v="Playing At:  Chicago Blackhawks   Home"/>
    <n v="0"/>
    <x v="1"/>
    <n v="2"/>
    <n v="4"/>
    <n v="2"/>
    <n v="3"/>
    <n v="0"/>
    <n v="1"/>
  </r>
  <r>
    <x v="3"/>
    <x v="10"/>
    <s v="Tampa Bay Lightning"/>
    <x v="41"/>
    <s v="St. Louis Blues"/>
    <n v="0.27800000000000002"/>
    <s v="Playing At:  Tampa Bay Lightning   Home"/>
    <n v="1"/>
    <x v="3"/>
    <n v="5"/>
    <n v="2"/>
    <n v="6"/>
    <n v="1"/>
    <n v="1"/>
    <n v="1"/>
  </r>
  <r>
    <x v="3"/>
    <x v="10"/>
    <s v="Boston Bruins"/>
    <x v="43"/>
    <s v="Minnesota Wild"/>
    <n v="0.32600000000000001"/>
    <s v="Playing At:  Boston Bruins   Home"/>
    <n v="0"/>
    <x v="4"/>
    <n v="3"/>
    <n v="3"/>
    <n v="3"/>
    <n v="4"/>
    <n v="0"/>
    <n v="1"/>
  </r>
  <r>
    <x v="3"/>
    <x v="10"/>
    <s v="Nashville Predators"/>
    <x v="57"/>
    <s v="Vancouver Canucks"/>
    <n v="0.36799999999999999"/>
    <s v="Playing At:  Nashville Predators   Home"/>
    <n v="0"/>
    <x v="4"/>
    <n v="3"/>
    <n v="3"/>
    <n v="2"/>
    <n v="5"/>
    <n v="1"/>
    <n v="2"/>
  </r>
  <r>
    <x v="3"/>
    <x v="10"/>
    <s v="New Jersey Devils"/>
    <x v="58"/>
    <s v="Philadelphia Flyers"/>
    <n v="0.38600000000000001"/>
    <s v="Playing At:  New Jersey Devils   Home"/>
    <n v="0"/>
    <x v="4"/>
    <n v="3"/>
    <n v="3"/>
    <n v="2"/>
    <n v="3"/>
    <n v="1"/>
    <n v="0"/>
  </r>
  <r>
    <x v="3"/>
    <x v="10"/>
    <s v="Carolina Hurricanes"/>
    <x v="59"/>
    <s v="Vegas Golden Knights"/>
    <n v="0.39400000000000002"/>
    <s v="Playing At:  Carolina Hurricanes   Home"/>
    <n v="1"/>
    <x v="4"/>
    <n v="3"/>
    <n v="3"/>
    <n v="6"/>
    <n v="3"/>
    <n v="3"/>
    <n v="0"/>
  </r>
  <r>
    <x v="3"/>
    <x v="10"/>
    <s v="Toronto Maple Leafs"/>
    <x v="60"/>
    <s v="New York Rangers"/>
    <n v="0.39600000000000002"/>
    <s v="Playing At:  Toronto Maple Leafs   Home"/>
    <n v="0"/>
    <x v="4"/>
    <n v="2"/>
    <n v="4"/>
    <n v="2"/>
    <n v="5"/>
    <n v="0"/>
    <n v="1"/>
  </r>
  <r>
    <x v="3"/>
    <x v="10"/>
    <s v="Edmonton Oilers"/>
    <x v="55"/>
    <s v="New York Islanders"/>
    <n v="0.41599999999999998"/>
    <s v="Playing At:  New York Islanders   Home"/>
    <n v="0"/>
    <x v="5"/>
    <n v="3"/>
    <n v="4"/>
    <n v="1"/>
    <n v="3"/>
    <n v="2"/>
    <n v="1"/>
  </r>
  <r>
    <x v="3"/>
    <x v="10"/>
    <s v="Buffalo Sabres"/>
    <x v="61"/>
    <s v="Columbus Blue Jackets"/>
    <n v="0.44"/>
    <s v="Playing At:  Buffalo Sabres   Home"/>
    <n v="0"/>
    <x v="5"/>
    <n v="4"/>
    <n v="3"/>
    <n v="4"/>
    <n v="9"/>
    <n v="0"/>
    <n v="6"/>
  </r>
  <r>
    <x v="3"/>
    <x v="10"/>
    <s v="Ottawa Senators"/>
    <x v="62"/>
    <s v="Arizona Coyotes"/>
    <n v="0.45200000000000001"/>
    <s v="Playing At:  Arizona Coyotes   Home"/>
    <n v="0"/>
    <x v="6"/>
    <n v="3"/>
    <n v="4"/>
    <n v="3"/>
    <n v="4"/>
    <n v="0"/>
    <n v="0"/>
  </r>
  <r>
    <x v="3"/>
    <x v="11"/>
    <s v="Winnipeg Jets"/>
    <x v="5"/>
    <s v="Detroit Red Wings"/>
    <n v="0.28799999999999998"/>
    <s v="Playing At:  Winnipeg Jets   Home"/>
    <n v="1"/>
    <x v="3"/>
    <n v="3"/>
    <n v="3"/>
    <n v="5"/>
    <n v="2"/>
    <n v="2"/>
    <n v="1"/>
  </r>
  <r>
    <x v="3"/>
    <x v="11"/>
    <s v="Los Angeles Kings"/>
    <x v="63"/>
    <s v="Seattle Kraken"/>
    <n v="0.33400000000000002"/>
    <s v="Playing At:  Los Angeles Kings   Home"/>
    <n v="0"/>
    <x v="4"/>
    <n v="3"/>
    <n v="3"/>
    <n v="1"/>
    <n v="2"/>
    <n v="2"/>
    <n v="1"/>
  </r>
  <r>
    <x v="3"/>
    <x v="11"/>
    <s v="New York Islanders"/>
    <x v="64"/>
    <s v="Washington Capitals"/>
    <n v="0.44600000000000001"/>
    <s v="Playing At:  Washington Capitals   Home"/>
    <n v="0"/>
    <x v="5"/>
    <n v="2"/>
    <n v="3"/>
    <n v="3"/>
    <n v="2"/>
    <n v="1"/>
    <n v="1"/>
  </r>
  <r>
    <x v="3"/>
    <x v="12"/>
    <s v="Minnesota Wild"/>
    <x v="65"/>
    <s v="Montreal Canadiens"/>
    <n v="0.19600000000000001"/>
    <s v="Playing At:  Minnesota Wild   Home"/>
    <n v="1"/>
    <x v="1"/>
    <n v="4"/>
    <n v="2"/>
    <n v="4"/>
    <n v="3"/>
    <n v="0"/>
    <n v="1"/>
  </r>
  <r>
    <x v="3"/>
    <x v="12"/>
    <s v="Florida Panthers"/>
    <x v="66"/>
    <s v="St. Louis Blues"/>
    <n v="0.25"/>
    <s v="Playing At:  Florida Panthers   Home"/>
    <n v="0"/>
    <x v="2"/>
    <n v="4"/>
    <n v="3"/>
    <n v="1"/>
    <n v="4"/>
    <n v="3"/>
    <n v="1"/>
  </r>
  <r>
    <x v="3"/>
    <x v="12"/>
    <s v="Arizona Coyotes"/>
    <x v="53"/>
    <s v="San Jose Sharks"/>
    <n v="0.28000000000000003"/>
    <s v="Playing At:  San Jose Sharks   Home"/>
    <n v="1"/>
    <x v="3"/>
    <n v="2"/>
    <n v="4"/>
    <n v="5"/>
    <n v="2"/>
    <n v="3"/>
    <n v="2"/>
  </r>
  <r>
    <x v="3"/>
    <x v="12"/>
    <s v="Calgary Flames"/>
    <x v="67"/>
    <s v="Anaheim Ducks"/>
    <n v="0.28399999999999997"/>
    <s v="Playing At:  Anaheim Ducks   Home"/>
    <n v="1"/>
    <x v="3"/>
    <n v="3"/>
    <n v="4"/>
    <n v="3"/>
    <n v="0"/>
    <n v="0"/>
    <n v="4"/>
  </r>
  <r>
    <x v="3"/>
    <x v="12"/>
    <s v="Colorado Avalanche"/>
    <x v="68"/>
    <s v="Ottawa Senators"/>
    <n v="0.29199999999999998"/>
    <s v="Playing At:  Colorado Avalanche   Home"/>
    <n v="1"/>
    <x v="3"/>
    <n v="4"/>
    <n v="3"/>
    <n v="6"/>
    <n v="4"/>
    <n v="2"/>
    <n v="1"/>
  </r>
  <r>
    <x v="3"/>
    <x v="12"/>
    <s v="Dallas Stars"/>
    <x v="69"/>
    <s v="Vancouver Canucks"/>
    <n v="0.33200000000000002"/>
    <s v="Playing At:  Dallas Stars   Home"/>
    <n v="1"/>
    <x v="4"/>
    <n v="4"/>
    <n v="3"/>
    <n v="4"/>
    <n v="3"/>
    <n v="0"/>
    <n v="0"/>
  </r>
  <r>
    <x v="3"/>
    <x v="12"/>
    <s v="Tampa Bay Lightning"/>
    <x v="70"/>
    <s v="Vegas Golden Knights"/>
    <n v="0.36599999999999999"/>
    <s v="Playing At:  Tampa Bay Lightning   Home"/>
    <n v="1"/>
    <x v="4"/>
    <n v="3"/>
    <n v="3"/>
    <n v="5"/>
    <n v="4"/>
    <n v="2"/>
    <n v="1"/>
  </r>
  <r>
    <x v="3"/>
    <x v="12"/>
    <s v="Toronto Maple Leafs"/>
    <x v="71"/>
    <s v="Buffalo Sabres"/>
    <n v="0.37"/>
    <s v="Playing At:  Buffalo Sabres   Home"/>
    <n v="0"/>
    <x v="4"/>
    <n v="3"/>
    <n v="4"/>
    <n v="3"/>
    <n v="9"/>
    <n v="0"/>
    <n v="5"/>
  </r>
  <r>
    <x v="3"/>
    <x v="12"/>
    <s v="Washington Capitals"/>
    <x v="21"/>
    <s v="Columbus Blue Jackets"/>
    <n v="0.378"/>
    <s v="Playing At:  Columbus Blue Jackets   Home"/>
    <n v="1"/>
    <x v="4"/>
    <n v="3"/>
    <n v="4"/>
    <n v="3"/>
    <n v="2"/>
    <n v="0"/>
    <n v="2"/>
  </r>
  <r>
    <x v="3"/>
    <x v="12"/>
    <s v="Edmonton Oilers"/>
    <x v="72"/>
    <s v="New Jersey Devils"/>
    <n v="0.48"/>
    <s v="Playing At:  New Jersey Devils   Home"/>
    <n v="1"/>
    <x v="6"/>
    <n v="3"/>
    <n v="4"/>
    <n v="6"/>
    <n v="3"/>
    <n v="3"/>
    <n v="1"/>
  </r>
  <r>
    <x v="3"/>
    <x v="12"/>
    <s v="Philadelphia Flyers"/>
    <x v="73"/>
    <s v="Nashville Predators"/>
    <n v="0.48199999999999998"/>
    <s v="Playing At:  Philadelphia Flyers   Home"/>
    <n v="0"/>
    <x v="6"/>
    <n v="3"/>
    <n v="3"/>
    <n v="2"/>
    <n v="4"/>
    <n v="1"/>
    <n v="1"/>
  </r>
  <r>
    <x v="3"/>
    <x v="12"/>
    <s v="Pittsburgh Penguins"/>
    <x v="74"/>
    <s v="Carolina Hurricanes"/>
    <n v="0.48599999999999999"/>
    <s v="Playing At:  Pittsburgh Penguins   Home"/>
    <n v="1"/>
    <x v="6"/>
    <n v="3"/>
    <n v="3"/>
    <n v="2"/>
    <n v="1"/>
    <n v="1"/>
    <n v="2"/>
  </r>
  <r>
    <x v="3"/>
    <x v="13"/>
    <s v="Montreal Canadiens"/>
    <x v="51"/>
    <s v="Chicago Blackhawks"/>
    <n v="0.252"/>
    <s v="Playing At:  Chicago Blackhawks   Home"/>
    <n v="1"/>
    <x v="3"/>
    <n v="2"/>
    <n v="4"/>
    <n v="5"/>
    <n v="2"/>
    <n v="3"/>
    <n v="2"/>
  </r>
  <r>
    <x v="3"/>
    <x v="13"/>
    <s v="New York Rangers"/>
    <x v="75"/>
    <s v="Edmonton Oilers"/>
    <n v="0.33800000000000002"/>
    <s v="Playing At:  New York Rangers   Home"/>
    <n v="0"/>
    <x v="4"/>
    <n v="4"/>
    <n v="3"/>
    <n v="3"/>
    <n v="4"/>
    <n v="1"/>
    <n v="1"/>
  </r>
  <r>
    <x v="3"/>
    <x v="13"/>
    <s v="Winnipeg Jets"/>
    <x v="9"/>
    <s v="Boston Bruins"/>
    <n v="0.43"/>
    <s v="Playing At:  Winnipeg Jets   Home"/>
    <n v="1"/>
    <x v="5"/>
    <n v="3"/>
    <n v="3"/>
    <n v="5"/>
    <n v="1"/>
    <n v="2"/>
    <n v="2"/>
  </r>
  <r>
    <x v="3"/>
    <x v="13"/>
    <s v="Detroit Red Wings"/>
    <x v="74"/>
    <s v="Philadelphia Flyers"/>
    <n v="0.48599999999999999"/>
    <s v="Playing At:  Detroit Red Wings   Home"/>
    <n v="1"/>
    <x v="6"/>
    <n v="4"/>
    <n v="2"/>
    <n v="7"/>
    <n v="6"/>
    <n v="3"/>
    <n v="4"/>
  </r>
  <r>
    <x v="4"/>
    <x v="14"/>
    <s v="Vancouver Canucks"/>
    <x v="37"/>
    <s v="San Jose Sharks"/>
    <n v="0.24199999999999999"/>
    <s v="Playing At:  Vancouver Canucks   Home"/>
    <n v="1"/>
    <x v="2"/>
    <n v="5"/>
    <n v="2"/>
    <n v="7"/>
    <n v="4"/>
    <n v="2"/>
    <n v="2"/>
  </r>
  <r>
    <x v="4"/>
    <x v="14"/>
    <s v="Colorado Avalanche"/>
    <x v="76"/>
    <s v="Arizona Coyotes"/>
    <n v="0.248"/>
    <s v="Playing At:  Colorado Avalanche   Home"/>
    <n v="1"/>
    <x v="2"/>
    <n v="4"/>
    <n v="3"/>
    <n v="4"/>
    <n v="1"/>
    <n v="0"/>
    <n v="2"/>
  </r>
  <r>
    <x v="4"/>
    <x v="14"/>
    <s v="Seattle Kraken"/>
    <x v="34"/>
    <s v="Anaheim Ducks"/>
    <n v="0.29399999999999998"/>
    <s v="Playing At:  Anaheim Ducks   Home"/>
    <n v="1"/>
    <x v="3"/>
    <n v="3"/>
    <n v="4"/>
    <n v="3"/>
    <n v="2"/>
    <n v="0"/>
    <n v="2"/>
  </r>
  <r>
    <x v="4"/>
    <x v="14"/>
    <s v="Carolina Hurricanes"/>
    <x v="77"/>
    <s v="New York Islanders"/>
    <n v="0.33"/>
    <s v="Playing At:  Carolina Hurricanes   Home"/>
    <n v="0"/>
    <x v="4"/>
    <n v="3"/>
    <n v="3"/>
    <n v="4"/>
    <n v="5"/>
    <n v="1"/>
    <n v="2"/>
  </r>
  <r>
    <x v="4"/>
    <x v="14"/>
    <s v="St. Louis Blues"/>
    <x v="28"/>
    <s v="Chicago Blackhawks"/>
    <n v="0.34799999999999998"/>
    <s v="Playing At:  St. Louis Blues   Home"/>
    <n v="1"/>
    <x v="4"/>
    <n v="4"/>
    <n v="3"/>
    <n v="7"/>
    <n v="5"/>
    <n v="3"/>
    <n v="2"/>
  </r>
  <r>
    <x v="4"/>
    <x v="14"/>
    <s v="Florida Panthers"/>
    <x v="78"/>
    <s v="Vegas Golden Knights"/>
    <n v="0.36399999999999999"/>
    <s v="Playing At:  Florida Panthers   Home"/>
    <n v="1"/>
    <x v="4"/>
    <n v="4"/>
    <n v="3"/>
    <n v="4"/>
    <n v="2"/>
    <n v="0"/>
    <n v="1"/>
  </r>
  <r>
    <x v="4"/>
    <x v="14"/>
    <s v="New York Rangers"/>
    <x v="71"/>
    <s v="Buffalo Sabres"/>
    <n v="0.37"/>
    <s v="Playing At:  New York Rangers   Home"/>
    <n v="1"/>
    <x v="4"/>
    <n v="4"/>
    <n v="3"/>
    <n v="4"/>
    <n v="3"/>
    <n v="0"/>
    <n v="0"/>
  </r>
  <r>
    <x v="4"/>
    <x v="14"/>
    <s v="Los Angeles Kings"/>
    <x v="79"/>
    <s v="Calgary Flames"/>
    <n v="0.38"/>
    <s v="Playing At:  Los Angeles Kings   Home"/>
    <n v="1"/>
    <x v="4"/>
    <n v="3"/>
    <n v="4"/>
    <n v="5"/>
    <n v="3"/>
    <n v="2"/>
    <n v="1"/>
  </r>
  <r>
    <x v="4"/>
    <x v="14"/>
    <s v="Minnesota Wild"/>
    <x v="59"/>
    <s v="Boston Bruins"/>
    <n v="0.39400000000000002"/>
    <s v="Playing At:  Minnesota Wild   Home"/>
    <n v="1"/>
    <x v="4"/>
    <n v="3"/>
    <n v="3"/>
    <n v="3"/>
    <n v="2"/>
    <n v="0"/>
    <n v="1"/>
  </r>
  <r>
    <x v="4"/>
    <x v="14"/>
    <s v="Toronto Maple Leafs"/>
    <x v="60"/>
    <s v="Columbus Blue Jackets"/>
    <n v="0.39600000000000002"/>
    <s v="Playing At:  Columbus Blue Jackets   Home"/>
    <n v="1"/>
    <x v="4"/>
    <n v="3"/>
    <n v="4"/>
    <n v="4"/>
    <n v="1"/>
    <n v="1"/>
    <n v="3"/>
  </r>
  <r>
    <x v="4"/>
    <x v="14"/>
    <s v="Tampa Bay Lightning"/>
    <x v="80"/>
    <s v="Washington Capitals"/>
    <n v="0.41799999999999998"/>
    <s v="Playing At:  Washington Capitals   Home"/>
    <n v="1"/>
    <x v="5"/>
    <n v="3"/>
    <n v="4"/>
    <n v="2"/>
    <n v="1"/>
    <n v="1"/>
    <n v="3"/>
  </r>
  <r>
    <x v="4"/>
    <x v="14"/>
    <s v="Pittsburgh Penguins"/>
    <x v="81"/>
    <s v="Ottawa Senators"/>
    <n v="0.42199999999999999"/>
    <s v="Playing At:  Ottawa Senators   Home"/>
    <n v="0"/>
    <x v="5"/>
    <n v="4"/>
    <n v="3"/>
    <n v="4"/>
    <n v="5"/>
    <n v="0"/>
    <n v="2"/>
  </r>
  <r>
    <x v="4"/>
    <x v="14"/>
    <s v="Nashville Predators"/>
    <x v="9"/>
    <s v="Dallas Stars"/>
    <n v="0.43"/>
    <s v="Playing At:  Nashville Predators   Home"/>
    <n v="0"/>
    <x v="5"/>
    <n v="3"/>
    <n v="3"/>
    <n v="2"/>
    <n v="3"/>
    <n v="1"/>
    <n v="0"/>
  </r>
  <r>
    <x v="4"/>
    <x v="14"/>
    <s v="Detroit Red Wings"/>
    <x v="30"/>
    <s v="New Jersey Devils"/>
    <n v="0.438"/>
    <s v="Playing At:  New Jersey Devils   Home"/>
    <n v="0"/>
    <x v="5"/>
    <n v="3"/>
    <n v="4"/>
    <n v="2"/>
    <n v="3"/>
    <n v="1"/>
    <n v="1"/>
  </r>
  <r>
    <x v="4"/>
    <x v="15"/>
    <s v="Winnipeg Jets"/>
    <x v="82"/>
    <s v="Chicago Blackhawks"/>
    <n v="0.20399999999999999"/>
    <s v="Playing At:  Chicago Blackhawks   Home"/>
    <n v="0"/>
    <x v="2"/>
    <n v="2"/>
    <n v="4"/>
    <n v="1"/>
    <n v="2"/>
    <n v="1"/>
    <n v="2"/>
  </r>
  <r>
    <x v="4"/>
    <x v="15"/>
    <s v="Vegas Golden Knights"/>
    <x v="83"/>
    <s v="Anaheim Ducks"/>
    <n v="0.23400000000000001"/>
    <s v="Playing At:  Anaheim Ducks   Home"/>
    <n v="0"/>
    <x v="2"/>
    <n v="2"/>
    <n v="4"/>
    <n v="2"/>
    <n v="5"/>
    <n v="0"/>
    <n v="1"/>
  </r>
  <r>
    <x v="4"/>
    <x v="15"/>
    <s v="Minnesota Wild"/>
    <x v="84"/>
    <s v="Detroit Red Wings"/>
    <n v="0.24399999999999999"/>
    <s v="Playing At:  Minnesota Wild   Home"/>
    <n v="1"/>
    <x v="2"/>
    <n v="3"/>
    <n v="3"/>
    <n v="6"/>
    <n v="3"/>
    <n v="3"/>
    <n v="0"/>
  </r>
  <r>
    <x v="4"/>
    <x v="15"/>
    <s v="Los Angeles Kings"/>
    <x v="85"/>
    <s v="San Jose Sharks"/>
    <n v="0.246"/>
    <s v="Playing At:  Los Angeles Kings   Home"/>
    <n v="1"/>
    <x v="2"/>
    <n v="4"/>
    <n v="3"/>
    <n v="5"/>
    <n v="1"/>
    <n v="1"/>
    <n v="2"/>
  </r>
  <r>
    <x v="4"/>
    <x v="15"/>
    <s v="Tampa Bay Lightning"/>
    <x v="86"/>
    <s v="Florida Panthers"/>
    <n v="0.28599999999999998"/>
    <s v="Playing At:  Tampa Bay Lightning   Home"/>
    <n v="0"/>
    <x v="3"/>
    <n v="4"/>
    <n v="3"/>
    <n v="2"/>
    <n v="3"/>
    <n v="2"/>
    <n v="0"/>
  </r>
  <r>
    <x v="4"/>
    <x v="15"/>
    <s v="New York Rangers"/>
    <x v="17"/>
    <s v="Washington Capitals"/>
    <n v="0.29799999999999999"/>
    <s v="Playing At:  New York Rangers   Home"/>
    <n v="1"/>
    <x v="3"/>
    <n v="3"/>
    <n v="2"/>
    <n v="5"/>
    <n v="1"/>
    <n v="2"/>
    <n v="1"/>
  </r>
  <r>
    <x v="4"/>
    <x v="15"/>
    <s v="Boston Bruins"/>
    <x v="87"/>
    <s v="Buffalo Sabres"/>
    <n v="0.316"/>
    <s v="Playing At:  Buffalo Sabres   Home"/>
    <n v="1"/>
    <x v="4"/>
    <n v="3"/>
    <n v="4"/>
    <n v="4"/>
    <n v="1"/>
    <n v="1"/>
    <n v="3"/>
  </r>
  <r>
    <x v="4"/>
    <x v="15"/>
    <s v="New Jersey Devils"/>
    <x v="63"/>
    <s v="Columbus Blue Jackets"/>
    <n v="0.33400000000000002"/>
    <s v="Playing At:  New Jersey Devils   Home"/>
    <n v="1"/>
    <x v="4"/>
    <n v="4"/>
    <n v="3"/>
    <n v="4"/>
    <n v="3"/>
    <n v="0"/>
    <n v="0"/>
  </r>
  <r>
    <x v="4"/>
    <x v="15"/>
    <s v="Toronto Maple Leafs"/>
    <x v="75"/>
    <s v="Ottawa Senators"/>
    <n v="0.33800000000000002"/>
    <s v="Playing At:  Toronto Maple Leafs   Home"/>
    <n v="0"/>
    <x v="4"/>
    <n v="3"/>
    <n v="3"/>
    <n v="2"/>
    <n v="4"/>
    <n v="1"/>
    <n v="1"/>
  </r>
  <r>
    <x v="4"/>
    <x v="15"/>
    <s v="Colorado Avalanche"/>
    <x v="88"/>
    <s v="Arizona Coyotes"/>
    <n v="0.35599999999999998"/>
    <s v="Playing At:  Arizona Coyotes   Home"/>
    <n v="0"/>
    <x v="4"/>
    <n v="3"/>
    <n v="3"/>
    <n v="4"/>
    <n v="5"/>
    <n v="1"/>
    <n v="2"/>
  </r>
  <r>
    <x v="4"/>
    <x v="15"/>
    <s v="New York Islanders"/>
    <x v="46"/>
    <s v="Pittsburgh Penguins"/>
    <n v="0.39"/>
    <s v="Playing At:  New York Islanders   Home"/>
    <n v="0"/>
    <x v="4"/>
    <n v="3"/>
    <n v="2"/>
    <n v="0"/>
    <n v="7"/>
    <n v="3"/>
    <n v="5"/>
  </r>
  <r>
    <x v="4"/>
    <x v="15"/>
    <s v="Calgary Flames"/>
    <x v="89"/>
    <s v="Seattle Kraken"/>
    <n v="0.42399999999999999"/>
    <s v="Playing At:  Calgary Flames   Home"/>
    <n v="0"/>
    <x v="5"/>
    <n v="4"/>
    <n v="2"/>
    <n v="1"/>
    <n v="2"/>
    <n v="3"/>
    <n v="0"/>
  </r>
  <r>
    <x v="4"/>
    <x v="15"/>
    <s v="Dallas Stars"/>
    <x v="90"/>
    <s v="St. Louis Blues"/>
    <n v="0.47199999999999998"/>
    <s v="Playing At:  St. Louis Blues   Home"/>
    <n v="0"/>
    <x v="6"/>
    <n v="3"/>
    <n v="4"/>
    <n v="1"/>
    <n v="2"/>
    <n v="2"/>
    <n v="2"/>
  </r>
  <r>
    <x v="4"/>
    <x v="15"/>
    <s v="Carolina Hurricanes"/>
    <x v="72"/>
    <s v="Nashville Predators"/>
    <n v="0.48"/>
    <s v="Playing At:  Nashville Predators   Home"/>
    <n v="1"/>
    <x v="6"/>
    <n v="2"/>
    <n v="3"/>
    <n v="5"/>
    <n v="2"/>
    <n v="3"/>
    <n v="1"/>
  </r>
  <r>
    <x v="4"/>
    <x v="16"/>
    <s v="Edmonton Oilers"/>
    <x v="91"/>
    <s v="San Jose Sharks"/>
    <n v="0.14199999999999999"/>
    <s v="Playing At:  San Jose Sharks   Home"/>
    <n v="1"/>
    <x v="0"/>
    <m/>
    <m/>
    <m/>
    <m/>
    <m/>
    <m/>
  </r>
  <r>
    <x v="4"/>
    <x v="16"/>
    <s v="Carolina Hurricanes"/>
    <x v="38"/>
    <s v="Montreal Canadiens"/>
    <n v="0.27600000000000002"/>
    <s v="Playing At:  Carolina Hurricanes   Home"/>
    <n v="1"/>
    <x v="3"/>
    <m/>
    <m/>
    <m/>
    <m/>
    <m/>
    <m/>
  </r>
  <r>
    <x v="4"/>
    <x v="16"/>
    <s v="Vancouver Canucks"/>
    <x v="92"/>
    <s v="Philadelphia Flyers"/>
    <n v="0.314"/>
    <s v="Playing At:  Vancouver Canucks   Home"/>
    <n v="0"/>
    <x v="4"/>
    <m/>
    <m/>
    <m/>
    <m/>
    <m/>
    <m/>
  </r>
  <r>
    <x v="4"/>
    <x v="16"/>
    <s v="Vegas Golden Knights"/>
    <x v="93"/>
    <s v="Los Angeles Kings"/>
    <n v="0.46"/>
    <s v="Playing At:  Vegas Golden Knights   Home"/>
    <n v="1"/>
    <x v="6"/>
    <m/>
    <m/>
    <m/>
    <m/>
    <m/>
    <m/>
  </r>
  <r>
    <x v="4"/>
    <x v="17"/>
    <s v="Dallas Stars"/>
    <x v="94"/>
    <s v="Chicago Blackhawks"/>
    <n v="0.218"/>
    <s v="Playing At:  Dallas Stars   Home"/>
    <n v="1"/>
    <x v="2"/>
    <m/>
    <m/>
    <m/>
    <m/>
    <m/>
    <m/>
  </r>
  <r>
    <x v="4"/>
    <x v="17"/>
    <s v="Toronto Maple Leafs"/>
    <x v="7"/>
    <s v="Columbus Blue Jackets"/>
    <n v="0.35799999999999998"/>
    <s v="Playing At:  Columbus Blue Jackets   Home"/>
    <n v="0"/>
    <x v="4"/>
    <m/>
    <m/>
    <m/>
    <m/>
    <m/>
    <m/>
  </r>
  <r>
    <x v="4"/>
    <x v="17"/>
    <s v="Arizona Coyotes"/>
    <x v="33"/>
    <s v="Anaheim Ducks"/>
    <n v="0.376"/>
    <s v="Playing At:  Anaheim Ducks   Home"/>
    <n v="1"/>
    <x v="4"/>
    <m/>
    <m/>
    <m/>
    <m/>
    <m/>
    <m/>
  </r>
  <r>
    <x v="4"/>
    <x v="17"/>
    <s v="Seattle Kraken"/>
    <x v="81"/>
    <s v="Philadelphia Flyers"/>
    <n v="0.42199999999999999"/>
    <s v="Playing At:  Seattle Kraken   Home"/>
    <n v="1"/>
    <x v="5"/>
    <m/>
    <m/>
    <m/>
    <m/>
    <m/>
    <m/>
  </r>
  <r>
    <x v="4"/>
    <x v="17"/>
    <s v="New Jersey Devils"/>
    <x v="49"/>
    <s v="Ottawa Senators"/>
    <n v="0.44800000000000001"/>
    <s v="Playing At:  Ottawa Senators   Home"/>
    <n v="1"/>
    <x v="5"/>
    <m/>
    <m/>
    <m/>
    <m/>
    <m/>
    <m/>
  </r>
  <r>
    <x v="4"/>
    <x v="17"/>
    <s v="St. Louis Blues"/>
    <x v="95"/>
    <s v="Colorado Avalanche"/>
    <n v="0.46800000000000003"/>
    <s v="Playing At:  St. Louis Blues   Home"/>
    <n v="0"/>
    <x v="6"/>
    <m/>
    <m/>
    <m/>
    <m/>
    <m/>
    <m/>
  </r>
  <r>
    <x v="4"/>
    <x v="17"/>
    <s v="New York Islanders"/>
    <x v="96"/>
    <s v="Washington Capitals"/>
    <n v="0.47"/>
    <s v="Playing At:  New York Islanders   Home"/>
    <n v="1"/>
    <x v="6"/>
    <m/>
    <m/>
    <m/>
    <m/>
    <m/>
    <m/>
  </r>
  <r>
    <x v="4"/>
    <x v="17"/>
    <s v="Nashville Predators"/>
    <x v="97"/>
    <s v="Detroit Red Wings"/>
    <n v="0.47399999999999998"/>
    <s v="Playing At:  Detroit Red Wings   Home"/>
    <n v="0"/>
    <x v="6"/>
    <m/>
    <m/>
    <m/>
    <m/>
    <m/>
    <m/>
  </r>
  <r>
    <x v="4"/>
    <x v="17"/>
    <s v="Florida Panthers"/>
    <x v="40"/>
    <s v="New York Rangers"/>
    <n v="0.49199999999999999"/>
    <s v="Playing At:  Florida Panthers   Home"/>
    <n v="1"/>
    <x v="6"/>
    <m/>
    <m/>
    <m/>
    <m/>
    <m/>
    <m/>
  </r>
  <r>
    <x v="4"/>
    <x v="18"/>
    <s v="Florida Panthers"/>
    <x v="77"/>
    <s v="Montreal Canadiens"/>
    <n v="0.33"/>
    <s v="Playing At:  Florida Panthers   Home"/>
    <n v="1"/>
    <x v="4"/>
    <m/>
    <m/>
    <m/>
    <m/>
    <m/>
    <m/>
  </r>
  <r>
    <x v="4"/>
    <x v="18"/>
    <s v="Winnipeg Jets"/>
    <x v="44"/>
    <s v="Minnesota Wild"/>
    <n v="0.34399999999999997"/>
    <s v="Playing At:  Winnipeg Jets   Home"/>
    <n v="1"/>
    <x v="4"/>
    <m/>
    <m/>
    <m/>
    <m/>
    <m/>
    <m/>
  </r>
  <r>
    <x v="4"/>
    <x v="18"/>
    <s v="Los Angeles Kings"/>
    <x v="79"/>
    <s v="Edmonton Oilers"/>
    <n v="0.38"/>
    <s v="Playing At:  Los Angeles Kings   Home"/>
    <n v="0"/>
    <x v="4"/>
    <m/>
    <m/>
    <m/>
    <m/>
    <m/>
    <m/>
  </r>
  <r>
    <x v="4"/>
    <x v="18"/>
    <s v="Tampa Bay Lightning"/>
    <x v="98"/>
    <s v="New York Rangers"/>
    <n v="0.38400000000000001"/>
    <s v="Playing At:  Tampa Bay Lightning   Home"/>
    <n v="0"/>
    <x v="4"/>
    <m/>
    <m/>
    <m/>
    <m/>
    <m/>
    <m/>
  </r>
  <r>
    <x v="4"/>
    <x v="18"/>
    <s v="Boston Bruins"/>
    <x v="19"/>
    <s v="New Jersey Devils"/>
    <n v="0.39800000000000002"/>
    <s v="Playing At:  Boston Bruins   Home"/>
    <n v="1"/>
    <x v="4"/>
    <m/>
    <m/>
    <m/>
    <m/>
    <m/>
    <m/>
  </r>
  <r>
    <x v="4"/>
    <x v="18"/>
    <s v="Nashville Predators"/>
    <x v="99"/>
    <s v="Washington Capitals"/>
    <n v="0.4"/>
    <s v="Playing At:  Washington Capitals   Home"/>
    <n v="1"/>
    <x v="4"/>
    <m/>
    <m/>
    <m/>
    <m/>
    <m/>
    <m/>
  </r>
  <r>
    <x v="4"/>
    <x v="18"/>
    <s v="Buffalo Sabres"/>
    <x v="100"/>
    <s v="Columbus Blue Jackets"/>
    <n v="0.40200000000000002"/>
    <s v="Playing At:  Buffalo Sabres   Home"/>
    <n v="1"/>
    <x v="5"/>
    <m/>
    <m/>
    <m/>
    <m/>
    <m/>
    <m/>
  </r>
  <r>
    <x v="4"/>
    <x v="18"/>
    <s v="Pittsburgh Penguins"/>
    <x v="64"/>
    <s v="St. Louis Blues"/>
    <n v="0.44600000000000001"/>
    <s v="Playing At:  Pittsburgh Penguins   Home"/>
    <n v="1"/>
    <x v="5"/>
    <m/>
    <m/>
    <m/>
    <m/>
    <m/>
    <m/>
  </r>
  <r>
    <x v="4"/>
    <x v="18"/>
    <s v="Toronto Maple Leafs"/>
    <x v="101"/>
    <s v="Carolina Hurricanes"/>
    <n v="0.49"/>
    <s v="Playing At:  Toronto Maple Leafs   Home"/>
    <n v="0"/>
    <x v="6"/>
    <m/>
    <m/>
    <m/>
    <m/>
    <m/>
    <m/>
  </r>
  <r>
    <x v="5"/>
    <x v="19"/>
    <s v="Colorado Avalanche"/>
    <x v="102"/>
    <s v="San Jose Sharks"/>
    <n v="0.16200000000000001"/>
    <s v="Playing At:  Colorado Avalanche   Home"/>
    <n v="1"/>
    <x v="1"/>
    <m/>
    <m/>
    <m/>
    <m/>
    <m/>
    <m/>
  </r>
  <r>
    <x v="5"/>
    <x v="19"/>
    <s v="Edmonton Oilers"/>
    <x v="3"/>
    <s v="Anaheim Ducks"/>
    <n v="0.20200000000000001"/>
    <s v="Playing At:  Anaheim Ducks   Home"/>
    <n v="1"/>
    <x v="2"/>
    <m/>
    <m/>
    <m/>
    <m/>
    <m/>
    <m/>
  </r>
  <r>
    <x v="5"/>
    <x v="19"/>
    <s v="Dallas Stars"/>
    <x v="103"/>
    <s v="Chicago Blackhawks"/>
    <n v="0.21"/>
    <s v="Playing At:  Dallas Stars   Home"/>
    <n v="1"/>
    <x v="2"/>
    <m/>
    <m/>
    <m/>
    <m/>
    <m/>
    <m/>
  </r>
  <r>
    <x v="5"/>
    <x v="19"/>
    <s v="Tampa Bay Lightning"/>
    <x v="104"/>
    <s v="Montreal Canadiens"/>
    <n v="0.35399999999999998"/>
    <s v="Playing At:  Tampa Bay Lightning   Home"/>
    <n v="1"/>
    <x v="4"/>
    <m/>
    <m/>
    <m/>
    <m/>
    <m/>
    <m/>
  </r>
  <r>
    <x v="5"/>
    <x v="19"/>
    <s v="Pittsburgh Penguins"/>
    <x v="71"/>
    <s v="New York Islanders"/>
    <n v="0.37"/>
    <s v="Playing At:  Pittsburgh Penguins   Home"/>
    <n v="1"/>
    <x v="4"/>
    <m/>
    <m/>
    <m/>
    <m/>
    <m/>
    <m/>
  </r>
  <r>
    <x v="5"/>
    <x v="19"/>
    <s v="Boston Bruins"/>
    <x v="33"/>
    <s v="Detroit Red Wings"/>
    <n v="0.376"/>
    <s v="Playing At:  Detroit Red Wings   Home"/>
    <n v="1"/>
    <x v="4"/>
    <m/>
    <m/>
    <m/>
    <m/>
    <m/>
    <m/>
  </r>
  <r>
    <x v="5"/>
    <x v="19"/>
    <s v="Minnesota Wild"/>
    <x v="21"/>
    <s v="Winnipeg Jets"/>
    <n v="0.378"/>
    <s v="Playing At:  Minnesota Wild   Home"/>
    <n v="0"/>
    <x v="4"/>
    <m/>
    <m/>
    <m/>
    <m/>
    <m/>
    <m/>
  </r>
  <r>
    <x v="5"/>
    <x v="19"/>
    <s v="Calgary Flames"/>
    <x v="105"/>
    <s v="Philadelphia Flyers"/>
    <n v="0.39200000000000002"/>
    <s v="Playing At:  Calgary Flames   Home"/>
    <n v="1"/>
    <x v="4"/>
    <m/>
    <m/>
    <m/>
    <m/>
    <m/>
    <m/>
  </r>
  <r>
    <x v="5"/>
    <x v="19"/>
    <s v="Ottawa Senators"/>
    <x v="106"/>
    <s v="Buffalo Sabres"/>
    <n v="0.45600000000000002"/>
    <s v="Playing At:  Ottawa Senators   Home"/>
    <n v="1"/>
    <x v="6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  <r>
    <x v="6"/>
    <x v="20"/>
    <m/>
    <x v="107"/>
    <m/>
    <m/>
    <m/>
    <m/>
    <x v="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6">
    <pivotField axis="axisPage" multipleItemSelectionAllowed="1" showAll="0">
      <items count="10">
        <item x="0"/>
        <item x="1"/>
        <item x="2"/>
        <item x="3"/>
        <item x="4"/>
        <item x="6"/>
        <item x="5"/>
        <item m="1" x="7"/>
        <item m="1" x="8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x="20"/>
        <item t="default"/>
      </items>
    </pivotField>
    <pivotField dataField="1" showAll="0"/>
    <pivotField axis="axisPage" multipleItemSelectionAllowed="1" showAll="0">
      <items count="143">
        <item x="23"/>
        <item x="50"/>
        <item x="11"/>
        <item x="40"/>
        <item x="101"/>
        <item m="1" x="114"/>
        <item x="74"/>
        <item x="31"/>
        <item x="73"/>
        <item x="72"/>
        <item x="22"/>
        <item x="97"/>
        <item x="90"/>
        <item x="96"/>
        <item x="95"/>
        <item m="1" x="133"/>
        <item m="1" x="132"/>
        <item x="10"/>
        <item x="93"/>
        <item x="36"/>
        <item x="106"/>
        <item x="62"/>
        <item m="1" x="125"/>
        <item x="49"/>
        <item x="64"/>
        <item m="1" x="131"/>
        <item m="1" x="130"/>
        <item x="61"/>
        <item x="30"/>
        <item x="48"/>
        <item m="1" x="124"/>
        <item x="9"/>
        <item x="29"/>
        <item x="35"/>
        <item x="89"/>
        <item x="81"/>
        <item x="8"/>
        <item x="80"/>
        <item x="55"/>
        <item x="54"/>
        <item m="1" x="113"/>
        <item m="1" x="126"/>
        <item x="47"/>
        <item m="1" x="120"/>
        <item x="100"/>
        <item x="99"/>
        <item x="19"/>
        <item x="60"/>
        <item x="59"/>
        <item x="105"/>
        <item x="46"/>
        <item m="1" x="129"/>
        <item x="58"/>
        <item x="98"/>
        <item m="1" x="122"/>
        <item x="79"/>
        <item x="21"/>
        <item x="33"/>
        <item m="1" x="115"/>
        <item x="45"/>
        <item x="71"/>
        <item x="57"/>
        <item x="70"/>
        <item x="78"/>
        <item m="1" x="119"/>
        <item x="7"/>
        <item x="88"/>
        <item x="104"/>
        <item m="1" x="112"/>
        <item x="28"/>
        <item x="44"/>
        <item m="1" x="134"/>
        <item m="1" x="110"/>
        <item x="75"/>
        <item m="1" x="128"/>
        <item x="63"/>
        <item x="69"/>
        <item x="77"/>
        <item m="1" x="109"/>
        <item x="43"/>
        <item x="42"/>
        <item x="27"/>
        <item x="26"/>
        <item x="87"/>
        <item x="92"/>
        <item x="20"/>
        <item x="18"/>
        <item x="25"/>
        <item x="52"/>
        <item m="1" x="121"/>
        <item x="6"/>
        <item m="1" x="138"/>
        <item x="17"/>
        <item m="1" x="137"/>
        <item x="34"/>
        <item x="68"/>
        <item x="39"/>
        <item x="5"/>
        <item x="86"/>
        <item x="67"/>
        <item x="53"/>
        <item x="41"/>
        <item x="38"/>
        <item m="1" x="127"/>
        <item x="32"/>
        <item m="1" x="118"/>
        <item m="1" x="136"/>
        <item x="16"/>
        <item x="51"/>
        <item x="66"/>
        <item x="76"/>
        <item x="85"/>
        <item x="84"/>
        <item x="37"/>
        <item m="1" x="111"/>
        <item x="15"/>
        <item x="83"/>
        <item m="1" x="117"/>
        <item x="4"/>
        <item x="94"/>
        <item x="103"/>
        <item m="1" x="140"/>
        <item x="82"/>
        <item x="3"/>
        <item m="1" x="123"/>
        <item x="14"/>
        <item x="65"/>
        <item m="1" x="139"/>
        <item x="2"/>
        <item m="1" x="116"/>
        <item x="13"/>
        <item x="24"/>
        <item x="102"/>
        <item x="56"/>
        <item m="1" x="108"/>
        <item x="1"/>
        <item x="91"/>
        <item m="1" x="141"/>
        <item x="12"/>
        <item x="0"/>
        <item m="1" x="135"/>
        <item x="107"/>
        <item t="default"/>
      </items>
    </pivotField>
    <pivotField showAll="0"/>
    <pivotField showAll="0"/>
    <pivotField showAll="0"/>
    <pivotField dataField="1" showAll="0"/>
    <pivotField axis="axisRow" showAll="0" sortType="descending">
      <items count="12">
        <item h="1" x="7"/>
        <item x="0"/>
        <item m="1" x="10"/>
        <item x="1"/>
        <item x="2"/>
        <item m="1" x="9"/>
        <item x="3"/>
        <item x="4"/>
        <item x="5"/>
        <item x="6"/>
        <item m="1" x="8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8"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0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m="1" x="7"/>
        <item h="1" x="6"/>
        <item m="1" x="8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D17" sqref="D17"/>
    </sheetView>
  </sheetViews>
  <sheetFormatPr defaultRowHeight="15" x14ac:dyDescent="0.25"/>
  <cols>
    <col min="1" max="1" width="18" bestFit="1" customWidth="1"/>
    <col min="2" max="2" width="15.85546875" bestFit="1" customWidth="1"/>
    <col min="3" max="3" width="13.5703125" bestFit="1" customWidth="1"/>
    <col min="4" max="4" width="15.28515625" bestFit="1" customWidth="1"/>
    <col min="5" max="7" width="13.140625" bestFit="1" customWidth="1"/>
    <col min="12" max="12" width="13.140625" bestFit="1" customWidth="1"/>
    <col min="13" max="13" width="15.85546875" bestFit="1" customWidth="1"/>
    <col min="14" max="14" width="13.5703125" bestFit="1" customWidth="1"/>
    <col min="15" max="15" width="15.42578125" bestFit="1" customWidth="1"/>
  </cols>
  <sheetData>
    <row r="1" spans="1:15" x14ac:dyDescent="0.25">
      <c r="A1" s="3" t="s">
        <v>89</v>
      </c>
      <c r="B1" t="s">
        <v>95</v>
      </c>
    </row>
    <row r="2" spans="1:15" x14ac:dyDescent="0.25">
      <c r="A2" s="3" t="s">
        <v>0</v>
      </c>
      <c r="B2" t="s">
        <v>95</v>
      </c>
    </row>
    <row r="3" spans="1:15" x14ac:dyDescent="0.25">
      <c r="A3" s="3" t="s">
        <v>2</v>
      </c>
      <c r="B3" t="s">
        <v>95</v>
      </c>
      <c r="L3" s="3" t="s">
        <v>54</v>
      </c>
      <c r="M3" t="s">
        <v>56</v>
      </c>
      <c r="N3" t="s">
        <v>57</v>
      </c>
    </row>
    <row r="4" spans="1:15" x14ac:dyDescent="0.25">
      <c r="E4" s="10"/>
      <c r="F4" s="8"/>
      <c r="G4" s="12"/>
      <c r="L4" s="4" t="s">
        <v>90</v>
      </c>
      <c r="M4" s="15">
        <v>24</v>
      </c>
      <c r="N4" s="15">
        <v>18</v>
      </c>
      <c r="O4" s="5">
        <f>N4/M4</f>
        <v>0.75</v>
      </c>
    </row>
    <row r="5" spans="1:15" x14ac:dyDescent="0.25">
      <c r="A5" s="3" t="s">
        <v>54</v>
      </c>
      <c r="B5" t="s">
        <v>56</v>
      </c>
      <c r="C5" t="s">
        <v>57</v>
      </c>
      <c r="D5" t="s">
        <v>58</v>
      </c>
      <c r="E5" s="10" t="s">
        <v>74</v>
      </c>
      <c r="F5" s="8" t="s">
        <v>73</v>
      </c>
      <c r="G5" s="12" t="s">
        <v>97</v>
      </c>
      <c r="L5" s="4" t="s">
        <v>91</v>
      </c>
      <c r="M5" s="15">
        <v>42</v>
      </c>
      <c r="N5" s="15">
        <v>24</v>
      </c>
      <c r="O5" s="5">
        <f t="shared" ref="O5:O11" si="0">N5/M5</f>
        <v>0.5714285714285714</v>
      </c>
    </row>
    <row r="6" spans="1:15" x14ac:dyDescent="0.25">
      <c r="A6" s="4" t="s">
        <v>64</v>
      </c>
      <c r="B6" s="15">
        <v>4</v>
      </c>
      <c r="C6" s="15">
        <v>3</v>
      </c>
      <c r="D6" s="6">
        <f>C6/B6</f>
        <v>0.75</v>
      </c>
      <c r="E6" s="10">
        <f>SUM(B9:B10)</f>
        <v>82</v>
      </c>
      <c r="F6" s="8">
        <f>SUM(B6:B8)</f>
        <v>29</v>
      </c>
      <c r="G6" s="12">
        <f>SUM(B6:B7)</f>
        <v>13</v>
      </c>
      <c r="L6" s="4" t="s">
        <v>92</v>
      </c>
      <c r="M6" s="15">
        <v>10</v>
      </c>
      <c r="N6" s="15">
        <v>5</v>
      </c>
      <c r="O6" s="5">
        <f t="shared" si="0"/>
        <v>0.5</v>
      </c>
    </row>
    <row r="7" spans="1:15" x14ac:dyDescent="0.25">
      <c r="A7" s="4" t="s">
        <v>52</v>
      </c>
      <c r="B7" s="15">
        <v>9</v>
      </c>
      <c r="C7" s="15">
        <v>7</v>
      </c>
      <c r="D7" s="6">
        <f t="shared" ref="D7:D13" si="1">C7/B7</f>
        <v>0.77777777777777779</v>
      </c>
      <c r="E7" s="10">
        <f>SUM(C9:C10)</f>
        <v>52</v>
      </c>
      <c r="F7" s="8">
        <f>SUM(C6:C8)</f>
        <v>20</v>
      </c>
      <c r="G7" s="12">
        <f>SUM(C6:C7)</f>
        <v>10</v>
      </c>
      <c r="L7" s="4" t="s">
        <v>93</v>
      </c>
      <c r="M7" s="15">
        <v>30</v>
      </c>
      <c r="N7" s="15">
        <v>16</v>
      </c>
      <c r="O7" s="5">
        <f t="shared" si="0"/>
        <v>0.53333333333333333</v>
      </c>
    </row>
    <row r="8" spans="1:15" x14ac:dyDescent="0.25">
      <c r="A8" s="4" t="s">
        <v>98</v>
      </c>
      <c r="B8" s="15">
        <v>16</v>
      </c>
      <c r="C8" s="15">
        <v>10</v>
      </c>
      <c r="D8" s="6">
        <f t="shared" si="1"/>
        <v>0.625</v>
      </c>
      <c r="E8" s="11">
        <f>E7/E6</f>
        <v>0.63414634146341464</v>
      </c>
      <c r="F8" s="9">
        <f>F7/F6</f>
        <v>0.68965517241379315</v>
      </c>
      <c r="G8" s="13">
        <f>G7/G6</f>
        <v>0.76923076923076927</v>
      </c>
      <c r="L8" s="4" t="s">
        <v>94</v>
      </c>
      <c r="M8" s="15">
        <v>50</v>
      </c>
      <c r="N8" s="15">
        <v>31</v>
      </c>
      <c r="O8" s="5">
        <f t="shared" si="0"/>
        <v>0.62</v>
      </c>
    </row>
    <row r="9" spans="1:15" x14ac:dyDescent="0.25">
      <c r="A9" s="4" t="s">
        <v>99</v>
      </c>
      <c r="B9" s="15">
        <v>22</v>
      </c>
      <c r="C9" s="15">
        <v>17</v>
      </c>
      <c r="D9" s="6">
        <f t="shared" si="1"/>
        <v>0.77272727272727271</v>
      </c>
      <c r="L9" s="4" t="s">
        <v>96</v>
      </c>
      <c r="M9" s="15">
        <v>9</v>
      </c>
      <c r="N9" s="15">
        <v>8</v>
      </c>
      <c r="O9" s="5">
        <f t="shared" si="0"/>
        <v>0.88888888888888884</v>
      </c>
    </row>
    <row r="10" spans="1:15" x14ac:dyDescent="0.25">
      <c r="A10" s="4" t="s">
        <v>53</v>
      </c>
      <c r="B10" s="15">
        <v>60</v>
      </c>
      <c r="C10" s="15">
        <v>35</v>
      </c>
      <c r="D10" s="6">
        <f t="shared" si="1"/>
        <v>0.58333333333333337</v>
      </c>
      <c r="L10" s="4" t="s">
        <v>55</v>
      </c>
      <c r="M10" s="15">
        <v>165</v>
      </c>
      <c r="N10" s="15">
        <v>102</v>
      </c>
      <c r="O10" s="5">
        <f t="shared" si="0"/>
        <v>0.61818181818181817</v>
      </c>
    </row>
    <row r="11" spans="1:15" x14ac:dyDescent="0.25">
      <c r="A11" s="4" t="s">
        <v>100</v>
      </c>
      <c r="B11" s="15">
        <v>27</v>
      </c>
      <c r="C11" s="15">
        <v>14</v>
      </c>
      <c r="D11" s="6">
        <f t="shared" si="1"/>
        <v>0.51851851851851849</v>
      </c>
      <c r="O11" s="5" t="e">
        <f t="shared" si="0"/>
        <v>#DIV/0!</v>
      </c>
    </row>
    <row r="12" spans="1:15" x14ac:dyDescent="0.25">
      <c r="A12" s="4" t="s">
        <v>101</v>
      </c>
      <c r="B12" s="15">
        <v>27</v>
      </c>
      <c r="C12" s="15">
        <v>16</v>
      </c>
      <c r="D12" s="6">
        <f t="shared" si="1"/>
        <v>0.59259259259259256</v>
      </c>
    </row>
    <row r="13" spans="1:15" x14ac:dyDescent="0.25">
      <c r="A13" s="4" t="s">
        <v>55</v>
      </c>
      <c r="B13" s="15">
        <v>165</v>
      </c>
      <c r="C13" s="15">
        <v>102</v>
      </c>
      <c r="D13" s="6">
        <f t="shared" si="1"/>
        <v>0.61818181818181817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1"/>
  <sheetViews>
    <sheetView topLeftCell="A90" zoomScale="80" zoomScaleNormal="80" workbookViewId="0">
      <selection activeCell="I2" sqref="I2:I166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25">
      <c r="A2" t="s">
        <v>90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tr" cm="1">
        <f t="array" ref="I2">_xlfn.IFS(D2 &gt;= 0.85, "85 &lt;", AND(D2 &gt;=0.8, D2 &lt; 0.85), "80-85", AND(D2 &gt;= 0.75, D2 &lt; 0.8), "75-80", AND(D2 &gt;= 0.7, D2 &lt; 0.75), "70-75",  AND(D2 &gt;= 0.6, D2 &lt; 0.7),  "60-70", AND(D2 &gt;= 0.55, D2 &lt; 0.6), "55-60",  D2 &lt; 0.55, "55 &gt;")</f>
        <v>85 &lt;</v>
      </c>
    </row>
    <row r="3" spans="1:15" x14ac:dyDescent="0.25">
      <c r="A3" t="s">
        <v>90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tr" cm="1">
        <f t="array" ref="I3">_xlfn.IFS(D3 &gt;= 0.85, "85 &lt;", AND(D3 &gt;=0.8, D3 &lt; 0.85), "80-85", AND(D3 &gt;= 0.75, D3 &lt; 0.8), "75-80", AND(D3 &gt;= 0.7, D3 &lt; 0.75), "70-75",  AND(D3 &gt;= 0.6, D3 &lt; 0.7),  "60-70", AND(D3 &gt;= 0.55, D3 &lt; 0.6), "55-60",  D3 &lt; 0.55, "55 &gt;")</f>
        <v>85 &lt;</v>
      </c>
    </row>
    <row r="4" spans="1:15" x14ac:dyDescent="0.25">
      <c r="A4" t="s">
        <v>90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tr" cm="1">
        <f t="array" ref="I4">_xlfn.IFS(D4 &gt;= 0.85, "85 &lt;", AND(D4 &gt;=0.8, D4 &lt; 0.85), "80-85", AND(D4 &gt;= 0.75, D4 &lt; 0.8), "75-80", AND(D4 &gt;= 0.7, D4 &lt; 0.75), "70-75",  AND(D4 &gt;= 0.6, D4 &lt; 0.7),  "60-70", AND(D4 &gt;= 0.55, D4 &lt; 0.6), "55-60",  D4 &lt; 0.55, "55 &gt;")</f>
        <v>80-85</v>
      </c>
    </row>
    <row r="5" spans="1:15" x14ac:dyDescent="0.25">
      <c r="A5" t="s">
        <v>90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tr" cm="1">
        <f t="array" ref="I5">_xlfn.IFS(D5 &gt;= 0.85, "85 &lt;", AND(D5 &gt;=0.8, D5 &lt; 0.85), "80-85", AND(D5 &gt;= 0.75, D5 &lt; 0.8), "75-80", AND(D5 &gt;= 0.7, D5 &lt; 0.75), "70-75",  AND(D5 &gt;= 0.6, D5 &lt; 0.7),  "60-70", AND(D5 &gt;= 0.55, D5 &lt; 0.6), "55-60",  D5 &lt; 0.55, "55 &gt;")</f>
        <v>75-80</v>
      </c>
    </row>
    <row r="6" spans="1:15" x14ac:dyDescent="0.25">
      <c r="A6" t="s">
        <v>90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tr" cm="1">
        <f t="array" ref="I6">_xlfn.IFS(D6 &gt;= 0.85, "85 &lt;", AND(D6 &gt;=0.8, D6 &lt; 0.85), "80-85", AND(D6 &gt;= 0.75, D6 &lt; 0.8), "75-80", AND(D6 &gt;= 0.7, D6 &lt; 0.75), "70-75",  AND(D6 &gt;= 0.6, D6 &lt; 0.7),  "60-70", AND(D6 &gt;= 0.55, D6 &lt; 0.6), "55-60",  D6 &lt; 0.55, "55 &gt;")</f>
        <v>75-80</v>
      </c>
    </row>
    <row r="7" spans="1:15" x14ac:dyDescent="0.25">
      <c r="A7" t="s">
        <v>90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tr" cm="1">
        <f t="array" ref="I7">_xlfn.IFS(D7 &gt;= 0.85, "85 &lt;", AND(D7 &gt;=0.8, D7 &lt; 0.85), "80-85", AND(D7 &gt;= 0.75, D7 &lt; 0.8), "75-80", AND(D7 &gt;= 0.7, D7 &lt; 0.75), "70-75",  AND(D7 &gt;= 0.6, D7 &lt; 0.7),  "60-70", AND(D7 &gt;= 0.55, D7 &lt; 0.6), "55-60",  D7 &lt; 0.55, "55 &gt;")</f>
        <v>70-75</v>
      </c>
    </row>
    <row r="8" spans="1:15" x14ac:dyDescent="0.25">
      <c r="A8" t="s">
        <v>90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tr" cm="1">
        <f t="array" ref="I8">_xlfn.IFS(D8 &gt;= 0.85, "85 &lt;", AND(D8 &gt;=0.8, D8 &lt; 0.85), "80-85", AND(D8 &gt;= 0.75, D8 &lt; 0.8), "75-80", AND(D8 &gt;= 0.7, D8 &lt; 0.75), "70-75",  AND(D8 &gt;= 0.6, D8 &lt; 0.7),  "60-70", AND(D8 &gt;= 0.55, D8 &lt; 0.6), "55-60",  D8 &lt; 0.55, "55 &gt;")</f>
        <v>60-70</v>
      </c>
    </row>
    <row r="9" spans="1:15" x14ac:dyDescent="0.25">
      <c r="A9" t="s">
        <v>90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tr" cm="1">
        <f t="array" ref="I9">_xlfn.IFS(D9 &gt;= 0.85, "85 &lt;", AND(D9 &gt;=0.8, D9 &lt; 0.85), "80-85", AND(D9 &gt;= 0.75, D9 &lt; 0.8), "75-80", AND(D9 &gt;= 0.7, D9 &lt; 0.75), "70-75",  AND(D9 &gt;= 0.6, D9 &lt; 0.7),  "60-70", AND(D9 &gt;= 0.55, D9 &lt; 0.6), "55-60",  D9 &lt; 0.55, "55 &gt;")</f>
        <v>60-70</v>
      </c>
    </row>
    <row r="10" spans="1:15" x14ac:dyDescent="0.25">
      <c r="A10" t="s">
        <v>90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tr" cm="1">
        <f t="array" ref="I10">_xlfn.IFS(D10 &gt;= 0.85, "85 &lt;", AND(D10 &gt;=0.8, D10 &lt; 0.85), "80-85", AND(D10 &gt;= 0.75, D10 &lt; 0.8), "75-80", AND(D10 &gt;= 0.7, D10 &lt; 0.75), "70-75",  AND(D10 &gt;= 0.6, D10 &lt; 0.7),  "60-70", AND(D10 &gt;= 0.55, D10 &lt; 0.6), "55-60",  D10 &lt; 0.55, "55 &gt;")</f>
        <v>55-60</v>
      </c>
    </row>
    <row r="11" spans="1:15" x14ac:dyDescent="0.25">
      <c r="A11" t="s">
        <v>90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tr" cm="1">
        <f t="array" ref="I11">_xlfn.IFS(D11 &gt;= 0.85, "85 &lt;", AND(D11 &gt;=0.8, D11 &lt; 0.85), "80-85", AND(D11 &gt;= 0.75, D11 &lt; 0.8), "75-80", AND(D11 &gt;= 0.7, D11 &lt; 0.75), "70-75",  AND(D11 &gt;= 0.6, D11 &lt; 0.7),  "60-70", AND(D11 &gt;= 0.55, D11 &lt; 0.6), "55-60",  D11 &lt; 0.55, "55 &gt;")</f>
        <v>55-60</v>
      </c>
    </row>
    <row r="12" spans="1:15" x14ac:dyDescent="0.25">
      <c r="A12" t="s">
        <v>90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tr" cm="1">
        <f t="array" ref="I12">_xlfn.IFS(D12 &gt;= 0.85, "85 &lt;", AND(D12 &gt;=0.8, D12 &lt; 0.85), "80-85", AND(D12 &gt;= 0.75, D12 &lt; 0.8), "75-80", AND(D12 &gt;= 0.7, D12 &lt; 0.75), "70-75",  AND(D12 &gt;= 0.6, D12 &lt; 0.7),  "60-70", AND(D12 &gt;= 0.55, D12 &lt; 0.6), "55-60",  D12 &lt; 0.55, "55 &gt;")</f>
        <v>55 &gt;</v>
      </c>
    </row>
    <row r="13" spans="1:15" x14ac:dyDescent="0.25">
      <c r="A13" t="s">
        <v>90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tr" cm="1">
        <f t="array" ref="I13">_xlfn.IFS(D13 &gt;= 0.85, "85 &lt;", AND(D13 &gt;=0.8, D13 &lt; 0.85), "80-85", AND(D13 &gt;= 0.75, D13 &lt; 0.8), "75-80", AND(D13 &gt;= 0.7, D13 &lt; 0.75), "70-75",  AND(D13 &gt;= 0.6, D13 &lt; 0.7),  "60-70", AND(D13 &gt;= 0.55, D13 &lt; 0.6), "55-60",  D13 &lt; 0.55, "55 &gt;")</f>
        <v>55 &gt;</v>
      </c>
    </row>
    <row r="14" spans="1:15" x14ac:dyDescent="0.25">
      <c r="A14" t="s">
        <v>90</v>
      </c>
      <c r="B14" s="1">
        <v>45270</v>
      </c>
      <c r="C14" t="s">
        <v>31</v>
      </c>
      <c r="D14" s="2">
        <v>0.87</v>
      </c>
      <c r="E14" t="s">
        <v>59</v>
      </c>
      <c r="F14" s="2">
        <v>0.13</v>
      </c>
      <c r="G14" t="s">
        <v>60</v>
      </c>
      <c r="H14">
        <v>1</v>
      </c>
      <c r="I14" t="str" cm="1">
        <f t="array" ref="I14">_xlfn.IFS(D14 &gt;= 0.85, "85 &lt;", AND(D14 &gt;=0.8, D14 &lt; 0.85), "80-85", AND(D14 &gt;= 0.75, D14 &lt; 0.8), "75-80", AND(D14 &gt;= 0.7, D14 &lt; 0.75), "70-75",  AND(D14 &gt;= 0.6, D14 &lt; 0.7),  "60-70", AND(D14 &gt;= 0.55, D14 &lt; 0.6), "55-60",  D14 &lt; 0.55, "55 &gt;")</f>
        <v>85 &lt;</v>
      </c>
    </row>
    <row r="15" spans="1:15" x14ac:dyDescent="0.25">
      <c r="A15" t="s">
        <v>90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tr" cm="1">
        <f t="array" ref="I15">_xlfn.IFS(D15 &gt;= 0.85, "85 &lt;", AND(D15 &gt;=0.8, D15 &lt; 0.85), "80-85", AND(D15 &gt;= 0.75, D15 &lt; 0.8), "75-80", AND(D15 &gt;= 0.7, D15 &lt; 0.75), "70-75",  AND(D15 &gt;= 0.6, D15 &lt; 0.7),  "60-70", AND(D15 &gt;= 0.55, D15 &lt; 0.6), "55-60",  D15 &lt; 0.55, "55 &gt;")</f>
        <v>80-85</v>
      </c>
    </row>
    <row r="16" spans="1:15" x14ac:dyDescent="0.25">
      <c r="A16" t="s">
        <v>90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tr" cm="1">
        <f t="array" ref="I16">_xlfn.IFS(D16 &gt;= 0.85, "85 &lt;", AND(D16 &gt;=0.8, D16 &lt; 0.85), "80-85", AND(D16 &gt;= 0.75, D16 &lt; 0.8), "75-80", AND(D16 &gt;= 0.7, D16 &lt; 0.75), "70-75",  AND(D16 &gt;= 0.6, D16 &lt; 0.7),  "60-70", AND(D16 &gt;= 0.55, D16 &lt; 0.6), "55-60",  D16 &lt; 0.55, "55 &gt;")</f>
        <v>80-85</v>
      </c>
    </row>
    <row r="17" spans="1:9" x14ac:dyDescent="0.25">
      <c r="A17" t="s">
        <v>90</v>
      </c>
      <c r="B17" s="1">
        <v>45270</v>
      </c>
      <c r="C17" t="s">
        <v>61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tr" cm="1">
        <f t="array" ref="I17">_xlfn.IFS(D17 &gt;= 0.85, "85 &lt;", AND(D17 &gt;=0.8, D17 &lt; 0.85), "80-85", AND(D17 &gt;= 0.75, D17 &lt; 0.8), "75-80", AND(D17 &gt;= 0.7, D17 &lt; 0.75), "70-75",  AND(D17 &gt;= 0.6, D17 &lt; 0.7),  "60-70", AND(D17 &gt;= 0.55, D17 &lt; 0.6), "55-60",  D17 &lt; 0.55, "55 &gt;")</f>
        <v>75-80</v>
      </c>
    </row>
    <row r="18" spans="1:9" x14ac:dyDescent="0.25">
      <c r="A18" t="s">
        <v>90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62</v>
      </c>
      <c r="H18">
        <v>1</v>
      </c>
      <c r="I18" t="str" cm="1">
        <f t="array" ref="I18">_xlfn.IFS(D18 &gt;= 0.85, "85 &lt;", AND(D18 &gt;=0.8, D18 &lt; 0.85), "80-85", AND(D18 &gt;= 0.75, D18 &lt; 0.8), "75-80", AND(D18 &gt;= 0.7, D18 &lt; 0.75), "70-75",  AND(D18 &gt;= 0.6, D18 &lt; 0.7),  "60-70", AND(D18 &gt;= 0.55, D18 &lt; 0.6), "55-60",  D18 &lt; 0.55, "55 &gt;")</f>
        <v>70-75</v>
      </c>
    </row>
    <row r="19" spans="1:9" x14ac:dyDescent="0.25">
      <c r="A19" t="s">
        <v>90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tr" cm="1">
        <f t="array" ref="I19">_xlfn.IFS(D19 &gt;= 0.85, "85 &lt;", AND(D19 &gt;=0.8, D19 &lt; 0.85), "80-85", AND(D19 &gt;= 0.75, D19 &lt; 0.8), "75-80", AND(D19 &gt;= 0.7, D19 &lt; 0.75), "70-75",  AND(D19 &gt;= 0.6, D19 &lt; 0.7),  "60-70", AND(D19 &gt;= 0.55, D19 &lt; 0.6), "55-60",  D19 &lt; 0.55, "55 &gt;")</f>
        <v>70-75</v>
      </c>
    </row>
    <row r="20" spans="1:9" x14ac:dyDescent="0.25">
      <c r="A20" t="s">
        <v>90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63</v>
      </c>
      <c r="H20">
        <v>1</v>
      </c>
      <c r="I20" t="str" cm="1">
        <f t="array" ref="I20">_xlfn.IFS(D20 &gt;= 0.85, "85 &lt;", AND(D20 &gt;=0.8, D20 &lt; 0.85), "80-85", AND(D20 &gt;= 0.75, D20 &lt; 0.8), "75-80", AND(D20 &gt;= 0.7, D20 &lt; 0.75), "70-75",  AND(D20 &gt;= 0.6, D20 &lt; 0.7),  "60-70", AND(D20 &gt;= 0.55, D20 &lt; 0.6), "55-60",  D20 &lt; 0.55, "55 &gt;")</f>
        <v>60-70</v>
      </c>
    </row>
    <row r="21" spans="1:9" x14ac:dyDescent="0.25">
      <c r="A21" t="s">
        <v>90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tr" cm="1">
        <f t="array" ref="I21">_xlfn.IFS(D21 &gt;= 0.85, "85 &lt;", AND(D21 &gt;=0.8, D21 &lt; 0.85), "80-85", AND(D21 &gt;= 0.75, D21 &lt; 0.8), "75-80", AND(D21 &gt;= 0.7, D21 &lt; 0.75), "70-75",  AND(D21 &gt;= 0.6, D21 &lt; 0.7),  "60-70", AND(D21 &gt;= 0.55, D21 &lt; 0.6), "55-60",  D21 &lt; 0.55, "55 &gt;")</f>
        <v>60-70</v>
      </c>
    </row>
    <row r="22" spans="1:9" x14ac:dyDescent="0.25">
      <c r="A22" t="s">
        <v>90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0.75, D22 &lt; 0.8), "75-80", AND(D22 &gt;= 0.7, D22 &lt; 0.75), "70-75",  AND(D22 &gt;= 0.6, D22 &lt; 0.7),  "60-70", AND(D22 &gt;= 0.55, D22 &lt; 0.6), "55-60",  D22 &lt; 0.55, "55 &gt;")</f>
        <v>60-70</v>
      </c>
    </row>
    <row r="23" spans="1:9" x14ac:dyDescent="0.25">
      <c r="A23" t="s">
        <v>90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0.75, D23 &lt; 0.8), "75-80", AND(D23 &gt;= 0.7, D23 &lt; 0.75), "70-75",  AND(D23 &gt;= 0.6, D23 &lt; 0.7),  "60-70", AND(D23 &gt;= 0.55, D23 &lt; 0.6), "55-60",  D23 &lt; 0.55, "55 &gt;")</f>
        <v>60-70</v>
      </c>
    </row>
    <row r="24" spans="1:9" x14ac:dyDescent="0.25">
      <c r="A24" t="s">
        <v>90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0.75, D24 &lt; 0.8), "75-80", AND(D24 &gt;= 0.7, D24 &lt; 0.75), "70-75",  AND(D24 &gt;= 0.6, D24 &lt; 0.7),  "60-70", AND(D24 &gt;= 0.55, D24 &lt; 0.6), "55-60",  D24 &lt; 0.55, "55 &gt;")</f>
        <v>55 &gt;</v>
      </c>
    </row>
    <row r="25" spans="1:9" x14ac:dyDescent="0.25">
      <c r="A25" t="s">
        <v>90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0.75, D25 &lt; 0.8), "75-80", AND(D25 &gt;= 0.7, D25 &lt; 0.75), "70-75",  AND(D25 &gt;= 0.6, D25 &lt; 0.7),  "60-70", AND(D25 &gt;= 0.55, D25 &lt; 0.6), "55-60",  D25 &lt; 0.55, "55 &gt;")</f>
        <v>55 &gt;</v>
      </c>
    </row>
    <row r="26" spans="1:9" x14ac:dyDescent="0.25">
      <c r="A26" t="s">
        <v>91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0.75, D26 &lt; 0.8), "75-80", AND(D26 &gt;= 0.7, D26 &lt; 0.75), "70-75",  AND(D26 &gt;= 0.6, D26 &lt; 0.7),  "60-70", AND(D26 &gt;= 0.55, D26 &lt; 0.6), "55-60",  D26 &lt; 0.55, "55 &gt;")</f>
        <v>80-85</v>
      </c>
    </row>
    <row r="27" spans="1:9" x14ac:dyDescent="0.25">
      <c r="A27" t="s">
        <v>91</v>
      </c>
      <c r="B27" s="1">
        <v>45272</v>
      </c>
      <c r="C27" t="s">
        <v>18</v>
      </c>
      <c r="D27" s="2">
        <v>0.77800000000000002</v>
      </c>
      <c r="E27" t="s">
        <v>59</v>
      </c>
      <c r="F27" s="2">
        <v>0.222</v>
      </c>
      <c r="G27" t="s">
        <v>65</v>
      </c>
      <c r="H27">
        <v>0</v>
      </c>
      <c r="I27" t="str" cm="1">
        <f t="array" ref="I27">_xlfn.IFS(D27 &gt;= 0.85, "85 &lt;", AND(D27 &gt;=0.8, D27 &lt; 0.85), "80-85", AND(D27 &gt;= 0.75, D27 &lt; 0.8), "75-80", AND(D27 &gt;= 0.7, D27 &lt; 0.75), "70-75",  AND(D27 &gt;= 0.6, D27 &lt; 0.7),  "60-70", AND(D27 &gt;= 0.55, D27 &lt; 0.6), "55-60",  D27 &lt; 0.55, "55 &gt;")</f>
        <v>75-80</v>
      </c>
    </row>
    <row r="28" spans="1:9" x14ac:dyDescent="0.25">
      <c r="A28" t="s">
        <v>91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60</v>
      </c>
      <c r="H28">
        <v>1</v>
      </c>
      <c r="I28" t="str" cm="1">
        <f t="array" ref="I28">_xlfn.IFS(D28 &gt;= 0.85, "85 &lt;", AND(D28 &gt;=0.8, D28 &lt; 0.85), "80-85", AND(D28 &gt;= 0.75, D28 &lt; 0.8), "75-80", AND(D28 &gt;= 0.7, D28 &lt; 0.75), "70-75",  AND(D28 &gt;= 0.6, D28 &lt; 0.7),  "60-70", AND(D28 &gt;= 0.55, D28 &lt; 0.6), "55-60",  D28 &lt; 0.55, "55 &gt;")</f>
        <v>60-70</v>
      </c>
    </row>
    <row r="29" spans="1:9" x14ac:dyDescent="0.25">
      <c r="A29" t="s">
        <v>91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0.75, D29 &lt; 0.8), "75-80", AND(D29 &gt;= 0.7, D29 &lt; 0.75), "70-75",  AND(D29 &gt;= 0.6, D29 &lt; 0.7),  "60-70", AND(D29 &gt;= 0.55, D29 &lt; 0.6), "55-60",  D29 &lt; 0.55, "55 &gt;")</f>
        <v>60-70</v>
      </c>
    </row>
    <row r="30" spans="1:9" x14ac:dyDescent="0.25">
      <c r="A30" t="s">
        <v>91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66</v>
      </c>
      <c r="H30">
        <v>1</v>
      </c>
      <c r="I30" t="str" cm="1">
        <f t="array" ref="I30">_xlfn.IFS(D30 &gt;= 0.85, "85 &lt;", AND(D30 &gt;=0.8, D30 &lt; 0.85), "80-85", AND(D30 &gt;= 0.75, D30 &lt; 0.8), "75-80", AND(D30 &gt;= 0.7, D30 &lt; 0.75), "70-75",  AND(D30 &gt;= 0.6, D30 &lt; 0.7),  "60-70", AND(D30 &gt;= 0.55, D30 &lt; 0.6), "55-60",  D30 &lt; 0.55, "55 &gt;")</f>
        <v>60-70</v>
      </c>
    </row>
    <row r="31" spans="1:9" x14ac:dyDescent="0.25">
      <c r="A31" t="s">
        <v>91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63</v>
      </c>
      <c r="H31">
        <v>0</v>
      </c>
      <c r="I31" t="str" cm="1">
        <f t="array" ref="I31">_xlfn.IFS(D31 &gt;= 0.85, "85 &lt;", AND(D31 &gt;=0.8, D31 &lt; 0.85), "80-85", AND(D31 &gt;= 0.75, D31 &lt; 0.8), "75-80", AND(D31 &gt;= 0.7, D31 &lt; 0.75), "70-75",  AND(D31 &gt;= 0.6, D31 &lt; 0.7),  "60-70", AND(D31 &gt;= 0.55, D31 &lt; 0.6), "55-60",  D31 &lt; 0.55, "55 &gt;")</f>
        <v>60-70</v>
      </c>
    </row>
    <row r="32" spans="1:9" x14ac:dyDescent="0.25">
      <c r="A32" t="s">
        <v>91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0.75, D32 &lt; 0.8), "75-80", AND(D32 &gt;= 0.7, D32 &lt; 0.75), "70-75",  AND(D32 &gt;= 0.6, D32 &lt; 0.7),  "60-70", AND(D32 &gt;= 0.55, D32 &lt; 0.6), "55-60",  D32 &lt; 0.55, "55 &gt;")</f>
        <v>55-60</v>
      </c>
    </row>
    <row r="33" spans="1:9" x14ac:dyDescent="0.25">
      <c r="A33" t="s">
        <v>91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67</v>
      </c>
      <c r="H33">
        <v>0</v>
      </c>
      <c r="I33" t="str" cm="1">
        <f t="array" ref="I33">_xlfn.IFS(D33 &gt;= 0.85, "85 &lt;", AND(D33 &gt;=0.8, D33 &lt; 0.85), "80-85", AND(D33 &gt;= 0.75, D33 &lt; 0.8), "75-80", AND(D33 &gt;= 0.7, D33 &lt; 0.75), "70-75",  AND(D33 &gt;= 0.6, D33 &lt; 0.7),  "60-70", AND(D33 &gt;= 0.55, D33 &lt; 0.6), "55-60",  D33 &lt; 0.55, "55 &gt;")</f>
        <v>55-60</v>
      </c>
    </row>
    <row r="34" spans="1:9" x14ac:dyDescent="0.25">
      <c r="A34" t="s">
        <v>91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68</v>
      </c>
      <c r="H34">
        <v>0</v>
      </c>
      <c r="I34" t="str" cm="1">
        <f t="array" ref="I34">_xlfn.IFS(D34 &gt;= 0.85, "85 &lt;", AND(D34 &gt;=0.8, D34 &lt; 0.85), "80-85", AND(D34 &gt;= 0.75, D34 &lt; 0.8), "75-80", AND(D34 &gt;= 0.7, D34 &lt; 0.75), "70-75",  AND(D34 &gt;= 0.6, D34 &lt; 0.7),  "60-70", AND(D34 &gt;= 0.55, D34 &lt; 0.6), "55-60",  D34 &lt; 0.55, "55 &gt;")</f>
        <v>55 &gt;</v>
      </c>
    </row>
    <row r="35" spans="1:9" x14ac:dyDescent="0.25">
      <c r="A35" t="s">
        <v>91</v>
      </c>
      <c r="B35" s="1">
        <v>45272</v>
      </c>
      <c r="C35" t="s">
        <v>69</v>
      </c>
      <c r="D35" s="2">
        <v>0.51600000000000001</v>
      </c>
      <c r="E35" t="s">
        <v>7</v>
      </c>
      <c r="F35" s="2">
        <v>0.48399999999999999</v>
      </c>
      <c r="G35" t="s">
        <v>70</v>
      </c>
      <c r="H35">
        <v>1</v>
      </c>
      <c r="I35" t="str" cm="1">
        <f t="array" ref="I35">_xlfn.IFS(D35 &gt;= 0.85, "85 &lt;", AND(D35 &gt;=0.8, D35 &lt; 0.85), "80-85", AND(D35 &gt;= 0.75, D35 &lt; 0.8), "75-80", AND(D35 &gt;= 0.7, D35 &lt; 0.75), "70-75",  AND(D35 &gt;= 0.6, D35 &lt; 0.7),  "60-70", AND(D35 &gt;= 0.55, D35 &lt; 0.6), "55-60",  D35 &lt; 0.55, "55 &gt;")</f>
        <v>55 &gt;</v>
      </c>
    </row>
    <row r="36" spans="1:9" x14ac:dyDescent="0.25">
      <c r="A36" t="s">
        <v>91</v>
      </c>
      <c r="B36" s="1">
        <v>45273</v>
      </c>
      <c r="C36" t="s">
        <v>69</v>
      </c>
      <c r="D36" s="2">
        <v>0.73</v>
      </c>
      <c r="E36" t="s">
        <v>47</v>
      </c>
      <c r="F36" s="2">
        <v>0.27</v>
      </c>
      <c r="G36" t="s">
        <v>62</v>
      </c>
      <c r="H36">
        <v>1</v>
      </c>
      <c r="I36" t="str" cm="1">
        <f t="array" ref="I36">_xlfn.IFS(D36 &gt;= 0.85, "85 &lt;", AND(D36 &gt;=0.8, D36 &lt; 0.85), "80-85", AND(D36 &gt;= 0.75, D36 &lt; 0.8), "75-80", AND(D36 &gt;= 0.7, D36 &lt; 0.75), "70-75",  AND(D36 &gt;= 0.6, D36 &lt; 0.7),  "60-70", AND(D36 &gt;= 0.55, D36 &lt; 0.6), "55-60",  D36 &lt; 0.55, "55 &gt;")</f>
        <v>70-75</v>
      </c>
    </row>
    <row r="37" spans="1:9" x14ac:dyDescent="0.25">
      <c r="A37" t="s">
        <v>91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0.75, D37 &lt; 0.8), "75-80", AND(D37 &gt;= 0.7, D37 &lt; 0.75), "70-75",  AND(D37 &gt;= 0.6, D37 &lt; 0.7),  "60-70", AND(D37 &gt;= 0.55, D37 &lt; 0.6), "55-60",  D37 &lt; 0.55, "55 &gt;")</f>
        <v>60-70</v>
      </c>
    </row>
    <row r="38" spans="1:9" x14ac:dyDescent="0.25">
      <c r="A38" t="s">
        <v>91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0.75, D38 &lt; 0.8), "75-80", AND(D38 &gt;= 0.7, D38 &lt; 0.75), "70-75",  AND(D38 &gt;= 0.6, D38 &lt; 0.7),  "60-70", AND(D38 &gt;= 0.55, D38 &lt; 0.6), "55-60",  D38 &lt; 0.55, "55 &gt;")</f>
        <v>60-70</v>
      </c>
    </row>
    <row r="39" spans="1:9" x14ac:dyDescent="0.25">
      <c r="A39" t="s">
        <v>91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71</v>
      </c>
      <c r="H39">
        <v>0</v>
      </c>
      <c r="I39" t="str" cm="1">
        <f t="array" ref="I39">_xlfn.IFS(D39 &gt;= 0.85, "85 &lt;", AND(D39 &gt;=0.8, D39 &lt; 0.85), "80-85", AND(D39 &gt;= 0.75, D39 &lt; 0.8), "75-80", AND(D39 &gt;= 0.7, D39 &lt; 0.75), "70-75",  AND(D39 &gt;= 0.6, D39 &lt; 0.7),  "60-70", AND(D39 &gt;= 0.55, D39 &lt; 0.6), "55-60",  D39 &lt; 0.55, "55 &gt;")</f>
        <v>60-70</v>
      </c>
    </row>
    <row r="40" spans="1:9" x14ac:dyDescent="0.25">
      <c r="A40" t="s">
        <v>91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72</v>
      </c>
      <c r="H40">
        <v>0</v>
      </c>
      <c r="I40" t="str" cm="1">
        <f t="array" ref="I40">_xlfn.IFS(D40 &gt;= 0.85, "85 &lt;", AND(D40 &gt;=0.8, D40 &lt; 0.85), "80-85", AND(D40 &gt;= 0.75, D40 &lt; 0.8), "75-80", AND(D40 &gt;= 0.7, D40 &lt; 0.75), "70-75",  AND(D40 &gt;= 0.6, D40 &lt; 0.7),  "60-70", AND(D40 &gt;= 0.55, D40 &lt; 0.6), "55-60",  D40 &lt; 0.55, "55 &gt;")</f>
        <v>55-60</v>
      </c>
    </row>
    <row r="41" spans="1:9" x14ac:dyDescent="0.25">
      <c r="A41" t="s">
        <v>91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0.75, D41 &lt; 0.8), "75-80", AND(D41 &gt;= 0.7, D41 &lt; 0.75), "70-75",  AND(D41 &gt;= 0.6, D41 &lt; 0.7),  "60-70", AND(D41 &gt;= 0.55, D41 &lt; 0.6), "55-60",  D41 &lt; 0.55, "55 &gt;")</f>
        <v>70-75</v>
      </c>
    </row>
    <row r="42" spans="1:9" x14ac:dyDescent="0.25">
      <c r="A42" t="s">
        <v>91</v>
      </c>
      <c r="B42" s="1">
        <v>45274</v>
      </c>
      <c r="C42" t="s">
        <v>61</v>
      </c>
      <c r="D42" s="2">
        <v>0.70599999999999996</v>
      </c>
      <c r="E42" t="s">
        <v>33</v>
      </c>
      <c r="F42" s="2">
        <v>0.29399999999999998</v>
      </c>
      <c r="G42" t="s">
        <v>75</v>
      </c>
      <c r="H42">
        <v>1</v>
      </c>
      <c r="I42" t="str" cm="1">
        <f t="array" ref="I42">_xlfn.IFS(D42 &gt;= 0.85, "85 &lt;", AND(D42 &gt;=0.8, D42 &lt; 0.85), "80-85", AND(D42 &gt;= 0.75, D42 &lt; 0.8), "75-80", AND(D42 &gt;= 0.7, D42 &lt; 0.75), "70-75",  AND(D42 &gt;= 0.6, D42 &lt; 0.7),  "60-70", AND(D42 &gt;= 0.55, D42 &lt; 0.6), "55-60",  D42 &lt; 0.55, "55 &gt;")</f>
        <v>70-75</v>
      </c>
    </row>
    <row r="43" spans="1:9" x14ac:dyDescent="0.25">
      <c r="A43" t="s">
        <v>91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0.75, D43 &lt; 0.8), "75-80", AND(D43 &gt;= 0.7, D43 &lt; 0.75), "70-75",  AND(D43 &gt;= 0.6, D43 &lt; 0.7),  "60-70", AND(D43 &gt;= 0.55, D43 &lt; 0.6), "55-60",  D43 &lt; 0.55, "55 &gt;")</f>
        <v>60-70</v>
      </c>
    </row>
    <row r="44" spans="1:9" x14ac:dyDescent="0.25">
      <c r="A44" t="s">
        <v>91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0.75, D44 &lt; 0.8), "75-80", AND(D44 &gt;= 0.7, D44 &lt; 0.75), "70-75",  AND(D44 &gt;= 0.6, D44 &lt; 0.7),  "60-70", AND(D44 &gt;= 0.55, D44 &lt; 0.6), "55-60",  D44 &lt; 0.55, "55 &gt;")</f>
        <v>55-60</v>
      </c>
    </row>
    <row r="45" spans="1:9" x14ac:dyDescent="0.25">
      <c r="A45" t="s">
        <v>91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0.75, D45 &lt; 0.8), "75-80", AND(D45 &gt;= 0.7, D45 &lt; 0.75), "70-75",  AND(D45 &gt;= 0.6, D45 &lt; 0.7),  "60-70", AND(D45 &gt;= 0.55, D45 &lt; 0.6), "55-60",  D45 &lt; 0.55, "55 &gt;")</f>
        <v>55 &gt;</v>
      </c>
    </row>
    <row r="46" spans="1:9" x14ac:dyDescent="0.25">
      <c r="A46" t="s">
        <v>91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0.75, D46 &lt; 0.8), "75-80", AND(D46 &gt;= 0.7, D46 &lt; 0.75), "70-75",  AND(D46 &gt;= 0.6, D46 &lt; 0.7),  "60-70", AND(D46 &gt;= 0.55, D46 &lt; 0.6), "55-60",  D46 &lt; 0.55, "55 &gt;")</f>
        <v>55 &gt;</v>
      </c>
    </row>
    <row r="47" spans="1:9" x14ac:dyDescent="0.25">
      <c r="A47" t="s">
        <v>91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76</v>
      </c>
      <c r="H47">
        <v>0</v>
      </c>
      <c r="I47" t="str" cm="1">
        <f t="array" ref="I47">_xlfn.IFS(D47 &gt;= 0.85, "85 &lt;", AND(D47 &gt;=0.8, D47 &lt; 0.85), "80-85", AND(D47 &gt;= 0.75, D47 &lt; 0.8), "75-80", AND(D47 &gt;= 0.7, D47 &lt; 0.75), "70-75",  AND(D47 &gt;= 0.6, D47 &lt; 0.7),  "60-70", AND(D47 &gt;= 0.55, D47 &lt; 0.6), "55-60",  D47 &lt; 0.55, "55 &gt;")</f>
        <v>55 &gt;</v>
      </c>
    </row>
    <row r="48" spans="1:9" x14ac:dyDescent="0.25">
      <c r="A48" t="s">
        <v>91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68</v>
      </c>
      <c r="H48">
        <v>1</v>
      </c>
      <c r="I48" t="str" cm="1">
        <f t="array" ref="I48">_xlfn.IFS(D48 &gt;= 0.85, "85 &lt;", AND(D48 &gt;=0.8, D48 &lt; 0.85), "80-85", AND(D48 &gt;= 0.75, D48 &lt; 0.8), "75-80", AND(D48 &gt;= 0.7, D48 &lt; 0.75), "70-75",  AND(D48 &gt;= 0.6, D48 &lt; 0.7),  "60-70", AND(D48 &gt;= 0.55, D48 &lt; 0.6), "55-60",  D48 &lt; 0.55, "55 &gt;")</f>
        <v>55 &gt;</v>
      </c>
    </row>
    <row r="49" spans="1:9" x14ac:dyDescent="0.25">
      <c r="A49" t="s">
        <v>91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77</v>
      </c>
      <c r="H49">
        <v>0</v>
      </c>
      <c r="I49" t="str" cm="1">
        <f t="array" ref="I49">_xlfn.IFS(D49 &gt;= 0.85, "85 &lt;", AND(D49 &gt;=0.8, D49 &lt; 0.85), "80-85", AND(D49 &gt;= 0.75, D49 &lt; 0.8), "75-80", AND(D49 &gt;= 0.7, D49 &lt; 0.75), "70-75",  AND(D49 &gt;= 0.6, D49 &lt; 0.7),  "60-70", AND(D49 &gt;= 0.55, D49 &lt; 0.6), "55-60",  D49 &lt; 0.55, "55 &gt;")</f>
        <v>75-80</v>
      </c>
    </row>
    <row r="50" spans="1:9" x14ac:dyDescent="0.25">
      <c r="A50" t="s">
        <v>91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63</v>
      </c>
      <c r="H50">
        <v>1</v>
      </c>
      <c r="I50" t="str" cm="1">
        <f t="array" ref="I50">_xlfn.IFS(D50 &gt;= 0.85, "85 &lt;", AND(D50 &gt;=0.8, D50 &lt; 0.85), "80-85", AND(D50 &gt;= 0.75, D50 &lt; 0.8), "75-80", AND(D50 &gt;= 0.7, D50 &lt; 0.75), "70-75",  AND(D50 &gt;= 0.6, D50 &lt; 0.7),  "60-70", AND(D50 &gt;= 0.55, D50 &lt; 0.6), "55-60",  D50 &lt; 0.55, "55 &gt;")</f>
        <v>70-75</v>
      </c>
    </row>
    <row r="51" spans="1:9" x14ac:dyDescent="0.25">
      <c r="A51" t="s">
        <v>91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60</v>
      </c>
      <c r="H51">
        <v>0</v>
      </c>
      <c r="I51" t="str" cm="1">
        <f t="array" ref="I51">_xlfn.IFS(D51 &gt;= 0.85, "85 &lt;", AND(D51 &gt;=0.8, D51 &lt; 0.85), "80-85", AND(D51 &gt;= 0.75, D51 &lt; 0.8), "75-80", AND(D51 &gt;= 0.7, D51 &lt; 0.75), "70-75",  AND(D51 &gt;= 0.6, D51 &lt; 0.7),  "60-70", AND(D51 &gt;= 0.55, D51 &lt; 0.6), "55-60",  D51 &lt; 0.55, "55 &gt;")</f>
        <v>70-75</v>
      </c>
    </row>
    <row r="52" spans="1:9" x14ac:dyDescent="0.25">
      <c r="A52" t="s">
        <v>91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0.75, D52 &lt; 0.8), "75-80", AND(D52 &gt;= 0.7, D52 &lt; 0.75), "70-75",  AND(D52 &gt;= 0.6, D52 &lt; 0.7),  "60-70", AND(D52 &gt;= 0.55, D52 &lt; 0.6), "55-60",  D52 &lt; 0.55, "55 &gt;")</f>
        <v>60-70</v>
      </c>
    </row>
    <row r="53" spans="1:9" x14ac:dyDescent="0.25">
      <c r="A53" t="s">
        <v>91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0.75, D53 &lt; 0.8), "75-80", AND(D53 &gt;= 0.7, D53 &lt; 0.75), "70-75",  AND(D53 &gt;= 0.6, D53 &lt; 0.7),  "60-70", AND(D53 &gt;= 0.55, D53 &lt; 0.6), "55-60",  D53 &lt; 0.55, "55 &gt;")</f>
        <v>55-60</v>
      </c>
    </row>
    <row r="54" spans="1:9" x14ac:dyDescent="0.25">
      <c r="A54" t="s">
        <v>91</v>
      </c>
      <c r="B54" s="1">
        <v>45275</v>
      </c>
      <c r="C54" t="s">
        <v>59</v>
      </c>
      <c r="D54" s="2">
        <v>0.50800000000000001</v>
      </c>
      <c r="E54" t="s">
        <v>7</v>
      </c>
      <c r="F54" s="2">
        <v>0.49199999999999999</v>
      </c>
      <c r="G54" t="s">
        <v>78</v>
      </c>
      <c r="H54">
        <v>0</v>
      </c>
      <c r="I54" t="str" cm="1">
        <f t="array" ref="I54">_xlfn.IFS(D54 &gt;= 0.85, "85 &lt;", AND(D54 &gt;=0.8, D54 &lt; 0.85), "80-85", AND(D54 &gt;= 0.75, D54 &lt; 0.8), "75-80", AND(D54 &gt;= 0.7, D54 &lt; 0.75), "70-75",  AND(D54 &gt;= 0.6, D54 &lt; 0.7),  "60-70", AND(D54 &gt;= 0.55, D54 &lt; 0.6), "55-60",  D54 &lt; 0.55, "55 &gt;")</f>
        <v>55 &gt;</v>
      </c>
    </row>
    <row r="55" spans="1:9" x14ac:dyDescent="0.25">
      <c r="A55" t="s">
        <v>91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62</v>
      </c>
      <c r="H55">
        <v>0</v>
      </c>
      <c r="I55" t="str" cm="1">
        <f t="array" ref="I55">_xlfn.IFS(D55 &gt;= 0.85, "85 &lt;", AND(D55 &gt;=0.8, D55 &lt; 0.85), "80-85", AND(D55 &gt;= 0.75, D55 &lt; 0.8), "75-80", AND(D55 &gt;= 0.7, D55 &lt; 0.75), "70-75",  AND(D55 &gt;= 0.6, D55 &lt; 0.7),  "60-70", AND(D55 &gt;= 0.55, D55 &lt; 0.6), "55-60",  D55 &lt; 0.55, "55 &gt;")</f>
        <v>75-80</v>
      </c>
    </row>
    <row r="56" spans="1:9" x14ac:dyDescent="0.25">
      <c r="A56" t="s">
        <v>91</v>
      </c>
      <c r="B56" s="1">
        <v>45276</v>
      </c>
      <c r="C56" t="s">
        <v>61</v>
      </c>
      <c r="D56" s="2">
        <v>0.72199999999999998</v>
      </c>
      <c r="E56" t="s">
        <v>44</v>
      </c>
      <c r="F56" s="2">
        <v>0.27800000000000002</v>
      </c>
      <c r="G56" t="s">
        <v>75</v>
      </c>
      <c r="H56">
        <v>1</v>
      </c>
      <c r="I56" t="str" cm="1">
        <f t="array" ref="I56">_xlfn.IFS(D56 &gt;= 0.85, "85 &lt;", AND(D56 &gt;=0.8, D56 &lt; 0.85), "80-85", AND(D56 &gt;= 0.75, D56 &lt; 0.8), "75-80", AND(D56 &gt;= 0.7, D56 &lt; 0.75), "70-75",  AND(D56 &gt;= 0.6, D56 &lt; 0.7),  "60-70", AND(D56 &gt;= 0.55, D56 &lt; 0.6), "55-60",  D56 &lt; 0.55, "55 &gt;")</f>
        <v>70-75</v>
      </c>
    </row>
    <row r="57" spans="1:9" x14ac:dyDescent="0.25">
      <c r="A57" t="s">
        <v>91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79</v>
      </c>
      <c r="H57">
        <v>1</v>
      </c>
      <c r="I57" t="str" cm="1">
        <f t="array" ref="I57">_xlfn.IFS(D57 &gt;= 0.85, "85 &lt;", AND(D57 &gt;=0.8, D57 &lt; 0.85), "80-85", AND(D57 &gt;= 0.75, D57 &lt; 0.8), "75-80", AND(D57 &gt;= 0.7, D57 &lt; 0.75), "70-75",  AND(D57 &gt;= 0.6, D57 &lt; 0.7),  "60-70", AND(D57 &gt;= 0.55, D57 &lt; 0.6), "55-60",  D57 &lt; 0.55, "55 &gt;")</f>
        <v>60-70</v>
      </c>
    </row>
    <row r="58" spans="1:9" x14ac:dyDescent="0.25">
      <c r="A58" t="s">
        <v>91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0.75, D58 &lt; 0.8), "75-80", AND(D58 &gt;= 0.7, D58 &lt; 0.75), "70-75",  AND(D58 &gt;= 0.6, D58 &lt; 0.7),  "60-70", AND(D58 &gt;= 0.55, D58 &lt; 0.6), "55-60",  D58 &lt; 0.55, "55 &gt;")</f>
        <v>60-70</v>
      </c>
    </row>
    <row r="59" spans="1:9" x14ac:dyDescent="0.25">
      <c r="A59" t="s">
        <v>91</v>
      </c>
      <c r="B59" s="1">
        <v>45276</v>
      </c>
      <c r="C59" t="s">
        <v>21</v>
      </c>
      <c r="D59" s="2">
        <v>0.65600000000000003</v>
      </c>
      <c r="E59" t="s">
        <v>69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0.75, D59 &lt; 0.8), "75-80", AND(D59 &gt;= 0.7, D59 &lt; 0.75), "70-75",  AND(D59 &gt;= 0.6, D59 &lt; 0.7),  "60-70", AND(D59 &gt;= 0.55, D59 &lt; 0.6), "55-60",  D59 &lt; 0.55, "55 &gt;")</f>
        <v>60-70</v>
      </c>
    </row>
    <row r="60" spans="1:9" x14ac:dyDescent="0.25">
      <c r="A60" t="s">
        <v>91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0.75, D60 &lt; 0.8), "75-80", AND(D60 &gt;= 0.7, D60 &lt; 0.75), "70-75",  AND(D60 &gt;= 0.6, D60 &lt; 0.7),  "60-70", AND(D60 &gt;= 0.55, D60 &lt; 0.6), "55-60",  D60 &lt; 0.55, "55 &gt;")</f>
        <v>60-70</v>
      </c>
    </row>
    <row r="61" spans="1:9" x14ac:dyDescent="0.25">
      <c r="A61" t="s">
        <v>91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78</v>
      </c>
      <c r="H61">
        <v>0</v>
      </c>
      <c r="I61" t="str" cm="1">
        <f t="array" ref="I61">_xlfn.IFS(D61 &gt;= 0.85, "85 &lt;", AND(D61 &gt;=0.8, D61 &lt; 0.85), "80-85", AND(D61 &gt;= 0.75, D61 &lt; 0.8), "75-80", AND(D61 &gt;= 0.7, D61 &lt; 0.75), "70-75",  AND(D61 &gt;= 0.6, D61 &lt; 0.7),  "60-70", AND(D61 &gt;= 0.55, D61 &lt; 0.6), "55-60",  D61 &lt; 0.55, "55 &gt;")</f>
        <v>60-70</v>
      </c>
    </row>
    <row r="62" spans="1:9" x14ac:dyDescent="0.25">
      <c r="A62" t="s">
        <v>91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66</v>
      </c>
      <c r="H62">
        <v>1</v>
      </c>
      <c r="I62" t="str" cm="1">
        <f t="array" ref="I62">_xlfn.IFS(D62 &gt;= 0.85, "85 &lt;", AND(D62 &gt;=0.8, D62 &lt; 0.85), "80-85", AND(D62 &gt;= 0.75, D62 &lt; 0.8), "75-80", AND(D62 &gt;= 0.7, D62 &lt; 0.75), "70-75",  AND(D62 &gt;= 0.6, D62 &lt; 0.7),  "60-70", AND(D62 &gt;= 0.55, D62 &lt; 0.6), "55-60",  D62 &lt; 0.55, "55 &gt;")</f>
        <v>60-70</v>
      </c>
    </row>
    <row r="63" spans="1:9" x14ac:dyDescent="0.25">
      <c r="A63" t="s">
        <v>91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0.75, D63 &lt; 0.8), "75-80", AND(D63 &gt;= 0.7, D63 &lt; 0.75), "70-75",  AND(D63 &gt;= 0.6, D63 &lt; 0.7),  "60-70", AND(D63 &gt;= 0.55, D63 &lt; 0.6), "55-60",  D63 &lt; 0.55, "55 &gt;")</f>
        <v>55-60</v>
      </c>
    </row>
    <row r="64" spans="1:9" x14ac:dyDescent="0.25">
      <c r="A64" t="s">
        <v>91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76</v>
      </c>
      <c r="H64">
        <v>1</v>
      </c>
      <c r="I64" t="str" cm="1">
        <f t="array" ref="I64">_xlfn.IFS(D64 &gt;= 0.85, "85 &lt;", AND(D64 &gt;=0.8, D64 &lt; 0.85), "80-85", AND(D64 &gt;= 0.75, D64 &lt; 0.8), "75-80", AND(D64 &gt;= 0.7, D64 &lt; 0.75), "70-75",  AND(D64 &gt;= 0.6, D64 &lt; 0.7),  "60-70", AND(D64 &gt;= 0.55, D64 &lt; 0.6), "55-60",  D64 &lt; 0.55, "55 &gt;")</f>
        <v>55-60</v>
      </c>
    </row>
    <row r="65" spans="1:15" x14ac:dyDescent="0.25">
      <c r="A65" t="s">
        <v>91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0.75, D65 &lt; 0.8), "75-80", AND(D65 &gt;= 0.7, D65 &lt; 0.75), "70-75",  AND(D65 &gt;= 0.6, D65 &lt; 0.7),  "60-70", AND(D65 &gt;= 0.55, D65 &lt; 0.6), "55-60",  D65 &lt; 0.55, "55 &gt;")</f>
        <v>55-60</v>
      </c>
    </row>
    <row r="66" spans="1:15" x14ac:dyDescent="0.25">
      <c r="A66" t="s">
        <v>91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68</v>
      </c>
      <c r="H66">
        <v>0</v>
      </c>
      <c r="I66" t="str" cm="1">
        <f t="array" ref="I66">_xlfn.IFS(D66 &gt;= 0.85, "85 &lt;", AND(D66 &gt;=0.8, D66 &lt; 0.85), "80-85", AND(D66 &gt;= 0.75, D66 &lt; 0.8), "75-80", AND(D66 &gt;= 0.7, D66 &lt; 0.75), "70-75",  AND(D66 &gt;= 0.6, D66 &lt; 0.7),  "60-70", AND(D66 &gt;= 0.55, D66 &lt; 0.6), "55-60",  D66 &lt; 0.55, "55 &gt;")</f>
        <v>55-60</v>
      </c>
    </row>
    <row r="67" spans="1:15" ht="17.25" customHeight="1" x14ac:dyDescent="0.25">
      <c r="A67" t="s">
        <v>91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0.75, D67 &lt; 0.8), "75-80", AND(D67 &gt;= 0.7, D67 &lt; 0.75), "70-75",  AND(D67 &gt;= 0.6, D67 &lt; 0.7),  "60-70", AND(D67 &gt;= 0.55, D67 &lt; 0.6), "55-60",  D67 &lt; 0.55, "55 &gt;")</f>
        <v>55 &gt;</v>
      </c>
    </row>
    <row r="68" spans="1:15" x14ac:dyDescent="0.25">
      <c r="A68" t="s">
        <v>92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0.75, D68 &lt; 0.8), "75-80", AND(D68 &gt;= 0.7, D68 &lt; 0.75), "70-75",  AND(D68 &gt;= 0.6, D68 &lt; 0.7),  "60-70", AND(D68 &gt;= 0.55, D68 &lt; 0.6), "55-60",  D68 &lt; 0.55, "55 &gt;")</f>
        <v>80-85</v>
      </c>
      <c r="L68" t="s">
        <v>86</v>
      </c>
    </row>
    <row r="69" spans="1:15" x14ac:dyDescent="0.25">
      <c r="A69" t="s">
        <v>92</v>
      </c>
      <c r="B69" s="1">
        <v>45277</v>
      </c>
      <c r="C69" t="s">
        <v>9</v>
      </c>
      <c r="D69" s="2">
        <v>0.748</v>
      </c>
      <c r="E69" t="s">
        <v>59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0.75, D69 &lt; 0.8), "75-80", AND(D69 &gt;= 0.7, D69 &lt; 0.75), "70-75",  AND(D69 &gt;= 0.6, D69 &lt; 0.7),  "60-70", AND(D69 &gt;= 0.55, D69 &lt; 0.6), "55-60",  D69 &lt; 0.55, "55 &gt;")</f>
        <v>70-75</v>
      </c>
    </row>
    <row r="70" spans="1:15" x14ac:dyDescent="0.25">
      <c r="A70" t="s">
        <v>92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60</v>
      </c>
      <c r="H70">
        <v>1</v>
      </c>
      <c r="I70" t="str" cm="1">
        <f t="array" ref="I70">_xlfn.IFS(D70 &gt;= 0.85, "85 &lt;", AND(D70 &gt;=0.8, D70 &lt; 0.85), "80-85", AND(D70 &gt;= 0.75, D70 &lt; 0.8), "75-80", AND(D70 &gt;= 0.7, D70 &lt; 0.75), "70-75",  AND(D70 &gt;= 0.6, D70 &lt; 0.7),  "60-70", AND(D70 &gt;= 0.55, D70 &lt; 0.6), "55-60",  D70 &lt; 0.55, "55 &gt;")</f>
        <v>70-75</v>
      </c>
    </row>
    <row r="71" spans="1:15" x14ac:dyDescent="0.25">
      <c r="A71" t="s">
        <v>92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77</v>
      </c>
      <c r="H71">
        <v>0</v>
      </c>
      <c r="I71" t="str" cm="1">
        <f t="array" ref="I71">_xlfn.IFS(D71 &gt;= 0.85, "85 &lt;", AND(D71 &gt;=0.8, D71 &lt; 0.85), "80-85", AND(D71 &gt;= 0.75, D71 &lt; 0.8), "75-80", AND(D71 &gt;= 0.7, D71 &lt; 0.75), "70-75",  AND(D71 &gt;= 0.6, D71 &lt; 0.7),  "60-70", AND(D71 &gt;= 0.55, D71 &lt; 0.6), "55-60",  D71 &lt; 0.55, "55 &gt;")</f>
        <v>60-70</v>
      </c>
    </row>
    <row r="72" spans="1:15" x14ac:dyDescent="0.25">
      <c r="A72" t="s">
        <v>92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71</v>
      </c>
      <c r="H72">
        <v>0</v>
      </c>
      <c r="I72" t="str" cm="1">
        <f t="array" ref="I72">_xlfn.IFS(D72 &gt;= 0.85, "85 &lt;", AND(D72 &gt;=0.8, D72 &lt; 0.85), "80-85", AND(D72 &gt;= 0.75, D72 &lt; 0.8), "75-80", AND(D72 &gt;= 0.7, D72 &lt; 0.75), "70-75",  AND(D72 &gt;= 0.6, D72 &lt; 0.7),  "60-70", AND(D72 &gt;= 0.55, D72 &lt; 0.6), "55-60",  D72 &lt; 0.55, "55 &gt;")</f>
        <v>55-60</v>
      </c>
      <c r="J72" t="s">
        <v>80</v>
      </c>
      <c r="K72" t="s">
        <v>81</v>
      </c>
      <c r="L72" t="s">
        <v>82</v>
      </c>
      <c r="M72" t="s">
        <v>83</v>
      </c>
      <c r="N72" t="s">
        <v>84</v>
      </c>
      <c r="O72" t="s">
        <v>85</v>
      </c>
    </row>
    <row r="73" spans="1:15" x14ac:dyDescent="0.25">
      <c r="A73" t="s">
        <v>92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79</v>
      </c>
      <c r="H73">
        <v>0</v>
      </c>
      <c r="I73" t="str" cm="1">
        <f t="array" ref="I73">_xlfn.IFS(D73 &gt;= 0.85, "85 &lt;", AND(D73 &gt;=0.8, D73 &lt; 0.85), "80-85", AND(D73 &gt;= 0.75, D73 &lt; 0.8), "75-80", AND(D73 &gt;= 0.7, D73 &lt; 0.75), "70-75",  AND(D73 &gt;= 0.6, D73 &lt; 0.7),  "60-70", AND(D73 &gt;= 0.55, D73 &lt; 0.6), "55-60",  D73 &lt; 0.55, "55 &gt;")</f>
        <v>70-75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92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0.75, D74 &lt; 0.8), "75-80", AND(D74 &gt;= 0.7, D74 &lt; 0.75), "70-75",  AND(D74 &gt;= 0.6, D74 &lt; 0.7),  "60-70", AND(D74 &gt;= 0.55, D74 &lt; 0.6), "55-60",  D74 &lt; 0.55, "55 &gt;")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92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0.75, D75 &lt; 0.8), "75-80", AND(D75 &gt;= 0.7, D75 &lt; 0.75), "70-75",  AND(D75 &gt;= 0.6, D75 &lt; 0.7),  "60-70", AND(D75 &gt;= 0.55, D75 &lt; 0.6), "55-60",  D75 &lt; 0.55, "55 &gt;")</f>
        <v>55-60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92</v>
      </c>
      <c r="B76" s="1">
        <v>45278</v>
      </c>
      <c r="C76" t="s">
        <v>69</v>
      </c>
      <c r="D76" s="2">
        <v>0.58399999999999996</v>
      </c>
      <c r="E76" t="s">
        <v>61</v>
      </c>
      <c r="F76" s="2">
        <v>0.41599999999999998</v>
      </c>
      <c r="G76" t="s">
        <v>70</v>
      </c>
      <c r="H76">
        <v>1</v>
      </c>
      <c r="I76" t="str" cm="1">
        <f t="array" ref="I76">_xlfn.IFS(D76 &gt;= 0.85, "85 &lt;", AND(D76 &gt;=0.8, D76 &lt; 0.85), "80-85", AND(D76 &gt;= 0.75, D76 &lt; 0.8), "75-80", AND(D76 &gt;= 0.7, D76 &lt; 0.75), "70-75",  AND(D76 &gt;= 0.6, D76 &lt; 0.7),  "60-70", AND(D76 &gt;= 0.55, D76 &lt; 0.6), "55-60",  D76 &lt; 0.55, "55 &gt;")</f>
        <v>55-60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92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0.75, D77 &lt; 0.8), "75-80", AND(D77 &gt;= 0.7, D77 &lt; 0.75), "70-75",  AND(D77 &gt;= 0.6, D77 &lt; 0.7),  "60-70", AND(D77 &gt;= 0.55, D77 &lt; 0.6), "55-60",  D77 &lt; 0.55, "55 &gt;")</f>
        <v>55 &gt;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93</v>
      </c>
      <c r="B78" s="1">
        <v>45279</v>
      </c>
      <c r="C78" t="s">
        <v>42</v>
      </c>
      <c r="D78" s="2">
        <v>0.84399999999999997</v>
      </c>
      <c r="E78" t="s">
        <v>59</v>
      </c>
      <c r="F78" s="2">
        <v>0.156</v>
      </c>
      <c r="G78" t="s">
        <v>65</v>
      </c>
      <c r="H78">
        <v>1</v>
      </c>
      <c r="I78" t="str" cm="1">
        <f t="array" ref="I78">_xlfn.IFS(D78 &gt;= 0.85, "85 &lt;", AND(D78 &gt;=0.8, D78 &lt; 0.85), "80-85", AND(D78 &gt;= 0.75, D78 &lt; 0.8), "75-80", AND(D78 &gt;= 0.7, D78 &lt; 0.75), "70-75",  AND(D78 &gt;= 0.6, D78 &lt; 0.7),  "60-70", AND(D78 &gt;= 0.55, D78 &lt; 0.6), "55-60",  D78 &lt; 0.55, "55 &gt;")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93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0.75, D79 &lt; 0.8), "75-80", AND(D79 &gt;= 0.7, D79 &lt; 0.75), "70-75",  AND(D79 &gt;= 0.6, D79 &lt; 0.7),  "60-70", AND(D79 &gt;= 0.55, D79 &lt; 0.6), "55-60",  D79 &lt; 0.55, "55 &gt;")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93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87</v>
      </c>
      <c r="H80">
        <v>1</v>
      </c>
      <c r="I80" t="str" cm="1">
        <f t="array" ref="I80">_xlfn.IFS(D80 &gt;= 0.85, "85 &lt;", AND(D80 &gt;=0.8, D80 &lt; 0.85), "80-85", AND(D80 &gt;= 0.75, D80 &lt; 0.8), "75-80", AND(D80 &gt;= 0.7, D80 &lt; 0.75), "70-75",  AND(D80 &gt;= 0.6, D80 &lt; 0.7),  "60-70", AND(D80 &gt;= 0.55, D80 &lt; 0.6), "55-60",  D80 &lt; 0.55, "55 &gt;")</f>
        <v>70-75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93</v>
      </c>
      <c r="B81" s="1">
        <v>45279</v>
      </c>
      <c r="C81" t="s">
        <v>6</v>
      </c>
      <c r="D81" s="2">
        <v>0.67400000000000004</v>
      </c>
      <c r="E81" t="s">
        <v>61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0.75, D81 &lt; 0.8), "75-80", AND(D81 &gt;= 0.7, D81 &lt; 0.75), "70-75",  AND(D81 &gt;= 0.6, D81 &lt; 0.7),  "60-70", AND(D81 &gt;= 0.55, D81 &lt; 0.6), "55-60",  D81 &lt; 0.55, "55 &gt;")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93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66</v>
      </c>
      <c r="H82">
        <v>0</v>
      </c>
      <c r="I82" t="str" cm="1">
        <f t="array" ref="I82">_xlfn.IFS(D82 &gt;= 0.85, "85 &lt;", AND(D82 &gt;=0.8, D82 &lt; 0.85), "80-85", AND(D82 &gt;= 0.75, D82 &lt; 0.8), "75-80", AND(D82 &gt;= 0.7, D82 &lt; 0.75), "70-75",  AND(D82 &gt;= 0.6, D82 &lt; 0.7),  "60-70", AND(D82 &gt;= 0.55, D82 &lt; 0.6), "55-60",  D82 &lt; 0.55, "55 &gt;")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93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71</v>
      </c>
      <c r="H83">
        <v>0</v>
      </c>
      <c r="I83" t="str" cm="1">
        <f t="array" ref="I83">_xlfn.IFS(D83 &gt;= 0.85, "85 &lt;", AND(D83 &gt;=0.8, D83 &lt; 0.85), "80-85", AND(D83 &gt;= 0.75, D83 &lt; 0.8), "75-80", AND(D83 &gt;= 0.7, D83 &lt; 0.75), "70-75",  AND(D83 &gt;= 0.6, D83 &lt; 0.7),  "60-70", AND(D83 &gt;= 0.55, D83 &lt; 0.6), "55-60",  D83 &lt; 0.55, "55 &gt;")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93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77</v>
      </c>
      <c r="H84">
        <v>1</v>
      </c>
      <c r="I84" t="str" cm="1">
        <f t="array" ref="I84">_xlfn.IFS(D84 &gt;= 0.85, "85 &lt;", AND(D84 &gt;=0.8, D84 &lt; 0.85), "80-85", AND(D84 &gt;= 0.75, D84 &lt; 0.8), "75-80", AND(D84 &gt;= 0.7, D84 &lt; 0.75), "70-75",  AND(D84 &gt;= 0.6, D84 &lt; 0.7),  "60-70", AND(D84 &gt;= 0.55, D84 &lt; 0.6), "55-60",  D84 &lt; 0.55, "55 &gt;")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93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0.75, D85 &lt; 0.8), "75-80", AND(D85 &gt;= 0.7, D85 &lt; 0.75), "70-75",  AND(D85 &gt;= 0.6, D85 &lt; 0.7),  "60-70", AND(D85 &gt;= 0.55, D85 &lt; 0.6), "55-60",  D85 &lt; 0.55, "55 &gt;")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93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0.75, D86 &lt; 0.8), "75-80", AND(D86 &gt;= 0.7, D86 &lt; 0.75), "70-75",  AND(D86 &gt;= 0.6, D86 &lt; 0.7),  "60-70", AND(D86 &gt;= 0.55, D86 &lt; 0.6), "55-60",  D86 &lt; 0.55, "55 &gt;")</f>
        <v>55-60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93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0.75, D87 &lt; 0.8), "75-80", AND(D87 &gt;= 0.7, D87 &lt; 0.75), "70-75",  AND(D87 &gt;= 0.6, D87 &lt; 0.7),  "60-70", AND(D87 &gt;= 0.55, D87 &lt; 0.6), "55-60",  D87 &lt; 0.55, "55 &gt;")</f>
        <v>55-60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93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78</v>
      </c>
      <c r="H88">
        <v>0</v>
      </c>
      <c r="I88" t="str" cm="1">
        <f t="array" ref="I88">_xlfn.IFS(D88 &gt;= 0.85, "85 &lt;", AND(D88 &gt;=0.8, D88 &lt; 0.85), "80-85", AND(D88 &gt;= 0.75, D88 &lt; 0.8), "75-80", AND(D88 &gt;= 0.7, D88 &lt; 0.75), "70-75",  AND(D88 &gt;= 0.6, D88 &lt; 0.7),  "60-70", AND(D88 &gt;= 0.55, D88 &lt; 0.6), "55-60",  D88 &lt; 0.55, "55 &gt;")</f>
        <v>55 &gt;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93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79</v>
      </c>
      <c r="H89">
        <v>1</v>
      </c>
      <c r="I89" t="str" cm="1">
        <f t="array" ref="I89">_xlfn.IFS(D89 &gt;= 0.85, "85 &lt;", AND(D89 &gt;=0.8, D89 &lt; 0.85), "80-85", AND(D89 &gt;= 0.75, D89 &lt; 0.8), "75-80", AND(D89 &gt;= 0.7, D89 &lt; 0.75), "70-75",  AND(D89 &gt;= 0.6, D89 &lt; 0.7),  "60-70", AND(D89 &gt;= 0.55, D89 &lt; 0.6), "55-60",  D89 &lt; 0.55, "55 &gt;")</f>
        <v>70-75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93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72</v>
      </c>
      <c r="H90">
        <v>0</v>
      </c>
      <c r="I90" t="str" cm="1">
        <f t="array" ref="I90">_xlfn.IFS(D90 &gt;= 0.85, "85 &lt;", AND(D90 &gt;=0.8, D90 &lt; 0.85), "80-85", AND(D90 &gt;= 0.75, D90 &lt; 0.8), "75-80", AND(D90 &gt;= 0.7, D90 &lt; 0.75), "70-75",  AND(D90 &gt;= 0.6, D90 &lt; 0.7),  "60-70", AND(D90 &gt;= 0.55, D90 &lt; 0.6), "55-60",  D90 &lt; 0.55, "55 &gt;")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93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0.75, D91 &lt; 0.8), "75-80", AND(D91 &gt;= 0.7, D91 &lt; 0.75), "70-75",  AND(D91 &gt;= 0.6, D91 &lt; 0.7),  "60-70", AND(D91 &gt;= 0.55, D91 &lt; 0.6), "55-60",  D91 &lt; 0.55, "55 &gt;")</f>
        <v>55-60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93</v>
      </c>
      <c r="B92" s="1">
        <v>45281</v>
      </c>
      <c r="C92" t="s">
        <v>61</v>
      </c>
      <c r="D92" s="2">
        <v>0.80400000000000005</v>
      </c>
      <c r="E92" t="s">
        <v>47</v>
      </c>
      <c r="F92" s="2">
        <v>0.19600000000000001</v>
      </c>
      <c r="G92" t="s">
        <v>75</v>
      </c>
      <c r="H92">
        <v>1</v>
      </c>
      <c r="I92" t="str" cm="1">
        <f t="array" ref="I92">_xlfn.IFS(D92 &gt;= 0.85, "85 &lt;", AND(D92 &gt;=0.8, D92 &lt; 0.85), "80-85", AND(D92 &gt;= 0.75, D92 &lt; 0.8), "75-80", AND(D92 &gt;= 0.7, D92 &lt; 0.75), "70-75",  AND(D92 &gt;= 0.6, D92 &lt; 0.7),  "60-70", AND(D92 &gt;= 0.55, D92 &lt; 0.6), "55-60",  D92 &lt; 0.55, "55 &gt;")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93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88</v>
      </c>
      <c r="H93">
        <v>0</v>
      </c>
      <c r="I93" t="str" cm="1">
        <f t="array" ref="I93">_xlfn.IFS(D93 &gt;= 0.85, "85 &lt;", AND(D93 &gt;=0.8, D93 &lt; 0.85), "80-85", AND(D93 &gt;= 0.75, D93 &lt; 0.8), "75-80", AND(D93 &gt;= 0.7, D93 &lt; 0.75), "70-75",  AND(D93 &gt;= 0.6, D93 &lt; 0.7),  "60-70", AND(D93 &gt;= 0.55, D93 &lt; 0.6), "55-60",  D93 &lt; 0.55, "55 &gt;")</f>
        <v>75-80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93</v>
      </c>
      <c r="B94" s="1">
        <v>45281</v>
      </c>
      <c r="C94" t="s">
        <v>7</v>
      </c>
      <c r="D94" s="2">
        <v>0.72</v>
      </c>
      <c r="E94" t="s">
        <v>59</v>
      </c>
      <c r="F94" s="2">
        <v>0.28000000000000003</v>
      </c>
      <c r="G94" t="s">
        <v>65</v>
      </c>
      <c r="H94">
        <v>1</v>
      </c>
      <c r="I94" t="str" cm="1">
        <f t="array" ref="I94">_xlfn.IFS(D94 &gt;= 0.85, "85 &lt;", AND(D94 &gt;=0.8, D94 &lt; 0.85), "80-85", AND(D94 &gt;= 0.75, D94 &lt; 0.8), "75-80", AND(D94 &gt;= 0.7, D94 &lt; 0.75), "70-75",  AND(D94 &gt;= 0.6, D94 &lt; 0.7),  "60-70", AND(D94 &gt;= 0.55, D94 &lt; 0.6), "55-60",  D94 &lt; 0.55, "55 &gt;")</f>
        <v>70-75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93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0.75, D95 &lt; 0.8), "75-80", AND(D95 &gt;= 0.7, D95 &lt; 0.75), "70-75",  AND(D95 &gt;= 0.6, D95 &lt; 0.7),  "60-70", AND(D95 &gt;= 0.55, D95 &lt; 0.6), "55-60",  D95 &lt; 0.55, "55 &gt;")</f>
        <v>70-75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93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0.75, D96 &lt; 0.8), "75-80", AND(D96 &gt;= 0.7, D96 &lt; 0.75), "70-75",  AND(D96 &gt;= 0.6, D96 &lt; 0.7),  "60-70", AND(D96 &gt;= 0.55, D96 &lt; 0.6), "55-60",  D96 &lt; 0.55, "55 &gt;")</f>
        <v>70-75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93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0.75, D97 &lt; 0.8), "75-80", AND(D97 &gt;= 0.7, D97 &lt; 0.75), "70-75",  AND(D97 &gt;= 0.6, D97 &lt; 0.7),  "60-70", AND(D97 &gt;= 0.55, D97 &lt; 0.6), "55-60",  D97 &lt; 0.55, "55 &gt;")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93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87</v>
      </c>
      <c r="H98">
        <v>1</v>
      </c>
      <c r="I98" t="str" cm="1">
        <f t="array" ref="I98">_xlfn.IFS(D98 &gt;= 0.85, "85 &lt;", AND(D98 &gt;=0.8, D98 &lt; 0.85), "80-85", AND(D98 &gt;= 0.75, D98 &lt; 0.8), "75-80", AND(D98 &gt;= 0.7, D98 &lt; 0.75), "70-75",  AND(D98 &gt;= 0.6, D98 &lt; 0.7),  "60-70", AND(D98 &gt;= 0.55, D98 &lt; 0.6), "55-60",  D98 &lt; 0.55, "55 &gt;")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93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0.75, D99 &lt; 0.8), "75-80", AND(D99 &gt;= 0.7, D99 &lt; 0.75), "70-75",  AND(D99 &gt;= 0.6, D99 &lt; 0.7),  "60-70", AND(D99 &gt;= 0.55, D99 &lt; 0.6), "55-60",  D99 &lt; 0.55, "55 &gt;")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93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0.75, D100 &lt; 0.8), "75-80", AND(D100 &gt;= 0.7, D100 &lt; 0.75), "70-75",  AND(D100 &gt;= 0.6, D100 &lt; 0.7),  "60-70", AND(D100 &gt;= 0.55, D100 &lt; 0.6), "55-60",  D100 &lt; 0.55, "55 &gt;")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93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71</v>
      </c>
      <c r="H101">
        <v>1</v>
      </c>
      <c r="I101" t="str" cm="1">
        <f t="array" ref="I101">_xlfn.IFS(D101 &gt;= 0.85, "85 &lt;", AND(D101 &gt;=0.8, D101 &lt; 0.85), "80-85", AND(D101 &gt;= 0.75, D101 &lt; 0.8), "75-80", AND(D101 &gt;= 0.7, D101 &lt; 0.75), "70-75",  AND(D101 &gt;= 0.6, D101 &lt; 0.7),  "60-70", AND(D101 &gt;= 0.55, D101 &lt; 0.6), "55-60",  D101 &lt; 0.55, "55 &gt;")</f>
        <v>55 &gt;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93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76</v>
      </c>
      <c r="H102">
        <v>0</v>
      </c>
      <c r="I102" t="str" cm="1">
        <f t="array" ref="I102">_xlfn.IFS(D102 &gt;= 0.85, "85 &lt;", AND(D102 &gt;=0.8, D102 &lt; 0.85), "80-85", AND(D102 &gt;= 0.75, D102 &lt; 0.8), "75-80", AND(D102 &gt;= 0.7, D102 &lt; 0.75), "70-75",  AND(D102 &gt;= 0.6, D102 &lt; 0.7),  "60-70", AND(D102 &gt;= 0.55, D102 &lt; 0.6), "55-60",  D102 &lt; 0.55, "55 &gt;")</f>
        <v>55 &gt;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93</v>
      </c>
      <c r="B103" s="1">
        <v>45281</v>
      </c>
      <c r="C103" t="s">
        <v>69</v>
      </c>
      <c r="D103" s="2">
        <v>0.51400000000000001</v>
      </c>
      <c r="E103" t="s">
        <v>45</v>
      </c>
      <c r="F103" s="2">
        <v>0.48599999999999999</v>
      </c>
      <c r="G103" t="s">
        <v>70</v>
      </c>
      <c r="H103">
        <v>1</v>
      </c>
      <c r="I103" t="str" cm="1">
        <f t="array" ref="I103">_xlfn.IFS(D103 &gt;= 0.85, "85 &lt;", AND(D103 &gt;=0.8, D103 &lt; 0.85), "80-85", AND(D103 &gt;= 0.75, D103 &lt; 0.8), "75-80", AND(D103 &gt;= 0.7, D103 &lt; 0.75), "70-75",  AND(D103 &gt;= 0.6, D103 &lt; 0.7),  "60-70", AND(D103 &gt;= 0.55, D103 &lt; 0.6), "55-60",  D103 &lt; 0.55, "55 &gt;")</f>
        <v>55 &gt;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93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0.75, D104 &lt; 0.8), "75-80", AND(D104 &gt;= 0.7, D104 &lt; 0.75), "70-75",  AND(D104 &gt;= 0.6, D104 &lt; 0.7),  "60-70", AND(D104 &gt;= 0.55, D104 &lt; 0.6), "55-60",  D104 &lt; 0.55, "55 &gt;")</f>
        <v>70-75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93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63</v>
      </c>
      <c r="H105">
        <v>0</v>
      </c>
      <c r="I105" t="str" cm="1">
        <f t="array" ref="I105">_xlfn.IFS(D105 &gt;= 0.85, "85 &lt;", AND(D105 &gt;=0.8, D105 &lt; 0.85), "80-85", AND(D105 &gt;= 0.75, D105 &lt; 0.8), "75-80", AND(D105 &gt;= 0.7, D105 &lt; 0.75), "70-75",  AND(D105 &gt;= 0.6, D105 &lt; 0.7),  "60-70", AND(D105 &gt;= 0.55, D105 &lt; 0.6), "55-60",  D105 &lt; 0.55, "55 &gt;")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93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79</v>
      </c>
      <c r="H106">
        <v>1</v>
      </c>
      <c r="I106" t="str" cm="1">
        <f t="array" ref="I106">_xlfn.IFS(D106 &gt;= 0.85, "85 &lt;", AND(D106 &gt;=0.8, D106 &lt; 0.85), "80-85", AND(D106 &gt;= 0.75, D106 &lt; 0.8), "75-80", AND(D106 &gt;= 0.7, D106 &lt; 0.75), "70-75",  AND(D106 &gt;= 0.6, D106 &lt; 0.7),  "60-70", AND(D106 &gt;= 0.55, D106 &lt; 0.6), "55-60",  D106 &lt; 0.55, "55 &gt;")</f>
        <v>55-60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93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0.75, D107 &lt; 0.8), "75-80", AND(D107 &gt;= 0.7, D107 &lt; 0.75), "70-75",  AND(D107 &gt;= 0.6, D107 &lt; 0.7),  "60-70", AND(D107 &gt;= 0.55, D107 &lt; 0.6), "55-60",  D107 &lt; 0.55, "55 &gt;")</f>
        <v>55 &gt;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94</v>
      </c>
      <c r="B108" s="1">
        <v>45283</v>
      </c>
      <c r="C108" t="s">
        <v>44</v>
      </c>
      <c r="D108" s="2">
        <v>0.75800000000000001</v>
      </c>
      <c r="E108" t="s">
        <v>59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0.75, D108 &lt; 0.8), "75-80", AND(D108 &gt;= 0.7, D108 &lt; 0.75), "70-75",  AND(D108 &gt;= 0.6, D108 &lt; 0.7),  "60-70", AND(D108 &gt;= 0.55, D108 &lt; 0.6), "55-60",  D108 &lt; 0.55, "55 &gt;")</f>
        <v>75-80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94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0.75, D109 &lt; 0.8), "75-80", AND(D109 &gt;= 0.7, D109 &lt; 0.75), "70-75",  AND(D109 &gt;= 0.6, D109 &lt; 0.7),  "60-70", AND(D109 &gt;= 0.55, D109 &lt; 0.6), "55-60",  D109 &lt; 0.55, "55 &gt;")</f>
        <v>75-80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94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0.75, D110 &lt; 0.8), "75-80", AND(D110 &gt;= 0.7, D110 &lt; 0.75), "70-75",  AND(D110 &gt;= 0.6, D110 &lt; 0.7),  "60-70", AND(D110 &gt;= 0.55, D110 &lt; 0.6), "55-60",  D110 &lt; 0.55, "55 &gt;")</f>
        <v>70-75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94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77</v>
      </c>
      <c r="H111">
        <v>0</v>
      </c>
      <c r="I111" t="str" cm="1">
        <f t="array" ref="I111">_xlfn.IFS(D111 &gt;= 0.85, "85 &lt;", AND(D111 &gt;=0.8, D111 &lt; 0.85), "80-85", AND(D111 &gt;= 0.75, D111 &lt; 0.8), "75-80", AND(D111 &gt;= 0.7, D111 &lt; 0.75), "70-75",  AND(D111 &gt;= 0.6, D111 &lt; 0.7),  "60-70", AND(D111 &gt;= 0.55, D111 &lt; 0.6), "55-60",  D111 &lt; 0.55, "55 &gt;")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94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68</v>
      </c>
      <c r="H112">
        <v>1</v>
      </c>
      <c r="I112" t="str" cm="1">
        <f t="array" ref="I112">_xlfn.IFS(D112 &gt;= 0.85, "85 &lt;", AND(D112 &gt;=0.8, D112 &lt; 0.85), "80-85", AND(D112 &gt;= 0.75, D112 &lt; 0.8), "75-80", AND(D112 &gt;= 0.7, D112 &lt; 0.75), "70-75",  AND(D112 &gt;= 0.6, D112 &lt; 0.7),  "60-70", AND(D112 &gt;= 0.55, D112 &lt; 0.6), "55-60",  D112 &lt; 0.55, "55 &gt;")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94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88</v>
      </c>
      <c r="H113">
        <v>1</v>
      </c>
      <c r="I113" t="str" cm="1">
        <f t="array" ref="I113">_xlfn.IFS(D113 &gt;= 0.85, "85 &lt;", AND(D113 &gt;=0.8, D113 &lt; 0.85), "80-85", AND(D113 &gt;= 0.75, D113 &lt; 0.8), "75-80", AND(D113 &gt;= 0.7, D113 &lt; 0.75), "70-75",  AND(D113 &gt;= 0.6, D113 &lt; 0.7),  "60-70", AND(D113 &gt;= 0.55, D113 &lt; 0.6), "55-60",  D113 &lt; 0.55, "55 &gt;")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94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63</v>
      </c>
      <c r="H114">
        <v>1</v>
      </c>
      <c r="I114" t="str" cm="1">
        <f t="array" ref="I114">_xlfn.IFS(D114 &gt;= 0.85, "85 &lt;", AND(D114 &gt;=0.8, D114 &lt; 0.85), "80-85", AND(D114 &gt;= 0.75, D114 &lt; 0.8), "75-80", AND(D114 &gt;= 0.7, D114 &lt; 0.75), "70-75",  AND(D114 &gt;= 0.6, D114 &lt; 0.7),  "60-70", AND(D114 &gt;= 0.55, D114 &lt; 0.6), "55-60",  D114 &lt; 0.55, "55 &gt;")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94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72</v>
      </c>
      <c r="H115">
        <v>1</v>
      </c>
      <c r="I115" t="str" cm="1">
        <f t="array" ref="I115">_xlfn.IFS(D115 &gt;= 0.85, "85 &lt;", AND(D115 &gt;=0.8, D115 &lt; 0.85), "80-85", AND(D115 &gt;= 0.75, D115 &lt; 0.8), "75-80", AND(D115 &gt;= 0.7, D115 &lt; 0.75), "70-75",  AND(D115 &gt;= 0.6, D115 &lt; 0.7),  "60-70", AND(D115 &gt;= 0.55, D115 &lt; 0.6), "55-60",  D115 &lt; 0.55, "55 &gt;")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94</v>
      </c>
      <c r="B116" s="1">
        <v>45283</v>
      </c>
      <c r="C116" t="s">
        <v>61</v>
      </c>
      <c r="D116" s="2">
        <v>0.60599999999999998</v>
      </c>
      <c r="E116" t="s">
        <v>6</v>
      </c>
      <c r="F116" s="2">
        <v>0.39400000000000002</v>
      </c>
      <c r="G116" t="s">
        <v>75</v>
      </c>
      <c r="H116">
        <v>1</v>
      </c>
      <c r="I116" t="str" cm="1">
        <f t="array" ref="I116">_xlfn.IFS(D116 &gt;= 0.85, "85 &lt;", AND(D116 &gt;=0.8, D116 &lt; 0.85), "80-85", AND(D116 &gt;= 0.75, D116 &lt; 0.8), "75-80", AND(D116 &gt;= 0.7, D116 &lt; 0.75), "70-75",  AND(D116 &gt;= 0.6, D116 &lt; 0.7),  "60-70", AND(D116 &gt;= 0.55, D116 &lt; 0.6), "55-60",  D116 &lt; 0.55, "55 &gt;")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94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0.75, D117 &lt; 0.8), "75-80", AND(D117 &gt;= 0.7, D117 &lt; 0.75), "70-75",  AND(D117 &gt;= 0.6, D117 &lt; 0.7),  "60-70", AND(D117 &gt;= 0.55, D117 &lt; 0.6), "55-60",  D117 &lt; 0.55, "55 &gt;")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94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0.75, D118 &lt; 0.8), "75-80", AND(D118 &gt;= 0.7, D118 &lt; 0.75), "70-75",  AND(D118 &gt;= 0.6, D118 &lt; 0.7),  "60-70", AND(D118 &gt;= 0.55, D118 &lt; 0.6), "55-60",  D118 &lt; 0.55, "55 &gt;")</f>
        <v>55-60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94</v>
      </c>
      <c r="B119" s="1">
        <v>45283</v>
      </c>
      <c r="C119" t="s">
        <v>69</v>
      </c>
      <c r="D119" s="2">
        <v>0.57799999999999996</v>
      </c>
      <c r="E119" t="s">
        <v>38</v>
      </c>
      <c r="F119" s="2">
        <v>0.42199999999999999</v>
      </c>
      <c r="G119" t="s">
        <v>67</v>
      </c>
      <c r="H119">
        <v>0</v>
      </c>
      <c r="I119" t="str" cm="1">
        <f t="array" ref="I119">_xlfn.IFS(D119 &gt;= 0.85, "85 &lt;", AND(D119 &gt;=0.8, D119 &lt; 0.85), "80-85", AND(D119 &gt;= 0.75, D119 &lt; 0.8), "75-80", AND(D119 &gt;= 0.7, D119 &lt; 0.75), "70-75",  AND(D119 &gt;= 0.6, D119 &lt; 0.7),  "60-70", AND(D119 &gt;= 0.55, D119 &lt; 0.6), "55-60",  D119 &lt; 0.55, "55 &gt;")</f>
        <v>55-60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94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66</v>
      </c>
      <c r="H120">
        <v>0</v>
      </c>
      <c r="I120" t="str" cm="1">
        <f t="array" ref="I120">_xlfn.IFS(D120 &gt;= 0.85, "85 &lt;", AND(D120 &gt;=0.8, D120 &lt; 0.85), "80-85", AND(D120 &gt;= 0.75, D120 &lt; 0.8), "75-80", AND(D120 &gt;= 0.7, D120 &lt; 0.75), "70-75",  AND(D120 &gt;= 0.6, D120 &lt; 0.7),  "60-70", AND(D120 &gt;= 0.55, D120 &lt; 0.6), "55-60",  D120 &lt; 0.55, "55 &gt;")</f>
        <v>55-60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94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71</v>
      </c>
      <c r="H121">
        <v>0</v>
      </c>
      <c r="I121" t="str" cm="1">
        <f t="array" ref="I121">_xlfn.IFS(D121 &gt;= 0.85, "85 &lt;", AND(D121 &gt;=0.8, D121 &lt; 0.85), "80-85", AND(D121 &gt;= 0.75, D121 &lt; 0.8), "75-80", AND(D121 &gt;= 0.7, D121 &lt; 0.75), "70-75",  AND(D121 &gt;= 0.6, D121 &lt; 0.7),  "60-70", AND(D121 &gt;= 0.55, D121 &lt; 0.6), "55-60",  D121 &lt; 0.55, "55 &gt;")</f>
        <v>55-60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94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0.75, D122 &lt; 0.8), "75-80", AND(D122 &gt;= 0.7, D122 &lt; 0.75), "70-75",  AND(D122 &gt;= 0.6, D122 &lt; 0.7),  "60-70", AND(D122 &gt;= 0.55, D122 &lt; 0.6), "55-60",  D122 &lt; 0.55, "55 &gt;")</f>
        <v>75-80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94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0.75, D123 &lt; 0.8), "75-80", AND(D123 &gt;= 0.7, D123 &lt; 0.75), "70-75",  AND(D123 &gt;= 0.6, D123 &lt; 0.7),  "60-70", AND(D123 &gt;= 0.55, D123 &lt; 0.6), "55-60",  D123 &lt; 0.55, "55 &gt;")</f>
        <v>75-80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94</v>
      </c>
      <c r="B124" s="1">
        <v>45287</v>
      </c>
      <c r="C124" t="s">
        <v>61</v>
      </c>
      <c r="D124" s="2">
        <v>0.75600000000000001</v>
      </c>
      <c r="E124" t="s">
        <v>39</v>
      </c>
      <c r="F124" s="2">
        <v>0.24399999999999999</v>
      </c>
      <c r="G124" t="s">
        <v>75</v>
      </c>
      <c r="H124">
        <v>1</v>
      </c>
      <c r="I124" t="str" cm="1">
        <f t="array" ref="I124">_xlfn.IFS(D124 &gt;= 0.85, "85 &lt;", AND(D124 &gt;=0.8, D124 &lt; 0.85), "80-85", AND(D124 &gt;= 0.75, D124 &lt; 0.8), "75-80", AND(D124 &gt;= 0.7, D124 &lt; 0.75), "70-75",  AND(D124 &gt;= 0.6, D124 &lt; 0.7),  "60-70", AND(D124 &gt;= 0.55, D124 &lt; 0.6), "55-60",  D124 &lt; 0.55, "55 &gt;")</f>
        <v>75-80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94</v>
      </c>
      <c r="B125" s="1">
        <v>45287</v>
      </c>
      <c r="C125" t="s">
        <v>42</v>
      </c>
      <c r="D125" s="2">
        <v>0.754</v>
      </c>
      <c r="E125" t="s">
        <v>59</v>
      </c>
      <c r="F125" s="2">
        <v>0.246</v>
      </c>
      <c r="G125" t="s">
        <v>72</v>
      </c>
      <c r="H125">
        <v>1</v>
      </c>
      <c r="I125" t="str" cm="1">
        <f t="array" ref="I125">_xlfn.IFS(D125 &gt;= 0.85, "85 &lt;", AND(D125 &gt;=0.8, D125 &lt; 0.85), "80-85", AND(D125 &gt;= 0.75, D125 &lt; 0.8), "75-80", AND(D125 &gt;= 0.7, D125 &lt; 0.75), "70-75",  AND(D125 &gt;= 0.6, D125 &lt; 0.7),  "60-70", AND(D125 &gt;= 0.55, D125 &lt; 0.6), "55-60",  D125 &lt; 0.55, "55 &gt;")</f>
        <v>75-80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94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87</v>
      </c>
      <c r="H126">
        <v>0</v>
      </c>
      <c r="I126" t="str" cm="1">
        <f t="array" ref="I126">_xlfn.IFS(D126 &gt;= 0.85, "85 &lt;", AND(D126 &gt;=0.8, D126 &lt; 0.85), "80-85", AND(D126 &gt;= 0.75, D126 &lt; 0.8), "75-80", AND(D126 &gt;= 0.7, D126 &lt; 0.75), "70-75",  AND(D126 &gt;= 0.6, D126 &lt; 0.7),  "60-70", AND(D126 &gt;= 0.55, D126 &lt; 0.6), "55-60",  D126 &lt; 0.55, "55 &gt;")</f>
        <v>70-75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94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63</v>
      </c>
      <c r="H127">
        <v>1</v>
      </c>
      <c r="I127" t="str" cm="1">
        <f t="array" ref="I127">_xlfn.IFS(D127 &gt;= 0.85, "85 &lt;", AND(D127 &gt;=0.8, D127 &lt; 0.85), "80-85", AND(D127 &gt;= 0.75, D127 &lt; 0.8), "75-80", AND(D127 &gt;= 0.7, D127 &lt; 0.75), "70-75",  AND(D127 &gt;= 0.6, D127 &lt; 0.7),  "60-70", AND(D127 &gt;= 0.55, D127 &lt; 0.6), "55-60",  D127 &lt; 0.55, "55 &gt;")</f>
        <v>70-75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94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0.75, D128 &lt; 0.8), "75-80", AND(D128 &gt;= 0.7, D128 &lt; 0.75), "70-75",  AND(D128 &gt;= 0.6, D128 &lt; 0.7),  "60-70", AND(D128 &gt;= 0.55, D128 &lt; 0.6), "55-60",  D128 &lt; 0.55, "55 &gt;")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94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71</v>
      </c>
      <c r="H129">
        <v>1</v>
      </c>
      <c r="I129" t="str" cm="1">
        <f t="array" ref="I129">_xlfn.IFS(D129 &gt;= 0.85, "85 &lt;", AND(D129 &gt;=0.8, D129 &lt; 0.85), "80-85", AND(D129 &gt;= 0.75, D129 &lt; 0.8), "75-80", AND(D129 &gt;= 0.7, D129 &lt; 0.75), "70-75",  AND(D129 &gt;= 0.6, D129 &lt; 0.7),  "60-70", AND(D129 &gt;= 0.55, D129 &lt; 0.6), "55-60",  D129 &lt; 0.55, "55 &gt;")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94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0.75, D130 &lt; 0.8), "75-80", AND(D130 &gt;= 0.7, D130 &lt; 0.75), "70-75",  AND(D130 &gt;= 0.6, D130 &lt; 0.7),  "60-70", AND(D130 &gt;= 0.55, D130 &lt; 0.6), "55-60",  D130 &lt; 0.55, "55 &gt;")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94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78</v>
      </c>
      <c r="H131">
        <v>0</v>
      </c>
      <c r="I131" t="str" cm="1">
        <f t="array" ref="I131">_xlfn.IFS(D131 &gt;= 0.85, "85 &lt;", AND(D131 &gt;=0.8, D131 &lt; 0.85), "80-85", AND(D131 &gt;= 0.75, D131 &lt; 0.8), "75-80", AND(D131 &gt;= 0.7, D131 &lt; 0.75), "70-75",  AND(D131 &gt;= 0.6, D131 &lt; 0.7),  "60-70", AND(D131 &gt;= 0.55, D131 &lt; 0.6), "55-60",  D131 &lt; 0.55, "55 &gt;")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94</v>
      </c>
      <c r="B132" s="1">
        <v>45287</v>
      </c>
      <c r="C132" t="s">
        <v>41</v>
      </c>
      <c r="D132" s="2">
        <v>0.61</v>
      </c>
      <c r="E132" t="s">
        <v>69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0.75, D132 &lt; 0.8), "75-80", AND(D132 &gt;= 0.7, D132 &lt; 0.75), "70-75",  AND(D132 &gt;= 0.6, D132 &lt; 0.7),  "60-70", AND(D132 &gt;= 0.55, D132 &lt; 0.6), "55-60",  D132 &lt; 0.55, "55 &gt;")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94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0.75, D133 &lt; 0.8), "75-80", AND(D133 &gt;= 0.7, D133 &lt; 0.75), "70-75",  AND(D133 &gt;= 0.6, D133 &lt; 0.7),  "60-70", AND(D133 &gt;= 0.55, D133 &lt; 0.6), "55-60",  D133 &lt; 0.55, "55 &gt;")</f>
        <v>55-60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94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68</v>
      </c>
      <c r="H134">
        <v>0</v>
      </c>
      <c r="I134" t="str" cm="1">
        <f t="array" ref="I134">_xlfn.IFS(D134 &gt;= 0.85, "85 &lt;", AND(D134 &gt;=0.8, D134 &lt; 0.85), "80-85", AND(D134 &gt;= 0.75, D134 &lt; 0.8), "75-80", AND(D134 &gt;= 0.7, D134 &lt; 0.75), "70-75",  AND(D134 &gt;= 0.6, D134 &lt; 0.7),  "60-70", AND(D134 &gt;= 0.55, D134 &lt; 0.6), "55-60",  D134 &lt; 0.55, "55 &gt;")</f>
        <v>55 &gt;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94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66</v>
      </c>
      <c r="H135">
        <v>1</v>
      </c>
      <c r="I135" t="str" cm="1">
        <f t="array" ref="I135">_xlfn.IFS(D135 &gt;= 0.85, "85 &lt;", AND(D135 &gt;=0.8, D135 &lt; 0.85), "80-85", AND(D135 &gt;= 0.75, D135 &lt; 0.8), "75-80", AND(D135 &gt;= 0.7, D135 &lt; 0.75), "70-75",  AND(D135 &gt;= 0.6, D135 &lt; 0.7),  "60-70", AND(D135 &gt;= 0.55, D135 &lt; 0.6), "55-60",  D135 &lt; 0.55, "55 &gt;")</f>
        <v>55 &gt;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94</v>
      </c>
      <c r="B136" s="1">
        <v>45288</v>
      </c>
      <c r="C136" t="s">
        <v>12</v>
      </c>
      <c r="D136" s="2">
        <v>0.85799999999999998</v>
      </c>
      <c r="E136" t="s">
        <v>59</v>
      </c>
      <c r="F136" s="2">
        <v>0.14199999999999999</v>
      </c>
      <c r="G136" t="s">
        <v>65</v>
      </c>
      <c r="H136">
        <v>1</v>
      </c>
      <c r="I136" t="str" cm="1">
        <f t="array" ref="I136">_xlfn.IFS(D136 &gt;= 0.85, "85 &lt;", AND(D136 &gt;=0.8, D136 &lt; 0.85), "80-85", AND(D136 &gt;= 0.75, D136 &lt; 0.8), "75-80", AND(D136 &gt;= 0.7, D136 &lt; 0.75), "70-75",  AND(D136 &gt;= 0.6, D136 &lt; 0.7),  "60-70", AND(D136 &gt;= 0.55, D136 &lt; 0.6), "55-60",  D136 &lt; 0.55, "55 &gt;")</f>
        <v>85 &lt;</v>
      </c>
    </row>
    <row r="137" spans="1:15" x14ac:dyDescent="0.25">
      <c r="A137" t="s">
        <v>94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77</v>
      </c>
      <c r="H137">
        <v>1</v>
      </c>
      <c r="I137" t="str" cm="1">
        <f t="array" ref="I137">_xlfn.IFS(D137 &gt;= 0.85, "85 &lt;", AND(D137 &gt;=0.8, D137 &lt; 0.85), "80-85", AND(D137 &gt;= 0.75, D137 &lt; 0.8), "75-80", AND(D137 &gt;= 0.7, D137 &lt; 0.75), "70-75",  AND(D137 &gt;= 0.6, D137 &lt; 0.7),  "60-70", AND(D137 &gt;= 0.55, D137 &lt; 0.6), "55-60",  D137 &lt; 0.55, "55 &gt;")</f>
        <v>70-75</v>
      </c>
    </row>
    <row r="138" spans="1:15" x14ac:dyDescent="0.25">
      <c r="A138" t="s">
        <v>94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0.75, D138 &lt; 0.8), "75-80", AND(D138 &gt;= 0.7, D138 &lt; 0.75), "70-75",  AND(D138 &gt;= 0.6, D138 &lt; 0.7),  "60-70", AND(D138 &gt;= 0.55, D138 &lt; 0.6), "55-60",  D138 &lt; 0.55, "55 &gt;")</f>
        <v>60-70</v>
      </c>
    </row>
    <row r="139" spans="1:15" x14ac:dyDescent="0.25">
      <c r="A139" t="s">
        <v>94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60</v>
      </c>
      <c r="H139">
        <v>1</v>
      </c>
      <c r="I139" t="str" cm="1">
        <f t="array" ref="I139">_xlfn.IFS(D139 &gt;= 0.85, "85 &lt;", AND(D139 &gt;=0.8, D139 &lt; 0.85), "80-85", AND(D139 &gt;= 0.75, D139 &lt; 0.8), "75-80", AND(D139 &gt;= 0.7, D139 &lt; 0.75), "70-75",  AND(D139 &gt;= 0.6, D139 &lt; 0.7),  "60-70", AND(D139 &gt;= 0.55, D139 &lt; 0.6), "55-60",  D139 &lt; 0.55, "55 &gt;")</f>
        <v>55 &gt;</v>
      </c>
    </row>
    <row r="140" spans="1:15" x14ac:dyDescent="0.25">
      <c r="A140" t="s">
        <v>94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0.75, D140 &lt; 0.8), "75-80", AND(D140 &gt;= 0.7, D140 &lt; 0.75), "70-75",  AND(D140 &gt;= 0.6, D140 &lt; 0.7),  "60-70", AND(D140 &gt;= 0.55, D140 &lt; 0.6), "55-60",  D140 &lt; 0.55, "55 &gt;")</f>
        <v>75-80</v>
      </c>
    </row>
    <row r="141" spans="1:15" x14ac:dyDescent="0.25">
      <c r="A141" t="s">
        <v>94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0.75, D141 &lt; 0.8), "75-80", AND(D141 &gt;= 0.7, D141 &lt; 0.75), "70-75",  AND(D141 &gt;= 0.6, D141 &lt; 0.7),  "60-70", AND(D141 &gt;= 0.55, D141 &lt; 0.6), "55-60",  D141 &lt; 0.55, "55 &gt;")</f>
        <v>60-70</v>
      </c>
    </row>
    <row r="142" spans="1:15" x14ac:dyDescent="0.25">
      <c r="A142" t="s">
        <v>94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0.75, D142 &lt; 0.8), "75-80", AND(D142 &gt;= 0.7, D142 &lt; 0.75), "70-75",  AND(D142 &gt;= 0.6, D142 &lt; 0.7),  "60-70", AND(D142 &gt;= 0.55, D142 &lt; 0.6), "55-60",  D142 &lt; 0.55, "55 &gt;")</f>
        <v>60-70</v>
      </c>
    </row>
    <row r="143" spans="1:15" x14ac:dyDescent="0.25">
      <c r="A143" t="s">
        <v>94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0.75, D143 &lt; 0.8), "75-80", AND(D143 &gt;= 0.7, D143 &lt; 0.75), "70-75",  AND(D143 &gt;= 0.6, D143 &lt; 0.7),  "60-70", AND(D143 &gt;= 0.55, D143 &lt; 0.6), "55-60",  D143 &lt; 0.55, "55 &gt;")</f>
        <v>55-60</v>
      </c>
    </row>
    <row r="144" spans="1:15" x14ac:dyDescent="0.25">
      <c r="A144" t="s">
        <v>94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67</v>
      </c>
      <c r="H144">
        <v>1</v>
      </c>
      <c r="I144" t="str" cm="1">
        <f t="array" ref="I144">_xlfn.IFS(D144 &gt;= 0.85, "85 &lt;", AND(D144 &gt;=0.8, D144 &lt; 0.85), "80-85", AND(D144 &gt;= 0.75, D144 &lt; 0.8), "75-80", AND(D144 &gt;= 0.7, D144 &lt; 0.75), "70-75",  AND(D144 &gt;= 0.6, D144 &lt; 0.7),  "60-70", AND(D144 &gt;= 0.55, D144 &lt; 0.6), "55-60",  D144 &lt; 0.55, "55 &gt;")</f>
        <v>55-60</v>
      </c>
    </row>
    <row r="145" spans="1:9" x14ac:dyDescent="0.25">
      <c r="A145" t="s">
        <v>94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68</v>
      </c>
      <c r="H145">
        <v>0</v>
      </c>
      <c r="I145" t="str" cm="1">
        <f t="array" ref="I145">_xlfn.IFS(D145 &gt;= 0.85, "85 &lt;", AND(D145 &gt;=0.8, D145 &lt; 0.85), "80-85", AND(D145 &gt;= 0.75, D145 &lt; 0.8), "75-80", AND(D145 &gt;= 0.7, D145 &lt; 0.75), "70-75",  AND(D145 &gt;= 0.6, D145 &lt; 0.7),  "60-70", AND(D145 &gt;= 0.55, D145 &lt; 0.6), "55-60",  D145 &lt; 0.55, "55 &gt;")</f>
        <v>55 &gt;</v>
      </c>
    </row>
    <row r="146" spans="1:9" x14ac:dyDescent="0.25">
      <c r="A146" t="s">
        <v>94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0.75, D146 &lt; 0.8), "75-80", AND(D146 &gt;= 0.7, D146 &lt; 0.75), "70-75",  AND(D146 &gt;= 0.6, D146 &lt; 0.7),  "60-70", AND(D146 &gt;= 0.55, D146 &lt; 0.6), "55-60",  D146 &lt; 0.55, "55 &gt;")</f>
        <v>55 &gt;</v>
      </c>
    </row>
    <row r="147" spans="1:9" x14ac:dyDescent="0.25">
      <c r="A147" t="s">
        <v>94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0.75, D147 &lt; 0.8), "75-80", AND(D147 &gt;= 0.7, D147 &lt; 0.75), "70-75",  AND(D147 &gt;= 0.6, D147 &lt; 0.7),  "60-70", AND(D147 &gt;= 0.55, D147 &lt; 0.6), "55-60",  D147 &lt; 0.55, "55 &gt;")</f>
        <v>55 &gt;</v>
      </c>
    </row>
    <row r="148" spans="1:9" x14ac:dyDescent="0.25">
      <c r="A148" t="s">
        <v>94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88</v>
      </c>
      <c r="H148">
        <v>1</v>
      </c>
      <c r="I148" t="str" cm="1">
        <f t="array" ref="I148">_xlfn.IFS(D148 &gt;= 0.85, "85 &lt;", AND(D148 &gt;=0.8, D148 &lt; 0.85), "80-85", AND(D148 &gt;= 0.75, D148 &lt; 0.8), "75-80", AND(D148 &gt;= 0.7, D148 &lt; 0.75), "70-75",  AND(D148 &gt;= 0.6, D148 &lt; 0.7),  "60-70", AND(D148 &gt;= 0.55, D148 &lt; 0.6), "55-60",  D148 &lt; 0.55, "55 &gt;")</f>
        <v>55 &gt;</v>
      </c>
    </row>
    <row r="149" spans="1:9" x14ac:dyDescent="0.25">
      <c r="A149" t="s">
        <v>94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88</v>
      </c>
      <c r="H149">
        <v>1</v>
      </c>
      <c r="I149" t="str" cm="1">
        <f t="array" ref="I149">_xlfn.IFS(D149 &gt;= 0.85, "85 &lt;", AND(D149 &gt;=0.8, D149 &lt; 0.85), "80-85", AND(D149 &gt;= 0.75, D149 &lt; 0.8), "75-80", AND(D149 &gt;= 0.7, D149 &lt; 0.75), "70-75",  AND(D149 &gt;= 0.6, D149 &lt; 0.7),  "60-70", AND(D149 &gt;= 0.55, D149 &lt; 0.6), "55-60",  D149 &lt; 0.55, "55 &gt;")</f>
        <v>60-70</v>
      </c>
    </row>
    <row r="150" spans="1:9" x14ac:dyDescent="0.25">
      <c r="A150" t="s">
        <v>94</v>
      </c>
      <c r="B150" s="1">
        <v>45290</v>
      </c>
      <c r="C150" t="s">
        <v>18</v>
      </c>
      <c r="D150" s="2">
        <v>0.65600000000000003</v>
      </c>
      <c r="E150" t="s">
        <v>61</v>
      </c>
      <c r="F150" s="2">
        <v>0.34399999999999997</v>
      </c>
      <c r="G150" t="s">
        <v>79</v>
      </c>
      <c r="H150">
        <v>1</v>
      </c>
      <c r="I150" t="str" cm="1">
        <f t="array" ref="I150">_xlfn.IFS(D150 &gt;= 0.85, "85 &lt;", AND(D150 &gt;=0.8, D150 &lt; 0.85), "80-85", AND(D150 &gt;= 0.75, D150 &lt; 0.8), "75-80", AND(D150 &gt;= 0.7, D150 &lt; 0.75), "70-75",  AND(D150 &gt;= 0.6, D150 &lt; 0.7),  "60-70", AND(D150 &gt;= 0.55, D150 &lt; 0.6), "55-60",  D150 &lt; 0.55, "55 &gt;")</f>
        <v>60-70</v>
      </c>
    </row>
    <row r="151" spans="1:9" x14ac:dyDescent="0.25">
      <c r="A151" t="s">
        <v>94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72</v>
      </c>
      <c r="H151">
        <v>0</v>
      </c>
      <c r="I151" t="str" cm="1">
        <f t="array" ref="I151">_xlfn.IFS(D151 &gt;= 0.85, "85 &lt;", AND(D151 &gt;=0.8, D151 &lt; 0.85), "80-85", AND(D151 &gt;= 0.75, D151 &lt; 0.8), "75-80", AND(D151 &gt;= 0.7, D151 &lt; 0.75), "70-75",  AND(D151 &gt;= 0.6, D151 &lt; 0.7),  "60-70", AND(D151 &gt;= 0.55, D151 &lt; 0.6), "55-60",  D151 &lt; 0.55, "55 &gt;")</f>
        <v>60-70</v>
      </c>
    </row>
    <row r="152" spans="1:9" x14ac:dyDescent="0.25">
      <c r="A152" t="s">
        <v>94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87</v>
      </c>
      <c r="H152">
        <v>0</v>
      </c>
      <c r="I152" t="str" cm="1">
        <f t="array" ref="I152">_xlfn.IFS(D152 &gt;= 0.85, "85 &lt;", AND(D152 &gt;=0.8, D152 &lt; 0.85), "80-85", AND(D152 &gt;= 0.75, D152 &lt; 0.8), "75-80", AND(D152 &gt;= 0.7, D152 &lt; 0.75), "70-75",  AND(D152 &gt;= 0.6, D152 &lt; 0.7),  "60-70", AND(D152 &gt;= 0.55, D152 &lt; 0.6), "55-60",  D152 &lt; 0.55, "55 &gt;")</f>
        <v>60-70</v>
      </c>
    </row>
    <row r="153" spans="1:9" x14ac:dyDescent="0.25">
      <c r="A153" t="s">
        <v>94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0.75, D153 &lt; 0.8), "75-80", AND(D153 &gt;= 0.7, D153 &lt; 0.75), "70-75",  AND(D153 &gt;= 0.6, D153 &lt; 0.7),  "60-70", AND(D153 &gt;= 0.55, D153 &lt; 0.6), "55-60",  D153 &lt; 0.55, "55 &gt;")</f>
        <v>60-70</v>
      </c>
    </row>
    <row r="154" spans="1:9" x14ac:dyDescent="0.25">
      <c r="A154" t="s">
        <v>94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0.75, D154 &lt; 0.8), "75-80", AND(D154 &gt;= 0.7, D154 &lt; 0.75), "70-75",  AND(D154 &gt;= 0.6, D154 &lt; 0.7),  "60-70", AND(D154 &gt;= 0.55, D154 &lt; 0.6), "55-60",  D154 &lt; 0.55, "55 &gt;")</f>
        <v>60-70</v>
      </c>
    </row>
    <row r="155" spans="1:9" x14ac:dyDescent="0.25">
      <c r="A155" t="s">
        <v>94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0.75, D155 &lt; 0.8), "75-80", AND(D155 &gt;= 0.7, D155 &lt; 0.75), "70-75",  AND(D155 &gt;= 0.6, D155 &lt; 0.7),  "60-70", AND(D155 &gt;= 0.55, D155 &lt; 0.6), "55-60",  D155 &lt; 0.55, "55 &gt;")</f>
        <v>55-60</v>
      </c>
    </row>
    <row r="156" spans="1:9" x14ac:dyDescent="0.25">
      <c r="A156" t="s">
        <v>94</v>
      </c>
      <c r="B156" s="1">
        <v>45290</v>
      </c>
      <c r="C156" t="s">
        <v>69</v>
      </c>
      <c r="D156" s="2">
        <v>0.55400000000000005</v>
      </c>
      <c r="E156" t="s">
        <v>15</v>
      </c>
      <c r="F156" s="2">
        <v>0.44600000000000001</v>
      </c>
      <c r="G156" t="s">
        <v>70</v>
      </c>
      <c r="H156">
        <v>1</v>
      </c>
      <c r="I156" t="str" cm="1">
        <f t="array" ref="I156">_xlfn.IFS(D156 &gt;= 0.85, "85 &lt;", AND(D156 &gt;=0.8, D156 &lt; 0.85), "80-85", AND(D156 &gt;= 0.75, D156 &lt; 0.8), "75-80", AND(D156 &gt;= 0.7, D156 &lt; 0.75), "70-75",  AND(D156 &gt;= 0.6, D156 &lt; 0.7),  "60-70", AND(D156 &gt;= 0.55, D156 &lt; 0.6), "55-60",  D156 &lt; 0.55, "55 &gt;")</f>
        <v>55-60</v>
      </c>
    </row>
    <row r="157" spans="1:9" x14ac:dyDescent="0.25">
      <c r="A157" t="s">
        <v>94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0.75, D157 &lt; 0.8), "75-80", AND(D157 &gt;= 0.7, D157 &lt; 0.75), "70-75",  AND(D157 &gt;= 0.6, D157 &lt; 0.7),  "60-70", AND(D157 &gt;= 0.55, D157 &lt; 0.6), "55-60",  D157 &lt; 0.55, "55 &gt;")</f>
        <v>55 &gt;</v>
      </c>
    </row>
    <row r="158" spans="1:9" x14ac:dyDescent="0.25">
      <c r="A158" t="s">
        <v>96</v>
      </c>
      <c r="B158" s="1">
        <v>45291</v>
      </c>
      <c r="C158" t="s">
        <v>9</v>
      </c>
      <c r="D158" s="2">
        <v>0.83799999999999997</v>
      </c>
      <c r="E158" t="s">
        <v>59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0.75, D158 &lt; 0.8), "75-80", AND(D158 &gt;= 0.7, D158 &lt; 0.75), "70-75",  AND(D158 &gt;= 0.6, D158 &lt; 0.7),  "60-70", AND(D158 &gt;= 0.55, D158 &lt; 0.6), "55-60",  D158 &lt; 0.55, "55 &gt;")</f>
        <v>80-85</v>
      </c>
    </row>
    <row r="159" spans="1:9" x14ac:dyDescent="0.25">
      <c r="A159" t="s">
        <v>96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0.75, D159 &lt; 0.8), "75-80", AND(D159 &gt;= 0.7, D159 &lt; 0.75), "70-75",  AND(D159 &gt;= 0.6, D159 &lt; 0.7),  "60-70", AND(D159 &gt;= 0.55, D159 &lt; 0.6), "55-60",  D159 &lt; 0.55, "55 &gt;")</f>
        <v>75-80</v>
      </c>
    </row>
    <row r="160" spans="1:9" x14ac:dyDescent="0.25">
      <c r="A160" t="s">
        <v>96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0.75, D160 &lt; 0.8), "75-80", AND(D160 &gt;= 0.7, D160 &lt; 0.75), "70-75",  AND(D160 &gt;= 0.6, D160 &lt; 0.7),  "60-70", AND(D160 &gt;= 0.55, D160 &lt; 0.6), "55-60",  D160 &lt; 0.55, "55 &gt;")</f>
        <v>75-80</v>
      </c>
    </row>
    <row r="161" spans="1:9" x14ac:dyDescent="0.25">
      <c r="A161" t="s">
        <v>96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87</v>
      </c>
      <c r="H161">
        <v>1</v>
      </c>
      <c r="I161" t="str" cm="1">
        <f t="array" ref="I161">_xlfn.IFS(D161 &gt;= 0.85, "85 &lt;", AND(D161 &gt;=0.8, D161 &lt; 0.85), "80-85", AND(D161 &gt;= 0.75, D161 &lt; 0.8), "75-80", AND(D161 &gt;= 0.7, D161 &lt; 0.75), "70-75",  AND(D161 &gt;= 0.6, D161 &lt; 0.7),  "60-70", AND(D161 &gt;= 0.55, D161 &lt; 0.6), "55-60",  D161 &lt; 0.55, "55 &gt;")</f>
        <v>60-70</v>
      </c>
    </row>
    <row r="162" spans="1:9" x14ac:dyDescent="0.25">
      <c r="A162" t="s">
        <v>96</v>
      </c>
      <c r="B162" s="1">
        <v>45291</v>
      </c>
      <c r="C162" t="s">
        <v>69</v>
      </c>
      <c r="D162" s="2">
        <v>0.63</v>
      </c>
      <c r="E162" t="s">
        <v>41</v>
      </c>
      <c r="F162" s="2">
        <v>0.37</v>
      </c>
      <c r="G162" t="s">
        <v>70</v>
      </c>
      <c r="H162">
        <v>1</v>
      </c>
      <c r="I162" t="str" cm="1">
        <f t="array" ref="I162">_xlfn.IFS(D162 &gt;= 0.85, "85 &lt;", AND(D162 &gt;=0.8, D162 &lt; 0.85), "80-85", AND(D162 &gt;= 0.75, D162 &lt; 0.8), "75-80", AND(D162 &gt;= 0.7, D162 &lt; 0.75), "70-75",  AND(D162 &gt;= 0.6, D162 &lt; 0.7),  "60-70", AND(D162 &gt;= 0.55, D162 &lt; 0.6), "55-60",  D162 &lt; 0.55, "55 &gt;")</f>
        <v>60-70</v>
      </c>
    </row>
    <row r="163" spans="1:9" x14ac:dyDescent="0.25">
      <c r="A163" t="s">
        <v>96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0.75, D163 &lt; 0.8), "75-80", AND(D163 &gt;= 0.7, D163 &lt; 0.75), "70-75",  AND(D163 &gt;= 0.6, D163 &lt; 0.7),  "60-70", AND(D163 &gt;= 0.55, D163 &lt; 0.6), "55-60",  D163 &lt; 0.55, "55 &gt;")</f>
        <v>60-70</v>
      </c>
    </row>
    <row r="164" spans="1:9" x14ac:dyDescent="0.25">
      <c r="A164" t="s">
        <v>96</v>
      </c>
      <c r="B164" s="1">
        <v>45291</v>
      </c>
      <c r="C164" t="s">
        <v>61</v>
      </c>
      <c r="D164" s="2">
        <v>0.622</v>
      </c>
      <c r="E164" t="s">
        <v>18</v>
      </c>
      <c r="F164" s="2">
        <v>0.378</v>
      </c>
      <c r="G164" t="s">
        <v>75</v>
      </c>
      <c r="H164">
        <v>0</v>
      </c>
      <c r="I164" t="str" cm="1">
        <f t="array" ref="I164">_xlfn.IFS(D164 &gt;= 0.85, "85 &lt;", AND(D164 &gt;=0.8, D164 &lt; 0.85), "80-85", AND(D164 &gt;= 0.75, D164 &lt; 0.8), "75-80", AND(D164 &gt;= 0.7, D164 &lt; 0.75), "70-75",  AND(D164 &gt;= 0.6, D164 &lt; 0.7),  "60-70", AND(D164 &gt;= 0.55, D164 &lt; 0.6), "55-60",  D164 &lt; 0.55, "55 &gt;")</f>
        <v>60-70</v>
      </c>
    </row>
    <row r="165" spans="1:9" x14ac:dyDescent="0.25">
      <c r="A165" t="s">
        <v>96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0.75, D165 &lt; 0.8), "75-80", AND(D165 &gt;= 0.7, D165 &lt; 0.75), "70-75",  AND(D165 &gt;= 0.6, D165 &lt; 0.7),  "60-70", AND(D165 &gt;= 0.55, D165 &lt; 0.6), "55-60",  D165 &lt; 0.55, "55 &gt;")</f>
        <v>60-70</v>
      </c>
    </row>
    <row r="166" spans="1:9" x14ac:dyDescent="0.25">
      <c r="A166" t="s">
        <v>96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67</v>
      </c>
      <c r="H166">
        <v>1</v>
      </c>
      <c r="I166" t="str" cm="1">
        <f t="array" ref="I166">_xlfn.IFS(D166 &gt;= 0.85, "85 &lt;", AND(D166 &gt;=0.8, D166 &lt; 0.85), "80-85", AND(D166 &gt;= 0.75, D166 &lt; 0.8), "75-80", AND(D166 &gt;= 0.7, D166 &lt; 0.75), "70-75",  AND(D166 &gt;= 0.6, D166 &lt; 0.7),  "60-70", AND(D166 &gt;= 0.55, D166 &lt; 0.6), "55-60",  D166 &lt; 0.55, "55 &gt;")</f>
        <v>55 &gt;</v>
      </c>
    </row>
    <row r="167" spans="1:9" x14ac:dyDescent="0.25">
      <c r="B167" s="1"/>
      <c r="D167" s="7"/>
      <c r="F167" s="7"/>
    </row>
    <row r="168" spans="1:9" x14ac:dyDescent="0.25">
      <c r="B168" s="1"/>
      <c r="D168" s="2"/>
      <c r="F168" s="2"/>
    </row>
    <row r="169" spans="1:9" x14ac:dyDescent="0.25">
      <c r="B169" s="1"/>
      <c r="D169" s="2"/>
      <c r="F169" s="2"/>
    </row>
    <row r="170" spans="1:9" x14ac:dyDescent="0.25">
      <c r="B170" s="1"/>
      <c r="D170" s="2"/>
      <c r="F170" s="2"/>
    </row>
    <row r="171" spans="1:9" x14ac:dyDescent="0.25">
      <c r="B171" s="1"/>
      <c r="D171" s="2"/>
      <c r="F171" s="2"/>
    </row>
    <row r="172" spans="1:9" x14ac:dyDescent="0.25">
      <c r="B172" s="1"/>
      <c r="D172" s="2"/>
      <c r="F172" s="2"/>
    </row>
    <row r="173" spans="1:9" x14ac:dyDescent="0.25">
      <c r="B173" s="1"/>
      <c r="D173" s="2"/>
      <c r="F173" s="2"/>
    </row>
    <row r="174" spans="1:9" x14ac:dyDescent="0.25">
      <c r="B174" s="1"/>
      <c r="D174" s="2"/>
      <c r="F174" s="2"/>
    </row>
    <row r="175" spans="1:9" x14ac:dyDescent="0.25">
      <c r="B175" s="1"/>
      <c r="D175" s="2"/>
      <c r="F175" s="2"/>
    </row>
    <row r="176" spans="1:9" x14ac:dyDescent="0.25">
      <c r="B176" s="1"/>
      <c r="D176" s="2"/>
      <c r="F176" s="2"/>
    </row>
    <row r="177" spans="2:6" x14ac:dyDescent="0.25">
      <c r="B177" s="1"/>
      <c r="D177" s="2"/>
      <c r="F177" s="2"/>
    </row>
    <row r="178" spans="2:6" x14ac:dyDescent="0.25">
      <c r="B178" s="1"/>
      <c r="D178" s="2"/>
      <c r="F178" s="2"/>
    </row>
    <row r="179" spans="2:6" x14ac:dyDescent="0.25">
      <c r="B179" s="1"/>
      <c r="D179" s="2"/>
      <c r="F179" s="2"/>
    </row>
    <row r="180" spans="2:6" x14ac:dyDescent="0.25">
      <c r="B180" s="1"/>
      <c r="D180" s="2"/>
      <c r="F180" s="2"/>
    </row>
    <row r="181" spans="2:6" x14ac:dyDescent="0.25">
      <c r="B181" s="1"/>
      <c r="D181" s="7"/>
      <c r="F181" s="7"/>
    </row>
    <row r="182" spans="2:6" x14ac:dyDescent="0.25">
      <c r="B182" s="1"/>
      <c r="D182" s="7"/>
      <c r="F182" s="7"/>
    </row>
    <row r="183" spans="2:6" x14ac:dyDescent="0.25">
      <c r="B183" s="1"/>
      <c r="D183" s="2"/>
      <c r="F183" s="2"/>
    </row>
    <row r="184" spans="2:6" x14ac:dyDescent="0.25">
      <c r="B184" s="1"/>
      <c r="D184" s="2"/>
      <c r="F184" s="2"/>
    </row>
    <row r="185" spans="2:6" x14ac:dyDescent="0.25">
      <c r="B185" s="1"/>
      <c r="D185" s="2"/>
      <c r="F185" s="2"/>
    </row>
    <row r="186" spans="2:6" x14ac:dyDescent="0.25">
      <c r="B186" s="1"/>
      <c r="D186" s="2"/>
      <c r="F186" s="2"/>
    </row>
    <row r="187" spans="2:6" x14ac:dyDescent="0.25">
      <c r="B187" s="1"/>
      <c r="D187" s="2"/>
      <c r="F187" s="2"/>
    </row>
    <row r="188" spans="2:6" x14ac:dyDescent="0.25">
      <c r="B188" s="1"/>
      <c r="D188" s="2"/>
      <c r="F188" s="2"/>
    </row>
    <row r="189" spans="2:6" x14ac:dyDescent="0.25">
      <c r="B189" s="1"/>
      <c r="D189" s="2"/>
      <c r="F189" s="2"/>
    </row>
    <row r="190" spans="2:6" x14ac:dyDescent="0.25">
      <c r="B190" s="1"/>
      <c r="D190" s="2"/>
      <c r="F190" s="2"/>
    </row>
    <row r="191" spans="2:6" x14ac:dyDescent="0.25">
      <c r="B191" s="1"/>
      <c r="D191" s="2"/>
      <c r="F191" s="2"/>
    </row>
    <row r="192" spans="2:6" x14ac:dyDescent="0.25">
      <c r="B192" s="1"/>
      <c r="D192" s="2"/>
      <c r="F192" s="2"/>
    </row>
    <row r="193" spans="2:6" x14ac:dyDescent="0.25">
      <c r="B193" s="1"/>
      <c r="D193" s="2"/>
      <c r="F193" s="2"/>
    </row>
    <row r="194" spans="2:6" x14ac:dyDescent="0.25">
      <c r="B194" s="1"/>
      <c r="D194" s="2"/>
      <c r="F194" s="2"/>
    </row>
    <row r="195" spans="2:6" x14ac:dyDescent="0.25">
      <c r="B195" s="1"/>
      <c r="D195" s="2"/>
      <c r="F195" s="2"/>
    </row>
    <row r="196" spans="2:6" x14ac:dyDescent="0.25">
      <c r="B196" s="1"/>
      <c r="D196" s="2"/>
      <c r="F196" s="2"/>
    </row>
    <row r="197" spans="2:6" x14ac:dyDescent="0.25">
      <c r="B197" s="1"/>
      <c r="D197" s="2"/>
      <c r="F197" s="2"/>
    </row>
    <row r="198" spans="2:6" x14ac:dyDescent="0.25">
      <c r="B198" s="1"/>
      <c r="D198" s="2"/>
      <c r="F198" s="2"/>
    </row>
    <row r="199" spans="2:6" x14ac:dyDescent="0.25">
      <c r="B199" s="1"/>
      <c r="D199" s="2"/>
      <c r="F199" s="2"/>
    </row>
    <row r="200" spans="2:6" x14ac:dyDescent="0.25">
      <c r="B200" s="1"/>
      <c r="D200" s="2"/>
      <c r="F200" s="2"/>
    </row>
    <row r="201" spans="2:6" x14ac:dyDescent="0.25">
      <c r="B201" s="1"/>
      <c r="D201" s="2"/>
      <c r="F201" s="2"/>
    </row>
    <row r="202" spans="2:6" x14ac:dyDescent="0.25">
      <c r="B202" s="1"/>
      <c r="D202" s="2"/>
      <c r="F202" s="2"/>
    </row>
    <row r="203" spans="2:6" x14ac:dyDescent="0.25">
      <c r="B203" s="1"/>
      <c r="D203" s="2"/>
      <c r="F203" s="2"/>
    </row>
    <row r="204" spans="2:6" x14ac:dyDescent="0.25">
      <c r="B204" s="1"/>
      <c r="D204" s="2"/>
      <c r="F204" s="2"/>
    </row>
    <row r="205" spans="2:6" x14ac:dyDescent="0.25">
      <c r="B205" s="1"/>
      <c r="D205" s="2"/>
      <c r="F205" s="2"/>
    </row>
    <row r="206" spans="2:6" x14ac:dyDescent="0.25">
      <c r="B206" s="1"/>
      <c r="D206" s="2"/>
      <c r="F206" s="2"/>
    </row>
    <row r="207" spans="2:6" x14ac:dyDescent="0.25">
      <c r="B207" s="1"/>
      <c r="D207" s="2"/>
      <c r="F207" s="2"/>
    </row>
    <row r="208" spans="2:6" x14ac:dyDescent="0.25">
      <c r="B208" s="1"/>
      <c r="D208" s="2"/>
      <c r="F208" s="2"/>
    </row>
    <row r="209" spans="2:6" x14ac:dyDescent="0.25">
      <c r="B209" s="1"/>
      <c r="D209" s="2"/>
      <c r="F209" s="2"/>
    </row>
    <row r="210" spans="2:6" x14ac:dyDescent="0.25">
      <c r="B210" s="1"/>
      <c r="D210" s="2"/>
      <c r="F210" s="2"/>
    </row>
    <row r="211" spans="2:6" x14ac:dyDescent="0.25">
      <c r="B211" s="1"/>
      <c r="D211" s="2"/>
      <c r="F211" s="2"/>
    </row>
    <row r="212" spans="2:6" x14ac:dyDescent="0.25">
      <c r="B212" s="1"/>
      <c r="D212" s="2"/>
      <c r="F212" s="2"/>
    </row>
    <row r="213" spans="2:6" x14ac:dyDescent="0.25">
      <c r="B213" s="1"/>
      <c r="D213" s="2"/>
      <c r="F213" s="2"/>
    </row>
    <row r="214" spans="2:6" x14ac:dyDescent="0.25">
      <c r="B214" s="1"/>
      <c r="D214" s="2"/>
      <c r="F214" s="2"/>
    </row>
    <row r="215" spans="2:6" x14ac:dyDescent="0.25">
      <c r="B215" s="1"/>
      <c r="D215" s="2"/>
      <c r="F215" s="2"/>
    </row>
    <row r="216" spans="2:6" x14ac:dyDescent="0.25">
      <c r="B216" s="1"/>
      <c r="D216" s="2"/>
      <c r="F216" s="2"/>
    </row>
    <row r="217" spans="2:6" x14ac:dyDescent="0.25">
      <c r="B217" s="1"/>
      <c r="D217" s="2"/>
      <c r="F217" s="2"/>
    </row>
    <row r="218" spans="2:6" x14ac:dyDescent="0.25">
      <c r="B218" s="1"/>
      <c r="D218" s="2"/>
      <c r="F218" s="2"/>
    </row>
    <row r="219" spans="2:6" x14ac:dyDescent="0.25">
      <c r="B219" s="1"/>
      <c r="D219" s="2"/>
      <c r="F219" s="2"/>
    </row>
    <row r="220" spans="2:6" x14ac:dyDescent="0.25">
      <c r="B220" s="1"/>
      <c r="D220" s="2"/>
      <c r="F220" s="2"/>
    </row>
    <row r="221" spans="2:6" x14ac:dyDescent="0.25">
      <c r="B221" s="1"/>
      <c r="D221" s="2"/>
      <c r="F221" s="2"/>
    </row>
    <row r="222" spans="2:6" x14ac:dyDescent="0.25">
      <c r="B222" s="1"/>
      <c r="D222" s="2"/>
      <c r="F222" s="2"/>
    </row>
    <row r="223" spans="2:6" x14ac:dyDescent="0.25">
      <c r="B223" s="1"/>
      <c r="D223" s="2"/>
      <c r="F223" s="2"/>
    </row>
    <row r="224" spans="2:6" x14ac:dyDescent="0.25">
      <c r="B224" s="1"/>
      <c r="D224" s="2"/>
      <c r="F224" s="2"/>
    </row>
    <row r="225" spans="2:6" x14ac:dyDescent="0.25">
      <c r="B225" s="1"/>
      <c r="D225" s="2"/>
      <c r="F225" s="2"/>
    </row>
    <row r="226" spans="2:6" x14ac:dyDescent="0.25">
      <c r="B226" s="1"/>
      <c r="D226" s="2"/>
      <c r="F226" s="2"/>
    </row>
    <row r="227" spans="2:6" x14ac:dyDescent="0.25">
      <c r="B227" s="1"/>
      <c r="D227" s="2"/>
      <c r="F227" s="2"/>
    </row>
    <row r="228" spans="2:6" x14ac:dyDescent="0.25">
      <c r="B228" s="1"/>
      <c r="D228" s="2"/>
      <c r="F228" s="2"/>
    </row>
    <row r="229" spans="2:6" x14ac:dyDescent="0.25">
      <c r="B229" s="1"/>
      <c r="D229" s="2"/>
      <c r="F229" s="2"/>
    </row>
    <row r="230" spans="2:6" x14ac:dyDescent="0.25">
      <c r="B230" s="1"/>
      <c r="D230" s="2"/>
      <c r="F230" s="2"/>
    </row>
    <row r="231" spans="2:6" x14ac:dyDescent="0.25">
      <c r="B231" s="1"/>
      <c r="D231" s="2"/>
      <c r="F231" s="2"/>
    </row>
    <row r="232" spans="2:6" x14ac:dyDescent="0.25">
      <c r="B232" s="1"/>
      <c r="D232" s="2"/>
      <c r="F232" s="2"/>
    </row>
    <row r="233" spans="2:6" x14ac:dyDescent="0.25">
      <c r="B233" s="1"/>
      <c r="D233" s="2"/>
      <c r="F233" s="2"/>
    </row>
    <row r="234" spans="2:6" x14ac:dyDescent="0.25">
      <c r="B234" s="1"/>
      <c r="D234" s="2"/>
      <c r="F234" s="2"/>
    </row>
    <row r="235" spans="2:6" x14ac:dyDescent="0.25">
      <c r="B235" s="1"/>
      <c r="D235" s="2"/>
      <c r="F235" s="2"/>
    </row>
    <row r="236" spans="2:6" x14ac:dyDescent="0.25">
      <c r="B236" s="1"/>
      <c r="D236" s="2"/>
      <c r="F236" s="2"/>
    </row>
    <row r="237" spans="2:6" x14ac:dyDescent="0.25">
      <c r="B237" s="1"/>
      <c r="D237" s="2"/>
      <c r="F237" s="2"/>
    </row>
    <row r="238" spans="2:6" x14ac:dyDescent="0.25">
      <c r="B238" s="1"/>
      <c r="D238" s="2"/>
      <c r="F238" s="2"/>
    </row>
    <row r="239" spans="2:6" x14ac:dyDescent="0.25">
      <c r="B239" s="1"/>
      <c r="D239" s="2"/>
      <c r="F239" s="2"/>
    </row>
    <row r="240" spans="2:6" x14ac:dyDescent="0.25">
      <c r="B240" s="1"/>
      <c r="D240" s="2"/>
      <c r="F240" s="2"/>
    </row>
    <row r="241" spans="2:6" x14ac:dyDescent="0.25">
      <c r="B241" s="1"/>
      <c r="D241" s="2"/>
      <c r="F241" s="2"/>
    </row>
    <row r="242" spans="2:6" x14ac:dyDescent="0.25">
      <c r="B242" s="1"/>
      <c r="D242" s="2"/>
      <c r="F242" s="2"/>
    </row>
    <row r="243" spans="2:6" x14ac:dyDescent="0.25">
      <c r="B243" s="1"/>
      <c r="D243" s="2"/>
      <c r="F243" s="2"/>
    </row>
    <row r="244" spans="2:6" x14ac:dyDescent="0.25">
      <c r="B244" s="1"/>
      <c r="D244" s="2"/>
      <c r="F244" s="2"/>
    </row>
    <row r="245" spans="2:6" x14ac:dyDescent="0.25">
      <c r="B245" s="1"/>
      <c r="D245" s="2"/>
      <c r="F245" s="2"/>
    </row>
    <row r="246" spans="2:6" x14ac:dyDescent="0.25">
      <c r="B246" s="1"/>
      <c r="D246" s="2"/>
      <c r="F246" s="2"/>
    </row>
    <row r="247" spans="2:6" x14ac:dyDescent="0.25">
      <c r="B247" s="1"/>
      <c r="D247" s="2"/>
      <c r="F247" s="2"/>
    </row>
    <row r="248" spans="2:6" x14ac:dyDescent="0.25">
      <c r="B248" s="1"/>
      <c r="D248" s="2"/>
      <c r="F248" s="2"/>
    </row>
    <row r="249" spans="2:6" x14ac:dyDescent="0.25">
      <c r="B249" s="1"/>
      <c r="D249" s="2"/>
      <c r="F249" s="2"/>
    </row>
    <row r="250" spans="2:6" x14ac:dyDescent="0.25">
      <c r="B250" s="1"/>
      <c r="D250" s="2"/>
      <c r="F250" s="2"/>
    </row>
    <row r="251" spans="2:6" x14ac:dyDescent="0.25">
      <c r="B251" s="1"/>
      <c r="D251" s="2"/>
      <c r="F251" s="2"/>
    </row>
    <row r="252" spans="2:6" x14ac:dyDescent="0.25">
      <c r="B252" s="1"/>
      <c r="D252" s="2"/>
      <c r="F252" s="2"/>
    </row>
    <row r="253" spans="2:6" x14ac:dyDescent="0.25">
      <c r="B253" s="1"/>
      <c r="D253" s="2"/>
      <c r="F253" s="2"/>
    </row>
    <row r="254" spans="2:6" x14ac:dyDescent="0.25">
      <c r="B254" s="1"/>
      <c r="D254" s="2"/>
      <c r="F254" s="2"/>
    </row>
    <row r="255" spans="2:6" x14ac:dyDescent="0.25">
      <c r="B255" s="1"/>
      <c r="D255" s="2"/>
      <c r="F255" s="2"/>
    </row>
    <row r="256" spans="2:6" x14ac:dyDescent="0.25">
      <c r="B256" s="1"/>
      <c r="D256" s="2"/>
      <c r="F256" s="2"/>
    </row>
    <row r="257" spans="2:6" x14ac:dyDescent="0.25">
      <c r="B257" s="1"/>
      <c r="D257" s="2"/>
      <c r="F257" s="2"/>
    </row>
    <row r="258" spans="2:6" x14ac:dyDescent="0.25">
      <c r="B258" s="1"/>
      <c r="D258" s="2"/>
      <c r="F258" s="2"/>
    </row>
    <row r="259" spans="2:6" x14ac:dyDescent="0.25">
      <c r="B259" s="1"/>
      <c r="D259" s="2"/>
      <c r="F259" s="2"/>
    </row>
    <row r="260" spans="2:6" x14ac:dyDescent="0.25">
      <c r="B260" s="1"/>
      <c r="D260" s="2"/>
      <c r="F260" s="2"/>
    </row>
    <row r="261" spans="2:6" x14ac:dyDescent="0.25">
      <c r="B261" s="1"/>
      <c r="D261" s="2"/>
      <c r="F261" s="2"/>
    </row>
    <row r="262" spans="2:6" x14ac:dyDescent="0.25">
      <c r="B262" s="1"/>
      <c r="D262" s="2"/>
      <c r="F262" s="2"/>
    </row>
    <row r="263" spans="2:6" x14ac:dyDescent="0.25">
      <c r="B263" s="1"/>
      <c r="D263" s="7"/>
      <c r="F263" s="7"/>
    </row>
    <row r="264" spans="2:6" x14ac:dyDescent="0.25">
      <c r="B264" s="1"/>
      <c r="D264" s="7"/>
      <c r="F264" s="7"/>
    </row>
    <row r="265" spans="2:6" x14ac:dyDescent="0.25">
      <c r="B265" s="1"/>
      <c r="D265" s="2"/>
      <c r="F265" s="2"/>
    </row>
    <row r="266" spans="2:6" x14ac:dyDescent="0.25">
      <c r="B266" s="1"/>
      <c r="D266" s="2"/>
      <c r="F266" s="2"/>
    </row>
    <row r="267" spans="2:6" x14ac:dyDescent="0.25">
      <c r="B267" s="1"/>
      <c r="D267" s="2"/>
      <c r="F267" s="2"/>
    </row>
    <row r="268" spans="2:6" x14ac:dyDescent="0.25">
      <c r="B268" s="1"/>
      <c r="D268" s="2"/>
      <c r="F268" s="2"/>
    </row>
    <row r="269" spans="2:6" x14ac:dyDescent="0.25">
      <c r="B269" s="1"/>
      <c r="D269" s="2"/>
      <c r="F269" s="2"/>
    </row>
    <row r="270" spans="2:6" x14ac:dyDescent="0.25">
      <c r="B270" s="1"/>
      <c r="D270" s="2"/>
      <c r="F270" s="2"/>
    </row>
    <row r="271" spans="2:6" x14ac:dyDescent="0.25">
      <c r="B271" s="1"/>
      <c r="D271" s="2"/>
      <c r="F271" s="2"/>
    </row>
    <row r="272" spans="2:6" x14ac:dyDescent="0.25">
      <c r="B272" s="1"/>
      <c r="D272" s="2"/>
      <c r="F272" s="2"/>
    </row>
    <row r="273" spans="2:6" x14ac:dyDescent="0.25">
      <c r="B273" s="1"/>
      <c r="D273" s="2"/>
      <c r="F273" s="2"/>
    </row>
    <row r="274" spans="2:6" x14ac:dyDescent="0.25">
      <c r="B274" s="1"/>
      <c r="D274" s="2"/>
      <c r="F274" s="2"/>
    </row>
    <row r="275" spans="2:6" x14ac:dyDescent="0.25">
      <c r="B275" s="1"/>
      <c r="D275" s="2"/>
      <c r="F275" s="2"/>
    </row>
    <row r="276" spans="2:6" x14ac:dyDescent="0.25">
      <c r="B276" s="1"/>
      <c r="D276" s="2"/>
      <c r="F276" s="2"/>
    </row>
    <row r="277" spans="2:6" x14ac:dyDescent="0.25">
      <c r="B277" s="1"/>
      <c r="D277" s="2"/>
      <c r="F277" s="2"/>
    </row>
    <row r="278" spans="2:6" x14ac:dyDescent="0.25">
      <c r="B278" s="1"/>
      <c r="D278" s="2"/>
      <c r="F278" s="2"/>
    </row>
    <row r="279" spans="2:6" x14ac:dyDescent="0.25">
      <c r="B279" s="1"/>
      <c r="D279" s="2"/>
      <c r="F279" s="2"/>
    </row>
    <row r="280" spans="2:6" x14ac:dyDescent="0.25">
      <c r="B280" s="1"/>
      <c r="D280" s="2"/>
      <c r="F280" s="2"/>
    </row>
    <row r="281" spans="2:6" x14ac:dyDescent="0.25">
      <c r="B281" s="1"/>
      <c r="D281" s="2"/>
      <c r="F281" s="2"/>
    </row>
    <row r="282" spans="2:6" x14ac:dyDescent="0.25">
      <c r="B282" s="1"/>
      <c r="D282" s="2"/>
      <c r="F282" s="2"/>
    </row>
    <row r="283" spans="2:6" x14ac:dyDescent="0.25">
      <c r="B283" s="1"/>
      <c r="D283" s="2"/>
      <c r="F283" s="2"/>
    </row>
    <row r="284" spans="2:6" x14ac:dyDescent="0.25">
      <c r="B284" s="1"/>
      <c r="D284" s="2"/>
      <c r="F284" s="2"/>
    </row>
    <row r="285" spans="2:6" x14ac:dyDescent="0.25">
      <c r="B285" s="1"/>
      <c r="D285" s="2"/>
      <c r="F285" s="2"/>
    </row>
    <row r="286" spans="2:6" x14ac:dyDescent="0.25">
      <c r="B286" s="1"/>
      <c r="D286" s="2"/>
      <c r="F286" s="2"/>
    </row>
    <row r="287" spans="2:6" x14ac:dyDescent="0.25">
      <c r="B287" s="1"/>
      <c r="D287" s="2"/>
      <c r="F287" s="2"/>
    </row>
    <row r="288" spans="2:6" x14ac:dyDescent="0.25">
      <c r="B288" s="1"/>
      <c r="D288" s="2"/>
      <c r="F288" s="2"/>
    </row>
    <row r="289" spans="2:8" x14ac:dyDescent="0.25">
      <c r="B289" s="1"/>
      <c r="D289" s="2"/>
      <c r="F289" s="2"/>
    </row>
    <row r="290" spans="2:8" x14ac:dyDescent="0.25">
      <c r="B290" s="1"/>
      <c r="D290" s="2"/>
      <c r="F290" s="2"/>
    </row>
    <row r="291" spans="2:8" x14ac:dyDescent="0.25">
      <c r="B291" s="1"/>
      <c r="D291" s="2"/>
      <c r="F291" s="2"/>
    </row>
    <row r="292" spans="2:8" x14ac:dyDescent="0.25">
      <c r="B292" s="1"/>
      <c r="D292" s="2"/>
      <c r="F292" s="2"/>
    </row>
    <row r="293" spans="2:8" x14ac:dyDescent="0.25">
      <c r="B293" s="1"/>
      <c r="D293" s="2"/>
      <c r="F293" s="2"/>
    </row>
    <row r="294" spans="2:8" x14ac:dyDescent="0.25">
      <c r="B294" s="1"/>
      <c r="D294" s="2"/>
      <c r="F294" s="2"/>
    </row>
    <row r="295" spans="2:8" x14ac:dyDescent="0.25">
      <c r="B295" s="1"/>
      <c r="D295" s="2"/>
      <c r="F295" s="2"/>
    </row>
    <row r="296" spans="2:8" x14ac:dyDescent="0.25">
      <c r="B296" s="1"/>
      <c r="D296" s="2"/>
      <c r="F296" s="2"/>
    </row>
    <row r="297" spans="2:8" x14ac:dyDescent="0.25">
      <c r="B297" s="1"/>
      <c r="D297" s="2"/>
      <c r="F297" s="2"/>
    </row>
    <row r="298" spans="2:8" x14ac:dyDescent="0.25">
      <c r="B298" s="1"/>
      <c r="D298" s="2"/>
      <c r="F298" s="2"/>
    </row>
    <row r="299" spans="2:8" x14ac:dyDescent="0.25">
      <c r="B299" s="1"/>
      <c r="D299" s="2"/>
      <c r="F299" s="2"/>
    </row>
    <row r="300" spans="2:8" x14ac:dyDescent="0.25">
      <c r="B300" s="1"/>
      <c r="D300" s="2"/>
      <c r="F300" s="2"/>
    </row>
    <row r="301" spans="2:8" x14ac:dyDescent="0.25">
      <c r="B301" s="1"/>
      <c r="D301" s="2"/>
      <c r="F301" s="2"/>
      <c r="H301" s="14"/>
    </row>
    <row r="302" spans="2:8" x14ac:dyDescent="0.25">
      <c r="B302" s="1"/>
      <c r="D302" s="2"/>
      <c r="F302" s="2"/>
      <c r="H302" s="14"/>
    </row>
    <row r="303" spans="2:8" x14ac:dyDescent="0.25">
      <c r="B303" s="1"/>
      <c r="D303" s="2"/>
      <c r="F303" s="2"/>
    </row>
    <row r="304" spans="2:8" x14ac:dyDescent="0.25">
      <c r="B304" s="1"/>
      <c r="D304" s="2"/>
      <c r="F304" s="2"/>
      <c r="H304" s="14"/>
    </row>
    <row r="305" spans="2:8" x14ac:dyDescent="0.25">
      <c r="B305" s="1"/>
      <c r="D305" s="2"/>
      <c r="F305" s="2"/>
    </row>
    <row r="306" spans="2:8" x14ac:dyDescent="0.25">
      <c r="B306" s="1"/>
      <c r="D306" s="2"/>
      <c r="F306" s="2"/>
      <c r="H306" s="14"/>
    </row>
    <row r="307" spans="2:8" x14ac:dyDescent="0.25">
      <c r="B307" s="1"/>
      <c r="D307" s="2"/>
      <c r="F307" s="2"/>
      <c r="H307" s="14"/>
    </row>
    <row r="308" spans="2:8" x14ac:dyDescent="0.25">
      <c r="B308" s="1"/>
      <c r="D308" s="2"/>
      <c r="F308" s="2"/>
    </row>
    <row r="309" spans="2:8" x14ac:dyDescent="0.25">
      <c r="B309" s="1"/>
      <c r="D309" s="2"/>
      <c r="F309" s="2"/>
      <c r="H309" s="14"/>
    </row>
    <row r="310" spans="2:8" x14ac:dyDescent="0.25">
      <c r="B310" s="1"/>
      <c r="D310" s="2"/>
      <c r="F310" s="2"/>
    </row>
    <row r="311" spans="2:8" x14ac:dyDescent="0.25">
      <c r="B311" s="1"/>
      <c r="D311" s="2"/>
      <c r="F311" s="2"/>
      <c r="H311" s="14"/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2024-03-23T19:34:29Z</dcterms:modified>
</cp:coreProperties>
</file>