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F377005F-5574-4EFD-8EA6-7C83E3C3A13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4" i="1" l="1" a="1"/>
  <c r="I164" i="1" s="1"/>
  <c r="I165" i="1" a="1"/>
  <c r="I165" i="1" s="1"/>
  <c r="I166" i="1" a="1"/>
  <c r="I166" i="1" s="1"/>
  <c r="I154" i="1" a="1"/>
  <c r="I154" i="1" s="1"/>
  <c r="I155" i="1" a="1"/>
  <c r="I155" i="1" s="1"/>
  <c r="I156" i="1" a="1"/>
  <c r="I156" i="1"/>
  <c r="I157" i="1" a="1"/>
  <c r="I157" i="1"/>
  <c r="I158" i="1" a="1"/>
  <c r="I158" i="1" s="1"/>
  <c r="I159" i="1" a="1"/>
  <c r="I159" i="1" s="1"/>
  <c r="I160" i="1" a="1"/>
  <c r="I160" i="1"/>
  <c r="I161" i="1" a="1"/>
  <c r="I161" i="1"/>
  <c r="I162" i="1" a="1"/>
  <c r="I162" i="1" s="1"/>
  <c r="I163" i="1" a="1"/>
  <c r="I163" i="1" s="1"/>
  <c r="I150" i="1" a="1"/>
  <c r="I150" i="1" s="1"/>
  <c r="I151" i="1" a="1"/>
  <c r="I151" i="1" s="1"/>
  <c r="I152" i="1" a="1"/>
  <c r="I152" i="1" s="1"/>
  <c r="I153" i="1" a="1"/>
  <c r="I153" i="1" s="1"/>
  <c r="I146" i="1" a="1"/>
  <c r="I146" i="1"/>
  <c r="I147" i="1" a="1"/>
  <c r="I147" i="1" s="1"/>
  <c r="I148" i="1" a="1"/>
  <c r="I148" i="1"/>
  <c r="I149" i="1" a="1"/>
  <c r="I14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31" i="1" a="1"/>
  <c r="I131" i="1" s="1"/>
  <c r="I132" i="1" a="1"/>
  <c r="I132" i="1" s="1"/>
  <c r="I133" i="1" a="1"/>
  <c r="I133" i="1" s="1"/>
  <c r="I118" i="1" a="1"/>
  <c r="I118" i="1" s="1"/>
  <c r="I119" i="1" a="1"/>
  <c r="I119" i="1"/>
  <c r="I120" i="1" a="1"/>
  <c r="I120" i="1" s="1"/>
  <c r="I121" i="1" a="1"/>
  <c r="I121" i="1"/>
  <c r="I122" i="1" a="1"/>
  <c r="I122" i="1" s="1"/>
  <c r="I123" i="1" a="1"/>
  <c r="I123" i="1"/>
  <c r="I124" i="1" a="1"/>
  <c r="I124" i="1"/>
  <c r="I125" i="1" a="1"/>
  <c r="I125" i="1"/>
  <c r="I126" i="1" a="1"/>
  <c r="I126" i="1" s="1"/>
  <c r="I127" i="1" a="1"/>
  <c r="I127" i="1"/>
  <c r="I128" i="1" a="1"/>
  <c r="I128" i="1"/>
  <c r="I129" i="1" a="1"/>
  <c r="I129" i="1" s="1"/>
  <c r="I130" i="1" a="1"/>
  <c r="I130" i="1" s="1"/>
  <c r="I116" i="1" a="1"/>
  <c r="I116" i="1" s="1"/>
  <c r="I117" i="1" a="1"/>
  <c r="I117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02" i="1" a="1"/>
  <c r="I102" i="1" s="1"/>
  <c r="I93" i="1" a="1"/>
  <c r="I93" i="1"/>
  <c r="I94" i="1" a="1"/>
  <c r="I94" i="1" s="1"/>
  <c r="I95" i="1" a="1"/>
  <c r="I95" i="1" s="1"/>
  <c r="I96" i="1" a="1"/>
  <c r="I96" i="1"/>
  <c r="I97" i="1" a="1"/>
  <c r="I97" i="1" s="1"/>
  <c r="I98" i="1" a="1"/>
  <c r="I98" i="1" s="1"/>
  <c r="I99" i="1" a="1"/>
  <c r="I99" i="1" s="1"/>
  <c r="I100" i="1" a="1"/>
  <c r="I100" i="1"/>
  <c r="I101" i="1" a="1"/>
  <c r="I101" i="1" s="1"/>
  <c r="F9" i="2"/>
  <c r="F8" i="2"/>
  <c r="F5" i="2"/>
  <c r="F4" i="2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<sst xmlns="http://schemas.openxmlformats.org/spreadsheetml/2006/main" count="688" uniqueCount="91">
  <si>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</si>
  <si>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</si>
  <si>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</si>
  <si>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</si>
  <si>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</si>
  <si>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</si>
  <si>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</si>
  <si>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</si>
  <si>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</si>
  <si>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</si>
  <si>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</si>
  <si>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</si>
  <si>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</si>
  <si>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</si>
  <si>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</si>
  <si>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</si>
  <si>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</si>
  <si>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</si>
  <si>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</si>
  <si>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</si>
  <si>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</si>
  <si>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</si>
  <si>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</si>
  <si>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</si>
  <si>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</si>
  <si>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</si>
  <si>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</si>
  <si>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</si>
  <si>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</si>
  <si>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</si>
  <si>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</si>
  <si>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</si>
  <si>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</si>
  <si>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</si>
  <si>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</si>
  <si>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</si>
  <si>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</si>
  <si>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</si>
  <si>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</si>
  <si>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</si>
  <si>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</si>
  <si>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</si>
  <si>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</si>
  <si>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</si>
  <si>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</si>
  <si>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</si>
  <si>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</si>
  <si>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</si>
  <si>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</si>
  <si>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</si>
  <si>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</si>
  <si>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</si>
  <si>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</si>
  <si>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</si>
  <si>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</si>
  <si>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</si>
  <si>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</si>
  <si>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</si>
  <si>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</si>
  <si>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</si>
  <si>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</si>
  <si>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</si>
  <si>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</si>
  <si>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</si>
  <si>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</si>
  <si>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</si>
  <si>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</si>
  <si>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</si>
  <si>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</si>
  <si>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</si>
  <si>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</si>
  <si>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</si>
  <si>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</si>
  <si>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</si>
  <si>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</si>
  <si>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</si>
  <si>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</si>
  <si>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</si>
  <si>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</si>
  <si>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</si>
  <si>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</si>
  <si>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</si>
  <si>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</si>
  <si>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</si>
  <si>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</si>
  <si>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</si>
  <si>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</si>
  <si>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</si>
  <si>
    <t>Playing At:  Edmonton Oilers   Home</t>
  </si>
  <si>
    <t>Playing At:  Montreal Canadiens   Home</t>
  </si>
  <si>
    <t>GBM3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</si>
</sst>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1.35156909722" createdVersion="8" refreshedVersion="8" minRefreshableVersion="3" recordCount="125" xr:uid="{827BC2B5-8CB2-43F7-9795-87FC66DF261C}">
  <cacheSource type="worksheet">
    <worksheetSource ref="A42:I1000" sheet="Predictions"/>
  </cacheSource>
  <cacheFields count="10">
    <cacheField name="Model Used" numFmtId="0">
      <sharedItems containsBlank="1" count="4">
        <s v="GBM1"/>
        <s v="GBM2"/>
        <s v="GBM3"/>
        <m/>
      </sharedItems>
    </cacheField>
    <cacheField name="Date" numFmtId="0">
      <sharedItems containsNonDate="0" containsDate="1" containsString="0" containsBlank="1" minDate="2023-12-23T00:00:00" maxDate="2024-01-11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1279999999999997"/>
    </cacheField>
    <cacheField name="Loser" numFmtId="0">
      <sharedItems containsBlank="1"/>
    </cacheField>
    <cacheField name="Loser Probability" numFmtId="0">
      <sharedItems containsString="0" containsBlank="1" containsNumber="1" minValue="0.18720000000000001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n v="1"/>
    <x v="2"/>
  </r>
  <r>
    <x v="1"/>
    <d v="2023-12-31T00:00:00"/>
    <s v="Edmonton Oilers"/>
    <n v="0.77249999999999996"/>
    <s v="Anaheim Ducks"/>
    <n v="0.22750000000000001"/>
    <s v="Playing At:  Anaheim Ducks   Home"/>
    <n v="1"/>
    <x v="3"/>
  </r>
  <r>
    <x v="1"/>
    <d v="2023-12-31T00:00:00"/>
    <s v="Dallas Stars"/>
    <n v="0.68659999999999999"/>
    <s v="Chicago Blackhawks"/>
    <n v="0.31340000000000001"/>
    <s v="Playing At:  Dallas Stars   Home"/>
    <n v="1"/>
    <x v="0"/>
  </r>
  <r>
    <x v="1"/>
    <d v="2023-12-31T00:00:00"/>
    <s v="Boston Bruins"/>
    <n v="0.66520000000000001"/>
    <s v="Detroit Red Wings"/>
    <n v="0.33479999999999999"/>
    <s v="Playing At:  Detroit Red Wings   Home"/>
    <n v="1"/>
    <x v="0"/>
  </r>
  <r>
    <x v="1"/>
    <d v="2023-12-31T00:00:00"/>
    <s v="Pittsburgh Penguins"/>
    <n v="0.60340000000000005"/>
    <s v="New York Islanders"/>
    <n v="0.39660000000000001"/>
    <s v="Playing At:  Pittsburgh Penguins   Home"/>
    <n v="1"/>
    <x v="0"/>
  </r>
  <r>
    <x v="1"/>
    <d v="2023-12-31T00:00:00"/>
    <s v="Minnesota Wild"/>
    <n v="0.59240000000000004"/>
    <s v="Winnipeg Jets"/>
    <n v="0.40760000000000002"/>
    <s v="Playing At:  Minnesota Wild   Home"/>
    <n v="0"/>
    <x v="1"/>
  </r>
  <r>
    <x v="1"/>
    <d v="2023-12-31T00:00:00"/>
    <s v="Tampa Bay Lightning"/>
    <n v="0.56240000000000001"/>
    <s v="Montreal Canadiens"/>
    <n v="0.43759999999999999"/>
    <s v="Playing At:  Tampa Bay Lightning   Home"/>
    <n v="1"/>
    <x v="1"/>
  </r>
  <r>
    <x v="1"/>
    <d v="2023-12-31T00:00:00"/>
    <s v="Ottawa Senators"/>
    <n v="0.55610000000000004"/>
    <s v="Buffalo Sabres"/>
    <n v="0.44390000000000002"/>
    <s v="Playing At:  Ottawa Senators   Home"/>
    <n v="1"/>
    <x v="1"/>
  </r>
  <r>
    <x v="1"/>
    <d v="2023-12-31T00:00:00"/>
    <s v="Calgary Flames"/>
    <n v="0.5544"/>
    <s v="Philadelphia Flyers"/>
    <n v="0.4456"/>
    <s v="Playing At:  Calgary Flames   Home"/>
    <n v="1"/>
    <x v="1"/>
  </r>
  <r>
    <x v="1"/>
    <d v="2024-01-01T00:00:00"/>
    <s v="Vegas Golden Knights"/>
    <n v="0.56999999999999995"/>
    <s v="Seattle Kraken"/>
    <n v="0.43"/>
    <s v="Playing At:  Seattle Kraken   Home"/>
    <n v="0"/>
    <x v="1"/>
  </r>
  <r>
    <x v="1"/>
    <d v="2024-01-02T00:00:00"/>
    <s v="Boston Bruins"/>
    <n v="0.74260000000000004"/>
    <s v="Columbus Blue Jackets"/>
    <n v="0.25740000000000002"/>
    <s v="Playing At:  Columbus Blue Jackets   Home"/>
    <n v="1"/>
    <x v="3"/>
  </r>
  <r>
    <x v="1"/>
    <d v="2024-01-02T00:00:00"/>
    <s v="Dallas Stars"/>
    <n v="0.71679999999999999"/>
    <s v="Montreal Canadiens"/>
    <n v="0.28320000000000001"/>
    <s v="Playing At:  Dallas Stars   Home"/>
    <n v="0"/>
    <x v="3"/>
  </r>
  <r>
    <x v="1"/>
    <d v="2024-01-02T00:00:00"/>
    <s v="Minnesota Wild"/>
    <n v="0.71179999999999999"/>
    <s v="Calgary Flames"/>
    <n v="0.28820000000000001"/>
    <s v="Playing At:  Minnesota Wild   Home"/>
    <n v="0"/>
    <x v="3"/>
  </r>
  <r>
    <x v="1"/>
    <d v="2024-01-02T00:00:00"/>
    <s v="Detroit Red Wings"/>
    <n v="0.70330000000000004"/>
    <s v="San Jose Sharks"/>
    <n v="0.29670000000000002"/>
    <s v="Playing At:  San Jose Sharks   Home"/>
    <n v="1"/>
    <x v="3"/>
  </r>
  <r>
    <x v="1"/>
    <d v="2024-01-02T00:00:00"/>
    <s v="Nashville Predators"/>
    <n v="0.69950000000000001"/>
    <s v="Chicago Blackhawks"/>
    <n v="0.30049999999999999"/>
    <s v="Playing At:  Nashville Predators   Home"/>
    <n v="1"/>
    <x v="0"/>
  </r>
  <r>
    <x v="1"/>
    <d v="2024-01-02T00:00:00"/>
    <s v="Winnipeg Jets"/>
    <n v="0.65800000000000003"/>
    <s v="Tampa Bay Lightning"/>
    <n v="0.34200000000000003"/>
    <s v="Playing At:  Winnipeg Jets   Home"/>
    <n v="1"/>
    <x v="0"/>
  </r>
  <r>
    <x v="1"/>
    <d v="2024-01-02T00:00:00"/>
    <s v="Colorado Avalanche"/>
    <n v="0.63449999999999995"/>
    <s v="New York Islanders"/>
    <n v="0.36549999999999999"/>
    <s v="Playing At:  Colorado Avalanche   Home"/>
    <n v="1"/>
    <x v="0"/>
  </r>
  <r>
    <x v="1"/>
    <d v="2024-01-02T00:00:00"/>
    <s v="Pittsburgh Penguins"/>
    <n v="0.63200000000000001"/>
    <s v="Washington Capitals"/>
    <n v="0.36799999999999999"/>
    <s v="Playing At:  Pittsburgh Penguins   Home"/>
    <n v="0"/>
    <x v="0"/>
  </r>
  <r>
    <x v="1"/>
    <d v="2024-01-02T00:00:00"/>
    <s v="Edmonton Oilers"/>
    <n v="0.61629999999999996"/>
    <s v="Philadelphia Flyers"/>
    <n v="0.38369999999999999"/>
    <s v="Playing At:  Edmonton Oilers   Home"/>
    <n v="1"/>
    <x v="0"/>
  </r>
  <r>
    <x v="1"/>
    <d v="2024-01-02T00:00:00"/>
    <s v="Vancouver Canucks"/>
    <n v="0.56230000000000002"/>
    <s v="Ottawa Senators"/>
    <n v="0.43769999999999998"/>
    <s v="Playing At:  Vancouver Canucks   Home"/>
    <n v="1"/>
    <x v="1"/>
  </r>
  <r>
    <x v="1"/>
    <d v="2024-01-02T00:00:00"/>
    <s v="Los Angeles Kings"/>
    <n v="0.53820000000000001"/>
    <s v="Toronto Maple Leafs"/>
    <n v="0.46179999999999999"/>
    <s v="Playing At:  Los Angeles Kings   Home"/>
    <n v="0"/>
    <x v="1"/>
  </r>
  <r>
    <x v="1"/>
    <d v="2024-01-02T00:00:00"/>
    <s v="Carolina Hurricanes"/>
    <n v="0.52569999999999995"/>
    <s v="New York Rangers"/>
    <n v="0.4743"/>
    <s v="Playing At:  New York Rangers   Home"/>
    <n v="1"/>
    <x v="1"/>
  </r>
  <r>
    <x v="1"/>
    <d v="2024-01-02T00:00:00"/>
    <s v="Florida Panthers"/>
    <n v="0.50870000000000004"/>
    <s v="Arizona Coyotes"/>
    <n v="0.49130000000000001"/>
    <s v="Playing At:  Arizona Coyotes   Home"/>
    <n v="1"/>
    <x v="1"/>
  </r>
  <r>
    <x v="1"/>
    <d v="2024-01-03T00:00:00"/>
    <s v="Toronto Maple Leafs"/>
    <n v="0.75"/>
    <s v="Anaheim Ducks"/>
    <n v="0.25"/>
    <s v="Playing At:  Anaheim Ducks   Home"/>
    <n v="1"/>
    <x v="3"/>
  </r>
  <r>
    <x v="1"/>
    <d v="2024-01-03T00:00:00"/>
    <s v="New Jersey Devils"/>
    <n v="0.57999999999999996"/>
    <s v="Washington Capitals"/>
    <n v="0.42"/>
    <s v="Playing At:  Washington Capitals   Home"/>
    <n v="1"/>
    <x v="1"/>
  </r>
  <r>
    <x v="1"/>
    <d v="2024-01-04T00:00:00"/>
    <s v="Boston Bruins"/>
    <n v="0.75600000000000001"/>
    <s v="Pittsburgh Penguins"/>
    <n v="0.24399999999999999"/>
    <s v="Playing At:  Boston Bruins   Home"/>
    <n v="0"/>
    <x v="3"/>
  </r>
  <r>
    <x v="1"/>
    <d v="2024-01-04T00:00:00"/>
    <s v="Los Angeles Kings"/>
    <n v="0.74839999999999995"/>
    <s v="Detroit Red Wings"/>
    <n v="0.25159999999999999"/>
    <s v="Playing At:  Los Angeles Kings   Home"/>
    <n v="0"/>
    <x v="3"/>
  </r>
  <r>
    <x v="1"/>
    <d v="2024-01-04T00:00:00"/>
    <s v="Minnesota Wild"/>
    <n v="0.70540000000000003"/>
    <s v="Tampa Bay Lightning"/>
    <n v="0.29459999999999997"/>
    <s v="Playing At:  Minnesota Wild   Home"/>
    <n v="0"/>
    <x v="3"/>
  </r>
  <r>
    <x v="1"/>
    <d v="2024-01-04T00:00:00"/>
    <s v="Winnipeg Jets"/>
    <n v="0.68779999999999997"/>
    <s v="San Jose Sharks"/>
    <n v="0.31219999999999998"/>
    <s v="Playing At:  San Jose Sharks   Home"/>
    <n v="1"/>
    <x v="0"/>
  </r>
  <r>
    <x v="1"/>
    <d v="2024-01-04T00:00:00"/>
    <s v="New York Rangers"/>
    <n v="0.67310000000000003"/>
    <s v="Chicago Blackhawks"/>
    <n v="0.32690000000000002"/>
    <s v="Playing At:  New York Rangers   Home"/>
    <n v="1"/>
    <x v="0"/>
  </r>
  <r>
    <x v="1"/>
    <d v="2024-01-04T00:00:00"/>
    <s v="Philadelphia Flyers"/>
    <n v="0.63790000000000002"/>
    <s v="Columbus Blue Jackets"/>
    <n v="0.36209999999999998"/>
    <s v="Playing At:  Philadelphia Flyers   Home"/>
    <n v="0"/>
    <x v="0"/>
  </r>
  <r>
    <x v="1"/>
    <d v="2024-01-04T00:00:00"/>
    <s v="Buffalo Sabres"/>
    <n v="0.63200000000000001"/>
    <s v="Montreal Canadiens"/>
    <n v="0.36799999999999999"/>
    <s v="Playing At:  Montreal Canadiens   Home"/>
    <n v="1"/>
    <x v="0"/>
  </r>
  <r>
    <x v="1"/>
    <d v="2024-01-04T00:00:00"/>
    <s v="Nashville Predators"/>
    <n v="0.60019999999999996"/>
    <s v="Calgary Flames"/>
    <n v="0.39979999999999999"/>
    <s v="Playing At:  Nashville Predators   Home"/>
    <n v="0"/>
    <x v="0"/>
  </r>
  <r>
    <x v="1"/>
    <d v="2024-01-04T00:00:00"/>
    <s v="Vegas Golden Knights"/>
    <n v="0.58160000000000001"/>
    <s v="Florida Panthers"/>
    <n v="0.41839999999999999"/>
    <s v="Playing At:  Vegas Golden Knights   Home"/>
    <n v="0"/>
    <x v="1"/>
  </r>
  <r>
    <x v="1"/>
    <d v="2024-01-04T00:00:00"/>
    <s v="New York Islanders"/>
    <n v="0.56569999999999998"/>
    <s v="Arizona Coyotes"/>
    <n v="0.43430000000000002"/>
    <s v="Playing At:  Arizona Coyotes   Home"/>
    <n v="1"/>
    <x v="1"/>
  </r>
  <r>
    <x v="1"/>
    <d v="2024-01-04T00:00:00"/>
    <s v="Dallas Stars"/>
    <n v="0.55979999999999996"/>
    <s v="Colorado Avalanche"/>
    <n v="0.44019999999999998"/>
    <s v="Playing At:  Dallas Stars   Home"/>
    <n v="0"/>
    <x v="1"/>
  </r>
  <r>
    <x v="1"/>
    <d v="2024-01-04T00:00:00"/>
    <s v="Seattle Kraken"/>
    <n v="0.50729999999999997"/>
    <s v="Ottawa Senators"/>
    <n v="0.49270000000000003"/>
    <s v="Playing At:  Seattle Kraken   Home"/>
    <n v="1"/>
    <x v="1"/>
  </r>
  <r>
    <x v="1"/>
    <d v="2024-01-04T00:00:00"/>
    <s v="St. Louis Blues"/>
    <n v="0.504"/>
    <s v="Vancouver Canucks"/>
    <n v="0.496"/>
    <s v="Playing At:  St. Louis Blues   Home"/>
    <n v="1"/>
    <x v="1"/>
  </r>
  <r>
    <x v="1"/>
    <d v="2024-01-05T00:00:00"/>
    <s v="New Jersey Devils"/>
    <n v="0.77200000000000002"/>
    <s v="Chicago Blackhawks"/>
    <n v="0.22800000000000001"/>
    <s v="Playing At:  New Jersey Devils   Home"/>
    <n v="1"/>
    <x v="3"/>
  </r>
  <r>
    <x v="1"/>
    <d v="2024-01-05T00:00:00"/>
    <s v="Winnipeg Jets"/>
    <n v="0.70499999999999996"/>
    <s v="Anaheim Ducks"/>
    <n v="0.29499999999999998"/>
    <s v="Playing At:  Anaheim Ducks   Home"/>
    <n v="1"/>
    <x v="3"/>
  </r>
  <r>
    <x v="1"/>
    <d v="2024-01-05T00:00:00"/>
    <s v="Carolina Hurricanes"/>
    <n v="0.57899999999999996"/>
    <s v="Washington Capitals"/>
    <n v="0.42099999999999999"/>
    <s v="Playing At:  Washington Capitals   Home"/>
    <n v="1"/>
    <x v="1"/>
  </r>
  <r>
    <x v="1"/>
    <d v="2024-01-06T00:00:00"/>
    <s v="New York Rangers"/>
    <n v="0.81279999999999997"/>
    <s v="Montreal Canadiens"/>
    <n v="0.18720000000000001"/>
    <s v="Playing At:  Montreal Canadiens   Home"/>
    <n v="0"/>
    <x v="2"/>
  </r>
  <r>
    <x v="1"/>
    <d v="2024-01-06T00:00:00"/>
    <s v="Toronto Maple Leafs"/>
    <n v="0.75800000000000001"/>
    <s v="San Jose Sharks"/>
    <n v="0.24199999999999999"/>
    <s v="Playing At:  San Jose Sharks   Home"/>
    <n v="1"/>
    <x v="3"/>
  </r>
  <r>
    <x v="1"/>
    <d v="2024-01-06T00:00:00"/>
    <s v="Boston Bruins"/>
    <n v="0.71560000000000001"/>
    <s v="Tampa Bay Lightning"/>
    <n v="0.28439999999999999"/>
    <s v="Playing At:  Boston Bruins   Home"/>
    <n v="0"/>
    <x v="3"/>
  </r>
  <r>
    <x v="1"/>
    <d v="2024-01-06T00:00:00"/>
    <s v="Dallas Stars"/>
    <n v="0.63849999999999996"/>
    <s v="Nashville Predators"/>
    <n v="0.36149999999999999"/>
    <s v="Playing At:  Dallas Stars   Home"/>
    <n v="0"/>
    <x v="0"/>
  </r>
  <r>
    <x v="1"/>
    <d v="2024-01-06T00:00:00"/>
    <s v="Carolina Hurricanes"/>
    <n v="0.61099999999999999"/>
    <s v="St. Louis Blues"/>
    <n v="0.38900000000000001"/>
    <s v="Playing At:  Carolina Hurricanes   Home"/>
    <n v="0"/>
    <x v="0"/>
  </r>
  <r>
    <x v="1"/>
    <d v="2024-01-06T00:00:00"/>
    <s v="Vegas Golden Knights"/>
    <n v="0.57420000000000004"/>
    <s v="New York Islanders"/>
    <n v="0.42580000000000001"/>
    <s v="Playing At:  Vegas Golden Knights   Home"/>
    <n v="1"/>
    <x v="1"/>
  </r>
  <r>
    <x v="1"/>
    <d v="2024-01-06T00:00:00"/>
    <s v="New Jersey Devils"/>
    <n v="0.56889999999999996"/>
    <s v="Vancouver Canucks"/>
    <n v="0.43109999999999998"/>
    <s v="Playing At:  New Jersey Devils   Home"/>
    <n v="0"/>
    <x v="1"/>
  </r>
  <r>
    <x v="1"/>
    <d v="2024-01-06T00:00:00"/>
    <s v="Minnesota Wild"/>
    <n v="0.56610000000000005"/>
    <s v="Columbus Blue Jackets"/>
    <n v="0.43390000000000001"/>
    <s v="Playing At:  Columbus Blue Jackets   Home"/>
    <n v="1"/>
    <x v="1"/>
  </r>
  <r>
    <x v="1"/>
    <d v="2024-01-06T00:00:00"/>
    <s v="Philadelphia Flyers"/>
    <n v="0.55959999999999999"/>
    <s v="Calgary Flames"/>
    <n v="0.44040000000000001"/>
    <s v="Playing At:  Philadelphia Flyers   Home"/>
    <n v="1"/>
    <x v="1"/>
  </r>
  <r>
    <x v="1"/>
    <d v="2024-01-06T00:00:00"/>
    <s v="Edmonton Oilers"/>
    <n v="0.55840000000000001"/>
    <s v="Ottawa Senators"/>
    <n v="0.44159999999999999"/>
    <s v="Playing At:  Edmonton Oilers   Home"/>
    <n v="1"/>
    <x v="1"/>
  </r>
  <r>
    <x v="1"/>
    <d v="2024-01-06T00:00:00"/>
    <s v="Colorado Avalanche"/>
    <n v="0.53139999999999998"/>
    <s v="Florida Panthers"/>
    <n v="0.46860000000000002"/>
    <s v="Playing At:  Colorado Avalanche   Home"/>
    <n v="0"/>
    <x v="1"/>
  </r>
  <r>
    <x v="1"/>
    <d v="2024-01-06T00:00:00"/>
    <s v="Pittsburgh Penguins"/>
    <n v="0.51649999999999996"/>
    <s v="Buffalo Sabres"/>
    <n v="0.48349999999999999"/>
    <s v="Playing At:  Pittsburgh Penguins   Home"/>
    <n v="0"/>
    <x v="1"/>
  </r>
  <r>
    <x v="2"/>
    <d v="2024-01-07T00:00:00"/>
    <s v="Detroit Red Wings"/>
    <n v="0.69399999999999995"/>
    <s v="Anaheim Ducks"/>
    <n v="0.30599999999999999"/>
    <s v="Playing At:  Anaheim Ducks   Home"/>
    <n v="1"/>
    <x v="0"/>
  </r>
  <r>
    <x v="2"/>
    <d v="2024-01-07T00:00:00"/>
    <s v="Calgary Flames"/>
    <n v="0.627"/>
    <s v="Chicago Blackhawks"/>
    <n v="0.373"/>
    <s v="Playing At:  Chicago Blackhawks   Home"/>
    <n v="0"/>
    <x v="0"/>
  </r>
  <r>
    <x v="2"/>
    <d v="2024-01-07T00:00:00"/>
    <s v="Winnipeg Jets"/>
    <n v="0.60499999999999998"/>
    <s v="Arizona Coyotes"/>
    <n v="0.39500000000000002"/>
    <s v="Playing At:  Arizona Coyotes   Home"/>
    <n v="1"/>
    <x v="0"/>
  </r>
  <r>
    <x v="2"/>
    <d v="2024-01-07T00:00:00"/>
    <s v="Los Angeles Kings"/>
    <n v="0.52200000000000002"/>
    <s v="Washington Capitals"/>
    <n v="0.47799999999999998"/>
    <s v="Playing At:  Washington Capitals   Home"/>
    <n v="0"/>
    <x v="1"/>
  </r>
  <r>
    <x v="2"/>
    <d v="2024-01-08T00:00:00"/>
    <s v="New York Rangers"/>
    <n v="0.61609999999999998"/>
    <s v="Vancouver Canucks"/>
    <n v="0.38390000000000002"/>
    <s v="Playing At:  New York Rangers   Home"/>
    <n v="0"/>
    <x v="0"/>
  </r>
  <r>
    <x v="2"/>
    <d v="2024-01-08T00:00:00"/>
    <s v="Minnesota Wild"/>
    <n v="0.54590000000000005"/>
    <s v="Dallas Stars"/>
    <n v="0.4541"/>
    <s v="Playing At:  Minnesota Wild   Home"/>
    <n v="0"/>
    <x v="1"/>
  </r>
  <r>
    <x v="2"/>
    <d v="2024-01-08T00:00:00"/>
    <s v="Boston Bruins"/>
    <n v="0.50880000000000003"/>
    <s v="Colorado Avalanche"/>
    <n v="0.49120000000000003"/>
    <s v="Playing At:  Colorado Avalanche   Home"/>
    <n v="0"/>
    <x v="1"/>
  </r>
  <r>
    <x v="2"/>
    <d v="2024-01-08T00:00:00"/>
    <s v="Pittsburgh Penguins"/>
    <n v="0.50260000000000005"/>
    <s v="Philadelphia Flyers"/>
    <n v="0.49740000000000001"/>
    <s v="Playing At:  Philadelphia Flyers   Home"/>
    <n v="1"/>
    <x v="1"/>
  </r>
  <r>
    <x v="2"/>
    <d v="2024-01-09T00:00:00"/>
    <s v="Toronto Maple Leafs"/>
    <n v="0.76780000000000004"/>
    <s v="San Jose Sharks"/>
    <n v="0.23219999999999999"/>
    <s v="Playing At:  Toronto Maple Leafs   Home"/>
    <n v="1"/>
    <x v="3"/>
  </r>
  <r>
    <x v="2"/>
    <d v="2024-01-09T00:00:00"/>
    <s v="Winnipeg Jets"/>
    <n v="0.73509999999999998"/>
    <s v="Columbus Blue Jackets"/>
    <n v="0.26490000000000002"/>
    <s v="Playing At:  Winnipeg Jets   Home"/>
    <n v="1"/>
    <x v="3"/>
  </r>
  <r>
    <x v="2"/>
    <d v="2024-01-09T00:00:00"/>
    <s v="Edmonton Oilers"/>
    <n v="0.68020000000000003"/>
    <s v="Chicago Blackhawks"/>
    <n v="0.31979999999999997"/>
    <s v="Playing At:  Chicago Blackhawks   Home"/>
    <n v="1"/>
    <x v="0"/>
  </r>
  <r>
    <x v="2"/>
    <d v="2024-01-09T00:00:00"/>
    <s v="Boston Bruins"/>
    <n v="0.64980000000000004"/>
    <s v="Arizona Coyotes"/>
    <n v="0.35020000000000001"/>
    <s v="Playing At:  Arizona Coyotes   Home"/>
    <n v="0"/>
    <x v="0"/>
  </r>
  <r>
    <x v="2"/>
    <d v="2024-01-09T00:00:00"/>
    <s v="Tampa Bay Lightning"/>
    <n v="0.63139999999999996"/>
    <s v="Los Angeles Kings"/>
    <n v="0.36859999999999998"/>
    <s v="Playing At:  Tampa Bay Lightning   Home"/>
    <n v="1"/>
    <x v="0"/>
  </r>
  <r>
    <x v="2"/>
    <d v="2024-01-09T00:00:00"/>
    <s v="Nashville Predators"/>
    <n v="0.5736"/>
    <s v="Anaheim Ducks"/>
    <n v="0.4264"/>
    <s v="Playing At:  Nashville Predators   Home"/>
    <n v="0"/>
    <x v="1"/>
  </r>
  <r>
    <x v="2"/>
    <d v="2024-01-09T00:00:00"/>
    <s v="St. Louis Blues"/>
    <n v="0.57020000000000004"/>
    <s v="Florida Panthers"/>
    <n v="0.42980000000000002"/>
    <s v="Playing At:  St. Louis Blues   Home"/>
    <n v="0"/>
    <x v="1"/>
  </r>
  <r>
    <x v="2"/>
    <d v="2024-01-09T00:00:00"/>
    <s v="New York Islanders"/>
    <n v="0.54469999999999996"/>
    <s v="Vancouver Canucks"/>
    <n v="0.45529999999999998"/>
    <s v="Playing At:  New York Islanders   Home"/>
    <n v="0"/>
    <x v="1"/>
  </r>
  <r>
    <x v="2"/>
    <d v="2024-01-09T00:00:00"/>
    <s v="Calgary Flames"/>
    <n v="0.52449999999999997"/>
    <s v="Ottawa Senators"/>
    <n v="0.47549999999999998"/>
    <s v="Playing At:  Calgary Flames   Home"/>
    <n v="1"/>
    <x v="1"/>
  </r>
  <r>
    <x v="2"/>
    <d v="2024-01-09T00:00:00"/>
    <s v="Seattle Kraken"/>
    <n v="0.51290000000000002"/>
    <s v="Buffalo Sabres"/>
    <n v="0.48709999999999998"/>
    <s v="Playing At:  Buffalo Sabres   Home"/>
    <n v="1"/>
    <x v="1"/>
  </r>
  <r>
    <x v="2"/>
    <d v="2024-01-10T00:00:00"/>
    <s v="Dallas Stars"/>
    <n v="0.59799999999999998"/>
    <s v="Minnesota Wild"/>
    <n v="0.40200000000000002"/>
    <s v="Playing At:  Dallas Stars   Home"/>
    <n v="1"/>
    <x v="1"/>
  </r>
  <r>
    <x v="2"/>
    <d v="2024-01-10T00:00:00"/>
    <s v="Colorado Avalanche"/>
    <n v="0.56799999999999995"/>
    <s v="Vegas Golden Knights"/>
    <n v="0.432"/>
    <s v="Playing At:  Colorado Avalanche   Home"/>
    <n v="1"/>
    <x v="1"/>
  </r>
  <r>
    <x v="2"/>
    <d v="2024-01-10T00:00:00"/>
    <s v="Montreal Canadiens"/>
    <n v="0.52800000000000002"/>
    <s v="Philadelphia Flyers"/>
    <n v="0.47199999999999998"/>
    <s v="Playing At:  Philadelphia Flyers   Home"/>
    <n v="1"/>
    <x v="1"/>
  </r>
  <r>
    <x v="3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5">
        <item x="0"/>
        <item x="3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 s="8">
        <v>2</v>
      </c>
      <c r="C4" s="8">
        <v>1</v>
      </c>
      <c r="D4" s="6">
        <f>C4/B4</f>
        <v>0.5</v>
      </c>
      <c r="F4">
        <f>SUM(B4:B5)</f>
        <v>17</v>
      </c>
    </row>
    <row r="5" spans="1:6" x14ac:dyDescent="0.25">
      <c r="A5" s="4" t="s">
        <v>87</v>
      </c>
      <c r="B5" s="8">
        <v>15</v>
      </c>
      <c r="C5" s="8">
        <v>9</v>
      </c>
      <c r="D5" s="6">
        <f t="shared" ref="D5:D9" si="0">C5/B5</f>
        <v>0.6</v>
      </c>
      <c r="F5">
        <f>SUM(C4:C5)</f>
        <v>10</v>
      </c>
    </row>
    <row r="6" spans="1:6" x14ac:dyDescent="0.25">
      <c r="A6" s="4" t="s">
        <v>8</v>
      </c>
      <c r="B6" s="8">
        <v>46</v>
      </c>
      <c r="C6" s="8">
        <v>31</v>
      </c>
      <c r="D6" s="6">
        <f>C6/B6</f>
        <v>0.67391304347826086</v>
      </c>
      <c r="F6" s="6">
        <f>F5/F4</f>
        <v>0.58823529411764708</v>
      </c>
    </row>
    <row r="7" spans="1:6" x14ac:dyDescent="0.25">
      <c r="A7" s="4" t="s">
        <v>45</v>
      </c>
      <c r="B7" s="8">
        <v>61</v>
      </c>
      <c r="C7" s="8">
        <v>36</v>
      </c>
      <c r="D7" s="6">
        <f t="shared" si="0"/>
        <v>0.5901639344262295</v>
      </c>
      <c r="F7" t="s">
        <v>15</v>
      </c>
    </row>
    <row r="8" spans="1:6" x14ac:dyDescent="0.25">
      <c r="A8" s="4" t="s">
        <v>10</v>
      </c>
      <c r="B8" s="8">
        <v>124</v>
      </c>
      <c r="C8" s="8">
        <v>77</v>
      </c>
      <c r="D8" s="6">
        <f t="shared" si="0"/>
        <v>0.62096774193548387</v>
      </c>
      <c r="F8">
        <f>SUM(B6:B7)</f>
        <v>107</v>
      </c>
    </row>
    <row r="9" spans="1:6" x14ac:dyDescent="0.25">
      <c r="D9" s="5" t="e">
        <f t="shared" si="0"/>
        <v>#DIV/0!</v>
      </c>
      <c r="F9">
        <f>SUM(C6:C7)</f>
        <v>67</v>
      </c>
    </row>
    <row r="10" spans="1:6" x14ac:dyDescent="0.25">
      <c r="D10" s="5"/>
      <c r="F10" s="6">
        <f>F9/F8</f>
        <v>0.62616822429906538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"/>
  <sheetViews>
    <sheetView topLeftCell="A123" workbookViewId="0">
      <selection activeCell="H167" sqref="H167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H93">
        <v>1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H94">
        <v>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H95">
        <v>1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H96">
        <v>1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H97">
        <v>1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H98">
        <v>0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H99">
        <v>1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H100">
        <v>1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H101">
        <v>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  <row r="102" spans="1:9" x14ac:dyDescent="0.25">
      <c r="A102" t="s">
        <v>85</v>
      </c>
      <c r="B102" s="1">
        <v>45292</v>
      </c>
      <c r="C102" t="s">
        <v>28</v>
      </c>
      <c r="D102" s="7">
        <v>0.56999999999999995</v>
      </c>
      <c r="E102" t="s">
        <v>35</v>
      </c>
      <c r="F102" s="7">
        <v>0.43</v>
      </c>
      <c r="G102" t="s">
        <v>84</v>
      </c>
      <c r="H102">
        <v>0</v>
      </c>
      <c r="I102" t="str" cm="1">
        <f t="array" ref="I102">_xlfn.IFS(D102 &gt;= 0.85, "85  &lt;", AND(D102 &gt;=0.8, D102 &lt; 0.85), "80-85", AND(D102 &gt;= 0.7, D102 &lt; 0.8), "70-80", AND(D102 &gt;= 0.6, D102 &lt; 0.7),  "60-70", AND(D102 &gt;= 0.5, D102 &lt; 0.6), "50-60")</f>
        <v>50-60</v>
      </c>
    </row>
    <row r="103" spans="1:9" x14ac:dyDescent="0.25">
      <c r="A103" t="s">
        <v>85</v>
      </c>
      <c r="B103" s="1">
        <v>45293</v>
      </c>
      <c r="C103" t="s">
        <v>49</v>
      </c>
      <c r="D103" s="2">
        <v>0.74260000000000004</v>
      </c>
      <c r="E103" t="s">
        <v>54</v>
      </c>
      <c r="F103" s="2">
        <v>0.25740000000000002</v>
      </c>
      <c r="G103" t="s">
        <v>72</v>
      </c>
      <c r="H103">
        <v>1</v>
      </c>
      <c r="I103" t="str" cm="1">
        <f t="array" ref="I103">_xlfn.IFS(D103 &gt;= 0.85, "85  &lt;", AND(D103 &gt;=0.8, D103 &lt; 0.85), "80-85", AND(D103 &gt;= 0.7, D103 &lt; 0.8), "70-80", AND(D103 &gt;= 0.6, D103 &lt; 0.7),  "60-70", AND(D103 &gt;= 0.5, D103 &lt; 0.6), "50-60")</f>
        <v>70-80</v>
      </c>
    </row>
    <row r="104" spans="1:9" x14ac:dyDescent="0.25">
      <c r="A104" t="s">
        <v>85</v>
      </c>
      <c r="B104" s="1">
        <v>45293</v>
      </c>
      <c r="C104" t="s">
        <v>34</v>
      </c>
      <c r="D104" s="2">
        <v>0.71679999999999999</v>
      </c>
      <c r="E104" t="s">
        <v>32</v>
      </c>
      <c r="F104" s="2">
        <v>0.28320000000000001</v>
      </c>
      <c r="G104" t="s">
        <v>36</v>
      </c>
      <c r="H104">
        <v>0</v>
      </c>
      <c r="I104" t="str" cm="1">
        <f t="array" ref="I104">_xlfn.IFS(D104 &gt;= 0.85, "85  &lt;", AND(D104 &gt;=0.8, D104 &lt; 0.85), "80-85", AND(D104 &gt;= 0.7, D104 &lt; 0.8), "70-80", AND(D104 &gt;= 0.6, D104 &lt; 0.7),  "60-70", AND(D104 &gt;= 0.5, D104 &lt; 0.6), "50-60")</f>
        <v>70-80</v>
      </c>
    </row>
    <row r="105" spans="1:9" x14ac:dyDescent="0.25">
      <c r="A105" t="s">
        <v>85</v>
      </c>
      <c r="B105" s="1">
        <v>45293</v>
      </c>
      <c r="C105" t="s">
        <v>43</v>
      </c>
      <c r="D105" s="2">
        <v>0.71179999999999999</v>
      </c>
      <c r="E105" t="s">
        <v>40</v>
      </c>
      <c r="F105" s="2">
        <v>0.28820000000000001</v>
      </c>
      <c r="G105" t="s">
        <v>69</v>
      </c>
      <c r="H105">
        <v>0</v>
      </c>
      <c r="I105" t="str" cm="1">
        <f t="array" ref="I105">_xlfn.IFS(D105 &gt;= 0.85, "85  &lt;", AND(D105 &gt;=0.8, D105 &lt; 0.85), "80-85", AND(D105 &gt;= 0.7, D105 &lt; 0.8), "70-80", AND(D105 &gt;= 0.6, D105 &lt; 0.7),  "60-70", AND(D105 &gt;= 0.5, D105 &lt; 0.6), "50-60")</f>
        <v>70-80</v>
      </c>
    </row>
    <row r="106" spans="1:9" x14ac:dyDescent="0.25">
      <c r="A106" t="s">
        <v>85</v>
      </c>
      <c r="B106" s="1">
        <v>45293</v>
      </c>
      <c r="C106" t="s">
        <v>37</v>
      </c>
      <c r="D106" s="2">
        <v>0.70330000000000004</v>
      </c>
      <c r="E106" t="s">
        <v>17</v>
      </c>
      <c r="F106" s="2">
        <v>0.29670000000000002</v>
      </c>
      <c r="G106" t="s">
        <v>52</v>
      </c>
      <c r="H106">
        <v>1</v>
      </c>
      <c r="I106" t="str" cm="1">
        <f t="array" ref="I106">_xlfn.IFS(D106 &gt;= 0.85, "85  &lt;", AND(D106 &gt;=0.8, D106 &lt; 0.85), "80-85", AND(D106 &gt;= 0.7, D106 &lt; 0.8), "70-80", AND(D106 &gt;= 0.6, D106 &lt; 0.7),  "60-70", AND(D106 &gt;= 0.5, D106 &lt; 0.6), "50-60")</f>
        <v>70-80</v>
      </c>
    </row>
    <row r="107" spans="1:9" x14ac:dyDescent="0.25">
      <c r="A107" t="s">
        <v>85</v>
      </c>
      <c r="B107" s="1">
        <v>45293</v>
      </c>
      <c r="C107" t="s">
        <v>62</v>
      </c>
      <c r="D107" s="2">
        <v>0.69950000000000001</v>
      </c>
      <c r="E107" t="s">
        <v>26</v>
      </c>
      <c r="F107" s="2">
        <v>0.30049999999999999</v>
      </c>
      <c r="G107" t="s">
        <v>63</v>
      </c>
      <c r="H107">
        <v>1</v>
      </c>
      <c r="I107" t="str" cm="1">
        <f t="array" ref="I107">_xlfn.IFS(D107 &gt;= 0.85, "85  &lt;", AND(D107 &gt;=0.8, D107 &lt; 0.85), "80-85", AND(D107 &gt;= 0.7, D107 &lt; 0.8), "70-80", AND(D107 &gt;= 0.6, D107 &lt; 0.7),  "60-70", AND(D107 &gt;= 0.5, D107 &lt; 0.6), "50-60")</f>
        <v>60-70</v>
      </c>
    </row>
    <row r="108" spans="1:9" x14ac:dyDescent="0.25">
      <c r="A108" t="s">
        <v>85</v>
      </c>
      <c r="B108" s="1">
        <v>45293</v>
      </c>
      <c r="C108" t="s">
        <v>31</v>
      </c>
      <c r="D108" s="2">
        <v>0.65800000000000003</v>
      </c>
      <c r="E108" t="s">
        <v>46</v>
      </c>
      <c r="F108" s="2">
        <v>0.34200000000000003</v>
      </c>
      <c r="G108" t="s">
        <v>33</v>
      </c>
      <c r="H108">
        <v>1</v>
      </c>
      <c r="I108" t="str" cm="1">
        <f t="array" ref="I108">_xlfn.IFS(D108 &gt;= 0.85, "85  &lt;", AND(D108 &gt;=0.8, D108 &lt; 0.85), "80-85", AND(D108 &gt;= 0.7, D108 &lt; 0.8), "70-80", AND(D108 &gt;= 0.6, D108 &lt; 0.7),  "60-70", AND(D108 &gt;= 0.5, D108 &lt; 0.6), "50-60")</f>
        <v>60-70</v>
      </c>
    </row>
    <row r="109" spans="1:9" x14ac:dyDescent="0.25">
      <c r="A109" t="s">
        <v>85</v>
      </c>
      <c r="B109" s="1">
        <v>45293</v>
      </c>
      <c r="C109" t="s">
        <v>16</v>
      </c>
      <c r="D109" s="2">
        <v>0.63449999999999995</v>
      </c>
      <c r="E109" t="s">
        <v>58</v>
      </c>
      <c r="F109" s="2">
        <v>0.36549999999999999</v>
      </c>
      <c r="G109" t="s">
        <v>18</v>
      </c>
      <c r="H109">
        <v>1</v>
      </c>
      <c r="I109" t="str" cm="1">
        <f t="array" ref="I109">_xlfn.IFS(D109 &gt;= 0.85, "85  &lt;", AND(D109 &gt;=0.8, D109 &lt; 0.85), "80-85", AND(D109 &gt;= 0.7, D109 &lt; 0.8), "70-80", AND(D109 &gt;= 0.6, D109 &lt; 0.7),  "60-70", AND(D109 &gt;= 0.5, D109 &lt; 0.6), "50-60")</f>
        <v>60-70</v>
      </c>
    </row>
    <row r="110" spans="1:9" x14ac:dyDescent="0.25">
      <c r="A110" t="s">
        <v>85</v>
      </c>
      <c r="B110" s="1">
        <v>45293</v>
      </c>
      <c r="C110" t="s">
        <v>42</v>
      </c>
      <c r="D110" s="2">
        <v>0.63200000000000001</v>
      </c>
      <c r="E110" t="s">
        <v>20</v>
      </c>
      <c r="F110" s="2">
        <v>0.36799999999999999</v>
      </c>
      <c r="G110" t="s">
        <v>44</v>
      </c>
      <c r="H110">
        <v>0</v>
      </c>
      <c r="I110" t="str" cm="1">
        <f t="array" ref="I110">_xlfn.IFS(D110 &gt;= 0.85, "85  &lt;", AND(D110 &gt;=0.8, D110 &lt; 0.85), "80-85", AND(D110 &gt;= 0.7, D110 &lt; 0.8), "70-80", AND(D110 &gt;= 0.6, D110 &lt; 0.7),  "60-70", AND(D110 &gt;= 0.5, D110 &lt; 0.6), "50-60")</f>
        <v>60-70</v>
      </c>
    </row>
    <row r="111" spans="1:9" x14ac:dyDescent="0.25">
      <c r="A111" t="s">
        <v>85</v>
      </c>
      <c r="B111" s="1">
        <v>45293</v>
      </c>
      <c r="C111" t="s">
        <v>57</v>
      </c>
      <c r="D111" s="2">
        <v>0.61629999999999996</v>
      </c>
      <c r="E111" t="s">
        <v>56</v>
      </c>
      <c r="F111" s="2">
        <v>0.38369999999999999</v>
      </c>
      <c r="G111" t="s">
        <v>88</v>
      </c>
      <c r="H111">
        <v>1</v>
      </c>
      <c r="I111" t="str" cm="1">
        <f t="array" ref="I111">_xlfn.IFS(D111 &gt;= 0.85, "85  &lt;", AND(D111 &gt;=0.8, D111 &lt; 0.85), "80-85", AND(D111 &gt;= 0.7, D111 &lt; 0.8), "70-80", AND(D111 &gt;= 0.6, D111 &lt; 0.7),  "60-70", AND(D111 &gt;= 0.5, D111 &lt; 0.6), "50-60")</f>
        <v>60-70</v>
      </c>
    </row>
    <row r="112" spans="1:9" x14ac:dyDescent="0.25">
      <c r="A112" t="s">
        <v>85</v>
      </c>
      <c r="B112" s="1">
        <v>45293</v>
      </c>
      <c r="C112" t="s">
        <v>25</v>
      </c>
      <c r="D112" s="2">
        <v>0.56230000000000002</v>
      </c>
      <c r="E112" t="s">
        <v>29</v>
      </c>
      <c r="F112" s="2">
        <v>0.43769999999999998</v>
      </c>
      <c r="G112" t="s">
        <v>76</v>
      </c>
      <c r="H112">
        <v>1</v>
      </c>
      <c r="I112" t="str" cm="1">
        <f t="array" ref="I112">_xlfn.IFS(D112 &gt;= 0.85, "85  &lt;", AND(D112 &gt;=0.8, D112 &lt; 0.85), "80-85", AND(D112 &gt;= 0.7, D112 &lt; 0.8), "70-80", AND(D112 &gt;= 0.6, D112 &lt; 0.7),  "60-70", AND(D112 &gt;= 0.5, D112 &lt; 0.6), "50-60")</f>
        <v>50-60</v>
      </c>
    </row>
    <row r="113" spans="1:9" x14ac:dyDescent="0.25">
      <c r="A113" t="s">
        <v>85</v>
      </c>
      <c r="B113" s="1">
        <v>45293</v>
      </c>
      <c r="C113" t="s">
        <v>51</v>
      </c>
      <c r="D113" s="2">
        <v>0.53820000000000001</v>
      </c>
      <c r="E113" t="s">
        <v>64</v>
      </c>
      <c r="F113" s="2">
        <v>0.46179999999999999</v>
      </c>
      <c r="G113" t="s">
        <v>67</v>
      </c>
      <c r="H113">
        <v>0</v>
      </c>
      <c r="I113" t="str" cm="1">
        <f t="array" ref="I113">_xlfn.IFS(D113 &gt;= 0.85, "85  &lt;", AND(D113 &gt;=0.8, D113 &lt; 0.85), "80-85", AND(D113 &gt;= 0.7, D113 &lt; 0.8), "70-80", AND(D113 &gt;= 0.6, D113 &lt; 0.7),  "60-70", AND(D113 &gt;= 0.5, D113 &lt; 0.6), "50-60")</f>
        <v>50-60</v>
      </c>
    </row>
    <row r="114" spans="1:9" x14ac:dyDescent="0.25">
      <c r="A114" t="s">
        <v>85</v>
      </c>
      <c r="B114" s="1">
        <v>45293</v>
      </c>
      <c r="C114" t="s">
        <v>19</v>
      </c>
      <c r="D114" s="2">
        <v>0.52569999999999995</v>
      </c>
      <c r="E114" t="s">
        <v>65</v>
      </c>
      <c r="F114" s="2">
        <v>0.4743</v>
      </c>
      <c r="G114" t="s">
        <v>74</v>
      </c>
      <c r="H114">
        <v>1</v>
      </c>
      <c r="I114" t="str" cm="1">
        <f t="array" ref="I114">_xlfn.IFS(D114 &gt;= 0.85, "85  &lt;", AND(D114 &gt;=0.8, D114 &lt; 0.85), "80-85", AND(D114 &gt;= 0.7, D114 &lt; 0.8), "70-80", AND(D114 &gt;= 0.6, D114 &lt; 0.7),  "60-70", AND(D114 &gt;= 0.5, D114 &lt; 0.6), "50-60")</f>
        <v>50-60</v>
      </c>
    </row>
    <row r="115" spans="1:9" x14ac:dyDescent="0.25">
      <c r="A115" t="s">
        <v>85</v>
      </c>
      <c r="B115" s="1">
        <v>45293</v>
      </c>
      <c r="C115" t="s">
        <v>39</v>
      </c>
      <c r="D115" s="2">
        <v>0.50870000000000004</v>
      </c>
      <c r="E115" t="s">
        <v>60</v>
      </c>
      <c r="F115" s="2">
        <v>0.49130000000000001</v>
      </c>
      <c r="G115" t="s">
        <v>61</v>
      </c>
      <c r="H115">
        <v>1</v>
      </c>
      <c r="I115" t="str" cm="1">
        <f t="array" ref="I115">_xlfn.IFS(D115 &gt;= 0.85, "85  &lt;", AND(D115 &gt;=0.8, D115 &lt; 0.85), "80-85", AND(D115 &gt;= 0.7, D115 &lt; 0.8), "70-80", AND(D115 &gt;= 0.6, D115 &lt; 0.7),  "60-70", AND(D115 &gt;= 0.5, D115 &lt; 0.6), "50-60")</f>
        <v>50-60</v>
      </c>
    </row>
    <row r="116" spans="1:9" x14ac:dyDescent="0.25">
      <c r="A116" t="s">
        <v>85</v>
      </c>
      <c r="B116" s="1">
        <v>45294</v>
      </c>
      <c r="C116" t="s">
        <v>64</v>
      </c>
      <c r="D116" s="7">
        <v>0.75</v>
      </c>
      <c r="E116" t="s">
        <v>23</v>
      </c>
      <c r="F116" s="7">
        <v>0.25</v>
      </c>
      <c r="G116" t="s">
        <v>71</v>
      </c>
      <c r="H116">
        <v>1</v>
      </c>
      <c r="I116" t="str" cm="1">
        <f t="array" ref="I116">_xlfn.IFS(D116 &gt;= 0.85, "85  &lt;", AND(D116 &gt;=0.8, D116 &lt; 0.85), "80-85", AND(D116 &gt;= 0.7, D116 &lt; 0.8), "70-80", AND(D116 &gt;= 0.6, D116 &lt; 0.7),  "60-70", AND(D116 &gt;= 0.5, D116 &lt; 0.6), "50-60")</f>
        <v>70-80</v>
      </c>
    </row>
    <row r="117" spans="1:9" x14ac:dyDescent="0.25">
      <c r="A117" t="s">
        <v>85</v>
      </c>
      <c r="B117" s="1">
        <v>45294</v>
      </c>
      <c r="C117" t="s">
        <v>22</v>
      </c>
      <c r="D117" s="7">
        <v>0.57999999999999996</v>
      </c>
      <c r="E117" t="s">
        <v>20</v>
      </c>
      <c r="F117" s="7">
        <v>0.42</v>
      </c>
      <c r="G117" t="s">
        <v>68</v>
      </c>
      <c r="H117">
        <v>1</v>
      </c>
      <c r="I117" t="str" cm="1">
        <f t="array" ref="I117">_xlfn.IFS(D117 &gt;= 0.85, "85  &lt;", AND(D117 &gt;=0.8, D117 &lt; 0.85), "80-85", AND(D117 &gt;= 0.7, D117 &lt; 0.8), "70-80", AND(D117 &gt;= 0.6, D117 &lt; 0.7),  "60-70", AND(D117 &gt;= 0.5, D117 &lt; 0.6), "50-60")</f>
        <v>50-60</v>
      </c>
    </row>
    <row r="118" spans="1:9" x14ac:dyDescent="0.25">
      <c r="A118" t="s">
        <v>85</v>
      </c>
      <c r="B118" s="1">
        <v>45295</v>
      </c>
      <c r="C118" t="s">
        <v>49</v>
      </c>
      <c r="D118" s="2">
        <v>0.75600000000000001</v>
      </c>
      <c r="E118" t="s">
        <v>42</v>
      </c>
      <c r="F118" s="2">
        <v>0.24399999999999999</v>
      </c>
      <c r="G118" t="s">
        <v>50</v>
      </c>
      <c r="H118">
        <v>0</v>
      </c>
      <c r="I118" t="str" cm="1">
        <f t="array" ref="I118">_xlfn.IFS(D118 &gt;= 0.85, "85  &lt;", AND(D118 &gt;=0.8, D118 &lt; 0.85), "80-85", AND(D118 &gt;= 0.7, D118 &lt; 0.8), "70-80", AND(D118 &gt;= 0.6, D118 &lt; 0.7),  "60-70", AND(D118 &gt;= 0.5, D118 &lt; 0.6), "50-60")</f>
        <v>70-80</v>
      </c>
    </row>
    <row r="119" spans="1:9" x14ac:dyDescent="0.25">
      <c r="A119" t="s">
        <v>85</v>
      </c>
      <c r="B119" s="1">
        <v>45295</v>
      </c>
      <c r="C119" t="s">
        <v>51</v>
      </c>
      <c r="D119" s="2">
        <v>0.74839999999999995</v>
      </c>
      <c r="E119" t="s">
        <v>37</v>
      </c>
      <c r="F119" s="2">
        <v>0.25159999999999999</v>
      </c>
      <c r="G119" t="s">
        <v>67</v>
      </c>
      <c r="H119">
        <v>0</v>
      </c>
      <c r="I119" t="str" cm="1">
        <f t="array" ref="I119">_xlfn.IFS(D119 &gt;= 0.85, "85  &lt;", AND(D119 &gt;=0.8, D119 &lt; 0.85), "80-85", AND(D119 &gt;= 0.7, D119 &lt; 0.8), "70-80", AND(D119 &gt;= 0.6, D119 &lt; 0.7),  "60-70", AND(D119 &gt;= 0.5, D119 &lt; 0.6), "50-60")</f>
        <v>70-80</v>
      </c>
    </row>
    <row r="120" spans="1:9" x14ac:dyDescent="0.25">
      <c r="A120" t="s">
        <v>85</v>
      </c>
      <c r="B120" s="1">
        <v>45295</v>
      </c>
      <c r="C120" t="s">
        <v>43</v>
      </c>
      <c r="D120" s="2">
        <v>0.70540000000000003</v>
      </c>
      <c r="E120" t="s">
        <v>46</v>
      </c>
      <c r="F120" s="2">
        <v>0.29459999999999997</v>
      </c>
      <c r="G120" t="s">
        <v>69</v>
      </c>
      <c r="H120">
        <v>0</v>
      </c>
      <c r="I120" t="str" cm="1">
        <f t="array" ref="I120">_xlfn.IFS(D120 &gt;= 0.85, "85  &lt;", AND(D120 &gt;=0.8, D120 &lt; 0.85), "80-85", AND(D120 &gt;= 0.7, D120 &lt; 0.8), "70-80", AND(D120 &gt;= 0.6, D120 &lt; 0.7),  "60-70", AND(D120 &gt;= 0.5, D120 &lt; 0.6), "50-60")</f>
        <v>70-80</v>
      </c>
    </row>
    <row r="121" spans="1:9" x14ac:dyDescent="0.25">
      <c r="A121" t="s">
        <v>85</v>
      </c>
      <c r="B121" s="1">
        <v>45295</v>
      </c>
      <c r="C121" t="s">
        <v>31</v>
      </c>
      <c r="D121" s="2">
        <v>0.68779999999999997</v>
      </c>
      <c r="E121" t="s">
        <v>17</v>
      </c>
      <c r="F121" s="2">
        <v>0.31219999999999998</v>
      </c>
      <c r="G121" t="s">
        <v>52</v>
      </c>
      <c r="H121">
        <v>1</v>
      </c>
      <c r="I121" t="str" cm="1">
        <f t="array" ref="I121">_xlfn.IFS(D121 &gt;= 0.85, "85  &lt;", AND(D121 &gt;=0.8, D121 &lt; 0.85), "80-85", AND(D121 &gt;= 0.7, D121 &lt; 0.8), "70-80", AND(D121 &gt;= 0.6, D121 &lt; 0.7),  "60-70", AND(D121 &gt;= 0.5, D121 &lt; 0.6), "50-60")</f>
        <v>60-70</v>
      </c>
    </row>
    <row r="122" spans="1:9" x14ac:dyDescent="0.25">
      <c r="A122" t="s">
        <v>85</v>
      </c>
      <c r="B122" s="1">
        <v>45295</v>
      </c>
      <c r="C122" t="s">
        <v>65</v>
      </c>
      <c r="D122" s="2">
        <v>0.67310000000000003</v>
      </c>
      <c r="E122" t="s">
        <v>26</v>
      </c>
      <c r="F122" s="2">
        <v>0.32690000000000002</v>
      </c>
      <c r="G122" t="s">
        <v>74</v>
      </c>
      <c r="H122">
        <v>1</v>
      </c>
      <c r="I122" t="str" cm="1">
        <f t="array" ref="I122">_xlfn.IFS(D122 &gt;= 0.85, "85  &lt;", AND(D122 &gt;=0.8, D122 &lt; 0.85), "80-85", AND(D122 &gt;= 0.7, D122 &lt; 0.8), "70-80", AND(D122 &gt;= 0.6, D122 &lt; 0.7),  "60-70", AND(D122 &gt;= 0.5, D122 &lt; 0.6), "50-60")</f>
        <v>60-70</v>
      </c>
    </row>
    <row r="123" spans="1:9" x14ac:dyDescent="0.25">
      <c r="A123" t="s">
        <v>85</v>
      </c>
      <c r="B123" s="1">
        <v>45295</v>
      </c>
      <c r="C123" t="s">
        <v>56</v>
      </c>
      <c r="D123" s="2">
        <v>0.63790000000000002</v>
      </c>
      <c r="E123" t="s">
        <v>54</v>
      </c>
      <c r="F123" s="2">
        <v>0.36209999999999998</v>
      </c>
      <c r="G123" t="s">
        <v>73</v>
      </c>
      <c r="H123">
        <v>0</v>
      </c>
      <c r="I123" t="str" cm="1">
        <f t="array" ref="I123">_xlfn.IFS(D123 &gt;= 0.85, "85  &lt;", AND(D123 &gt;=0.8, D123 &lt; 0.85), "80-85", AND(D123 &gt;= 0.7, D123 &lt; 0.8), "70-80", AND(D123 &gt;= 0.6, D123 &lt; 0.7),  "60-70", AND(D123 &gt;= 0.5, D123 &lt; 0.6), "50-60")</f>
        <v>60-70</v>
      </c>
    </row>
    <row r="124" spans="1:9" x14ac:dyDescent="0.25">
      <c r="A124" t="s">
        <v>85</v>
      </c>
      <c r="B124" s="1">
        <v>45295</v>
      </c>
      <c r="C124" t="s">
        <v>53</v>
      </c>
      <c r="D124" s="2">
        <v>0.63200000000000001</v>
      </c>
      <c r="E124" t="s">
        <v>32</v>
      </c>
      <c r="F124" s="2">
        <v>0.36799999999999999</v>
      </c>
      <c r="G124" t="s">
        <v>89</v>
      </c>
      <c r="H124">
        <v>1</v>
      </c>
      <c r="I124" t="str" cm="1">
        <f t="array" ref="I124">_xlfn.IFS(D124 &gt;= 0.85, "85  &lt;", AND(D124 &gt;=0.8, D124 &lt; 0.85), "80-85", AND(D124 &gt;= 0.7, D124 &lt; 0.8), "70-80", AND(D124 &gt;= 0.6, D124 &lt; 0.7),  "60-70", AND(D124 &gt;= 0.5, D124 &lt; 0.6), "50-60")</f>
        <v>60-70</v>
      </c>
    </row>
    <row r="125" spans="1:9" x14ac:dyDescent="0.25">
      <c r="A125" t="s">
        <v>85</v>
      </c>
      <c r="B125" s="1">
        <v>45295</v>
      </c>
      <c r="C125" t="s">
        <v>62</v>
      </c>
      <c r="D125" s="2">
        <v>0.60019999999999996</v>
      </c>
      <c r="E125" t="s">
        <v>40</v>
      </c>
      <c r="F125" s="2">
        <v>0.39979999999999999</v>
      </c>
      <c r="G125" t="s">
        <v>63</v>
      </c>
      <c r="H125">
        <v>0</v>
      </c>
      <c r="I125" t="str" cm="1">
        <f t="array" ref="I125">_xlfn.IFS(D125 &gt;= 0.85, "85  &lt;", AND(D125 &gt;=0.8, D125 &lt; 0.85), "80-85", AND(D125 &gt;= 0.7, D125 &lt; 0.8), "70-80", AND(D125 &gt;= 0.6, D125 &lt; 0.7),  "60-70", AND(D125 &gt;= 0.5, D125 &lt; 0.6), "50-60")</f>
        <v>60-70</v>
      </c>
    </row>
    <row r="126" spans="1:9" x14ac:dyDescent="0.25">
      <c r="A126" t="s">
        <v>85</v>
      </c>
      <c r="B126" s="1">
        <v>45295</v>
      </c>
      <c r="C126" t="s">
        <v>28</v>
      </c>
      <c r="D126" s="2">
        <v>0.58160000000000001</v>
      </c>
      <c r="E126" t="s">
        <v>39</v>
      </c>
      <c r="F126" s="2">
        <v>0.41839999999999999</v>
      </c>
      <c r="G126" t="s">
        <v>30</v>
      </c>
      <c r="H126">
        <v>0</v>
      </c>
      <c r="I126" t="str" cm="1">
        <f t="array" ref="I126">_xlfn.IFS(D126 &gt;= 0.85, "85  &lt;", AND(D126 &gt;=0.8, D126 &lt; 0.85), "80-85", AND(D126 &gt;= 0.7, D126 &lt; 0.8), "70-80", AND(D126 &gt;= 0.6, D126 &lt; 0.7),  "60-70", AND(D126 &gt;= 0.5, D126 &lt; 0.6), "50-60")</f>
        <v>50-60</v>
      </c>
    </row>
    <row r="127" spans="1:9" x14ac:dyDescent="0.25">
      <c r="A127" t="s">
        <v>85</v>
      </c>
      <c r="B127" s="1">
        <v>45295</v>
      </c>
      <c r="C127" t="s">
        <v>58</v>
      </c>
      <c r="D127" s="2">
        <v>0.56569999999999998</v>
      </c>
      <c r="E127" t="s">
        <v>60</v>
      </c>
      <c r="F127" s="2">
        <v>0.43430000000000002</v>
      </c>
      <c r="G127" t="s">
        <v>61</v>
      </c>
      <c r="H127">
        <v>1</v>
      </c>
      <c r="I127" t="str" cm="1">
        <f t="array" ref="I127">_xlfn.IFS(D127 &gt;= 0.85, "85  &lt;", AND(D127 &gt;=0.8, D127 &lt; 0.85), "80-85", AND(D127 &gt;= 0.7, D127 &lt; 0.8), "70-80", AND(D127 &gt;= 0.6, D127 &lt; 0.7),  "60-70", AND(D127 &gt;= 0.5, D127 &lt; 0.6), "50-60")</f>
        <v>50-60</v>
      </c>
    </row>
    <row r="128" spans="1:9" x14ac:dyDescent="0.25">
      <c r="A128" t="s">
        <v>85</v>
      </c>
      <c r="B128" s="1">
        <v>45295</v>
      </c>
      <c r="C128" t="s">
        <v>34</v>
      </c>
      <c r="D128" s="2">
        <v>0.55979999999999996</v>
      </c>
      <c r="E128" t="s">
        <v>16</v>
      </c>
      <c r="F128" s="2">
        <v>0.44019999999999998</v>
      </c>
      <c r="G128" t="s">
        <v>36</v>
      </c>
      <c r="H128">
        <v>0</v>
      </c>
      <c r="I128" t="str" cm="1">
        <f t="array" ref="I128">_xlfn.IFS(D128 &gt;= 0.85, "85  &lt;", AND(D128 &gt;=0.8, D128 &lt; 0.85), "80-85", AND(D128 &gt;= 0.7, D128 &lt; 0.8), "70-80", AND(D128 &gt;= 0.6, D128 &lt; 0.7),  "60-70", AND(D128 &gt;= 0.5, D128 &lt; 0.6), "50-60")</f>
        <v>50-60</v>
      </c>
    </row>
    <row r="129" spans="1:9" x14ac:dyDescent="0.25">
      <c r="A129" t="s">
        <v>85</v>
      </c>
      <c r="B129" s="1">
        <v>45295</v>
      </c>
      <c r="C129" t="s">
        <v>35</v>
      </c>
      <c r="D129" s="2">
        <v>0.50729999999999997</v>
      </c>
      <c r="E129" t="s">
        <v>29</v>
      </c>
      <c r="F129" s="2">
        <v>0.49270000000000003</v>
      </c>
      <c r="G129" t="s">
        <v>84</v>
      </c>
      <c r="H129">
        <v>1</v>
      </c>
      <c r="I129" t="str" cm="1">
        <f t="array" ref="I129">_xlfn.IFS(D129 &gt;= 0.85, "85  &lt;", AND(D129 &gt;=0.8, D129 &lt; 0.85), "80-85", AND(D129 &gt;= 0.7, D129 &lt; 0.8), "70-80", AND(D129 &gt;= 0.6, D129 &lt; 0.7),  "60-70", AND(D129 &gt;= 0.5, D129 &lt; 0.6), "50-60")</f>
        <v>50-60</v>
      </c>
    </row>
    <row r="130" spans="1:9" x14ac:dyDescent="0.25">
      <c r="A130" t="s">
        <v>85</v>
      </c>
      <c r="B130" s="1">
        <v>45295</v>
      </c>
      <c r="C130" t="s">
        <v>47</v>
      </c>
      <c r="D130" s="2">
        <v>0.504</v>
      </c>
      <c r="E130" t="s">
        <v>25</v>
      </c>
      <c r="F130" s="2">
        <v>0.496</v>
      </c>
      <c r="G130" t="s">
        <v>77</v>
      </c>
      <c r="H130">
        <v>1</v>
      </c>
      <c r="I130" t="str" cm="1">
        <f t="array" ref="I130">_xlfn.IFS(D130 &gt;= 0.85, "85  &lt;", AND(D130 &gt;=0.8, D130 &lt; 0.85), "80-85", AND(D130 &gt;= 0.7, D130 &lt; 0.8), "70-80", AND(D130 &gt;= 0.6, D130 &lt; 0.7),  "60-70", AND(D130 &gt;= 0.5, D130 &lt; 0.6), "50-60")</f>
        <v>50-60</v>
      </c>
    </row>
    <row r="131" spans="1:9" x14ac:dyDescent="0.25">
      <c r="A131" t="s">
        <v>85</v>
      </c>
      <c r="B131" s="1">
        <v>45296</v>
      </c>
      <c r="C131" t="s">
        <v>22</v>
      </c>
      <c r="D131" s="2">
        <v>0.77200000000000002</v>
      </c>
      <c r="E131" t="s">
        <v>26</v>
      </c>
      <c r="F131" s="2">
        <v>0.22800000000000001</v>
      </c>
      <c r="G131" t="s">
        <v>24</v>
      </c>
      <c r="H131">
        <v>1</v>
      </c>
      <c r="I131" t="str" cm="1">
        <f t="array" ref="I131">_xlfn.IFS(D131 &gt;= 0.85, "85  &lt;", AND(D131 &gt;=0.8, D131 &lt; 0.85), "80-85", AND(D131 &gt;= 0.7, D131 &lt; 0.8), "70-80", AND(D131 &gt;= 0.6, D131 &lt; 0.7),  "60-70", AND(D131 &gt;= 0.5, D131 &lt; 0.6), "50-60")</f>
        <v>70-80</v>
      </c>
    </row>
    <row r="132" spans="1:9" x14ac:dyDescent="0.25">
      <c r="A132" t="s">
        <v>85</v>
      </c>
      <c r="B132" s="1">
        <v>45296</v>
      </c>
      <c r="C132" t="s">
        <v>31</v>
      </c>
      <c r="D132" s="2">
        <v>0.70499999999999996</v>
      </c>
      <c r="E132" t="s">
        <v>23</v>
      </c>
      <c r="F132" s="2">
        <v>0.29499999999999998</v>
      </c>
      <c r="G132" t="s">
        <v>71</v>
      </c>
      <c r="H132">
        <v>1</v>
      </c>
      <c r="I132" t="str" cm="1">
        <f t="array" ref="I132">_xlfn.IFS(D132 &gt;= 0.85, "85  &lt;", AND(D132 &gt;=0.8, D132 &lt; 0.85), "80-85", AND(D132 &gt;= 0.7, D132 &lt; 0.8), "70-80", AND(D132 &gt;= 0.6, D132 &lt; 0.7),  "60-70", AND(D132 &gt;= 0.5, D132 &lt; 0.6), "50-60")</f>
        <v>70-80</v>
      </c>
    </row>
    <row r="133" spans="1:9" x14ac:dyDescent="0.25">
      <c r="A133" t="s">
        <v>85</v>
      </c>
      <c r="B133" s="1">
        <v>45296</v>
      </c>
      <c r="C133" t="s">
        <v>19</v>
      </c>
      <c r="D133" s="2">
        <v>0.57899999999999996</v>
      </c>
      <c r="E133" t="s">
        <v>20</v>
      </c>
      <c r="F133" s="2">
        <v>0.42099999999999999</v>
      </c>
      <c r="G133" t="s">
        <v>68</v>
      </c>
      <c r="H133">
        <v>1</v>
      </c>
      <c r="I133" t="str" cm="1">
        <f t="array" ref="I133">_xlfn.IFS(D133 &gt;= 0.85, "85  &lt;", AND(D133 &gt;=0.8, D133 &lt; 0.85), "80-85", AND(D133 &gt;= 0.7, D133 &lt; 0.8), "70-80", AND(D133 &gt;= 0.6, D133 &lt; 0.7),  "60-70", AND(D133 &gt;= 0.5, D133 &lt; 0.6), "50-60")</f>
        <v>50-60</v>
      </c>
    </row>
    <row r="134" spans="1:9" x14ac:dyDescent="0.25">
      <c r="A134" t="s">
        <v>85</v>
      </c>
      <c r="B134" s="1">
        <v>45297</v>
      </c>
      <c r="C134" t="s">
        <v>65</v>
      </c>
      <c r="D134" s="2">
        <v>0.81279999999999997</v>
      </c>
      <c r="E134" t="s">
        <v>32</v>
      </c>
      <c r="F134" s="2">
        <v>0.18720000000000001</v>
      </c>
      <c r="G134" t="s">
        <v>89</v>
      </c>
      <c r="H134">
        <v>0</v>
      </c>
      <c r="I134" t="str" cm="1">
        <f t="array" ref="I134">_xlfn.IFS(D134 &gt;= 0.85, "85  &lt;", AND(D134 &gt;=0.8, D134 &lt; 0.85), "80-85", AND(D134 &gt;= 0.7, D134 &lt; 0.8), "70-80", AND(D134 &gt;= 0.6, D134 &lt; 0.7),  "60-70", AND(D134 &gt;= 0.5, D134 &lt; 0.6), "50-60")</f>
        <v>80-85</v>
      </c>
    </row>
    <row r="135" spans="1:9" x14ac:dyDescent="0.25">
      <c r="A135" t="s">
        <v>85</v>
      </c>
      <c r="B135" s="1">
        <v>45297</v>
      </c>
      <c r="C135" t="s">
        <v>64</v>
      </c>
      <c r="D135" s="2">
        <v>0.75800000000000001</v>
      </c>
      <c r="E135" t="s">
        <v>17</v>
      </c>
      <c r="F135" s="2">
        <v>0.24199999999999999</v>
      </c>
      <c r="G135" t="s">
        <v>52</v>
      </c>
      <c r="H135">
        <v>1</v>
      </c>
      <c r="I135" t="str" cm="1">
        <f t="array" ref="I135">_xlfn.IFS(D135 &gt;= 0.85, "85  &lt;", AND(D135 &gt;=0.8, D135 &lt; 0.85), "80-85", AND(D135 &gt;= 0.7, D135 &lt; 0.8), "70-80", AND(D135 &gt;= 0.6, D135 &lt; 0.7),  "60-70", AND(D135 &gt;= 0.5, D135 &lt; 0.6), "50-60")</f>
        <v>70-80</v>
      </c>
    </row>
    <row r="136" spans="1:9" x14ac:dyDescent="0.25">
      <c r="A136" t="s">
        <v>85</v>
      </c>
      <c r="B136" s="1">
        <v>45297</v>
      </c>
      <c r="C136" t="s">
        <v>49</v>
      </c>
      <c r="D136" s="2">
        <v>0.71560000000000001</v>
      </c>
      <c r="E136" t="s">
        <v>46</v>
      </c>
      <c r="F136" s="2">
        <v>0.28439999999999999</v>
      </c>
      <c r="G136" t="s">
        <v>50</v>
      </c>
      <c r="H136">
        <v>0</v>
      </c>
      <c r="I136" t="str" cm="1">
        <f t="array" ref="I136">_xlfn.IFS(D136 &gt;= 0.85, "85  &lt;", AND(D136 &gt;=0.8, D136 &lt; 0.85), "80-85", AND(D136 &gt;= 0.7, D136 &lt; 0.8), "70-80", AND(D136 &gt;= 0.6, D136 &lt; 0.7),  "60-70", AND(D136 &gt;= 0.5, D136 &lt; 0.6), "50-60")</f>
        <v>70-80</v>
      </c>
    </row>
    <row r="137" spans="1:9" x14ac:dyDescent="0.25">
      <c r="A137" t="s">
        <v>85</v>
      </c>
      <c r="B137" s="1">
        <v>45297</v>
      </c>
      <c r="C137" t="s">
        <v>34</v>
      </c>
      <c r="D137" s="2">
        <v>0.63849999999999996</v>
      </c>
      <c r="E137" t="s">
        <v>62</v>
      </c>
      <c r="F137" s="2">
        <v>0.36149999999999999</v>
      </c>
      <c r="G137" t="s">
        <v>36</v>
      </c>
      <c r="H137">
        <v>0</v>
      </c>
      <c r="I137" t="str" cm="1">
        <f t="array" ref="I137">_xlfn.IFS(D137 &gt;= 0.85, "85  &lt;", AND(D137 &gt;=0.8, D137 &lt; 0.85), "80-85", AND(D137 &gt;= 0.7, D137 &lt; 0.8), "70-80", AND(D137 &gt;= 0.6, D137 &lt; 0.7),  "60-70", AND(D137 &gt;= 0.5, D137 &lt; 0.6), "50-60")</f>
        <v>60-70</v>
      </c>
    </row>
    <row r="138" spans="1:9" x14ac:dyDescent="0.25">
      <c r="A138" t="s">
        <v>85</v>
      </c>
      <c r="B138" s="1">
        <v>45297</v>
      </c>
      <c r="C138" t="s">
        <v>19</v>
      </c>
      <c r="D138" s="2">
        <v>0.61099999999999999</v>
      </c>
      <c r="E138" t="s">
        <v>47</v>
      </c>
      <c r="F138" s="2">
        <v>0.38900000000000001</v>
      </c>
      <c r="G138" t="s">
        <v>21</v>
      </c>
      <c r="H138">
        <v>0</v>
      </c>
      <c r="I138" t="str" cm="1">
        <f t="array" ref="I138">_xlfn.IFS(D138 &gt;= 0.85, "85  &lt;", AND(D138 &gt;=0.8, D138 &lt; 0.85), "80-85", AND(D138 &gt;= 0.7, D138 &lt; 0.8), "70-80", AND(D138 &gt;= 0.6, D138 &lt; 0.7),  "60-70", AND(D138 &gt;= 0.5, D138 &lt; 0.6), "50-60")</f>
        <v>60-70</v>
      </c>
    </row>
    <row r="139" spans="1:9" x14ac:dyDescent="0.25">
      <c r="A139" t="s">
        <v>85</v>
      </c>
      <c r="B139" s="1">
        <v>45297</v>
      </c>
      <c r="C139" t="s">
        <v>28</v>
      </c>
      <c r="D139" s="2">
        <v>0.57420000000000004</v>
      </c>
      <c r="E139" t="s">
        <v>58</v>
      </c>
      <c r="F139" s="2">
        <v>0.42580000000000001</v>
      </c>
      <c r="G139" t="s">
        <v>30</v>
      </c>
      <c r="H139">
        <v>1</v>
      </c>
      <c r="I139" t="str" cm="1">
        <f t="array" ref="I139">_xlfn.IFS(D139 &gt;= 0.85, "85  &lt;", AND(D139 &gt;=0.8, D139 &lt; 0.85), "80-85", AND(D139 &gt;= 0.7, D139 &lt; 0.8), "70-80", AND(D139 &gt;= 0.6, D139 &lt; 0.7),  "60-70", AND(D139 &gt;= 0.5, D139 &lt; 0.6), "50-60")</f>
        <v>50-60</v>
      </c>
    </row>
    <row r="140" spans="1:9" x14ac:dyDescent="0.25">
      <c r="A140" t="s">
        <v>85</v>
      </c>
      <c r="B140" s="1">
        <v>45297</v>
      </c>
      <c r="C140" t="s">
        <v>22</v>
      </c>
      <c r="D140" s="2">
        <v>0.56889999999999996</v>
      </c>
      <c r="E140" t="s">
        <v>25</v>
      </c>
      <c r="F140" s="2">
        <v>0.43109999999999998</v>
      </c>
      <c r="G140" t="s">
        <v>24</v>
      </c>
      <c r="H140">
        <v>0</v>
      </c>
      <c r="I140" t="str" cm="1">
        <f t="array" ref="I140">_xlfn.IFS(D140 &gt;= 0.85, "85  &lt;", AND(D140 &gt;=0.8, D140 &lt; 0.85), "80-85", AND(D140 &gt;= 0.7, D140 &lt; 0.8), "70-80", AND(D140 &gt;= 0.6, D140 &lt; 0.7),  "60-70", AND(D140 &gt;= 0.5, D140 &lt; 0.6), "50-60")</f>
        <v>50-60</v>
      </c>
    </row>
    <row r="141" spans="1:9" x14ac:dyDescent="0.25">
      <c r="A141" t="s">
        <v>85</v>
      </c>
      <c r="B141" s="1">
        <v>45297</v>
      </c>
      <c r="C141" t="s">
        <v>43</v>
      </c>
      <c r="D141" s="2">
        <v>0.56610000000000005</v>
      </c>
      <c r="E141" t="s">
        <v>54</v>
      </c>
      <c r="F141" s="2">
        <v>0.43390000000000001</v>
      </c>
      <c r="G141" t="s">
        <v>72</v>
      </c>
      <c r="H141">
        <v>1</v>
      </c>
      <c r="I141" t="str" cm="1">
        <f t="array" ref="I141">_xlfn.IFS(D141 &gt;= 0.85, "85  &lt;", AND(D141 &gt;=0.8, D141 &lt; 0.85), "80-85", AND(D141 &gt;= 0.7, D141 &lt; 0.8), "70-80", AND(D141 &gt;= 0.6, D141 &lt; 0.7),  "60-70", AND(D141 &gt;= 0.5, D141 &lt; 0.6), "50-60")</f>
        <v>50-60</v>
      </c>
    </row>
    <row r="142" spans="1:9" x14ac:dyDescent="0.25">
      <c r="A142" t="s">
        <v>85</v>
      </c>
      <c r="B142" s="1">
        <v>45297</v>
      </c>
      <c r="C142" t="s">
        <v>56</v>
      </c>
      <c r="D142" s="2">
        <v>0.55959999999999999</v>
      </c>
      <c r="E142" t="s">
        <v>40</v>
      </c>
      <c r="F142" s="2">
        <v>0.44040000000000001</v>
      </c>
      <c r="G142" t="s">
        <v>73</v>
      </c>
      <c r="H142">
        <v>1</v>
      </c>
      <c r="I142" t="str" cm="1">
        <f t="array" ref="I142">_xlfn.IFS(D142 &gt;= 0.85, "85  &lt;", AND(D142 &gt;=0.8, D142 &lt; 0.85), "80-85", AND(D142 &gt;= 0.7, D142 &lt; 0.8), "70-80", AND(D142 &gt;= 0.6, D142 &lt; 0.7),  "60-70", AND(D142 &gt;= 0.5, D142 &lt; 0.6), "50-60")</f>
        <v>50-60</v>
      </c>
    </row>
    <row r="143" spans="1:9" x14ac:dyDescent="0.25">
      <c r="A143" t="s">
        <v>85</v>
      </c>
      <c r="B143" s="1">
        <v>45297</v>
      </c>
      <c r="C143" t="s">
        <v>57</v>
      </c>
      <c r="D143" s="2">
        <v>0.55840000000000001</v>
      </c>
      <c r="E143" t="s">
        <v>29</v>
      </c>
      <c r="F143" s="2">
        <v>0.44159999999999999</v>
      </c>
      <c r="G143" t="s">
        <v>88</v>
      </c>
      <c r="H143">
        <v>1</v>
      </c>
      <c r="I143" t="str" cm="1">
        <f t="array" ref="I143">_xlfn.IFS(D143 &gt;= 0.85, "85  &lt;", AND(D143 &gt;=0.8, D143 &lt; 0.85), "80-85", AND(D143 &gt;= 0.7, D143 &lt; 0.8), "70-80", AND(D143 &gt;= 0.6, D143 &lt; 0.7),  "60-70", AND(D143 &gt;= 0.5, D143 &lt; 0.6), "50-60")</f>
        <v>50-60</v>
      </c>
    </row>
    <row r="144" spans="1:9" x14ac:dyDescent="0.25">
      <c r="A144" t="s">
        <v>85</v>
      </c>
      <c r="B144" s="1">
        <v>45297</v>
      </c>
      <c r="C144" t="s">
        <v>16</v>
      </c>
      <c r="D144" s="2">
        <v>0.53139999999999998</v>
      </c>
      <c r="E144" t="s">
        <v>39</v>
      </c>
      <c r="F144" s="2">
        <v>0.46860000000000002</v>
      </c>
      <c r="G144" t="s">
        <v>18</v>
      </c>
      <c r="H144">
        <v>0</v>
      </c>
      <c r="I144" t="str" cm="1">
        <f t="array" ref="I144">_xlfn.IFS(D144 &gt;= 0.85, "85 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25">
      <c r="A145" t="s">
        <v>85</v>
      </c>
      <c r="B145" s="1">
        <v>45297</v>
      </c>
      <c r="C145" t="s">
        <v>42</v>
      </c>
      <c r="D145" s="2">
        <v>0.51649999999999996</v>
      </c>
      <c r="E145" t="s">
        <v>53</v>
      </c>
      <c r="F145" s="2">
        <v>0.48349999999999999</v>
      </c>
      <c r="G145" t="s">
        <v>44</v>
      </c>
      <c r="H145">
        <v>0</v>
      </c>
      <c r="I145" t="str" cm="1">
        <f t="array" ref="I145">_xlfn.IFS(D145 &gt;= 0.85, "85 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25">
      <c r="A146" t="s">
        <v>90</v>
      </c>
      <c r="B146" s="1">
        <v>45298</v>
      </c>
      <c r="C146" t="s">
        <v>37</v>
      </c>
      <c r="D146" s="2">
        <v>0.69399999999999995</v>
      </c>
      <c r="E146" t="s">
        <v>23</v>
      </c>
      <c r="F146" s="2">
        <v>0.30599999999999999</v>
      </c>
      <c r="G146" t="s">
        <v>71</v>
      </c>
      <c r="H146">
        <v>1</v>
      </c>
      <c r="I146" t="str" cm="1">
        <f t="array" ref="I146">_xlfn.IFS(D146 &gt;= 0.85, "85  &lt;", AND(D146 &gt;=0.8, D146 &lt; 0.85), "80-85", AND(D146 &gt;= 0.7, D146 &lt; 0.8), "70-80", AND(D146 &gt;= 0.6, D146 &lt; 0.7),  "60-70", AND(D146 &gt;= 0.5, D146 &lt; 0.6), "50-60")</f>
        <v>60-70</v>
      </c>
    </row>
    <row r="147" spans="1:9" x14ac:dyDescent="0.25">
      <c r="A147" t="s">
        <v>90</v>
      </c>
      <c r="B147" s="1">
        <v>45298</v>
      </c>
      <c r="C147" t="s">
        <v>40</v>
      </c>
      <c r="D147" s="2">
        <v>0.627</v>
      </c>
      <c r="E147" t="s">
        <v>26</v>
      </c>
      <c r="F147" s="2">
        <v>0.373</v>
      </c>
      <c r="G147" t="s">
        <v>27</v>
      </c>
      <c r="H147">
        <v>0</v>
      </c>
      <c r="I147" t="str" cm="1">
        <f t="array" ref="I147">_xlfn.IFS(D147 &gt;= 0.85, "85  &lt;", AND(D147 &gt;=0.8, D147 &lt; 0.85), "80-85", AND(D147 &gt;= 0.7, D147 &lt; 0.8), "70-80", AND(D147 &gt;= 0.6, D147 &lt; 0.7),  "60-70", AND(D147 &gt;= 0.5, D147 &lt; 0.6), "50-60")</f>
        <v>60-70</v>
      </c>
    </row>
    <row r="148" spans="1:9" x14ac:dyDescent="0.25">
      <c r="A148" t="s">
        <v>90</v>
      </c>
      <c r="B148" s="1">
        <v>45298</v>
      </c>
      <c r="C148" t="s">
        <v>31</v>
      </c>
      <c r="D148" s="2">
        <v>0.60499999999999998</v>
      </c>
      <c r="E148" t="s">
        <v>60</v>
      </c>
      <c r="F148" s="2">
        <v>0.39500000000000002</v>
      </c>
      <c r="G148" t="s">
        <v>61</v>
      </c>
      <c r="H148">
        <v>1</v>
      </c>
      <c r="I148" t="str" cm="1">
        <f t="array" ref="I148">_xlfn.IFS(D148 &gt;= 0.85, "85  &lt;", AND(D148 &gt;=0.8, D148 &lt; 0.85), "80-85", AND(D148 &gt;= 0.7, D148 &lt; 0.8), "70-80", AND(D148 &gt;= 0.6, D148 &lt; 0.7),  "60-70", AND(D148 &gt;= 0.5, D148 &lt; 0.6), "50-60")</f>
        <v>60-70</v>
      </c>
    </row>
    <row r="149" spans="1:9" x14ac:dyDescent="0.25">
      <c r="A149" t="s">
        <v>90</v>
      </c>
      <c r="B149" s="1">
        <v>45298</v>
      </c>
      <c r="C149" t="s">
        <v>51</v>
      </c>
      <c r="D149" s="2">
        <v>0.52200000000000002</v>
      </c>
      <c r="E149" t="s">
        <v>20</v>
      </c>
      <c r="F149" s="2">
        <v>0.47799999999999998</v>
      </c>
      <c r="G149" t="s">
        <v>68</v>
      </c>
      <c r="H149">
        <v>0</v>
      </c>
      <c r="I149" t="str" cm="1">
        <f t="array" ref="I149">_xlfn.IFS(D149 &gt;= 0.85, "85  &lt;", AND(D149 &gt;=0.8, D149 &lt; 0.85), "80-85", AND(D149 &gt;= 0.7, D149 &lt; 0.8), "70-80", AND(D149 &gt;= 0.6, D149 &lt; 0.7),  "60-70", AND(D149 &gt;= 0.5, D149 &lt; 0.6), "50-60")</f>
        <v>50-60</v>
      </c>
    </row>
    <row r="150" spans="1:9" x14ac:dyDescent="0.25">
      <c r="A150" t="s">
        <v>90</v>
      </c>
      <c r="B150" s="1">
        <v>45299</v>
      </c>
      <c r="C150" t="s">
        <v>65</v>
      </c>
      <c r="D150" s="2">
        <v>0.61609999999999998</v>
      </c>
      <c r="E150" t="s">
        <v>25</v>
      </c>
      <c r="F150" s="2">
        <v>0.38390000000000002</v>
      </c>
      <c r="G150" t="s">
        <v>74</v>
      </c>
      <c r="H150">
        <v>0</v>
      </c>
      <c r="I150" t="str" cm="1">
        <f t="array" ref="I150">_xlfn.IFS(D150 &gt;= 0.85, "85 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25">
      <c r="A151" t="s">
        <v>90</v>
      </c>
      <c r="B151" s="1">
        <v>45299</v>
      </c>
      <c r="C151" t="s">
        <v>43</v>
      </c>
      <c r="D151" s="2">
        <v>0.54590000000000005</v>
      </c>
      <c r="E151" t="s">
        <v>34</v>
      </c>
      <c r="F151" s="2">
        <v>0.4541</v>
      </c>
      <c r="G151" t="s">
        <v>69</v>
      </c>
      <c r="H151">
        <v>0</v>
      </c>
      <c r="I151" t="str" cm="1">
        <f t="array" ref="I151">_xlfn.IFS(D151 &gt;= 0.85, "85  &lt;", AND(D151 &gt;=0.8, D151 &lt; 0.85), "80-85", AND(D151 &gt;= 0.7, D151 &lt; 0.8), "70-80", AND(D151 &gt;= 0.6, D151 &lt; 0.7),  "60-70", AND(D151 &gt;= 0.5, D151 &lt; 0.6), "50-60")</f>
        <v>50-60</v>
      </c>
    </row>
    <row r="152" spans="1:9" x14ac:dyDescent="0.25">
      <c r="A152" t="s">
        <v>90</v>
      </c>
      <c r="B152" s="1">
        <v>45299</v>
      </c>
      <c r="C152" t="s">
        <v>49</v>
      </c>
      <c r="D152" s="2">
        <v>0.50880000000000003</v>
      </c>
      <c r="E152" t="s">
        <v>16</v>
      </c>
      <c r="F152" s="2">
        <v>0.49120000000000003</v>
      </c>
      <c r="G152" t="s">
        <v>18</v>
      </c>
      <c r="H152">
        <v>0</v>
      </c>
      <c r="I152" t="str" cm="1">
        <f t="array" ref="I152">_xlfn.IFS(D152 &gt;= 0.85, "85  &lt;", AND(D152 &gt;=0.8, D152 &lt; 0.85), "80-85", AND(D152 &gt;= 0.7, D152 &lt; 0.8), "70-80", AND(D152 &gt;= 0.6, D152 &lt; 0.7),  "60-70", AND(D152 &gt;= 0.5, D152 &lt; 0.6), "50-60")</f>
        <v>50-60</v>
      </c>
    </row>
    <row r="153" spans="1:9" x14ac:dyDescent="0.25">
      <c r="A153" t="s">
        <v>90</v>
      </c>
      <c r="B153" s="1">
        <v>45299</v>
      </c>
      <c r="C153" t="s">
        <v>42</v>
      </c>
      <c r="D153" s="2">
        <v>0.50260000000000005</v>
      </c>
      <c r="E153" t="s">
        <v>56</v>
      </c>
      <c r="F153" s="2">
        <v>0.49740000000000001</v>
      </c>
      <c r="G153" t="s">
        <v>73</v>
      </c>
      <c r="H153">
        <v>1</v>
      </c>
      <c r="I153" t="str" cm="1">
        <f t="array" ref="I153">_xlfn.IFS(D153 &gt;= 0.85, "85  &lt;", AND(D153 &gt;=0.8, D153 &lt; 0.85), "80-85", AND(D153 &gt;= 0.7, D153 &lt; 0.8), "70-80", AND(D153 &gt;= 0.6, D153 &lt; 0.7),  "60-70", AND(D153 &gt;= 0.5, D153 &lt; 0.6), "50-60")</f>
        <v>50-60</v>
      </c>
    </row>
    <row r="154" spans="1:9" x14ac:dyDescent="0.25">
      <c r="A154" t="s">
        <v>90</v>
      </c>
      <c r="B154" s="1">
        <v>45300</v>
      </c>
      <c r="C154" t="s">
        <v>64</v>
      </c>
      <c r="D154" s="2">
        <v>0.76780000000000004</v>
      </c>
      <c r="E154" t="s">
        <v>17</v>
      </c>
      <c r="F154" s="2">
        <v>0.23219999999999999</v>
      </c>
      <c r="G154" t="s">
        <v>66</v>
      </c>
      <c r="H154">
        <v>1</v>
      </c>
      <c r="I154" t="str" cm="1">
        <f t="array" ref="I154">_xlfn.IFS(D154 &gt;= 0.85, "85  &lt;", AND(D154 &gt;=0.8, D154 &lt; 0.85), "80-85", AND(D154 &gt;= 0.7, D154 &lt; 0.8), "70-80", AND(D154 &gt;= 0.6, D154 &lt; 0.7),  "60-70", AND(D154 &gt;= 0.5, D154 &lt; 0.6), "50-60")</f>
        <v>70-80</v>
      </c>
    </row>
    <row r="155" spans="1:9" x14ac:dyDescent="0.25">
      <c r="A155" t="s">
        <v>90</v>
      </c>
      <c r="B155" s="1">
        <v>45300</v>
      </c>
      <c r="C155" t="s">
        <v>31</v>
      </c>
      <c r="D155" s="2">
        <v>0.73509999999999998</v>
      </c>
      <c r="E155" t="s">
        <v>54</v>
      </c>
      <c r="F155" s="2">
        <v>0.26490000000000002</v>
      </c>
      <c r="G155" t="s">
        <v>33</v>
      </c>
      <c r="H155">
        <v>1</v>
      </c>
      <c r="I155" t="str" cm="1">
        <f t="array" ref="I155">_xlfn.IFS(D155 &gt;= 0.85, "85  &lt;", AND(D155 &gt;=0.8, D155 &lt; 0.85), "80-85", AND(D155 &gt;= 0.7, D155 &lt; 0.8), "70-80", AND(D155 &gt;= 0.6, D155 &lt; 0.7),  "60-70", AND(D155 &gt;= 0.5, D155 &lt; 0.6), "50-60")</f>
        <v>70-80</v>
      </c>
    </row>
    <row r="156" spans="1:9" x14ac:dyDescent="0.25">
      <c r="A156" t="s">
        <v>90</v>
      </c>
      <c r="B156" s="1">
        <v>45300</v>
      </c>
      <c r="C156" t="s">
        <v>57</v>
      </c>
      <c r="D156" s="2">
        <v>0.68020000000000003</v>
      </c>
      <c r="E156" t="s">
        <v>26</v>
      </c>
      <c r="F156" s="2">
        <v>0.31979999999999997</v>
      </c>
      <c r="G156" t="s">
        <v>27</v>
      </c>
      <c r="H156">
        <v>1</v>
      </c>
      <c r="I156" t="str" cm="1">
        <f t="array" ref="I156">_xlfn.IFS(D156 &gt;= 0.85, "85  &lt;", AND(D156 &gt;=0.8, D156 &lt; 0.85), "80-85", AND(D156 &gt;= 0.7, D156 &lt; 0.8), "70-80", AND(D156 &gt;= 0.6, D156 &lt; 0.7),  "60-70", AND(D156 &gt;= 0.5, D156 &lt; 0.6), "50-60")</f>
        <v>60-70</v>
      </c>
    </row>
    <row r="157" spans="1:9" x14ac:dyDescent="0.25">
      <c r="A157" t="s">
        <v>90</v>
      </c>
      <c r="B157" s="1">
        <v>45300</v>
      </c>
      <c r="C157" t="s">
        <v>49</v>
      </c>
      <c r="D157" s="2">
        <v>0.64980000000000004</v>
      </c>
      <c r="E157" t="s">
        <v>60</v>
      </c>
      <c r="F157" s="2">
        <v>0.35020000000000001</v>
      </c>
      <c r="G157" t="s">
        <v>61</v>
      </c>
      <c r="H157">
        <v>0</v>
      </c>
      <c r="I157" t="str" cm="1">
        <f t="array" ref="I157">_xlfn.IFS(D157 &gt;= 0.85, "85  &lt;", AND(D157 &gt;=0.8, D157 &lt; 0.85), "80-85", AND(D157 &gt;= 0.7, D157 &lt; 0.8), "70-80", AND(D157 &gt;= 0.6, D157 &lt; 0.7),  "60-70", AND(D157 &gt;= 0.5, D157 &lt; 0.6), "50-60")</f>
        <v>60-70</v>
      </c>
    </row>
    <row r="158" spans="1:9" x14ac:dyDescent="0.25">
      <c r="A158" t="s">
        <v>90</v>
      </c>
      <c r="B158" s="1">
        <v>45300</v>
      </c>
      <c r="C158" t="s">
        <v>46</v>
      </c>
      <c r="D158" s="2">
        <v>0.63139999999999996</v>
      </c>
      <c r="E158" t="s">
        <v>51</v>
      </c>
      <c r="F158" s="2">
        <v>0.36859999999999998</v>
      </c>
      <c r="G158" t="s">
        <v>48</v>
      </c>
      <c r="H158">
        <v>1</v>
      </c>
      <c r="I158" t="str" cm="1">
        <f t="array" ref="I158">_xlfn.IFS(D158 &gt;= 0.85, "85  &lt;", AND(D158 &gt;=0.8, D158 &lt; 0.85), "80-85", AND(D158 &gt;= 0.7, D158 &lt; 0.8), "70-80", AND(D158 &gt;= 0.6, D158 &lt; 0.7),  "60-70", AND(D158 &gt;= 0.5, D158 &lt; 0.6), "50-60")</f>
        <v>60-70</v>
      </c>
    </row>
    <row r="159" spans="1:9" x14ac:dyDescent="0.25">
      <c r="A159" t="s">
        <v>90</v>
      </c>
      <c r="B159" s="1">
        <v>45300</v>
      </c>
      <c r="C159" t="s">
        <v>62</v>
      </c>
      <c r="D159" s="2">
        <v>0.5736</v>
      </c>
      <c r="E159" t="s">
        <v>23</v>
      </c>
      <c r="F159" s="2">
        <v>0.4264</v>
      </c>
      <c r="G159" t="s">
        <v>63</v>
      </c>
      <c r="H159">
        <v>0</v>
      </c>
      <c r="I159" t="str" cm="1">
        <f t="array" ref="I159">_xlfn.IFS(D159 &gt;= 0.85, "85  &lt;", AND(D159 &gt;=0.8, D159 &lt; 0.85), "80-85", AND(D159 &gt;= 0.7, D159 &lt; 0.8), "70-80", AND(D159 &gt;= 0.6, D159 &lt; 0.7),  "60-70", AND(D159 &gt;= 0.5, D159 &lt; 0.6), "50-60")</f>
        <v>50-60</v>
      </c>
    </row>
    <row r="160" spans="1:9" x14ac:dyDescent="0.25">
      <c r="A160" t="s">
        <v>90</v>
      </c>
      <c r="B160" s="1">
        <v>45300</v>
      </c>
      <c r="C160" t="s">
        <v>47</v>
      </c>
      <c r="D160" s="2">
        <v>0.57020000000000004</v>
      </c>
      <c r="E160" t="s">
        <v>39</v>
      </c>
      <c r="F160" s="2">
        <v>0.42980000000000002</v>
      </c>
      <c r="G160" t="s">
        <v>77</v>
      </c>
      <c r="H160">
        <v>0</v>
      </c>
      <c r="I160" t="str" cm="1">
        <f t="array" ref="I160">_xlfn.IFS(D160 &gt;= 0.85, "85  &lt;", AND(D160 &gt;=0.8, D160 &lt; 0.85), "80-85", AND(D160 &gt;= 0.7, D160 &lt; 0.8), "70-80", AND(D160 &gt;= 0.6, D160 &lt; 0.7),  "60-70", AND(D160 &gt;= 0.5, D160 &lt; 0.6), "50-60")</f>
        <v>50-60</v>
      </c>
    </row>
    <row r="161" spans="1:9" x14ac:dyDescent="0.25">
      <c r="A161" t="s">
        <v>90</v>
      </c>
      <c r="B161" s="1">
        <v>45300</v>
      </c>
      <c r="C161" t="s">
        <v>58</v>
      </c>
      <c r="D161" s="2">
        <v>0.54469999999999996</v>
      </c>
      <c r="E161" t="s">
        <v>25</v>
      </c>
      <c r="F161" s="2">
        <v>0.45529999999999998</v>
      </c>
      <c r="G161" t="s">
        <v>59</v>
      </c>
      <c r="H161">
        <v>0</v>
      </c>
      <c r="I161" t="str" cm="1">
        <f t="array" ref="I161">_xlfn.IFS(D161 &gt;= 0.85, "85  &lt;", AND(D161 &gt;=0.8, D161 &lt; 0.85), "80-85", AND(D161 &gt;= 0.7, D161 &lt; 0.8), "70-80", AND(D161 &gt;= 0.6, D161 &lt; 0.7),  "60-70", AND(D161 &gt;= 0.5, D161 &lt; 0.6), "50-60")</f>
        <v>50-60</v>
      </c>
    </row>
    <row r="162" spans="1:9" x14ac:dyDescent="0.25">
      <c r="A162" t="s">
        <v>90</v>
      </c>
      <c r="B162" s="1">
        <v>45300</v>
      </c>
      <c r="C162" t="s">
        <v>40</v>
      </c>
      <c r="D162" s="2">
        <v>0.52449999999999997</v>
      </c>
      <c r="E162" t="s">
        <v>29</v>
      </c>
      <c r="F162" s="2">
        <v>0.47549999999999998</v>
      </c>
      <c r="G162" t="s">
        <v>41</v>
      </c>
      <c r="H162">
        <v>1</v>
      </c>
      <c r="I162" t="str" cm="1">
        <f t="array" ref="I162">_xlfn.IFS(D162 &gt;= 0.85, "85  &lt;", AND(D162 &gt;=0.8, D162 &lt; 0.85), "80-85", AND(D162 &gt;= 0.7, D162 &lt; 0.8), "70-80", AND(D162 &gt;= 0.6, D162 &lt; 0.7),  "60-70", AND(D162 &gt;= 0.5, D162 &lt; 0.6), "50-60")</f>
        <v>50-60</v>
      </c>
    </row>
    <row r="163" spans="1:9" x14ac:dyDescent="0.25">
      <c r="A163" t="s">
        <v>90</v>
      </c>
      <c r="B163" s="1">
        <v>45300</v>
      </c>
      <c r="C163" t="s">
        <v>35</v>
      </c>
      <c r="D163" s="2">
        <v>0.51290000000000002</v>
      </c>
      <c r="E163" t="s">
        <v>53</v>
      </c>
      <c r="F163" s="2">
        <v>0.48709999999999998</v>
      </c>
      <c r="G163" t="s">
        <v>55</v>
      </c>
      <c r="H163">
        <v>1</v>
      </c>
      <c r="I163" t="str" cm="1">
        <f t="array" ref="I163">_xlfn.IFS(D163 &gt;= 0.85, "85  &lt;", AND(D163 &gt;=0.8, D163 &lt; 0.85), "80-85", AND(D163 &gt;= 0.7, D163 &lt; 0.8), "70-80", AND(D163 &gt;= 0.6, D163 &lt; 0.7),  "60-70", AND(D163 &gt;= 0.5, D163 &lt; 0.6), "50-60")</f>
        <v>50-60</v>
      </c>
    </row>
    <row r="164" spans="1:9" x14ac:dyDescent="0.25">
      <c r="A164" t="s">
        <v>90</v>
      </c>
      <c r="B164" s="1">
        <v>45301</v>
      </c>
      <c r="C164" t="s">
        <v>34</v>
      </c>
      <c r="D164" s="2">
        <v>0.59799999999999998</v>
      </c>
      <c r="E164" t="s">
        <v>43</v>
      </c>
      <c r="F164" s="2">
        <v>0.40200000000000002</v>
      </c>
      <c r="G164" t="s">
        <v>36</v>
      </c>
      <c r="H164">
        <v>1</v>
      </c>
      <c r="I164" t="str" cm="1">
        <f t="array" ref="I164">_xlfn.IFS(D164 &gt;= 0.85, "85  &lt;", AND(D164 &gt;=0.8, D164 &lt; 0.85), "80-85", AND(D164 &gt;= 0.7, D164 &lt; 0.8), "70-80", AND(D164 &gt;= 0.6, D164 &lt; 0.7),  "60-70", AND(D164 &gt;= 0.5, D164 &lt; 0.6), "50-60")</f>
        <v>50-60</v>
      </c>
    </row>
    <row r="165" spans="1:9" x14ac:dyDescent="0.25">
      <c r="A165" t="s">
        <v>90</v>
      </c>
      <c r="B165" s="1">
        <v>45301</v>
      </c>
      <c r="C165" t="s">
        <v>16</v>
      </c>
      <c r="D165" s="2">
        <v>0.56799999999999995</v>
      </c>
      <c r="E165" t="s">
        <v>28</v>
      </c>
      <c r="F165" s="2">
        <v>0.432</v>
      </c>
      <c r="G165" t="s">
        <v>18</v>
      </c>
      <c r="H165">
        <v>1</v>
      </c>
      <c r="I165" t="str" cm="1">
        <f t="array" ref="I165">_xlfn.IFS(D165 &gt;= 0.85, "85  &lt;", AND(D165 &gt;=0.8, D165 &lt; 0.85), "80-85", AND(D165 &gt;= 0.7, D165 &lt; 0.8), "70-80", AND(D165 &gt;= 0.6, D165 &lt; 0.7),  "60-70", AND(D165 &gt;= 0.5, D165 &lt; 0.6), "50-60")</f>
        <v>50-60</v>
      </c>
    </row>
    <row r="166" spans="1:9" x14ac:dyDescent="0.25">
      <c r="A166" t="s">
        <v>90</v>
      </c>
      <c r="B166" s="1">
        <v>45301</v>
      </c>
      <c r="C166" t="s">
        <v>32</v>
      </c>
      <c r="D166" s="2">
        <v>0.52800000000000002</v>
      </c>
      <c r="E166" t="s">
        <v>56</v>
      </c>
      <c r="F166" s="2">
        <v>0.47199999999999998</v>
      </c>
      <c r="G166" t="s">
        <v>73</v>
      </c>
      <c r="H166">
        <v>1</v>
      </c>
      <c r="I166" t="str" cm="1">
        <f t="array" ref="I166">_xlfn.IFS(D166 &gt;= 0.85, "85  &lt;", AND(D166 &gt;=0.8, D166 &lt; 0.85), "80-85", AND(D166 &gt;= 0.7, D166 &lt; 0.8), "70-80", AND(D166 &gt;= 0.6, D166 &lt; 0.7),  "60-70", AND(D166 &gt;= 0.5, D166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2024-01-10T13:26:18Z</dcterms:modified>
</cp:coreProperties>
</file>