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59260634-C7A9-4061-BB82-BDAEAED70A6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18" r:id="rId3"/>
    <pivotCache cacheId="2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9" i="1" l="1" a="1"/>
  <c r="I229" i="1" s="1"/>
  <c r="I230" i="1" a="1"/>
  <c r="I230" i="1" s="1"/>
  <c r="I231" i="1" a="1"/>
  <c r="I231" i="1" s="1"/>
  <c r="P5" i="2"/>
  <c r="P6" i="2"/>
  <c r="P7" i="2"/>
  <c r="P8" i="2"/>
  <c r="P9" i="2"/>
  <c r="P10" i="2"/>
  <c r="P4" i="2"/>
  <c r="I219" i="1" a="1"/>
  <c r="I219" i="1" s="1"/>
  <c r="I220" i="1" a="1"/>
  <c r="I220" i="1"/>
  <c r="I221" i="1" a="1"/>
  <c r="I221" i="1"/>
  <c r="I222" i="1" a="1"/>
  <c r="I222" i="1" s="1"/>
  <c r="I223" i="1" a="1"/>
  <c r="I223" i="1" s="1"/>
  <c r="I224" i="1" a="1"/>
  <c r="I224" i="1"/>
  <c r="I225" i="1" a="1"/>
  <c r="I225" i="1" s="1"/>
  <c r="I226" i="1" a="1"/>
  <c r="I226" i="1" s="1"/>
  <c r="I227" i="1" a="1"/>
  <c r="I227" i="1" s="1"/>
  <c r="I228" i="1" a="1"/>
  <c r="I228" i="1" s="1"/>
  <c r="I215" i="1" a="1"/>
  <c r="I215" i="1" s="1"/>
  <c r="I216" i="1" a="1"/>
  <c r="I216" i="1" s="1"/>
  <c r="I217" i="1" a="1"/>
  <c r="I217" i="1" s="1"/>
  <c r="I218" i="1" a="1"/>
  <c r="I218" i="1" s="1"/>
  <c r="I211" i="1" a="1"/>
  <c r="I211" i="1" s="1"/>
  <c r="I212" i="1" a="1"/>
  <c r="I212" i="1" s="1"/>
  <c r="I213" i="1" a="1"/>
  <c r="I213" i="1" s="1"/>
  <c r="I214" i="1" a="1"/>
  <c r="I214" i="1" s="1"/>
  <c r="I199" i="1" a="1"/>
  <c r="I199" i="1" s="1"/>
  <c r="I200" i="1" a="1"/>
  <c r="I200" i="1" s="1"/>
  <c r="I201" i="1" a="1"/>
  <c r="I201" i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/>
  <c r="I210" i="1" a="1"/>
  <c r="I210" i="1" s="1"/>
  <c r="I196" i="1" a="1"/>
  <c r="I196" i="1" s="1"/>
  <c r="I197" i="1" a="1"/>
  <c r="I197" i="1" s="1"/>
  <c r="I198" i="1" a="1"/>
  <c r="I198" i="1" s="1"/>
  <c r="I183" i="1" a="1"/>
  <c r="I183" i="1"/>
  <c r="I184" i="1" a="1"/>
  <c r="I184" i="1" s="1"/>
  <c r="I185" i="1" a="1"/>
  <c r="I185" i="1"/>
  <c r="I186" i="1" a="1"/>
  <c r="I186" i="1"/>
  <c r="I187" i="1" a="1"/>
  <c r="I187" i="1"/>
  <c r="I188" i="1" a="1"/>
  <c r="I188" i="1" s="1"/>
  <c r="I189" i="1" a="1"/>
  <c r="I189" i="1"/>
  <c r="I190" i="1" a="1"/>
  <c r="I190" i="1"/>
  <c r="I191" i="1" a="1"/>
  <c r="I191" i="1"/>
  <c r="I192" i="1" a="1"/>
  <c r="I192" i="1" s="1"/>
  <c r="I193" i="1" a="1"/>
  <c r="I193" i="1"/>
  <c r="I194" i="1" a="1"/>
  <c r="I194" i="1"/>
  <c r="I195" i="1" a="1"/>
  <c r="I195" i="1"/>
  <c r="I181" i="1" a="1"/>
  <c r="I181" i="1" s="1"/>
  <c r="I182" i="1" a="1"/>
  <c r="I182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67" i="1" l="1" a="1"/>
  <c r="I167" i="1" s="1"/>
  <c r="I158" i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 s="1"/>
  <c r="I164" i="1" a="1"/>
  <c r="I164" i="1"/>
  <c r="I165" i="1" a="1"/>
  <c r="I165" i="1" s="1"/>
  <c r="I166" i="1" a="1"/>
  <c r="I166" i="1" s="1"/>
  <c r="F9" i="2"/>
  <c r="F8" i="2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<sst xmlns="http://schemas.openxmlformats.org/spreadsheetml/2006/main" count="998" uniqueCount="104">
  <si>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</si>
  <si>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</si>
  <si>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</si>
  <si>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</si>
  <si>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</si>
  <si>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</si>
  <si>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</si>
  <si>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</si>
  <si>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</si>
  <si>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</si>
  <si>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</si>
  <si>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</si>
  <si>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</si>
  <si>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</si>
  <si>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</si>
  <si>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</si>
  <si>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</si>
  <si>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</si>
  <si>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</si>
  <si>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</si>
  <si>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</si>
  <si>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</si>
  <si>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</si>
  <si>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</si>
  <si>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</si>
  <si>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</si>
  <si>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</si>
  <si>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</si>
  <si>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</si>
  <si>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</si>
  <si>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</si>
  <si>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</si>
  <si>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</si>
  <si>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</si>
  <si>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</si>
  <si>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</si>
  <si>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</si>
  <si>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</si>
  <si>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</si>
  <si>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</si>
  <si>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</si>
  <si>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</si>
  <si>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</si>
  <si>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</si>
  <si>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</si>
  <si>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</si>
  <si>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</si>
  <si>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</si>
  <si>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</si>
  <si>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</si>
  <si>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</si>
  <si>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</si>
  <si>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</si>
  <si>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</si>
  <si>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</si>
  <si>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</si>
  <si>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</si>
  <si>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</si>
  <si>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</si>
  <si>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</si>
  <si>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</si>
  <si>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</si>
  <si>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</si>
  <si>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</si>
  <si>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</si>
  <si>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</si>
  <si>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</si>
  <si>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</si>
  <si>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</si>
  <si>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</si>
  <si>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</si>
  <si>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</si>
  <si>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</si>
  <si>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</si>
  <si>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</si>
  <si>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</si>
  <si>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</si>
  <si>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</si>
  <si>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</si>
  <si>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</si>
  <si>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</si>
  <si>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</si>
  <si>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</si>
  <si>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</si>
  <si>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</si>
  <si>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</si>
  <si>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</si>
  <si>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</si>
  <si>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</si>
  <si>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</si>
  <si>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</si>
  <si>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</si>
  <si>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</si>
  <si>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</si>
  <si>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</si>
  <si>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</si>
  <si>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</si>
  <si>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</si>
  <si>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</si>
  <si>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</si>
  <si>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</si>
  <si>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</si>
  <si>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</si>
  <si>
    <t>85 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</si>
</sst>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1.352081134261" createdVersion="8" refreshedVersion="8" minRefreshableVersion="3" recordCount="231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8">
        <s v="RF1"/>
        <s v="RF2"/>
        <s v="RF3"/>
        <s v="RF4"/>
        <s v="RF5"/>
        <s v="RF6"/>
        <s v="RF7"/>
        <m/>
      </sharedItems>
    </cacheField>
    <cacheField name="Date" numFmtId="0">
      <sharedItems containsNonDate="0" containsDate="1" containsString="0" containsBlank="1" minDate="2023-12-09T00:00:00" maxDate="2024-01-11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1.352081481484" createdVersion="8" refreshedVersion="8" minRefreshableVersion="3" recordCount="231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4-01-11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x v="5"/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x v="5"/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x v="5"/>
    <d v="2024-01-04T00:00:00"/>
    <s v="Winnipeg Jets"/>
    <n v="0.80400000000000005"/>
    <s v="San Jose Sharks"/>
    <n v="0.19600000000000001"/>
    <s v="Playing At:  San Jose Sharks   Home"/>
    <n v="1"/>
    <x v="1"/>
    <m/>
    <m/>
    <m/>
    <m/>
    <m/>
    <m/>
  </r>
  <r>
    <x v="5"/>
    <d v="2024-01-04T00:00:00"/>
    <s v="Boston Bruins"/>
    <n v="0.73"/>
    <s v="Pittsburgh Penguins"/>
    <n v="0.27"/>
    <s v="Playing At:  Boston Bruins   Home"/>
    <n v="0"/>
    <x v="2"/>
    <m/>
    <m/>
    <m/>
    <m/>
    <m/>
    <m/>
  </r>
  <r>
    <x v="5"/>
    <d v="2024-01-04T00:00:00"/>
    <s v="New York Rangers"/>
    <n v="0.68"/>
    <s v="Chicago Blackhawks"/>
    <n v="0.32"/>
    <s v="Playing At:  New York Rangers   Home"/>
    <n v="1"/>
    <x v="3"/>
    <m/>
    <m/>
    <m/>
    <m/>
    <m/>
    <m/>
  </r>
  <r>
    <x v="5"/>
    <d v="2024-01-04T00:00:00"/>
    <s v="Los Angeles Kings"/>
    <n v="0.67"/>
    <s v="Detroit Red Wings"/>
    <n v="0.33"/>
    <s v="Playing At:  Los Angeles Kings   Home"/>
    <n v="0"/>
    <x v="3"/>
    <m/>
    <m/>
    <m/>
    <m/>
    <m/>
    <m/>
  </r>
  <r>
    <x v="5"/>
    <d v="2024-01-04T00:00:00"/>
    <s v="Minnesota Wild"/>
    <n v="0.66200000000000003"/>
    <s v="Tampa Bay Lightning"/>
    <n v="0.33800000000000002"/>
    <s v="Playing At:  Minnesota Wild   Home"/>
    <n v="0"/>
    <x v="3"/>
    <m/>
    <m/>
    <m/>
    <m/>
    <m/>
    <m/>
  </r>
  <r>
    <x v="5"/>
    <d v="2024-01-04T00:00:00"/>
    <s v="Nashville Predators"/>
    <n v="0.65200000000000002"/>
    <s v="Calgary Flames"/>
    <n v="0.34799999999999998"/>
    <s v="Playing At:  Nashville Predators   Home"/>
    <n v="0"/>
    <x v="3"/>
    <m/>
    <m/>
    <m/>
    <m/>
    <m/>
    <m/>
  </r>
  <r>
    <x v="5"/>
    <d v="2024-01-04T00:00:00"/>
    <s v="Buffalo Sabres"/>
    <n v="0.64800000000000002"/>
    <s v="Montreal Canadiens"/>
    <n v="0.35199999999999998"/>
    <s v="Playing At:  Montreal Canadiens   Home"/>
    <n v="1"/>
    <x v="3"/>
    <m/>
    <m/>
    <m/>
    <m/>
    <m/>
    <m/>
  </r>
  <r>
    <x v="5"/>
    <d v="2024-01-04T00:00:00"/>
    <s v="Vegas Golden Knights"/>
    <n v="0.622"/>
    <s v="Florida Panthers"/>
    <n v="0.378"/>
    <s v="Playing At:  Vegas Golden Knights   Home"/>
    <n v="0"/>
    <x v="3"/>
    <m/>
    <m/>
    <m/>
    <m/>
    <m/>
    <m/>
  </r>
  <r>
    <x v="5"/>
    <d v="2024-01-04T00:00:00"/>
    <s v="Dallas Stars"/>
    <n v="0.6"/>
    <s v="Colorado Avalanche"/>
    <n v="0.4"/>
    <s v="Playing At:  Dallas Stars   Home"/>
    <n v="0"/>
    <x v="3"/>
    <m/>
    <m/>
    <m/>
    <m/>
    <m/>
    <m/>
  </r>
  <r>
    <x v="5"/>
    <d v="2024-01-04T00:00:00"/>
    <s v="Seattle Kraken"/>
    <n v="0.58799999999999997"/>
    <s v="Ottawa Senators"/>
    <n v="0.41199999999999998"/>
    <s v="Playing At:  Seattle Kraken   Home"/>
    <n v="1"/>
    <x v="4"/>
    <m/>
    <m/>
    <m/>
    <m/>
    <m/>
    <m/>
  </r>
  <r>
    <x v="5"/>
    <d v="2024-01-04T00:00:00"/>
    <s v="Arizona Coyotes"/>
    <n v="0.53200000000000003"/>
    <s v="New York Islanders"/>
    <n v="0.46800000000000003"/>
    <s v="Playing At:  Arizona Coyotes   Home"/>
    <n v="0"/>
    <x v="4"/>
    <m/>
    <m/>
    <m/>
    <m/>
    <m/>
    <m/>
  </r>
  <r>
    <x v="5"/>
    <d v="2024-01-04T00:00:00"/>
    <s v="St. Louis Blues"/>
    <n v="0.53"/>
    <s v="Vancouver Canucks"/>
    <n v="0.47"/>
    <s v="Playing At:  St. Louis Blues   Home"/>
    <n v="1"/>
    <x v="4"/>
    <m/>
    <m/>
    <m/>
    <m/>
    <m/>
    <m/>
  </r>
  <r>
    <x v="5"/>
    <d v="2024-01-04T00:00:00"/>
    <s v="Columbus Blue Jackets"/>
    <n v="0.51200000000000001"/>
    <s v="Philadelphia Flyers"/>
    <n v="0.48799999999999999"/>
    <s v="Playing At:  Philadelphia Flyers   Home"/>
    <n v="1"/>
    <x v="4"/>
    <m/>
    <m/>
    <m/>
    <m/>
    <m/>
    <m/>
  </r>
  <r>
    <x v="5"/>
    <d v="2024-01-05T00:00:00"/>
    <s v="Winnipeg Jets"/>
    <n v="0.70799999999999996"/>
    <s v="Anaheim Ducks"/>
    <n v="0.29199999999999998"/>
    <s v="Playing At:  Anaheim Ducks   Home"/>
    <n v="1"/>
    <x v="2"/>
    <m/>
    <m/>
    <m/>
    <m/>
    <m/>
    <m/>
  </r>
  <r>
    <x v="5"/>
    <d v="2024-01-05T00:00:00"/>
    <s v="New Jersey Devils"/>
    <n v="0.69399999999999995"/>
    <s v="Chicago Blackhawks"/>
    <n v="0.30599999999999999"/>
    <s v="Playing At:  New Jersey Devils   Home"/>
    <n v="1"/>
    <x v="3"/>
    <m/>
    <m/>
    <m/>
    <m/>
    <m/>
    <m/>
  </r>
  <r>
    <x v="5"/>
    <d v="2024-01-05T00:00:00"/>
    <s v="Carolina Hurricanes"/>
    <n v="0.626"/>
    <s v="Washington Capitals"/>
    <n v="0.374"/>
    <s v="Playing At:  Washington Capitals   Home"/>
    <n v="1"/>
    <x v="3"/>
    <m/>
    <m/>
    <m/>
    <m/>
    <m/>
    <m/>
  </r>
  <r>
    <x v="5"/>
    <d v="2024-01-06T00:00:00"/>
    <s v="Toronto Maple Leafs"/>
    <n v="0.81599999999999995"/>
    <s v="San Jose Sharks"/>
    <n v="0.184"/>
    <s v="Playing At:  San Jose Sharks   Home"/>
    <n v="1"/>
    <x v="1"/>
    <m/>
    <m/>
    <m/>
    <m/>
    <m/>
    <m/>
  </r>
  <r>
    <x v="5"/>
    <d v="2024-01-06T00:00:00"/>
    <s v="Carolina Hurricanes"/>
    <n v="0.76800000000000002"/>
    <s v="St. Louis Blues"/>
    <n v="0.23200000000000001"/>
    <s v="Playing At:  Carolina Hurricanes   Home"/>
    <n v="0"/>
    <x v="2"/>
    <m/>
    <m/>
    <m/>
    <m/>
    <m/>
    <m/>
  </r>
  <r>
    <x v="5"/>
    <d v="2024-01-06T00:00:00"/>
    <s v="New York Rangers"/>
    <n v="0.75"/>
    <s v="Montreal Canadiens"/>
    <n v="0.25"/>
    <s v="Playing At:  Montreal Canadiens   Home"/>
    <n v="0"/>
    <x v="2"/>
    <m/>
    <m/>
    <m/>
    <m/>
    <m/>
    <m/>
  </r>
  <r>
    <x v="5"/>
    <d v="2024-01-06T00:00:00"/>
    <s v="Edmonton Oilers"/>
    <n v="0.73599999999999999"/>
    <s v="Ottawa Senators"/>
    <n v="0.26400000000000001"/>
    <s v="Playing At:  Edmonton Oilers   Home"/>
    <n v="1"/>
    <x v="2"/>
    <m/>
    <m/>
    <m/>
    <m/>
    <m/>
    <m/>
  </r>
  <r>
    <x v="5"/>
    <d v="2024-01-06T00:00:00"/>
    <s v="Dallas Stars"/>
    <n v="0.70799999999999996"/>
    <s v="Nashville Predators"/>
    <n v="0.29199999999999998"/>
    <s v="Playing At:  Dallas Stars   Home"/>
    <n v="0"/>
    <x v="2"/>
    <m/>
    <m/>
    <m/>
    <m/>
    <m/>
    <m/>
  </r>
  <r>
    <x v="5"/>
    <d v="2024-01-06T00:00:00"/>
    <s v="Boston Bruins"/>
    <n v="0.64"/>
    <s v="Tampa Bay Lightning"/>
    <n v="0.36"/>
    <s v="Playing At:  Boston Bruins   Home"/>
    <n v="1"/>
    <x v="3"/>
    <m/>
    <m/>
    <m/>
    <m/>
    <m/>
    <m/>
  </r>
  <r>
    <x v="5"/>
    <d v="2024-01-06T00:00:00"/>
    <s v="Colorado Avalanche"/>
    <n v="0.61399999999999999"/>
    <s v="Florida Panthers"/>
    <n v="0.38600000000000001"/>
    <s v="Playing At:  Colorado Avalanche   Home"/>
    <n v="0"/>
    <x v="3"/>
    <m/>
    <m/>
    <m/>
    <m/>
    <m/>
    <m/>
  </r>
  <r>
    <x v="5"/>
    <d v="2024-01-06T00:00:00"/>
    <s v="Minnesota Wild"/>
    <n v="0.60399999999999998"/>
    <s v="Columbus Blue Jackets"/>
    <n v="0.39600000000000002"/>
    <s v="Playing At:  Columbus Blue Jackets   Home"/>
    <n v="1"/>
    <x v="3"/>
    <m/>
    <m/>
    <m/>
    <m/>
    <m/>
    <m/>
  </r>
  <r>
    <x v="5"/>
    <d v="2024-01-06T00:00:00"/>
    <s v="New Jersey Devils"/>
    <n v="0.60199999999999998"/>
    <s v="Vancouver Canucks"/>
    <n v="0.39800000000000002"/>
    <s v="Playing At:  New Jersey Devils   Home"/>
    <n v="0"/>
    <x v="3"/>
    <m/>
    <m/>
    <m/>
    <m/>
    <m/>
    <m/>
  </r>
  <r>
    <x v="5"/>
    <d v="2024-01-06T00:00:00"/>
    <s v="Vegas Golden Knights"/>
    <n v="0.59399999999999997"/>
    <s v="New York Islanders"/>
    <n v="0.40600000000000003"/>
    <s v="Playing At:  Vegas Golden Knights   Home"/>
    <n v="1"/>
    <x v="4"/>
    <m/>
    <m/>
    <m/>
    <m/>
    <m/>
    <m/>
  </r>
  <r>
    <x v="5"/>
    <d v="2024-01-06T00:00:00"/>
    <s v="Calgary Flames"/>
    <n v="0.54200000000000004"/>
    <s v="Philadelphia Flyers"/>
    <n v="0.45800000000000002"/>
    <s v="Playing At:  Philadelphia Flyers   Home"/>
    <n v="0"/>
    <x v="4"/>
    <m/>
    <m/>
    <m/>
    <m/>
    <m/>
    <m/>
  </r>
  <r>
    <x v="5"/>
    <d v="2024-01-06T00:00:00"/>
    <s v="Pittsburgh Penguins"/>
    <n v="0.53800000000000003"/>
    <s v="Buffalo Sabres"/>
    <n v="0.46200000000000002"/>
    <s v="Playing At:  Pittsburgh Penguins   Home"/>
    <n v="0"/>
    <x v="4"/>
    <m/>
    <m/>
    <m/>
    <m/>
    <m/>
    <m/>
  </r>
  <r>
    <x v="5"/>
    <d v="2024-01-07T00:00:00"/>
    <s v="Calgary Flames"/>
    <n v="0.71599999999999997"/>
    <s v="Chicago Blackhawks"/>
    <n v="0.28399999999999997"/>
    <s v="Playing At:  Chicago Blackhawks   Home"/>
    <n v="0"/>
    <x v="2"/>
    <m/>
    <m/>
    <m/>
    <m/>
    <m/>
    <m/>
  </r>
  <r>
    <x v="5"/>
    <d v="2024-01-07T00:00:00"/>
    <s v="Detroit Red Wings"/>
    <n v="0.69599999999999995"/>
    <s v="Anaheim Ducks"/>
    <n v="0.30399999999999999"/>
    <s v="Playing At:  Anaheim Ducks   Home"/>
    <n v="1"/>
    <x v="3"/>
    <m/>
    <m/>
    <m/>
    <m/>
    <m/>
    <m/>
  </r>
  <r>
    <x v="5"/>
    <d v="2024-01-07T00:00:00"/>
    <s v="Los Angeles Kings"/>
    <n v="0.61799999999999999"/>
    <s v="Washington Capitals"/>
    <n v="0.38200000000000001"/>
    <s v="Playing At:  Washington Capitals   Home"/>
    <n v="0"/>
    <x v="3"/>
    <m/>
    <m/>
    <m/>
    <m/>
    <m/>
    <m/>
  </r>
  <r>
    <x v="5"/>
    <d v="2024-01-07T00:00:00"/>
    <s v="Winnipeg Jets"/>
    <n v="0.57199999999999995"/>
    <s v="Arizona Coyotes"/>
    <n v="0.42799999999999999"/>
    <s v="Playing At:  Arizona Coyotes   Home"/>
    <n v="1"/>
    <x v="4"/>
    <m/>
    <m/>
    <m/>
    <m/>
    <m/>
    <m/>
  </r>
  <r>
    <x v="5"/>
    <d v="2024-01-08T00:00:00"/>
    <s v="New York Rangers"/>
    <n v="0.69199999999999995"/>
    <s v="Vancouver Canucks"/>
    <n v="0.308"/>
    <s v="Playing At:  New York Rangers   Home"/>
    <n v="0"/>
    <x v="3"/>
    <m/>
    <m/>
    <m/>
    <m/>
    <m/>
    <m/>
  </r>
  <r>
    <x v="5"/>
    <d v="2024-01-08T00:00:00"/>
    <s v="Minnesota Wild"/>
    <n v="0.62"/>
    <s v="Dallas Stars"/>
    <n v="0.38"/>
    <s v="Playing At:  Minnesota Wild   Home"/>
    <n v="0"/>
    <x v="3"/>
    <m/>
    <m/>
    <m/>
    <m/>
    <m/>
    <m/>
  </r>
  <r>
    <x v="5"/>
    <d v="2024-01-08T00:00:00"/>
    <s v="Philadelphia Flyers"/>
    <n v="0.54200000000000004"/>
    <s v="Pittsburgh Penguins"/>
    <n v="0.45800000000000002"/>
    <s v="Playing At:  Philadelphia Flyers   Home"/>
    <n v="0"/>
    <x v="4"/>
    <m/>
    <m/>
    <m/>
    <m/>
    <m/>
    <m/>
  </r>
  <r>
    <x v="5"/>
    <d v="2024-01-08T00:00:00"/>
    <s v="Colorado Avalanche"/>
    <n v="0.54"/>
    <s v="Boston Bruins"/>
    <n v="0.46"/>
    <s v="Playing At:  Colorado Avalanche   Home"/>
    <n v="1"/>
    <x v="4"/>
    <m/>
    <m/>
    <m/>
    <m/>
    <m/>
    <m/>
  </r>
  <r>
    <x v="6"/>
    <d v="2024-01-09T00:00:00"/>
    <s v="Edmonton Oilers"/>
    <n v="0.8"/>
    <s v="Chicago Blackhawks"/>
    <n v="0.2"/>
    <s v="Playing At:  Chicago Blackhawks   Home"/>
    <n v="1"/>
    <x v="1"/>
    <m/>
    <m/>
    <m/>
    <m/>
    <m/>
    <m/>
  </r>
  <r>
    <x v="6"/>
    <d v="2024-01-09T00:00:00"/>
    <s v="Toronto Maple Leafs"/>
    <n v="0.76800000000000002"/>
    <s v="San Jose Sharks"/>
    <n v="0.23200000000000001"/>
    <s v="Playing At:  Toronto Maple Leafs   Home"/>
    <n v="1"/>
    <x v="2"/>
    <m/>
    <m/>
    <m/>
    <m/>
    <m/>
    <m/>
  </r>
  <r>
    <x v="6"/>
    <d v="2024-01-09T00:00:00"/>
    <s v="Winnipeg Jets"/>
    <n v="0.754"/>
    <s v="Columbus Blue Jackets"/>
    <n v="0.246"/>
    <s v="Playing At:  Winnipeg Jets   Home"/>
    <n v="1"/>
    <x v="2"/>
    <m/>
    <m/>
    <m/>
    <m/>
    <m/>
    <m/>
  </r>
  <r>
    <x v="6"/>
    <d v="2024-01-09T00:00:00"/>
    <s v="Boston Bruins"/>
    <n v="0.628"/>
    <s v="Arizona Coyotes"/>
    <n v="0.372"/>
    <s v="Playing At:  Arizona Coyotes   Home"/>
    <n v="0"/>
    <x v="3"/>
    <m/>
    <m/>
    <m/>
    <m/>
    <m/>
    <m/>
  </r>
  <r>
    <x v="6"/>
    <d v="2024-01-09T00:00:00"/>
    <s v="Tampa Bay Lightning"/>
    <n v="0.61599999999999999"/>
    <s v="Los Angeles Kings"/>
    <n v="0.38400000000000001"/>
    <s v="Playing At:  Tampa Bay Lightning   Home"/>
    <n v="1"/>
    <x v="3"/>
    <m/>
    <m/>
    <m/>
    <m/>
    <m/>
    <m/>
  </r>
  <r>
    <x v="6"/>
    <d v="2024-01-09T00:00:00"/>
    <s v="Nashville Predators"/>
    <n v="0.60799999999999998"/>
    <s v="Anaheim Ducks"/>
    <n v="0.39200000000000002"/>
    <s v="Playing At:  Nashville Predators   Home"/>
    <n v="0"/>
    <x v="3"/>
    <m/>
    <m/>
    <m/>
    <m/>
    <m/>
    <m/>
  </r>
  <r>
    <x v="6"/>
    <d v="2024-01-09T00:00:00"/>
    <s v="St. Louis Blues"/>
    <n v="0.59199999999999997"/>
    <s v="Florida Panthers"/>
    <n v="0.40799999999999997"/>
    <s v="Playing At:  St. Louis Blues   Home"/>
    <n v="0"/>
    <x v="4"/>
    <m/>
    <m/>
    <m/>
    <m/>
    <m/>
    <m/>
  </r>
  <r>
    <x v="6"/>
    <d v="2024-01-09T00:00:00"/>
    <s v="New York Islanders"/>
    <n v="0.58199999999999996"/>
    <s v="Vancouver Canucks"/>
    <n v="0.41799999999999998"/>
    <s v="Playing At:  New York Islanders   Home"/>
    <n v="0"/>
    <x v="4"/>
    <m/>
    <m/>
    <m/>
    <m/>
    <m/>
    <m/>
  </r>
  <r>
    <x v="6"/>
    <d v="2024-01-09T00:00:00"/>
    <s v="Calgary Flames"/>
    <n v="0.56799999999999995"/>
    <s v="Ottawa Senators"/>
    <n v="0.432"/>
    <s v="Playing At:  Calgary Flames   Home"/>
    <n v="1"/>
    <x v="4"/>
    <m/>
    <m/>
    <m/>
    <m/>
    <m/>
    <m/>
  </r>
  <r>
    <x v="6"/>
    <d v="2024-01-09T00:00:00"/>
    <s v="Seattle Kraken"/>
    <n v="0.55000000000000004"/>
    <s v="Buffalo Sabres"/>
    <n v="0.45"/>
    <s v="Playing At:  Buffalo Sabres   Home"/>
    <n v="1"/>
    <x v="4"/>
    <m/>
    <m/>
    <m/>
    <m/>
    <m/>
    <m/>
  </r>
  <r>
    <x v="6"/>
    <d v="2024-01-10T00:00:00"/>
    <s v="Dallas Stars"/>
    <n v="0.67200000000000004"/>
    <s v="Minnesota Wild"/>
    <n v="0.32800000000000001"/>
    <s v="Playing At:  Dallas Stars   Home"/>
    <n v="1"/>
    <x v="3"/>
    <m/>
    <m/>
    <m/>
    <m/>
    <m/>
    <m/>
  </r>
  <r>
    <x v="6"/>
    <d v="2024-01-10T00:00:00"/>
    <s v="Montreal Canadiens"/>
    <n v="0.628"/>
    <s v="Philadelphia Flyers"/>
    <n v="0.372"/>
    <s v="Playing At:  Philadelphia Flyers   Home"/>
    <n v="1"/>
    <x v="3"/>
    <m/>
    <m/>
    <m/>
    <m/>
    <m/>
    <m/>
  </r>
  <r>
    <x v="6"/>
    <d v="2024-01-10T00:00:00"/>
    <s v="Colorado Avalanche"/>
    <n v="0.59"/>
    <s v="Vegas Golden Knights"/>
    <n v="0.41"/>
    <s v="Playing At:  Colorado Avalanche   Home"/>
    <n v="1"/>
    <x v="4"/>
    <m/>
    <m/>
    <m/>
    <m/>
    <m/>
    <m/>
  </r>
  <r>
    <x v="7"/>
    <m/>
    <m/>
    <m/>
    <m/>
    <m/>
    <m/>
    <m/>
    <x v="6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d v="2023-12-09T00:00:00"/>
    <s v="Boston Bruins"/>
    <n v="0.876"/>
    <s v="Arizona Coyotes"/>
    <n v="0.124"/>
    <s v="Playing At:  Boston Bruins   Home"/>
    <n v="1"/>
    <x v="0"/>
    <m/>
    <m/>
    <m/>
    <m/>
    <m/>
    <m/>
  </r>
  <r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d v="2023-12-11T00:00:00"/>
    <s v="Dallas Stars"/>
    <n v="0.622"/>
    <s v="Detroit Red Wings"/>
    <n v="0.378"/>
    <s v="Playing At:  Dallas Stars   Home"/>
    <n v="1"/>
    <x v="3"/>
    <m/>
    <m/>
    <m/>
    <m/>
    <m/>
    <m/>
  </r>
  <r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d v="2023-12-29T00:00:00"/>
    <s v="Arizona Coyotes"/>
    <n v="0.624"/>
    <s v="Anaheim Ducks"/>
    <n v="0.376"/>
    <s v="Playing At:  Anaheim Ducks   Home"/>
    <n v="1"/>
    <x v="3"/>
    <m/>
    <m/>
    <m/>
    <m/>
    <m/>
    <m/>
  </r>
  <r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d v="2023-12-31T00:00:00"/>
    <s v="Dallas Stars"/>
    <n v="0.79"/>
    <s v="Chicago Blackhawks"/>
    <n v="0.21"/>
    <s v="Playing At:  Dallas Stars   Home"/>
    <n v="1"/>
    <x v="2"/>
    <m/>
    <m/>
    <m/>
    <m/>
    <m/>
    <m/>
  </r>
  <r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d v="2023-12-31T00:00:00"/>
    <s v="Minnesota Wild"/>
    <n v="0.622"/>
    <s v="Winnipeg Jets"/>
    <n v="0.378"/>
    <s v="Playing At:  Minnesota Wild   Home"/>
    <n v="0"/>
    <x v="3"/>
    <m/>
    <m/>
    <m/>
    <m/>
    <m/>
    <m/>
  </r>
  <r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d v="2024-01-04T00:00:00"/>
    <s v="Winnipeg Jets"/>
    <n v="0.80400000000000005"/>
    <s v="San Jose Sharks"/>
    <n v="0.19600000000000001"/>
    <s v="Playing At:  San Jose Sharks   Home"/>
    <n v="1"/>
    <x v="1"/>
    <m/>
    <m/>
    <m/>
    <m/>
    <m/>
    <m/>
  </r>
  <r>
    <d v="2024-01-04T00:00:00"/>
    <s v="Boston Bruins"/>
    <n v="0.73"/>
    <s v="Pittsburgh Penguins"/>
    <n v="0.27"/>
    <s v="Playing At:  Boston Bruins   Home"/>
    <n v="0"/>
    <x v="2"/>
    <m/>
    <m/>
    <m/>
    <m/>
    <m/>
    <m/>
  </r>
  <r>
    <d v="2024-01-04T00:00:00"/>
    <s v="New York Rangers"/>
    <n v="0.68"/>
    <s v="Chicago Blackhawks"/>
    <n v="0.32"/>
    <s v="Playing At:  New York Rangers   Home"/>
    <n v="1"/>
    <x v="3"/>
    <m/>
    <m/>
    <m/>
    <m/>
    <m/>
    <m/>
  </r>
  <r>
    <d v="2024-01-04T00:00:00"/>
    <s v="Los Angeles Kings"/>
    <n v="0.67"/>
    <s v="Detroit Red Wings"/>
    <n v="0.33"/>
    <s v="Playing At:  Los Angeles Kings   Home"/>
    <n v="0"/>
    <x v="3"/>
    <m/>
    <m/>
    <m/>
    <m/>
    <m/>
    <m/>
  </r>
  <r>
    <d v="2024-01-04T00:00:00"/>
    <s v="Minnesota Wild"/>
    <n v="0.66200000000000003"/>
    <s v="Tampa Bay Lightning"/>
    <n v="0.33800000000000002"/>
    <s v="Playing At:  Minnesota Wild   Home"/>
    <n v="0"/>
    <x v="3"/>
    <m/>
    <m/>
    <m/>
    <m/>
    <m/>
    <m/>
  </r>
  <r>
    <d v="2024-01-04T00:00:00"/>
    <s v="Nashville Predators"/>
    <n v="0.65200000000000002"/>
    <s v="Calgary Flames"/>
    <n v="0.34799999999999998"/>
    <s v="Playing At:  Nashville Predators   Home"/>
    <n v="0"/>
    <x v="3"/>
    <m/>
    <m/>
    <m/>
    <m/>
    <m/>
    <m/>
  </r>
  <r>
    <d v="2024-01-04T00:00:00"/>
    <s v="Buffalo Sabres"/>
    <n v="0.64800000000000002"/>
    <s v="Montreal Canadiens"/>
    <n v="0.35199999999999998"/>
    <s v="Playing At:  Montreal Canadiens   Home"/>
    <n v="1"/>
    <x v="3"/>
    <m/>
    <m/>
    <m/>
    <m/>
    <m/>
    <m/>
  </r>
  <r>
    <d v="2024-01-04T00:00:00"/>
    <s v="Vegas Golden Knights"/>
    <n v="0.622"/>
    <s v="Florida Panthers"/>
    <n v="0.378"/>
    <s v="Playing At:  Vegas Golden Knights   Home"/>
    <n v="0"/>
    <x v="3"/>
    <m/>
    <m/>
    <m/>
    <m/>
    <m/>
    <m/>
  </r>
  <r>
    <d v="2024-01-04T00:00:00"/>
    <s v="Dallas Stars"/>
    <n v="0.6"/>
    <s v="Colorado Avalanche"/>
    <n v="0.4"/>
    <s v="Playing At:  Dallas Stars   Home"/>
    <n v="0"/>
    <x v="3"/>
    <m/>
    <m/>
    <m/>
    <m/>
    <m/>
    <m/>
  </r>
  <r>
    <d v="2024-01-04T00:00:00"/>
    <s v="Seattle Kraken"/>
    <n v="0.58799999999999997"/>
    <s v="Ottawa Senators"/>
    <n v="0.41199999999999998"/>
    <s v="Playing At:  Seattle Kraken   Home"/>
    <n v="1"/>
    <x v="4"/>
    <m/>
    <m/>
    <m/>
    <m/>
    <m/>
    <m/>
  </r>
  <r>
    <d v="2024-01-04T00:00:00"/>
    <s v="Arizona Coyotes"/>
    <n v="0.53200000000000003"/>
    <s v="New York Islanders"/>
    <n v="0.46800000000000003"/>
    <s v="Playing At:  Arizona Coyotes   Home"/>
    <n v="0"/>
    <x v="4"/>
    <m/>
    <m/>
    <m/>
    <m/>
    <m/>
    <m/>
  </r>
  <r>
    <d v="2024-01-04T00:00:00"/>
    <s v="St. Louis Blues"/>
    <n v="0.53"/>
    <s v="Vancouver Canucks"/>
    <n v="0.47"/>
    <s v="Playing At:  St. Louis Blues   Home"/>
    <n v="1"/>
    <x v="4"/>
    <m/>
    <m/>
    <m/>
    <m/>
    <m/>
    <m/>
  </r>
  <r>
    <d v="2024-01-04T00:00:00"/>
    <s v="Columbus Blue Jackets"/>
    <n v="0.51200000000000001"/>
    <s v="Philadelphia Flyers"/>
    <n v="0.48799999999999999"/>
    <s v="Playing At:  Philadelphia Flyers   Home"/>
    <n v="1"/>
    <x v="4"/>
    <m/>
    <m/>
    <m/>
    <m/>
    <m/>
    <m/>
  </r>
  <r>
    <d v="2024-01-05T00:00:00"/>
    <s v="Winnipeg Jets"/>
    <n v="0.70799999999999996"/>
    <s v="Anaheim Ducks"/>
    <n v="0.29199999999999998"/>
    <s v="Playing At:  Anaheim Ducks   Home"/>
    <n v="1"/>
    <x v="2"/>
    <m/>
    <m/>
    <m/>
    <m/>
    <m/>
    <m/>
  </r>
  <r>
    <d v="2024-01-05T00:00:00"/>
    <s v="New Jersey Devils"/>
    <n v="0.69399999999999995"/>
    <s v="Chicago Blackhawks"/>
    <n v="0.30599999999999999"/>
    <s v="Playing At:  New Jersey Devils   Home"/>
    <n v="1"/>
    <x v="3"/>
    <m/>
    <m/>
    <m/>
    <m/>
    <m/>
    <m/>
  </r>
  <r>
    <d v="2024-01-05T00:00:00"/>
    <s v="Carolina Hurricanes"/>
    <n v="0.626"/>
    <s v="Washington Capitals"/>
    <n v="0.374"/>
    <s v="Playing At:  Washington Capitals   Home"/>
    <n v="1"/>
    <x v="3"/>
    <m/>
    <m/>
    <m/>
    <m/>
    <m/>
    <m/>
  </r>
  <r>
    <d v="2024-01-06T00:00:00"/>
    <s v="Toronto Maple Leafs"/>
    <n v="0.81599999999999995"/>
    <s v="San Jose Sharks"/>
    <n v="0.184"/>
    <s v="Playing At:  San Jose Sharks   Home"/>
    <n v="1"/>
    <x v="1"/>
    <m/>
    <m/>
    <m/>
    <m/>
    <m/>
    <m/>
  </r>
  <r>
    <d v="2024-01-06T00:00:00"/>
    <s v="Carolina Hurricanes"/>
    <n v="0.76800000000000002"/>
    <s v="St. Louis Blues"/>
    <n v="0.23200000000000001"/>
    <s v="Playing At:  Carolina Hurricanes   Home"/>
    <n v="0"/>
    <x v="2"/>
    <m/>
    <m/>
    <m/>
    <m/>
    <m/>
    <m/>
  </r>
  <r>
    <d v="2024-01-06T00:00:00"/>
    <s v="New York Rangers"/>
    <n v="0.75"/>
    <s v="Montreal Canadiens"/>
    <n v="0.25"/>
    <s v="Playing At:  Montreal Canadiens   Home"/>
    <n v="0"/>
    <x v="2"/>
    <m/>
    <m/>
    <m/>
    <m/>
    <m/>
    <m/>
  </r>
  <r>
    <d v="2024-01-06T00:00:00"/>
    <s v="Edmonton Oilers"/>
    <n v="0.73599999999999999"/>
    <s v="Ottawa Senators"/>
    <n v="0.26400000000000001"/>
    <s v="Playing At:  Edmonton Oilers   Home"/>
    <n v="1"/>
    <x v="2"/>
    <m/>
    <m/>
    <m/>
    <m/>
    <m/>
    <m/>
  </r>
  <r>
    <d v="2024-01-06T00:00:00"/>
    <s v="Dallas Stars"/>
    <n v="0.70799999999999996"/>
    <s v="Nashville Predators"/>
    <n v="0.29199999999999998"/>
    <s v="Playing At:  Dallas Stars   Home"/>
    <n v="0"/>
    <x v="2"/>
    <m/>
    <m/>
    <m/>
    <m/>
    <m/>
    <m/>
  </r>
  <r>
    <d v="2024-01-06T00:00:00"/>
    <s v="Boston Bruins"/>
    <n v="0.64"/>
    <s v="Tampa Bay Lightning"/>
    <n v="0.36"/>
    <s v="Playing At:  Boston Bruins   Home"/>
    <n v="1"/>
    <x v="3"/>
    <m/>
    <m/>
    <m/>
    <m/>
    <m/>
    <m/>
  </r>
  <r>
    <d v="2024-01-06T00:00:00"/>
    <s v="Colorado Avalanche"/>
    <n v="0.61399999999999999"/>
    <s v="Florida Panthers"/>
    <n v="0.38600000000000001"/>
    <s v="Playing At:  Colorado Avalanche   Home"/>
    <n v="0"/>
    <x v="3"/>
    <m/>
    <m/>
    <m/>
    <m/>
    <m/>
    <m/>
  </r>
  <r>
    <d v="2024-01-06T00:00:00"/>
    <s v="Minnesota Wild"/>
    <n v="0.60399999999999998"/>
    <s v="Columbus Blue Jackets"/>
    <n v="0.39600000000000002"/>
    <s v="Playing At:  Columbus Blue Jackets   Home"/>
    <n v="1"/>
    <x v="3"/>
    <m/>
    <m/>
    <m/>
    <m/>
    <m/>
    <m/>
  </r>
  <r>
    <d v="2024-01-06T00:00:00"/>
    <s v="New Jersey Devils"/>
    <n v="0.60199999999999998"/>
    <s v="Vancouver Canucks"/>
    <n v="0.39800000000000002"/>
    <s v="Playing At:  New Jersey Devils   Home"/>
    <n v="0"/>
    <x v="3"/>
    <m/>
    <m/>
    <m/>
    <m/>
    <m/>
    <m/>
  </r>
  <r>
    <d v="2024-01-06T00:00:00"/>
    <s v="Vegas Golden Knights"/>
    <n v="0.59399999999999997"/>
    <s v="New York Islanders"/>
    <n v="0.40600000000000003"/>
    <s v="Playing At:  Vegas Golden Knights   Home"/>
    <n v="1"/>
    <x v="4"/>
    <m/>
    <m/>
    <m/>
    <m/>
    <m/>
    <m/>
  </r>
  <r>
    <d v="2024-01-06T00:00:00"/>
    <s v="Calgary Flames"/>
    <n v="0.54200000000000004"/>
    <s v="Philadelphia Flyers"/>
    <n v="0.45800000000000002"/>
    <s v="Playing At:  Philadelphia Flyers   Home"/>
    <n v="0"/>
    <x v="4"/>
    <m/>
    <m/>
    <m/>
    <m/>
    <m/>
    <m/>
  </r>
  <r>
    <d v="2024-01-06T00:00:00"/>
    <s v="Pittsburgh Penguins"/>
    <n v="0.53800000000000003"/>
    <s v="Buffalo Sabres"/>
    <n v="0.46200000000000002"/>
    <s v="Playing At:  Pittsburgh Penguins   Home"/>
    <n v="0"/>
    <x v="4"/>
    <m/>
    <m/>
    <m/>
    <m/>
    <m/>
    <m/>
  </r>
  <r>
    <d v="2024-01-07T00:00:00"/>
    <s v="Calgary Flames"/>
    <n v="0.71599999999999997"/>
    <s v="Chicago Blackhawks"/>
    <n v="0.28399999999999997"/>
    <s v="Playing At:  Chicago Blackhawks   Home"/>
    <n v="0"/>
    <x v="2"/>
    <m/>
    <m/>
    <m/>
    <m/>
    <m/>
    <m/>
  </r>
  <r>
    <d v="2024-01-07T00:00:00"/>
    <s v="Detroit Red Wings"/>
    <n v="0.69599999999999995"/>
    <s v="Anaheim Ducks"/>
    <n v="0.30399999999999999"/>
    <s v="Playing At:  Anaheim Ducks   Home"/>
    <n v="1"/>
    <x v="3"/>
    <m/>
    <m/>
    <m/>
    <m/>
    <m/>
    <m/>
  </r>
  <r>
    <d v="2024-01-07T00:00:00"/>
    <s v="Los Angeles Kings"/>
    <n v="0.61799999999999999"/>
    <s v="Washington Capitals"/>
    <n v="0.38200000000000001"/>
    <s v="Playing At:  Washington Capitals   Home"/>
    <n v="0"/>
    <x v="3"/>
    <m/>
    <m/>
    <m/>
    <m/>
    <m/>
    <m/>
  </r>
  <r>
    <d v="2024-01-07T00:00:00"/>
    <s v="Winnipeg Jets"/>
    <n v="0.57199999999999995"/>
    <s v="Arizona Coyotes"/>
    <n v="0.42799999999999999"/>
    <s v="Playing At:  Arizona Coyotes   Home"/>
    <n v="1"/>
    <x v="4"/>
    <m/>
    <m/>
    <m/>
    <m/>
    <m/>
    <m/>
  </r>
  <r>
    <d v="2024-01-08T00:00:00"/>
    <s v="New York Rangers"/>
    <n v="0.69199999999999995"/>
    <s v="Vancouver Canucks"/>
    <n v="0.308"/>
    <s v="Playing At:  New York Rangers   Home"/>
    <n v="0"/>
    <x v="3"/>
    <m/>
    <m/>
    <m/>
    <m/>
    <m/>
    <m/>
  </r>
  <r>
    <d v="2024-01-08T00:00:00"/>
    <s v="Minnesota Wild"/>
    <n v="0.62"/>
    <s v="Dallas Stars"/>
    <n v="0.38"/>
    <s v="Playing At:  Minnesota Wild   Home"/>
    <n v="0"/>
    <x v="3"/>
    <m/>
    <m/>
    <m/>
    <m/>
    <m/>
    <m/>
  </r>
  <r>
    <d v="2024-01-08T00:00:00"/>
    <s v="Philadelphia Flyers"/>
    <n v="0.54200000000000004"/>
    <s v="Pittsburgh Penguins"/>
    <n v="0.45800000000000002"/>
    <s v="Playing At:  Philadelphia Flyers   Home"/>
    <n v="0"/>
    <x v="4"/>
    <m/>
    <m/>
    <m/>
    <m/>
    <m/>
    <m/>
  </r>
  <r>
    <d v="2024-01-08T00:00:00"/>
    <s v="Colorado Avalanche"/>
    <n v="0.54"/>
    <s v="Boston Bruins"/>
    <n v="0.46"/>
    <s v="Playing At:  Colorado Avalanche   Home"/>
    <n v="1"/>
    <x v="4"/>
    <m/>
    <m/>
    <m/>
    <m/>
    <m/>
    <m/>
  </r>
  <r>
    <d v="2024-01-09T00:00:00"/>
    <s v="Edmonton Oilers"/>
    <n v="0.8"/>
    <s v="Chicago Blackhawks"/>
    <n v="0.2"/>
    <s v="Playing At:  Chicago Blackhawks   Home"/>
    <n v="1"/>
    <x v="1"/>
    <m/>
    <m/>
    <m/>
    <m/>
    <m/>
    <m/>
  </r>
  <r>
    <d v="2024-01-09T00:00:00"/>
    <s v="Toronto Maple Leafs"/>
    <n v="0.76800000000000002"/>
    <s v="San Jose Sharks"/>
    <n v="0.23200000000000001"/>
    <s v="Playing At:  Toronto Maple Leafs   Home"/>
    <n v="1"/>
    <x v="2"/>
    <m/>
    <m/>
    <m/>
    <m/>
    <m/>
    <m/>
  </r>
  <r>
    <d v="2024-01-09T00:00:00"/>
    <s v="Winnipeg Jets"/>
    <n v="0.754"/>
    <s v="Columbus Blue Jackets"/>
    <n v="0.246"/>
    <s v="Playing At:  Winnipeg Jets   Home"/>
    <n v="1"/>
    <x v="2"/>
    <m/>
    <m/>
    <m/>
    <m/>
    <m/>
    <m/>
  </r>
  <r>
    <d v="2024-01-09T00:00:00"/>
    <s v="Boston Bruins"/>
    <n v="0.628"/>
    <s v="Arizona Coyotes"/>
    <n v="0.372"/>
    <s v="Playing At:  Arizona Coyotes   Home"/>
    <n v="0"/>
    <x v="3"/>
    <m/>
    <m/>
    <m/>
    <m/>
    <m/>
    <m/>
  </r>
  <r>
    <d v="2024-01-09T00:00:00"/>
    <s v="Tampa Bay Lightning"/>
    <n v="0.61599999999999999"/>
    <s v="Los Angeles Kings"/>
    <n v="0.38400000000000001"/>
    <s v="Playing At:  Tampa Bay Lightning   Home"/>
    <n v="1"/>
    <x v="3"/>
    <m/>
    <m/>
    <m/>
    <m/>
    <m/>
    <m/>
  </r>
  <r>
    <d v="2024-01-09T00:00:00"/>
    <s v="Nashville Predators"/>
    <n v="0.60799999999999998"/>
    <s v="Anaheim Ducks"/>
    <n v="0.39200000000000002"/>
    <s v="Playing At:  Nashville Predators   Home"/>
    <n v="0"/>
    <x v="3"/>
    <m/>
    <m/>
    <m/>
    <m/>
    <m/>
    <m/>
  </r>
  <r>
    <d v="2024-01-09T00:00:00"/>
    <s v="St. Louis Blues"/>
    <n v="0.59199999999999997"/>
    <s v="Florida Panthers"/>
    <n v="0.40799999999999997"/>
    <s v="Playing At:  St. Louis Blues   Home"/>
    <n v="0"/>
    <x v="4"/>
    <m/>
    <m/>
    <m/>
    <m/>
    <m/>
    <m/>
  </r>
  <r>
    <d v="2024-01-09T00:00:00"/>
    <s v="New York Islanders"/>
    <n v="0.58199999999999996"/>
    <s v="Vancouver Canucks"/>
    <n v="0.41799999999999998"/>
    <s v="Playing At:  New York Islanders   Home"/>
    <n v="0"/>
    <x v="4"/>
    <m/>
    <m/>
    <m/>
    <m/>
    <m/>
    <m/>
  </r>
  <r>
    <d v="2024-01-09T00:00:00"/>
    <s v="Calgary Flames"/>
    <n v="0.56799999999999995"/>
    <s v="Ottawa Senators"/>
    <n v="0.432"/>
    <s v="Playing At:  Calgary Flames   Home"/>
    <n v="1"/>
    <x v="4"/>
    <m/>
    <m/>
    <m/>
    <m/>
    <m/>
    <m/>
  </r>
  <r>
    <d v="2024-01-09T00:00:00"/>
    <s v="Seattle Kraken"/>
    <n v="0.55000000000000004"/>
    <s v="Buffalo Sabres"/>
    <n v="0.45"/>
    <s v="Playing At:  Buffalo Sabres   Home"/>
    <n v="1"/>
    <x v="4"/>
    <m/>
    <m/>
    <m/>
    <m/>
    <m/>
    <m/>
  </r>
  <r>
    <d v="2024-01-10T00:00:00"/>
    <s v="Dallas Stars"/>
    <n v="0.67200000000000004"/>
    <s v="Minnesota Wild"/>
    <n v="0.32800000000000001"/>
    <s v="Playing At:  Dallas Stars   Home"/>
    <n v="1"/>
    <x v="3"/>
    <m/>
    <m/>
    <m/>
    <m/>
    <m/>
    <m/>
  </r>
  <r>
    <d v="2024-01-10T00:00:00"/>
    <s v="Montreal Canadiens"/>
    <n v="0.628"/>
    <s v="Philadelphia Flyers"/>
    <n v="0.372"/>
    <s v="Playing At:  Philadelphia Flyers   Home"/>
    <n v="1"/>
    <x v="3"/>
    <m/>
    <m/>
    <m/>
    <m/>
    <m/>
    <m/>
  </r>
  <r>
    <d v="2024-01-10T00:00:00"/>
    <s v="Colorado Avalanche"/>
    <n v="0.59"/>
    <s v="Vegas Golden Knights"/>
    <n v="0.41"/>
    <s v="Playing At:  Colorado Avalanche   Home"/>
    <n v="1"/>
    <x v="4"/>
    <m/>
    <m/>
    <m/>
    <m/>
    <m/>
    <m/>
  </r>
  <r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O11" firstHeaderRow="0" firstDataRow="1" firstDataCol="1"/>
  <pivotFields count="16">
    <pivotField axis="axisRow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5" firstHeaderRow="0" firstDataRow="1" firstDataCol="1"/>
  <pivotFields count="15">
    <pivotField numFmtId="14" showAll="0"/>
    <pivotField showAll="0"/>
    <pivotField numFmtId="10" showAll="0"/>
    <pivotField showAll="0"/>
    <pivotField numFmtId="10" showAll="0"/>
    <pivotField showAll="0"/>
    <pivotField showAll="0"/>
    <pivotField axis="axisRow" showAll="0" sortType="descending">
      <items count="8">
        <item x="6"/>
        <item x="0"/>
        <item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9">
        <item x="0"/>
        <item x="1"/>
        <item x="2"/>
        <item x="3"/>
        <item x="4"/>
        <item x="7"/>
        <item x="5"/>
        <item x="6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C6" sqref="C6"/>
    </sheetView>
  </sheetViews>
  <sheetFormatPr defaultRowHeight="15" x14ac:dyDescent="0.25"/>
  <cols>
    <col min="1" max="1" width="13.140625" bestFit="1" customWidth="1"/>
    <col min="2" max="2" width="22.42578125" bestFit="1" customWidth="1"/>
    <col min="3" max="3" width="22.7109375" bestFit="1" customWidth="1"/>
    <col min="4" max="4" width="15.28515625" bestFit="1" customWidth="1"/>
    <col min="6" max="6" width="13.140625" bestFit="1" customWidth="1"/>
    <col min="13" max="13" width="13.140625" bestFit="1" customWidth="1"/>
    <col min="14" max="14" width="15.85546875" bestFit="1" customWidth="1"/>
    <col min="15" max="15" width="13.5703125" bestFit="1" customWidth="1"/>
    <col min="16" max="16" width="15.42578125" bestFit="1" customWidth="1"/>
  </cols>
  <sheetData>
    <row r="1" spans="1:16" x14ac:dyDescent="0.25">
      <c r="A1" s="3" t="s">
        <v>94</v>
      </c>
      <c r="B1" t="s">
        <v>100</v>
      </c>
    </row>
    <row r="3" spans="1:1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  <c r="M3" s="3" t="s">
        <v>56</v>
      </c>
      <c r="N3" t="s">
        <v>58</v>
      </c>
      <c r="O3" t="s">
        <v>59</v>
      </c>
    </row>
    <row r="4" spans="1:16" x14ac:dyDescent="0.25">
      <c r="A4" s="4" t="s">
        <v>66</v>
      </c>
      <c r="B4" s="9">
        <v>3</v>
      </c>
      <c r="C4" s="9">
        <v>2</v>
      </c>
      <c r="D4" s="7">
        <f>C4/B4</f>
        <v>0.66666666666666663</v>
      </c>
      <c r="F4">
        <f>SUM(B4:B6)</f>
        <v>67</v>
      </c>
      <c r="M4" s="4" t="s">
        <v>95</v>
      </c>
      <c r="N4" s="9">
        <v>24</v>
      </c>
      <c r="O4" s="9">
        <v>18</v>
      </c>
      <c r="P4" s="5">
        <f>O4/N4</f>
        <v>0.75</v>
      </c>
    </row>
    <row r="5" spans="1:16" x14ac:dyDescent="0.25">
      <c r="A5" s="4" t="s">
        <v>52</v>
      </c>
      <c r="B5" s="9">
        <v>13</v>
      </c>
      <c r="C5" s="9">
        <v>11</v>
      </c>
      <c r="D5" s="7">
        <f t="shared" ref="D5:D9" si="0">C5/B5</f>
        <v>0.84615384615384615</v>
      </c>
      <c r="F5">
        <f>SUM(C4:C6)</f>
        <v>47</v>
      </c>
      <c r="M5" s="4" t="s">
        <v>96</v>
      </c>
      <c r="N5" s="9">
        <v>42</v>
      </c>
      <c r="O5" s="9">
        <v>24</v>
      </c>
      <c r="P5" s="5">
        <f t="shared" ref="P5:P10" si="1">O5/N5</f>
        <v>0.5714285714285714</v>
      </c>
    </row>
    <row r="6" spans="1:16" x14ac:dyDescent="0.25">
      <c r="A6" s="4" t="s">
        <v>53</v>
      </c>
      <c r="B6" s="9">
        <v>51</v>
      </c>
      <c r="C6" s="9">
        <v>34</v>
      </c>
      <c r="D6" s="7">
        <f t="shared" si="0"/>
        <v>0.66666666666666663</v>
      </c>
      <c r="F6" s="7">
        <f>F5/F4</f>
        <v>0.70149253731343286</v>
      </c>
      <c r="M6" s="4" t="s">
        <v>97</v>
      </c>
      <c r="N6" s="9">
        <v>10</v>
      </c>
      <c r="O6" s="9">
        <v>5</v>
      </c>
      <c r="P6" s="5">
        <f t="shared" si="1"/>
        <v>0.5</v>
      </c>
    </row>
    <row r="7" spans="1:16" x14ac:dyDescent="0.25">
      <c r="A7" s="4" t="s">
        <v>54</v>
      </c>
      <c r="B7" s="9">
        <v>91</v>
      </c>
      <c r="C7" s="9">
        <v>50</v>
      </c>
      <c r="D7" s="7">
        <f t="shared" si="0"/>
        <v>0.5494505494505495</v>
      </c>
      <c r="F7" t="s">
        <v>76</v>
      </c>
      <c r="M7" s="4" t="s">
        <v>98</v>
      </c>
      <c r="N7" s="9">
        <v>30</v>
      </c>
      <c r="O7" s="9">
        <v>16</v>
      </c>
      <c r="P7" s="5">
        <f t="shared" si="1"/>
        <v>0.53333333333333333</v>
      </c>
    </row>
    <row r="8" spans="1:16" x14ac:dyDescent="0.25">
      <c r="A8" s="4" t="s">
        <v>55</v>
      </c>
      <c r="B8" s="9">
        <v>71</v>
      </c>
      <c r="C8" s="9">
        <v>39</v>
      </c>
      <c r="D8" s="7">
        <f t="shared" si="0"/>
        <v>0.54929577464788737</v>
      </c>
      <c r="F8">
        <f>SUM(B7:B8)</f>
        <v>162</v>
      </c>
      <c r="M8" s="4" t="s">
        <v>99</v>
      </c>
      <c r="N8" s="9">
        <v>50</v>
      </c>
      <c r="O8" s="9">
        <v>31</v>
      </c>
      <c r="P8" s="5">
        <f t="shared" si="1"/>
        <v>0.62</v>
      </c>
    </row>
    <row r="9" spans="1:16" x14ac:dyDescent="0.25">
      <c r="A9" s="4" t="s">
        <v>57</v>
      </c>
      <c r="B9" s="9">
        <v>229</v>
      </c>
      <c r="C9" s="9">
        <v>136</v>
      </c>
      <c r="D9" s="7">
        <f t="shared" si="0"/>
        <v>0.59388646288209612</v>
      </c>
      <c r="F9">
        <f>SUM(C7:C8)</f>
        <v>89</v>
      </c>
      <c r="M9" s="4" t="s">
        <v>101</v>
      </c>
      <c r="N9" s="9">
        <v>61</v>
      </c>
      <c r="O9" s="9">
        <v>34</v>
      </c>
      <c r="P9" s="5">
        <f t="shared" si="1"/>
        <v>0.55737704918032782</v>
      </c>
    </row>
    <row r="10" spans="1:16" x14ac:dyDescent="0.25">
      <c r="D10" s="5"/>
      <c r="F10" s="7">
        <f>F9/F8</f>
        <v>0.54938271604938271</v>
      </c>
      <c r="M10" s="4" t="s">
        <v>102</v>
      </c>
      <c r="N10" s="9">
        <v>13</v>
      </c>
      <c r="O10" s="9">
        <v>9</v>
      </c>
      <c r="P10" s="5">
        <f t="shared" si="1"/>
        <v>0.69230769230769229</v>
      </c>
    </row>
    <row r="11" spans="1:16" x14ac:dyDescent="0.25">
      <c r="M11" s="4" t="s">
        <v>57</v>
      </c>
      <c r="N11" s="9">
        <v>230</v>
      </c>
      <c r="O11" s="9">
        <v>137</v>
      </c>
    </row>
    <row r="17" spans="1:3" x14ac:dyDescent="0.25">
      <c r="A17" s="3" t="s">
        <v>56</v>
      </c>
      <c r="B17" t="s">
        <v>88</v>
      </c>
      <c r="C17" t="s">
        <v>89</v>
      </c>
    </row>
    <row r="18" spans="1:3" x14ac:dyDescent="0.25">
      <c r="A18" s="4" t="s">
        <v>92</v>
      </c>
      <c r="B18" s="6"/>
      <c r="C18" s="6"/>
    </row>
    <row r="19" spans="1:3" x14ac:dyDescent="0.25">
      <c r="A19" s="4" t="s">
        <v>66</v>
      </c>
      <c r="B19" s="6"/>
      <c r="C19" s="6"/>
    </row>
    <row r="20" spans="1:3" x14ac:dyDescent="0.25">
      <c r="A20" s="4" t="s">
        <v>103</v>
      </c>
      <c r="B20" s="6"/>
      <c r="C20" s="6"/>
    </row>
    <row r="21" spans="1:3" x14ac:dyDescent="0.25">
      <c r="A21" s="4" t="s">
        <v>52</v>
      </c>
      <c r="B21" s="6">
        <v>0.66666666666666663</v>
      </c>
      <c r="C21" s="6">
        <v>1.6666666666666667</v>
      </c>
    </row>
    <row r="22" spans="1:3" x14ac:dyDescent="0.25">
      <c r="A22" s="4" t="s">
        <v>53</v>
      </c>
      <c r="B22" s="6">
        <v>1.5294117647058822</v>
      </c>
      <c r="C22" s="6">
        <v>1.411764705882353</v>
      </c>
    </row>
    <row r="23" spans="1:3" x14ac:dyDescent="0.25">
      <c r="A23" s="4" t="s">
        <v>54</v>
      </c>
      <c r="B23" s="6">
        <v>0.95833333333333337</v>
      </c>
      <c r="C23" s="6">
        <v>1.5</v>
      </c>
    </row>
    <row r="24" spans="1:3" x14ac:dyDescent="0.25">
      <c r="A24" s="4" t="s">
        <v>55</v>
      </c>
      <c r="B24" s="6">
        <v>1.4210526315789473</v>
      </c>
      <c r="C24" s="6">
        <v>1.5263157894736843</v>
      </c>
    </row>
    <row r="25" spans="1:3" x14ac:dyDescent="0.25">
      <c r="A25" s="4" t="s">
        <v>57</v>
      </c>
      <c r="B25" s="6">
        <v>1.2380952380952381</v>
      </c>
      <c r="C25" s="6">
        <v>1.4920634920634921</v>
      </c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1"/>
  <sheetViews>
    <sheetView zoomScale="80" zoomScaleNormal="80" workbookViewId="0">
      <selection activeCell="C235" sqref="C235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8" bestFit="1" customWidth="1"/>
    <col min="5" max="5" width="21.42578125" bestFit="1" customWidth="1"/>
    <col min="6" max="6" width="16" bestFit="1" customWidth="1"/>
    <col min="7" max="7" width="43" bestFit="1" customWidth="1"/>
    <col min="8" max="8" width="6.7109375" bestFit="1" customWidth="1"/>
    <col min="9" max="9" width="8.85546875" bestFit="1" customWidth="1"/>
    <col min="10" max="10" width="20.42578125" customWidth="1"/>
    <col min="11" max="11" width="21.42578125" customWidth="1"/>
    <col min="12" max="12" width="9.28515625" bestFit="1" customWidth="1"/>
    <col min="13" max="13" width="9.5703125" bestFit="1" customWidth="1"/>
    <col min="14" max="14" width="11.85546875" bestFit="1" customWidth="1"/>
    <col min="15" max="15" width="12.140625" bestFit="1" customWidth="1"/>
  </cols>
  <sheetData>
    <row r="1" spans="1:15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 t="s">
        <v>95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25">
      <c r="A3" t="s">
        <v>95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25">
      <c r="A4" t="s">
        <v>95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25">
      <c r="A5" t="s">
        <v>95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25">
      <c r="A6" t="s">
        <v>95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25">
      <c r="A7" t="s">
        <v>95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25">
      <c r="A8" t="s">
        <v>95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25">
      <c r="A9" t="s">
        <v>95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25">
      <c r="A10" t="s">
        <v>95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25">
      <c r="A11" t="s">
        <v>95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25">
      <c r="A12" t="s">
        <v>95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25">
      <c r="A13" t="s">
        <v>95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25">
      <c r="A14" t="s">
        <v>95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25">
      <c r="A15" t="s">
        <v>95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25">
      <c r="A16" t="s">
        <v>95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25">
      <c r="A17" t="s">
        <v>95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25">
      <c r="A18" t="s">
        <v>95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25">
      <c r="A19" t="s">
        <v>95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25">
      <c r="A20" t="s">
        <v>95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25">
      <c r="A21" t="s">
        <v>95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25">
      <c r="A22" t="s">
        <v>95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25">
      <c r="A23" t="s">
        <v>95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95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95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96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25">
      <c r="A27" t="s">
        <v>96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96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96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96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96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96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25">
      <c r="A33" t="s">
        <v>96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25">
      <c r="A34" t="s">
        <v>96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25">
      <c r="A35" t="s">
        <v>96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25">
      <c r="A36" t="s">
        <v>96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25">
      <c r="A37" t="s">
        <v>96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25">
      <c r="A38" t="s">
        <v>96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25">
      <c r="A39" t="s">
        <v>96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25">
      <c r="A40" t="s">
        <v>96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25">
      <c r="A41" t="s">
        <v>96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25">
      <c r="A42" t="s">
        <v>96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25">
      <c r="A43" t="s">
        <v>96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25">
      <c r="A44" t="s">
        <v>96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25">
      <c r="A45" t="s">
        <v>96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25">
      <c r="A46" t="s">
        <v>96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25">
      <c r="A47" t="s">
        <v>96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25">
      <c r="A48" t="s">
        <v>96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25">
      <c r="A49" t="s">
        <v>96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25">
      <c r="A50" t="s">
        <v>96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25">
      <c r="A51" t="s">
        <v>96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25">
      <c r="A52" t="s">
        <v>96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25">
      <c r="A53" t="s">
        <v>96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96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96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25">
      <c r="A56" t="s">
        <v>96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25">
      <c r="A57" t="s">
        <v>96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96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96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96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96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96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96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25">
      <c r="A64" t="s">
        <v>96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25">
      <c r="A65" t="s">
        <v>96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25">
      <c r="A66" t="s">
        <v>96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25">
      <c r="A67" t="s">
        <v>96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25">
      <c r="A68" t="s">
        <v>97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90</v>
      </c>
    </row>
    <row r="69" spans="1:15" x14ac:dyDescent="0.25">
      <c r="A69" t="s">
        <v>97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25">
      <c r="A70" t="s">
        <v>97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25">
      <c r="A71" t="s">
        <v>97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25">
      <c r="A72" t="s">
        <v>97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25">
      <c r="A73" t="s">
        <v>97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25">
      <c r="A74" t="s">
        <v>97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25">
      <c r="A75" t="s">
        <v>97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25">
      <c r="A76" t="s">
        <v>97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25">
      <c r="A77" t="s">
        <v>97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25">
      <c r="A78" t="s">
        <v>98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25">
      <c r="A79" t="s">
        <v>98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25">
      <c r="A80" t="s">
        <v>98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91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25">
      <c r="A81" t="s">
        <v>98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25">
      <c r="A82" t="s">
        <v>98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25">
      <c r="A83" t="s">
        <v>98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25">
      <c r="A84" t="s">
        <v>98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25">
      <c r="A85" t="s">
        <v>98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25">
      <c r="A86" t="s">
        <v>98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25">
      <c r="A87" t="s">
        <v>98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25">
      <c r="A88" t="s">
        <v>98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25">
      <c r="A89" t="s">
        <v>98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25">
      <c r="A90" t="s">
        <v>98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25">
      <c r="A91" t="s">
        <v>98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25">
      <c r="A92" t="s">
        <v>98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25">
      <c r="A93" t="s">
        <v>98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93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25">
      <c r="A94" t="s">
        <v>98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25">
      <c r="A95" t="s">
        <v>98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25">
      <c r="A96" t="s">
        <v>98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25">
      <c r="A97" t="s">
        <v>98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25">
      <c r="A98" t="s">
        <v>98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91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25">
      <c r="A99" t="s">
        <v>98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25">
      <c r="A100" t="s">
        <v>98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25">
      <c r="A101" t="s">
        <v>98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25">
      <c r="A102" t="s">
        <v>98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25">
      <c r="A103" t="s">
        <v>98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25">
      <c r="A104" t="s">
        <v>98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25">
      <c r="A105" t="s">
        <v>98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25">
      <c r="A106" t="s">
        <v>98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25">
      <c r="A107" t="s">
        <v>98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25">
      <c r="A108" t="s">
        <v>99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25">
      <c r="A109" t="s">
        <v>99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25">
      <c r="A110" t="s">
        <v>99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25">
      <c r="A111" t="s">
        <v>99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25">
      <c r="A112" t="s">
        <v>99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25">
      <c r="A113" t="s">
        <v>99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93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25">
      <c r="A114" t="s">
        <v>99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25">
      <c r="A115" t="s">
        <v>99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25">
      <c r="A116" t="s">
        <v>99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25">
      <c r="A117" t="s">
        <v>99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25">
      <c r="A118" t="s">
        <v>99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25">
      <c r="A119" t="s">
        <v>99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25">
      <c r="A120" t="s">
        <v>99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25">
      <c r="A121" t="s">
        <v>99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25">
      <c r="A122" t="s">
        <v>99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25">
      <c r="A123" t="s">
        <v>99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25">
      <c r="A124" t="s">
        <v>99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25">
      <c r="A125" t="s">
        <v>99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25">
      <c r="A126" t="s">
        <v>99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91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25">
      <c r="A127" t="s">
        <v>99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25">
      <c r="A128" t="s">
        <v>99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25">
      <c r="A129" t="s">
        <v>99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25">
      <c r="A130" t="s">
        <v>99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25">
      <c r="A131" t="s">
        <v>99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25">
      <c r="A132" t="s">
        <v>99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25">
      <c r="A133" t="s">
        <v>99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25">
      <c r="A134" t="s">
        <v>99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25">
      <c r="A135" t="s">
        <v>99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25">
      <c r="A136" t="s">
        <v>99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25">
      <c r="A137" t="s">
        <v>99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25">
      <c r="A138" t="s">
        <v>99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25">
      <c r="A139" t="s">
        <v>99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25">
      <c r="A140" t="s">
        <v>99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25">
      <c r="A141" t="s">
        <v>99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25">
      <c r="A142" t="s">
        <v>99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25">
      <c r="A143" t="s">
        <v>99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25">
      <c r="A144" t="s">
        <v>99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99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99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25">
      <c r="A147" t="s">
        <v>99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25">
      <c r="A148" t="s">
        <v>99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93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25">
      <c r="A149" t="s">
        <v>99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93</v>
      </c>
      <c r="H149">
        <v>1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25">
      <c r="A150" t="s">
        <v>99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25">
      <c r="A151" t="s">
        <v>99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25">
      <c r="A152" t="s">
        <v>99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91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25">
      <c r="A153" t="s">
        <v>99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25">
      <c r="A154" t="s">
        <v>99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25">
      <c r="A155" t="s">
        <v>99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25">
      <c r="A156" t="s">
        <v>99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25">
      <c r="A157" t="s">
        <v>99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25">
      <c r="A158" t="s">
        <v>101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25">
      <c r="A159" t="s">
        <v>101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25">
      <c r="A160" t="s">
        <v>101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25">
      <c r="A161" t="s">
        <v>101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91</v>
      </c>
      <c r="H161">
        <v>1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25">
      <c r="A162" t="s">
        <v>101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25">
      <c r="A163" t="s">
        <v>101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25">
      <c r="A164" t="s">
        <v>101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25">
      <c r="A165" t="s">
        <v>101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25">
      <c r="A166" t="s">
        <v>101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25">
      <c r="A167" t="s">
        <v>101</v>
      </c>
      <c r="B167" s="1">
        <v>45292</v>
      </c>
      <c r="C167" t="s">
        <v>31</v>
      </c>
      <c r="D167" s="8">
        <v>0.53</v>
      </c>
      <c r="E167" t="s">
        <v>25</v>
      </c>
      <c r="F167" s="8">
        <v>0.47</v>
      </c>
      <c r="G167" t="s">
        <v>26</v>
      </c>
      <c r="H167">
        <v>0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25">
      <c r="A168" t="s">
        <v>101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25">
      <c r="A169" t="s">
        <v>101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25">
      <c r="A170" t="s">
        <v>101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25">
      <c r="A171" t="s">
        <v>101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25">
      <c r="A172" t="s">
        <v>101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25">
      <c r="A173" t="s">
        <v>101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25">
      <c r="A174" t="s">
        <v>101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25">
      <c r="A175" t="s">
        <v>101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25">
      <c r="A176" t="s">
        <v>101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25">
      <c r="A177" t="s">
        <v>101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25">
      <c r="A178" t="s">
        <v>101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25">
      <c r="A179" t="s">
        <v>101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25">
      <c r="A180" t="s">
        <v>101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25">
      <c r="A181" t="s">
        <v>101</v>
      </c>
      <c r="B181" s="1">
        <v>45294</v>
      </c>
      <c r="C181" t="s">
        <v>21</v>
      </c>
      <c r="D181" s="8">
        <v>0.76</v>
      </c>
      <c r="E181" t="s">
        <v>19</v>
      </c>
      <c r="F181" s="8">
        <v>0.24</v>
      </c>
      <c r="G181" t="s">
        <v>20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25">
      <c r="A182" t="s">
        <v>101</v>
      </c>
      <c r="B182" s="1">
        <v>45294</v>
      </c>
      <c r="C182" t="s">
        <v>13</v>
      </c>
      <c r="D182" s="8">
        <v>0.63</v>
      </c>
      <c r="E182" t="s">
        <v>28</v>
      </c>
      <c r="F182" s="8">
        <v>0.37</v>
      </c>
      <c r="G182" t="s">
        <v>29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25">
      <c r="A183" t="s">
        <v>101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25">
      <c r="A184" t="s">
        <v>101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25">
      <c r="A185" t="s">
        <v>101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25">
      <c r="A186" t="s">
        <v>101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25">
      <c r="A187" t="s">
        <v>101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25">
      <c r="A188" t="s">
        <v>101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25">
      <c r="A189" t="s">
        <v>101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25">
      <c r="A190" t="s">
        <v>101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25">
      <c r="A191" t="s">
        <v>101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25">
      <c r="A192" t="s">
        <v>101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25">
      <c r="A193" t="s">
        <v>101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25">
      <c r="A194" t="s">
        <v>101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25">
      <c r="A195" t="s">
        <v>101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25">
      <c r="A196" t="s">
        <v>101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25">
      <c r="A197" t="s">
        <v>101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25">
      <c r="A198" t="s">
        <v>101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25">
      <c r="A199" t="s">
        <v>101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25">
      <c r="A200" t="s">
        <v>101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25">
      <c r="A201" t="s">
        <v>101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25">
      <c r="A202" t="s">
        <v>101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25">
      <c r="A203" t="s">
        <v>101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25">
      <c r="A204" t="s">
        <v>101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25">
      <c r="A205" t="s">
        <v>101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25">
      <c r="A206" t="s">
        <v>101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25">
      <c r="A207" t="s">
        <v>101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25">
      <c r="A208" t="s">
        <v>101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25">
      <c r="A209" t="s">
        <v>101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25">
      <c r="A210" t="s">
        <v>101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25">
      <c r="A211" t="s">
        <v>101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25">
      <c r="A212" t="s">
        <v>101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25">
      <c r="A213" t="s">
        <v>101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25">
      <c r="A214" t="s">
        <v>101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25">
      <c r="A215" t="s">
        <v>101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25">
      <c r="A216" t="s">
        <v>101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25">
      <c r="A217" t="s">
        <v>101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25">
      <c r="A218" t="s">
        <v>101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25">
      <c r="A219" t="s">
        <v>102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H219">
        <v>1</v>
      </c>
      <c r="I219" t="str" cm="1">
        <f t="array" ref="I219">_xlfn.IFS(D219 &gt;= 0.85, "85 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25">
      <c r="A220" t="s">
        <v>102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H220">
        <v>1</v>
      </c>
      <c r="I220" t="str" cm="1">
        <f t="array" ref="I220">_xlfn.IFS(D220 &gt;= 0.85, "85 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25">
      <c r="A221" t="s">
        <v>102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H221">
        <v>1</v>
      </c>
      <c r="I221" t="str" cm="1">
        <f t="array" ref="I221">_xlfn.IFS(D221 &gt;= 0.85, "85 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25">
      <c r="A222" t="s">
        <v>102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H222">
        <v>0</v>
      </c>
      <c r="I222" t="str" cm="1">
        <f t="array" ref="I222">_xlfn.IFS(D222 &gt;= 0.85, "85 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25">
      <c r="A223" t="s">
        <v>102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91</v>
      </c>
      <c r="H223">
        <v>1</v>
      </c>
      <c r="I223" t="str" cm="1">
        <f t="array" ref="I223">_xlfn.IFS(D223 &gt;= 0.85, "85 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25">
      <c r="A224" t="s">
        <v>102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H224">
        <v>0</v>
      </c>
      <c r="I224" t="str" cm="1">
        <f t="array" ref="I224">_xlfn.IFS(D224 &gt;= 0.85, "85 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25">
      <c r="A225" t="s">
        <v>102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H225">
        <v>0</v>
      </c>
      <c r="I225" t="str" cm="1">
        <f t="array" ref="I225">_xlfn.IFS(D225 &gt;= 0.85, "85 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25">
      <c r="A226" t="s">
        <v>102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H226">
        <v>0</v>
      </c>
      <c r="I226" t="str" cm="1">
        <f t="array" ref="I226">_xlfn.IFS(D226 &gt;= 0.85, "85 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25">
      <c r="A227" t="s">
        <v>102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H227">
        <v>1</v>
      </c>
      <c r="I227" t="str" cm="1">
        <f t="array" ref="I227">_xlfn.IFS(D227 &gt;= 0.85, "85 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25">
      <c r="A228" t="s">
        <v>102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H228">
        <v>1</v>
      </c>
      <c r="I228" t="str" cm="1">
        <f t="array" ref="I228">_xlfn.IFS(D228 &gt;= 0.85, "85 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25">
      <c r="A229" t="s">
        <v>102</v>
      </c>
      <c r="B229" s="1">
        <v>45301</v>
      </c>
      <c r="C229" t="s">
        <v>30</v>
      </c>
      <c r="D229" s="2">
        <v>0.67200000000000004</v>
      </c>
      <c r="E229" t="s">
        <v>63</v>
      </c>
      <c r="F229" s="2">
        <v>0.32800000000000001</v>
      </c>
      <c r="G229" t="s">
        <v>32</v>
      </c>
      <c r="H229">
        <v>1</v>
      </c>
      <c r="I229" t="str" cm="1">
        <f t="array" ref="I229">_xlfn.IFS(D229 &gt;= 0.85, "85  &lt;", AND(D229 &gt;=0.8, D229 &lt; 0.85), "80-85", AND(D229 &gt;= 0.7, D229 &lt; 0.8), "70-80", AND(D229 &gt;= 0.6, D229 &lt; 0.7),  "60-70", AND(D229 &gt;= 0.5, D229 &lt; 0.6), "50-60")</f>
        <v>60-70</v>
      </c>
    </row>
    <row r="230" spans="1:9" x14ac:dyDescent="0.25">
      <c r="A230" t="s">
        <v>102</v>
      </c>
      <c r="B230" s="1">
        <v>45301</v>
      </c>
      <c r="C230" t="s">
        <v>47</v>
      </c>
      <c r="D230" s="2">
        <v>0.628</v>
      </c>
      <c r="E230" t="s">
        <v>10</v>
      </c>
      <c r="F230" s="2">
        <v>0.372</v>
      </c>
      <c r="G230" t="s">
        <v>78</v>
      </c>
      <c r="H230">
        <v>1</v>
      </c>
      <c r="I230" t="str" cm="1">
        <f t="array" ref="I230">_xlfn.IFS(D230 &gt;= 0.85, "85  &lt;", AND(D230 &gt;=0.8, D230 &lt; 0.85), "80-85", AND(D230 &gt;= 0.7, D230 &lt; 0.8), "70-80", AND(D230 &gt;= 0.6, D230 &lt; 0.7),  "60-70", AND(D230 &gt;= 0.5, D230 &lt; 0.6), "50-60")</f>
        <v>60-70</v>
      </c>
    </row>
    <row r="231" spans="1:9" x14ac:dyDescent="0.25">
      <c r="A231" t="s">
        <v>102</v>
      </c>
      <c r="B231" s="1">
        <v>45301</v>
      </c>
      <c r="C231" t="s">
        <v>9</v>
      </c>
      <c r="D231" s="2">
        <v>0.59</v>
      </c>
      <c r="E231" t="s">
        <v>31</v>
      </c>
      <c r="F231" s="2">
        <v>0.41</v>
      </c>
      <c r="G231" t="s">
        <v>11</v>
      </c>
      <c r="H231">
        <v>1</v>
      </c>
      <c r="I231" t="str" cm="1">
        <f t="array" ref="I231">_xlfn.IFS(D231 &gt;= 0.85, "85  &lt;", AND(D231 &gt;=0.8, D231 &lt; 0.85), "80-85", AND(D231 &gt;= 0.7, D231 &lt; 0.8), "70-80", AND(D231 &gt;= 0.6, D231 &lt; 0.7),  "60-70", AND(D231 &gt;= 0.5, D231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2024-01-10T13:27:31Z</dcterms:modified>
</cp:coreProperties>
</file>