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13B905B0-B0CE-4D93-80B6-12220BB26690}" xr6:coauthVersionLast="47" xr6:coauthVersionMax="47" xr10:uidLastSave="{00000000-0000-0000-0000-000000000000}"/>
  <bookViews>
    <workbookView xWindow="51480" yWindow="-195" windowWidth="29040" windowHeight="15720" xr2:uid="{00000000-000D-0000-FFFF-FFFF00000000}"/>
  </bookViews>
  <sheets>
    <sheet name="Pivot" sheetId="2" r:id="rId1"/>
    <sheet name="Predictions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4" i="1" l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F5" i="2"/>
  <c r="F4" i="2"/>
  <c r="F9" i="2"/>
  <c r="F8" i="2"/>
  <c r="D5" i="2"/>
  <c r="D6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<sst xmlns="http://schemas.openxmlformats.org/spreadsheetml/2006/main" count="246" uniqueCount="84">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</sst>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83.469662615738" createdVersion="8" refreshedVersion="8" minRefreshableVersion="3" recordCount="30" xr:uid="{827BC2B5-8CB2-43F7-9795-87FC66DF261C}">
  <cacheSource type="worksheet">
    <worksheetSource ref="A42:I1000" sheet="Predictions"/>
  </cacheSource>
  <cacheFields count="10">
    <cacheField name="Model Used" numFmtId="0">
      <sharedItems containsBlank="1" count="2">
        <s v="GBM1"/>
        <m/>
      </sharedItems>
    </cacheField>
    <cacheField name="Date" numFmtId="0">
      <sharedItems containsNonDate="0" containsDate="1" containsString="0" containsBlank="1" minDate="2023-12-23T00:00:00" maxDate="2023-12-24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68823000000000001"/>
    </cacheField>
    <cacheField name="Loser" numFmtId="0">
      <sharedItems containsBlank="1"/>
    </cacheField>
    <cacheField name="Loser Probability" numFmtId="0">
      <sharedItems containsString="0" containsBlank="1" containsNumber="1" minValue="0.31176999999999999" maxValue="0.49801000000000001"/>
    </cacheField>
    <cacheField name="Site" numFmtId="0">
      <sharedItems containsBlank="1"/>
    </cacheField>
    <cacheField name="Model" numFmtId="0">
      <sharedItems containsNonDate="0" containsString="0" containsBlank="1"/>
    </cacheField>
    <cacheField name="Category" numFmtId="0">
      <sharedItems containsBlank="1" count="3">
        <s v="60-70"/>
        <s v="50-6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d v="2023-12-23T00:00:00"/>
    <s v="Seattle Kraken"/>
    <n v="0.68823000000000001"/>
    <s v="Anaheim Ducks"/>
    <n v="0.31176999999999999"/>
    <s v="Playing At:  Anaheim Ducks   Home"/>
    <m/>
    <x v="0"/>
  </r>
  <r>
    <x v="0"/>
    <d v="2023-12-23T00:00:00"/>
    <s v="Vancouver Canucks"/>
    <n v="0.67601"/>
    <s v="San Jose Sharks"/>
    <n v="0.32399"/>
    <s v="Playing At:  Vancouver Canucks   Home"/>
    <m/>
    <x v="0"/>
  </r>
  <r>
    <x v="0"/>
    <d v="2023-12-23T00:00:00"/>
    <s v="St. Louis Blues"/>
    <n v="0.63773000000000002"/>
    <s v="Chicago Blackhawks"/>
    <n v="0.36226999999999998"/>
    <s v="Playing At:  St. Louis Blues   Home"/>
    <m/>
    <x v="0"/>
  </r>
  <r>
    <x v="0"/>
    <d v="2023-12-23T00:00:00"/>
    <s v="Carolina Hurricanes"/>
    <n v="0.63380000000000003"/>
    <s v="New York Islanders"/>
    <n v="0.36620000000000003"/>
    <s v="Playing At:  Carolina Hurricanes   Home"/>
    <m/>
    <x v="0"/>
  </r>
  <r>
    <x v="0"/>
    <d v="2023-12-23T00:00:00"/>
    <s v="Colorado Avalanche"/>
    <n v="0.61804000000000003"/>
    <s v="Arizona Coyotes"/>
    <n v="0.38196000000000002"/>
    <s v="Playing At:  Colorado Avalanche   Home"/>
    <m/>
    <x v="0"/>
  </r>
  <r>
    <x v="0"/>
    <d v="2023-12-23T00:00:00"/>
    <s v="Florida Panthers"/>
    <n v="0.61304000000000003"/>
    <s v="Vegas Golden Knights"/>
    <n v="0.38696000000000003"/>
    <s v="Playing At:  Florida Panthers   Home"/>
    <m/>
    <x v="0"/>
  </r>
  <r>
    <x v="0"/>
    <d v="2023-12-23T00:00:00"/>
    <s v="New York Rangers"/>
    <n v="0.57123999999999997"/>
    <s v="Buffalo Sabres"/>
    <n v="0.42875999999999997"/>
    <s v="Playing At:  New York Rangers   Home"/>
    <m/>
    <x v="1"/>
  </r>
  <r>
    <x v="0"/>
    <d v="2023-12-23T00:00:00"/>
    <s v="Toronto Maple Leafs"/>
    <n v="0.54176000000000002"/>
    <s v="Columbus Blue Jackets"/>
    <n v="0.45823999999999998"/>
    <s v="Playing At:  Columbus Blue Jackets   Home"/>
    <m/>
    <x v="1"/>
  </r>
  <r>
    <x v="0"/>
    <d v="2023-12-23T00:00:00"/>
    <s v="Los Angeles Kings"/>
    <n v="0.53547999999999996"/>
    <s v="Calgary Flames"/>
    <n v="0.46451999999999999"/>
    <s v="Playing At:  Los Angeles Kings   Home"/>
    <m/>
    <x v="1"/>
  </r>
  <r>
    <x v="0"/>
    <d v="2023-12-23T00:00:00"/>
    <s v="Nashville Predators"/>
    <n v="0.53522999999999998"/>
    <s v="Dallas Stars"/>
    <n v="0.46477000000000002"/>
    <s v="Playing At:  Nashville Predators   Home"/>
    <m/>
    <x v="1"/>
  </r>
  <r>
    <x v="0"/>
    <d v="2023-12-23T00:00:00"/>
    <s v="Boston Bruins"/>
    <n v="0.51176999999999995"/>
    <s v="Minnesota Wild"/>
    <n v="0.48823"/>
    <s v="Playing At:  Minnesota Wild   Home"/>
    <m/>
    <x v="1"/>
  </r>
  <r>
    <x v="0"/>
    <d v="2023-12-23T00:00:00"/>
    <s v="Ottawa Senators"/>
    <n v="0.50746000000000002"/>
    <s v="Pittsburgh Penguins"/>
    <n v="0.49253999999999998"/>
    <s v="Playing At:  Ottawa Senators   Home"/>
    <m/>
    <x v="1"/>
  </r>
  <r>
    <x v="0"/>
    <d v="2023-12-23T00:00:00"/>
    <s v="Tampa Bay Lightning"/>
    <n v="0.50334999999999996"/>
    <s v="Washington Capitals"/>
    <n v="0.49664999999999998"/>
    <s v="Playing At:  Washington Capitals   Home"/>
    <m/>
    <x v="1"/>
  </r>
  <r>
    <x v="0"/>
    <d v="2023-12-23T00:00:00"/>
    <s v="New Jersey Devils"/>
    <n v="0.50199000000000005"/>
    <s v="Detroit Red Wings"/>
    <n v="0.49801000000000001"/>
    <s v="Playing At:  New Jersey Devils   Home"/>
    <m/>
    <x v="1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  <r>
    <x v="1"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6" firstHeaderRow="0" firstDataRow="1" firstDataCol="1" rowPageCount="1" colPageCount="1"/>
  <pivotFields count="10"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4">
        <item h="1" x="2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3"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4" sqref="C14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</v>
      </c>
      <c r="B4" s="7">
        <v>6</v>
      </c>
      <c r="C4" s="7"/>
      <c r="D4" s="6">
        <f>C4/B4</f>
        <v>0</v>
      </c>
      <c r="F4">
        <f>SUM(B4:B6)</f>
        <v>28</v>
      </c>
    </row>
    <row r="5" spans="1:6" x14ac:dyDescent="0.25">
      <c r="A5" s="4" t="s">
        <v>45</v>
      </c>
      <c r="B5" s="7">
        <v>8</v>
      </c>
      <c r="C5" s="7"/>
      <c r="D5" s="6">
        <f t="shared" ref="D5:D9" si="0">C5/B5</f>
        <v>0</v>
      </c>
      <c r="F5">
        <f>SUM(C4:C6)</f>
        <v>0</v>
      </c>
    </row>
    <row r="6" spans="1:6" x14ac:dyDescent="0.25">
      <c r="A6" s="4" t="s">
        <v>10</v>
      </c>
      <c r="B6" s="7">
        <v>14</v>
      </c>
      <c r="C6" s="7"/>
      <c r="D6" s="6">
        <f t="shared" si="0"/>
        <v>0</v>
      </c>
      <c r="F6" s="6">
        <f>F5/F4</f>
        <v>0</v>
      </c>
    </row>
    <row r="7" spans="1:6" x14ac:dyDescent="0.25">
      <c r="D7" s="6" t="e">
        <f t="shared" si="0"/>
        <v>#DIV/0!</v>
      </c>
      <c r="F7" t="s">
        <v>15</v>
      </c>
    </row>
    <row r="8" spans="1:6" x14ac:dyDescent="0.25">
      <c r="D8" s="6" t="e">
        <f t="shared" si="0"/>
        <v>#DIV/0!</v>
      </c>
      <c r="F8">
        <f>SUM(B7:B8)</f>
        <v>0</v>
      </c>
    </row>
    <row r="9" spans="1:6" x14ac:dyDescent="0.25">
      <c r="D9" s="5" t="e">
        <f t="shared" si="0"/>
        <v>#DIV/0!</v>
      </c>
      <c r="F9">
        <f>SUM(C7:C8)</f>
        <v>0</v>
      </c>
    </row>
    <row r="10" spans="1:6" x14ac:dyDescent="0.25">
      <c r="D10" s="5"/>
      <c r="F10" s="6" t="e">
        <f>F9/F8</f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1"/>
  <sheetViews>
    <sheetView topLeftCell="A42" workbookViewId="0">
      <selection activeCell="A43" sqref="A43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B57" s="1"/>
      <c r="D57" s="2"/>
      <c r="F57" s="2"/>
    </row>
    <row r="58" spans="1:9" x14ac:dyDescent="0.25">
      <c r="B58" s="1"/>
      <c r="D58" s="2"/>
      <c r="F58" s="2"/>
    </row>
    <row r="59" spans="1:9" x14ac:dyDescent="0.25">
      <c r="B59" s="1"/>
      <c r="D59" s="2"/>
      <c r="F59" s="2"/>
    </row>
    <row r="60" spans="1:9" x14ac:dyDescent="0.25">
      <c r="B60" s="1"/>
      <c r="D60" s="2"/>
      <c r="F60" s="2"/>
    </row>
    <row r="61" spans="1:9" x14ac:dyDescent="0.25">
      <c r="B61" s="1"/>
      <c r="D61" s="2"/>
      <c r="F61" s="2"/>
    </row>
    <row r="62" spans="1:9" x14ac:dyDescent="0.25">
      <c r="B62" s="1"/>
      <c r="D62" s="2"/>
      <c r="F62" s="2"/>
    </row>
    <row r="63" spans="1:9" x14ac:dyDescent="0.25">
      <c r="B63" s="1"/>
      <c r="D63" s="2"/>
      <c r="F63" s="2"/>
    </row>
    <row r="64" spans="1:9" x14ac:dyDescent="0.25">
      <c r="B64" s="1"/>
      <c r="D64" s="2"/>
      <c r="F64" s="2"/>
    </row>
    <row r="65" spans="2:6" x14ac:dyDescent="0.25">
      <c r="B65" s="1"/>
      <c r="D65" s="2"/>
      <c r="F65" s="2"/>
    </row>
    <row r="66" spans="2:6" x14ac:dyDescent="0.25">
      <c r="B66" s="1"/>
      <c r="D66" s="2"/>
      <c r="F66" s="2"/>
    </row>
    <row r="67" spans="2:6" x14ac:dyDescent="0.25">
      <c r="B67" s="1"/>
      <c r="D67" s="2"/>
      <c r="F67" s="2"/>
    </row>
    <row r="68" spans="2:6" x14ac:dyDescent="0.25">
      <c r="B68" s="1"/>
      <c r="D68" s="2"/>
      <c r="F68" s="2"/>
    </row>
    <row r="69" spans="2:6" x14ac:dyDescent="0.25">
      <c r="B69" s="1"/>
      <c r="D69" s="2"/>
      <c r="F69" s="2"/>
    </row>
    <row r="70" spans="2:6" x14ac:dyDescent="0.25">
      <c r="B70" s="1"/>
      <c r="D70" s="2"/>
      <c r="F70" s="2"/>
    </row>
    <row r="71" spans="2:6" x14ac:dyDescent="0.25">
      <c r="B71" s="1"/>
      <c r="D71" s="2"/>
      <c r="F71" s="2"/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2023-12-23T16:16:26Z</dcterms:modified>
</cp:coreProperties>
</file>