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5DD0CCD1-0007-4F21-B17F-B7CCCD03E82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1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G6" i="2"/>
  <c r="F7" i="2"/>
  <c r="F6" i="2"/>
  <c r="E6" i="2"/>
  <c r="D6" i="2"/>
  <c r="D7" i="2"/>
  <c r="E7" i="2"/>
  <c r="D8" i="2"/>
  <c r="D9" i="2"/>
  <c r="D10" i="2"/>
  <c r="D11" i="2"/>
  <c r="I300" i="1" a="1"/>
  <c r="I300" i="1" s="1"/>
  <c r="I301" i="1" a="1"/>
  <c r="I301" i="1" s="1"/>
  <c r="I302" i="1" a="1"/>
  <c r="I302" i="1"/>
  <c r="I303" i="1" a="1"/>
  <c r="I303" i="1"/>
  <c r="I304" i="1" a="1"/>
  <c r="I304" i="1" s="1"/>
  <c r="I305" i="1" a="1"/>
  <c r="I305" i="1" s="1"/>
  <c r="I306" i="1" a="1"/>
  <c r="I306" i="1"/>
  <c r="I307" i="1" a="1"/>
  <c r="I307" i="1"/>
  <c r="I308" i="1" a="1"/>
  <c r="I308" i="1" s="1"/>
  <c r="I309" i="1" a="1"/>
  <c r="I309" i="1" s="1"/>
  <c r="I310" i="1" a="1"/>
  <c r="I310" i="1"/>
  <c r="I311" i="1" a="1"/>
  <c r="I311" i="1"/>
  <c r="I296" i="1" a="1"/>
  <c r="I296" i="1" s="1"/>
  <c r="I297" i="1" a="1"/>
  <c r="I297" i="1" s="1"/>
  <c r="I298" i="1" a="1"/>
  <c r="I298" i="1" s="1"/>
  <c r="I299" i="1" a="1"/>
  <c r="I299" i="1" s="1"/>
  <c r="I286" i="1" a="1"/>
  <c r="I286" i="1" s="1"/>
  <c r="I287" i="1" a="1"/>
  <c r="I287" i="1" s="1"/>
  <c r="I288" i="1" a="1"/>
  <c r="I288" i="1" s="1"/>
  <c r="I289" i="1" a="1"/>
  <c r="I289" i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83" i="1" a="1"/>
  <c r="I283" i="1" s="1"/>
  <c r="I284" i="1" a="1"/>
  <c r="I284" i="1" s="1"/>
  <c r="I285" i="1" a="1"/>
  <c r="I285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/>
  <c r="I282" i="1" a="1"/>
  <c r="I28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/>
  <c r="I30" i="1" a="1"/>
  <c r="I30" i="1" s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 s="1"/>
  <c r="I38" i="1" a="1"/>
  <c r="I38" i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/>
  <c r="I46" i="1" a="1"/>
  <c r="I46" i="1" s="1"/>
  <c r="I47" i="1" a="1"/>
  <c r="I47" i="1" s="1"/>
  <c r="I48" i="1" a="1"/>
  <c r="I48" i="1" s="1"/>
  <c r="I49" i="1" a="1"/>
  <c r="I49" i="1"/>
  <c r="I50" i="1" a="1"/>
  <c r="I50" i="1"/>
  <c r="I51" i="1" a="1"/>
  <c r="I51" i="1" s="1"/>
  <c r="I52" i="1" a="1"/>
  <c r="I52" i="1" s="1"/>
  <c r="I53" i="1" a="1"/>
  <c r="I53" i="1" s="1"/>
  <c r="I54" i="1" a="1"/>
  <c r="I54" i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/>
  <c r="I62" i="1" a="1"/>
  <c r="I62" i="1" s="1"/>
  <c r="I63" i="1" a="1"/>
  <c r="I63" i="1" s="1"/>
  <c r="I64" i="1" a="1"/>
  <c r="I64" i="1" s="1"/>
  <c r="I65" i="1" a="1"/>
  <c r="I65" i="1"/>
  <c r="I66" i="1" a="1"/>
  <c r="I66" i="1" s="1"/>
  <c r="I67" i="1" a="1"/>
  <c r="I67" i="1" s="1"/>
  <c r="I68" i="1" a="1"/>
  <c r="I68" i="1" s="1"/>
  <c r="I69" i="1" a="1"/>
  <c r="I69" i="1" s="1"/>
  <c r="I70" i="1" a="1"/>
  <c r="I70" i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/>
  <c r="I82" i="1" a="1"/>
  <c r="I82" i="1" s="1"/>
  <c r="I83" i="1" a="1"/>
  <c r="I83" i="1" s="1"/>
  <c r="I84" i="1" a="1"/>
  <c r="I84" i="1" s="1"/>
  <c r="I85" i="1" a="1"/>
  <c r="I85" i="1" s="1"/>
  <c r="I86" i="1" a="1"/>
  <c r="I86" i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/>
  <c r="I98" i="1" a="1"/>
  <c r="I98" i="1" s="1"/>
  <c r="I99" i="1" a="1"/>
  <c r="I99" i="1" s="1"/>
  <c r="I100" i="1" a="1"/>
  <c r="I100" i="1" s="1"/>
  <c r="I101" i="1" a="1"/>
  <c r="I101" i="1" s="1"/>
  <c r="I102" i="1" a="1"/>
  <c r="I102" i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/>
  <c r="I114" i="1" a="1"/>
  <c r="I114" i="1" s="1"/>
  <c r="I115" i="1" a="1"/>
  <c r="I115" i="1" s="1"/>
  <c r="I116" i="1" a="1"/>
  <c r="I116" i="1" s="1"/>
  <c r="I117" i="1" a="1"/>
  <c r="I117" i="1" s="1"/>
  <c r="I118" i="1" a="1"/>
  <c r="I118" i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/>
  <c r="I130" i="1" a="1"/>
  <c r="I130" i="1" s="1"/>
  <c r="I131" i="1" a="1"/>
  <c r="I131" i="1" s="1"/>
  <c r="I132" i="1" a="1"/>
  <c r="I132" i="1" s="1"/>
  <c r="I133" i="1" a="1"/>
  <c r="I133" i="1" s="1"/>
  <c r="I134" i="1" a="1"/>
  <c r="I134" i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/>
  <c r="I146" i="1" a="1"/>
  <c r="I146" i="1" s="1"/>
  <c r="I147" i="1" a="1"/>
  <c r="I147" i="1" s="1"/>
  <c r="I148" i="1" a="1"/>
  <c r="I148" i="1" s="1"/>
  <c r="I149" i="1" a="1"/>
  <c r="I149" i="1" s="1"/>
  <c r="I150" i="1" a="1"/>
  <c r="I150" i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/>
  <c r="I162" i="1" a="1"/>
  <c r="I162" i="1" s="1"/>
  <c r="I163" i="1" a="1"/>
  <c r="I163" i="1" s="1"/>
  <c r="I164" i="1" a="1"/>
  <c r="I164" i="1" s="1"/>
  <c r="I165" i="1" a="1"/>
  <c r="I165" i="1" s="1"/>
  <c r="I166" i="1" a="1"/>
  <c r="I166" i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/>
  <c r="I178" i="1" a="1"/>
  <c r="I178" i="1" s="1"/>
  <c r="I179" i="1" a="1"/>
  <c r="I179" i="1" s="1"/>
  <c r="I180" i="1" a="1"/>
  <c r="I180" i="1" s="1"/>
  <c r="I181" i="1" a="1"/>
  <c r="I181" i="1" s="1"/>
  <c r="I182" i="1" a="1"/>
  <c r="I182" i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 s="1"/>
  <c r="I198" i="1" a="1"/>
  <c r="I198" i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/>
  <c r="I210" i="1" a="1"/>
  <c r="I210" i="1" s="1"/>
  <c r="I211" i="1" a="1"/>
  <c r="I211" i="1" s="1"/>
  <c r="I212" i="1" a="1"/>
  <c r="I212" i="1" s="1"/>
  <c r="I213" i="1" a="1"/>
  <c r="I213" i="1" s="1"/>
  <c r="I214" i="1" a="1"/>
  <c r="I214" i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/>
  <c r="I226" i="1" a="1"/>
  <c r="I226" i="1" s="1"/>
  <c r="I227" i="1" a="1"/>
  <c r="I227" i="1" s="1"/>
  <c r="I228" i="1" a="1"/>
  <c r="I228" i="1" s="1"/>
  <c r="I229" i="1" a="1"/>
  <c r="I229" i="1" s="1"/>
  <c r="I230" i="1" a="1"/>
  <c r="I230" i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/>
  <c r="I242" i="1" a="1"/>
  <c r="I242" i="1" s="1"/>
  <c r="I243" i="1" a="1"/>
  <c r="I243" i="1" s="1"/>
  <c r="I244" i="1" a="1"/>
  <c r="I244" i="1" s="1"/>
  <c r="I245" i="1" a="1"/>
  <c r="I245" i="1" s="1"/>
  <c r="I246" i="1" a="1"/>
  <c r="I246" i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/>
  <c r="I258" i="1" a="1"/>
  <c r="I258" i="1" s="1"/>
  <c r="I259" i="1" a="1"/>
  <c r="I259" i="1" s="1"/>
  <c r="I260" i="1" a="1"/>
  <c r="I260" i="1" s="1"/>
  <c r="I261" i="1" a="1"/>
  <c r="I261" i="1"/>
  <c r="I262" i="1" a="1"/>
  <c r="I262" i="1"/>
  <c r="I263" i="1" a="1"/>
  <c r="I263" i="1" s="1"/>
  <c r="I264" i="1" a="1"/>
  <c r="I264" i="1" s="1"/>
  <c r="I265" i="1" a="1"/>
  <c r="I265" i="1"/>
  <c r="I266" i="1" a="1"/>
  <c r="I266" i="1"/>
  <c r="I267" i="1" a="1"/>
  <c r="I267" i="1" s="1"/>
  <c r="I268" i="1" a="1"/>
  <c r="I268" i="1" s="1"/>
  <c r="I269" i="1" a="1"/>
  <c r="I269" i="1" s="1"/>
  <c r="I270" i="1" a="1"/>
  <c r="I270" i="1"/>
  <c r="I271" i="1" a="1"/>
  <c r="I271" i="1" s="1"/>
  <c r="I272" i="1" a="1"/>
  <c r="I272" i="1" s="1"/>
  <c r="I273" i="1" a="1"/>
  <c r="I273" i="1"/>
  <c r="I274" i="1" a="1"/>
  <c r="I274" i="1" s="1"/>
  <c r="I22" i="1" a="1"/>
  <c r="I22" i="1"/>
  <c r="O11" i="2"/>
  <c r="O5" i="2"/>
  <c r="O6" i="2"/>
  <c r="O7" i="2"/>
  <c r="O8" i="2"/>
  <c r="O9" i="2"/>
  <c r="O10" i="2"/>
  <c r="O4" i="2"/>
  <c r="F8" i="2" l="1"/>
  <c r="E8" i="2"/>
  <c r="G8" i="2"/>
  <c r="N134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O89" i="1"/>
  <c r="O90" i="1"/>
  <c r="O91" i="1"/>
  <c r="N89" i="1"/>
  <c r="N90" i="1"/>
  <c r="N91" i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O74" i="1"/>
  <c r="O75" i="1"/>
  <c r="O76" i="1"/>
  <c r="O77" i="1"/>
  <c r="O73" i="1"/>
  <c r="N74" i="1"/>
  <c r="N75" i="1"/>
  <c r="N76" i="1"/>
  <c r="N77" i="1"/>
  <c r="N7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<sst xmlns="http://schemas.openxmlformats.org/spreadsheetml/2006/main" count="1313" uniqueCount="102">
  <si>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</si>
  <si>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</si>
  <si>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</si>
  <si>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</si>
  <si>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</si>
  <si>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</si>
  <si>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</si>
  <si>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</si>
  <si>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</si>
  <si>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</si>
  <si>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</si>
  <si>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</si>
  <si>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</si>
  <si>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</si>
  <si>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</si>
  <si>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</si>
  <si>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</si>
  <si>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</si>
  <si>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</si>
  <si>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</si>
  <si>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</si>
  <si>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</si>
  <si>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</si>
  <si>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</si>
  <si>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</si>
  <si>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</si>
  <si>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</si>
  <si>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</si>
  <si>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</si>
  <si>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</si>
  <si>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</si>
  <si>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</si>
  <si>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</si>
  <si>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</si>
  <si>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</si>
  <si>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</si>
  <si>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</si>
  <si>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</si>
  <si>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</si>
  <si>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</si>
  <si>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</si>
  <si>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</si>
  <si>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</si>
  <si>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</si>
  <si>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</si>
  <si>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</si>
  <si>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</si>
  <si>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</si>
  <si>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</si>
  <si>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</si>
  <si>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</si>
  <si>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</si>
  <si>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</si>
  <si>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</si>
  <si>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</si>
  <si>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</si>
  <si>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</si>
  <si>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</si>
  <si>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</si>
  <si>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</si>
  <si>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</si>
  <si>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</si>
  <si>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</si>
  <si>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</si>
  <si>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</si>
  <si>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</si>
  <si>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</si>
  <si>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</si>
  <si>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</si>
  <si>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</si>
  <si>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</si>
  <si>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</si>
  <si>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</si>
  <si>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</si>
  <si>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</si>
  <si>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</si>
  <si>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</si>
  <si>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</si>
  <si>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</si>
  <si>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</si>
  <si>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</si>
  <si>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</si>
  <si>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</si>
  <si>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</si>
  <si>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</si>
  <si>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</si>
  <si>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</si>
  <si>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</si>
  <si>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Used RF Model 3 - only 60 game location averages - poor results</t>
  </si>
  <si>
    <t>Playing At:  Tampa Bay Lightning   Home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</si>
  <si>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</si>
  <si>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</si>
  <si>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</si>
  <si>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</si>
  <si>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</si>
  <si>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</si>
  <si>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</si>
  <si>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</si>
  <si>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</si>
  <si>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</si>
  <si>
    <t>RF8</t>
  </si>
  <si>
    <t>80%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</si>
</sst>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36" borderId="0" xfId="0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11.879465162034" createdVersion="8" refreshedVersion="8" minRefreshableVersion="3" recordCount="311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9">
        <s v="RF1"/>
        <s v="RF2"/>
        <s v="RF3"/>
        <s v="RF4"/>
        <s v="RF5"/>
        <s v="RF6"/>
        <s v="RF7"/>
        <s v="RF8"/>
        <m/>
      </sharedItems>
    </cacheField>
    <cacheField name="Date" numFmtId="0">
      <sharedItems containsNonDate="0" containsDate="1" containsString="0" containsBlank="1" minDate="2023-12-09T00:00:00" maxDate="2024-01-21T00:00:00" count="41"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m/>
      </sharedItems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8200000000000001" count="142">
        <n v="0.876"/>
        <n v="0.85"/>
        <n v="0.81"/>
        <n v="0.79800000000000004"/>
        <n v="0.77800000000000002"/>
        <n v="0.71199999999999997"/>
        <n v="0.69799999999999995"/>
        <n v="0.64200000000000002"/>
        <n v="0.57999999999999996"/>
        <n v="0.56999999999999995"/>
        <n v="0.53800000000000003"/>
        <n v="0.50600000000000001"/>
        <n v="0.87"/>
        <n v="0.82199999999999995"/>
        <n v="0.80200000000000005"/>
        <n v="0.76400000000000001"/>
        <n v="0.74399999999999999"/>
        <n v="0.70199999999999996"/>
        <n v="0.69"/>
        <n v="0.60199999999999998"/>
        <n v="0.68799999999999994"/>
        <n v="0.622"/>
        <n v="0.52200000000000002"/>
        <n v="0.502"/>
        <n v="0.82399999999999995"/>
        <n v="0.69199999999999995"/>
        <n v="0.68200000000000005"/>
        <n v="0.68"/>
        <n v="0.65200000000000002"/>
        <n v="0.57199999999999995"/>
        <n v="0.56200000000000006"/>
        <n v="0.51600000000000001"/>
        <n v="0.73"/>
        <n v="0.624"/>
        <n v="0.70599999999999996"/>
        <n v="0.57399999999999995"/>
        <n v="0.54200000000000004"/>
        <n v="0.75800000000000001"/>
        <n v="0.72399999999999998"/>
        <n v="0.71"/>
        <n v="0.50800000000000001"/>
        <n v="0.72199999999999998"/>
        <n v="0.67800000000000005"/>
        <n v="0.67400000000000004"/>
        <n v="0.65600000000000003"/>
        <n v="0.628"/>
        <n v="0.61"/>
        <n v="0.59199999999999997"/>
        <n v="0.56599999999999995"/>
        <n v="0.55200000000000005"/>
        <n v="0.504"/>
        <n v="0.748"/>
        <n v="0.69399999999999995"/>
        <n v="0.72"/>
        <n v="0.58599999999999997"/>
        <n v="0.58399999999999996"/>
        <n v="0.84399999999999997"/>
        <n v="0.63200000000000001"/>
        <n v="0.61399999999999999"/>
        <n v="0.60599999999999998"/>
        <n v="0.60399999999999998"/>
        <n v="0.56000000000000005"/>
        <n v="0.54800000000000004"/>
        <n v="0.66600000000000004"/>
        <n v="0.55400000000000005"/>
        <n v="0.80400000000000005"/>
        <n v="0.75"/>
        <n v="0.71599999999999997"/>
        <n v="0.70799999999999996"/>
        <n v="0.66800000000000004"/>
        <n v="0.63400000000000001"/>
        <n v="0.63"/>
        <n v="0.52"/>
        <n v="0.51800000000000002"/>
        <n v="0.51400000000000001"/>
        <n v="0.66200000000000003"/>
        <n v="0.752"/>
        <n v="0.67"/>
        <n v="0.63600000000000001"/>
        <n v="0.62"/>
        <n v="0.58199999999999996"/>
        <n v="0.57799999999999996"/>
        <n v="0.79600000000000004"/>
        <n v="0.76600000000000001"/>
        <n v="0.75600000000000001"/>
        <n v="0.754"/>
        <n v="0.71399999999999997"/>
        <n v="0.68400000000000005"/>
        <n v="0.64400000000000002"/>
        <n v="0.57599999999999996"/>
        <n v="0.52800000000000002"/>
        <n v="0.85799999999999998"/>
        <n v="0.68600000000000005"/>
        <n v="0.54"/>
        <n v="0.78200000000000003"/>
        <n v="0.53200000000000003"/>
        <n v="0.53"/>
        <n v="0.52600000000000002"/>
        <n v="0.61599999999999999"/>
        <n v="0.6"/>
        <n v="0.59799999999999998"/>
        <n v="0.51"/>
        <n v="0.83799999999999997"/>
        <n v="0.79"/>
        <n v="0.64600000000000002"/>
        <n v="0.60799999999999998"/>
        <n v="0.54400000000000004"/>
        <n v="0.84599999999999997"/>
        <n v="0.67200000000000004"/>
        <n v="0.66"/>
        <n v="0.76"/>
        <n v="0.64800000000000002"/>
        <n v="0.58799999999999997"/>
        <n v="0.51200000000000001"/>
        <n v="0.626"/>
        <n v="0.81599999999999995"/>
        <n v="0.76800000000000002"/>
        <n v="0.73599999999999999"/>
        <n v="0.64"/>
        <n v="0.59399999999999997"/>
        <n v="0.69599999999999995"/>
        <n v="0.61799999999999999"/>
        <n v="0.8"/>
        <n v="0.56799999999999995"/>
        <n v="0.55000000000000004"/>
        <n v="0.59"/>
        <n v="0.72799999999999998"/>
        <n v="0.66400000000000003"/>
        <n v="0.61199999999999999"/>
        <n v="0.55800000000000005"/>
        <n v="0.55600000000000005"/>
        <n v="0.53600000000000003"/>
        <n v="0.53400000000000003"/>
        <n v="0.65800000000000003"/>
        <n v="0.88200000000000001"/>
        <n v="0.73799999999999999"/>
        <n v="0.70399999999999996"/>
        <n v="0.7"/>
        <n v="0.80800000000000005"/>
        <n v="0.79400000000000004"/>
        <n v="0.86399999999999999"/>
        <m/>
      </sharedItems>
    </cacheField>
    <cacheField name="Loser" numFmtId="0">
      <sharedItems containsBlank="1"/>
    </cacheField>
    <cacheField name="Loser Probability" numFmtId="0">
      <sharedItems containsString="0" containsBlank="1" containsNumber="1" minValue="0.11799999999999999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85  &lt;" u="1"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  <s v="Boston Bruins"/>
    <x v="0"/>
    <s v="Arizona Coyotes"/>
    <n v="0.124"/>
    <s v="Playing At:  Boston Bruins   Home"/>
    <n v="1"/>
    <x v="0"/>
    <m/>
    <m/>
    <m/>
    <m/>
    <m/>
    <m/>
  </r>
  <r>
    <x v="0"/>
    <x v="0"/>
    <s v="Colorado Avalanche"/>
    <x v="1"/>
    <s v="Philadelphia Flyers"/>
    <n v="0.15"/>
    <s v="Playing At:  Colorado Avalanche   Home"/>
    <n v="0"/>
    <x v="0"/>
    <m/>
    <m/>
    <m/>
    <m/>
    <m/>
    <m/>
  </r>
  <r>
    <x v="0"/>
    <x v="0"/>
    <s v="St. Louis Blues"/>
    <x v="2"/>
    <s v="Chicago Blackhawks"/>
    <n v="0.19"/>
    <s v="Playing At:  Chicago Blackhawks   Home"/>
    <n v="0"/>
    <x v="1"/>
    <m/>
    <m/>
    <m/>
    <m/>
    <m/>
    <m/>
  </r>
  <r>
    <x v="0"/>
    <x v="0"/>
    <s v="Toronto Maple Leafs"/>
    <x v="3"/>
    <s v="Nashville Predators"/>
    <n v="0.20200000000000001"/>
    <s v="Playing At:  Toronto Maple Leafs   Home"/>
    <n v="1"/>
    <x v="2"/>
    <m/>
    <m/>
    <m/>
    <m/>
    <m/>
    <m/>
  </r>
  <r>
    <x v="0"/>
    <x v="0"/>
    <s v="Tampa Bay Lightning"/>
    <x v="4"/>
    <s v="Seattle Kraken"/>
    <n v="0.222"/>
    <s v="Playing At:  Seattle Kraken   Home"/>
    <n v="1"/>
    <x v="2"/>
    <m/>
    <m/>
    <m/>
    <m/>
    <m/>
    <m/>
  </r>
  <r>
    <x v="0"/>
    <x v="0"/>
    <s v="New York Rangers"/>
    <x v="5"/>
    <s v="Washington Capitals"/>
    <n v="0.28799999999999998"/>
    <s v="Playing At:  Washington Capitals   Home"/>
    <n v="0"/>
    <x v="2"/>
    <m/>
    <m/>
    <m/>
    <m/>
    <m/>
    <m/>
  </r>
  <r>
    <x v="0"/>
    <x v="0"/>
    <s v="Dallas Stars"/>
    <x v="6"/>
    <s v="Vegas Golden Knights"/>
    <n v="0.30199999999999999"/>
    <s v="Playing At:  Dallas Stars   Home"/>
    <n v="0"/>
    <x v="3"/>
    <m/>
    <m/>
    <m/>
    <m/>
    <m/>
    <m/>
  </r>
  <r>
    <x v="0"/>
    <x v="0"/>
    <s v="Calgary Flames"/>
    <x v="7"/>
    <s v="New Jersey Devils"/>
    <n v="0.35799999999999998"/>
    <s v="Playing At:  Calgary Flames   Home"/>
    <n v="0"/>
    <x v="3"/>
    <m/>
    <m/>
    <m/>
    <m/>
    <m/>
    <m/>
  </r>
  <r>
    <x v="0"/>
    <x v="0"/>
    <s v="Ottawa Senators"/>
    <x v="8"/>
    <s v="Detroit Red Wings"/>
    <n v="0.42"/>
    <s v="Playing At:  Detroit Red Wings   Home"/>
    <n v="1"/>
    <x v="4"/>
    <m/>
    <m/>
    <m/>
    <m/>
    <m/>
    <m/>
  </r>
  <r>
    <x v="0"/>
    <x v="0"/>
    <s v="New York Islanders"/>
    <x v="9"/>
    <s v="Los Angeles Kings"/>
    <n v="0.43"/>
    <s v="Playing At:  New York Islanders   Home"/>
    <n v="1"/>
    <x v="4"/>
    <m/>
    <m/>
    <m/>
    <m/>
    <m/>
    <m/>
  </r>
  <r>
    <x v="0"/>
    <x v="0"/>
    <s v="Vancouver Canucks"/>
    <x v="10"/>
    <s v="Carolina Hurricanes"/>
    <n v="0.46200000000000002"/>
    <s v="Playing At:  Vancouver Canucks   Home"/>
    <n v="1"/>
    <x v="4"/>
    <m/>
    <m/>
    <m/>
    <m/>
    <m/>
    <m/>
  </r>
  <r>
    <x v="0"/>
    <x v="0"/>
    <s v="Montreal Canadiens"/>
    <x v="11"/>
    <s v="Buffalo Sabres"/>
    <n v="0.49399999999999999"/>
    <s v="Playing At:  Buffalo Sabres   Home"/>
    <n v="1"/>
    <x v="4"/>
    <m/>
    <m/>
    <m/>
    <m/>
    <m/>
    <m/>
  </r>
  <r>
    <x v="0"/>
    <x v="1"/>
    <s v="Vegas Golden Knights"/>
    <x v="12"/>
    <s v="San Jose Sharks"/>
    <n v="0.13"/>
    <s v="Playing At:  Vegas Golden Knights   Home"/>
    <n v="1"/>
    <x v="0"/>
    <m/>
    <m/>
    <m/>
    <m/>
    <m/>
    <m/>
  </r>
  <r>
    <x v="0"/>
    <x v="1"/>
    <s v="Edmonton Oilers"/>
    <x v="13"/>
    <s v="New Jersey Devils"/>
    <n v="0.17799999999999999"/>
    <s v="Playing At:  Edmonton Oilers   Home"/>
    <n v="1"/>
    <x v="1"/>
    <m/>
    <m/>
    <m/>
    <m/>
    <m/>
    <m/>
  </r>
  <r>
    <x v="0"/>
    <x v="1"/>
    <s v="Winnipeg Jets"/>
    <x v="14"/>
    <s v="Anaheim Ducks"/>
    <n v="0.19800000000000001"/>
    <s v="Playing At:  Anaheim Ducks   Home"/>
    <n v="1"/>
    <x v="1"/>
    <m/>
    <m/>
    <m/>
    <m/>
    <m/>
    <m/>
  </r>
  <r>
    <x v="0"/>
    <x v="1"/>
    <s v="Minnesota Wild"/>
    <x v="15"/>
    <s v="Seattle Kraken"/>
    <n v="0.23599999999999999"/>
    <s v="Playing At:  Seattle Kraken   Home"/>
    <n v="1"/>
    <x v="2"/>
    <m/>
    <m/>
    <m/>
    <m/>
    <m/>
    <m/>
  </r>
  <r>
    <x v="0"/>
    <x v="1"/>
    <s v="Nashville Predators"/>
    <x v="16"/>
    <s v="Montreal Canadiens"/>
    <n v="0.25600000000000001"/>
    <s v="Playing At:  Montreal Canadiens   Home"/>
    <n v="1"/>
    <x v="2"/>
    <m/>
    <m/>
    <m/>
    <m/>
    <m/>
    <m/>
  </r>
  <r>
    <x v="0"/>
    <x v="1"/>
    <s v="Washington Capitals"/>
    <x v="17"/>
    <s v="Chicago Blackhawks"/>
    <n v="0.29799999999999999"/>
    <s v="Playing At:  Chicago Blackhawks   Home"/>
    <n v="1"/>
    <x v="2"/>
    <m/>
    <m/>
    <m/>
    <m/>
    <m/>
    <m/>
  </r>
  <r>
    <x v="0"/>
    <x v="1"/>
    <s v="New York Rangers"/>
    <x v="18"/>
    <s v="Los Angeles Kings"/>
    <n v="0.31"/>
    <s v="Playing At:  New York Rangers   Home"/>
    <n v="1"/>
    <x v="3"/>
    <m/>
    <m/>
    <m/>
    <m/>
    <m/>
    <m/>
  </r>
  <r>
    <x v="0"/>
    <x v="1"/>
    <s v="Florida Panthers"/>
    <x v="19"/>
    <s v="Columbus Blue Jackets"/>
    <n v="0.39800000000000002"/>
    <s v="Playing At:  Columbus Blue Jackets   Home"/>
    <n v="1"/>
    <x v="3"/>
    <m/>
    <m/>
    <m/>
    <m/>
    <m/>
    <m/>
  </r>
  <r>
    <x v="0"/>
    <x v="2"/>
    <s v="Colorado Avalanche"/>
    <x v="20"/>
    <s v="Calgary Flames"/>
    <n v="0.312"/>
    <s v="Playing At:  Colorado Avalanche   Home"/>
    <n v="1"/>
    <x v="3"/>
    <m/>
    <m/>
    <m/>
    <m/>
    <m/>
    <m/>
  </r>
  <r>
    <x v="0"/>
    <x v="2"/>
    <s v="Dallas Stars"/>
    <x v="21"/>
    <s v="Detroit Red Wings"/>
    <n v="0.378"/>
    <s v="Playing At:  Dallas Stars   Home"/>
    <n v="1"/>
    <x v="3"/>
    <m/>
    <m/>
    <m/>
    <m/>
    <m/>
    <m/>
  </r>
  <r>
    <x v="0"/>
    <x v="2"/>
    <s v="Buffalo Sabres"/>
    <x v="22"/>
    <s v="Arizona Coyotes"/>
    <n v="0.47799999999999998"/>
    <s v="Playing At:  Buffalo Sabres   Home"/>
    <n v="1"/>
    <x v="4"/>
    <m/>
    <m/>
    <m/>
    <m/>
    <m/>
    <m/>
  </r>
  <r>
    <x v="0"/>
    <x v="2"/>
    <s v="Toronto Maple Leafs"/>
    <x v="23"/>
    <s v="New York Islanders"/>
    <n v="0.498"/>
    <s v="Playing At:  New York Islanders   Home"/>
    <n v="0"/>
    <x v="4"/>
    <m/>
    <m/>
    <m/>
    <m/>
    <m/>
    <m/>
  </r>
  <r>
    <x v="1"/>
    <x v="3"/>
    <s v="Edmonton Oilers"/>
    <x v="24"/>
    <s v="Chicago Blackhawks"/>
    <n v="0.17599999999999999"/>
    <s v="Playing At:  Edmonton Oilers   Home"/>
    <n v="1"/>
    <x v="1"/>
    <m/>
    <m/>
    <m/>
    <m/>
    <m/>
    <m/>
  </r>
  <r>
    <x v="1"/>
    <x v="3"/>
    <s v="Winnipeg Jets"/>
    <x v="4"/>
    <s v="San Jose Sharks"/>
    <n v="0.222"/>
    <s v="Playing At:  San Jose Sharks   Home"/>
    <n v="0"/>
    <x v="2"/>
    <m/>
    <m/>
    <m/>
    <m/>
    <m/>
    <m/>
  </r>
  <r>
    <x v="1"/>
    <x v="3"/>
    <s v="Vegas Golden Knights"/>
    <x v="25"/>
    <s v="Calgary Flames"/>
    <n v="0.308"/>
    <s v="Playing At:  Vegas Golden Knights   Home"/>
    <n v="1"/>
    <x v="3"/>
    <m/>
    <m/>
    <m/>
    <m/>
    <m/>
    <m/>
  </r>
  <r>
    <x v="1"/>
    <x v="3"/>
    <s v="Florida Panthers"/>
    <x v="26"/>
    <s v="Seattle Kraken"/>
    <n v="0.318"/>
    <s v="Playing At:  Seattle Kraken   Home"/>
    <n v="0"/>
    <x v="3"/>
    <m/>
    <m/>
    <m/>
    <m/>
    <m/>
    <m/>
  </r>
  <r>
    <x v="1"/>
    <x v="3"/>
    <s v="Nashville Predators"/>
    <x v="27"/>
    <s v="Philadelphia Flyers"/>
    <n v="0.32"/>
    <s v="Playing At:  Nashville Predators   Home"/>
    <n v="1"/>
    <x v="3"/>
    <m/>
    <m/>
    <m/>
    <m/>
    <m/>
    <m/>
  </r>
  <r>
    <x v="1"/>
    <x v="3"/>
    <s v="New York Rangers"/>
    <x v="28"/>
    <s v="Toronto Maple Leafs"/>
    <n v="0.34799999999999998"/>
    <s v="Playing At:  New York Rangers   Home"/>
    <n v="0"/>
    <x v="3"/>
    <m/>
    <m/>
    <m/>
    <m/>
    <m/>
    <m/>
  </r>
  <r>
    <x v="1"/>
    <x v="3"/>
    <s v="Vancouver Canucks"/>
    <x v="29"/>
    <s v="Tampa Bay Lightning"/>
    <n v="0.42799999999999999"/>
    <s v="Playing At:  Vancouver Canucks   Home"/>
    <n v="1"/>
    <x v="4"/>
    <m/>
    <m/>
    <m/>
    <m/>
    <m/>
    <m/>
  </r>
  <r>
    <x v="1"/>
    <x v="3"/>
    <s v="Ottawa Senators"/>
    <x v="30"/>
    <s v="Carolina Hurricanes"/>
    <n v="0.438"/>
    <s v="Playing At:  Ottawa Senators   Home"/>
    <n v="0"/>
    <x v="4"/>
    <m/>
    <m/>
    <m/>
    <m/>
    <m/>
    <m/>
  </r>
  <r>
    <x v="1"/>
    <x v="3"/>
    <s v="St. Louis Blues"/>
    <x v="22"/>
    <s v="Detroit Red Wings"/>
    <n v="0.47799999999999998"/>
    <s v="Playing At:  St. Louis Blues   Home"/>
    <n v="0"/>
    <x v="4"/>
    <m/>
    <m/>
    <m/>
    <m/>
    <m/>
    <m/>
  </r>
  <r>
    <x v="1"/>
    <x v="3"/>
    <s v="Pittsburgh Penguins"/>
    <x v="31"/>
    <s v="Arizona Coyotes"/>
    <n v="0.48399999999999999"/>
    <s v="Playing At:  Pittsburgh Penguins   Home"/>
    <n v="1"/>
    <x v="4"/>
    <m/>
    <m/>
    <m/>
    <m/>
    <m/>
    <m/>
  </r>
  <r>
    <x v="1"/>
    <x v="4"/>
    <s v="Pittsburgh Penguins"/>
    <x v="32"/>
    <s v="Montreal Canadiens"/>
    <n v="0.27"/>
    <s v="Playing At:  Montreal Canadiens   Home"/>
    <n v="1"/>
    <x v="2"/>
    <m/>
    <m/>
    <m/>
    <m/>
    <m/>
    <m/>
  </r>
  <r>
    <x v="1"/>
    <x v="4"/>
    <s v="New York Islanders"/>
    <x v="33"/>
    <s v="Anaheim Ducks"/>
    <n v="0.376"/>
    <s v="Playing At:  New York Islanders   Home"/>
    <n v="1"/>
    <x v="3"/>
    <m/>
    <m/>
    <m/>
    <m/>
    <m/>
    <m/>
  </r>
  <r>
    <x v="1"/>
    <x v="4"/>
    <s v="Colorado Avalanche"/>
    <x v="21"/>
    <s v="Buffalo Sabres"/>
    <n v="0.378"/>
    <s v="Playing At:  Colorado Avalanche   Home"/>
    <n v="1"/>
    <x v="3"/>
    <m/>
    <m/>
    <m/>
    <m/>
    <m/>
    <m/>
  </r>
  <r>
    <x v="1"/>
    <x v="4"/>
    <s v="Boston Bruins"/>
    <x v="21"/>
    <s v="New Jersey Devils"/>
    <n v="0.378"/>
    <s v="Playing At:  New Jersey Devils   Home"/>
    <n v="0"/>
    <x v="3"/>
    <m/>
    <m/>
    <m/>
    <m/>
    <m/>
    <m/>
  </r>
  <r>
    <x v="1"/>
    <x v="4"/>
    <s v="Los Angeles Kings"/>
    <x v="9"/>
    <s v="Winnipeg Jets"/>
    <n v="0.43"/>
    <s v="Playing At:  Los Angeles Kings   Home"/>
    <n v="0"/>
    <x v="4"/>
    <m/>
    <m/>
    <m/>
    <m/>
    <m/>
    <m/>
  </r>
  <r>
    <x v="1"/>
    <x v="5"/>
    <s v="Edmonton Oilers"/>
    <x v="16"/>
    <s v="Tampa Bay Lightning"/>
    <n v="0.25600000000000001"/>
    <s v="Playing At:  Edmonton Oilers   Home"/>
    <n v="0"/>
    <x v="2"/>
    <m/>
    <m/>
    <m/>
    <m/>
    <m/>
    <m/>
  </r>
  <r>
    <x v="1"/>
    <x v="5"/>
    <s v="Minnesota Wild"/>
    <x v="34"/>
    <s v="Calgary Flames"/>
    <n v="0.29399999999999998"/>
    <s v="Playing At:  Minnesota Wild   Home"/>
    <n v="1"/>
    <x v="2"/>
    <m/>
    <m/>
    <m/>
    <m/>
    <m/>
    <m/>
  </r>
  <r>
    <x v="1"/>
    <x v="5"/>
    <s v="Toronto Maple Leafs"/>
    <x v="6"/>
    <s v="Columbus Blue Jackets"/>
    <n v="0.30199999999999999"/>
    <s v="Playing At:  Toronto Maple Leafs   Home"/>
    <n v="0"/>
    <x v="3"/>
    <m/>
    <m/>
    <m/>
    <m/>
    <m/>
    <m/>
  </r>
  <r>
    <x v="1"/>
    <x v="5"/>
    <s v="Vancouver Canucks"/>
    <x v="35"/>
    <s v="Florida Panthers"/>
    <n v="0.42599999999999999"/>
    <s v="Playing At:  Vancouver Canucks   Home"/>
    <n v="1"/>
    <x v="4"/>
    <m/>
    <m/>
    <m/>
    <m/>
    <m/>
    <m/>
  </r>
  <r>
    <x v="1"/>
    <x v="5"/>
    <s v="Carolina Hurricanes"/>
    <x v="36"/>
    <s v="Detroit Red Wings"/>
    <n v="0.45800000000000002"/>
    <s v="Playing At:  Detroit Red Wings   Home"/>
    <n v="1"/>
    <x v="4"/>
    <m/>
    <m/>
    <m/>
    <m/>
    <m/>
    <m/>
  </r>
  <r>
    <x v="1"/>
    <x v="5"/>
    <s v="Seattle Kraken"/>
    <x v="10"/>
    <s v="Chicago Blackhawks"/>
    <n v="0.46200000000000002"/>
    <s v="Playing At:  Seattle Kraken   Home"/>
    <n v="1"/>
    <x v="4"/>
    <m/>
    <m/>
    <m/>
    <m/>
    <m/>
    <m/>
  </r>
  <r>
    <x v="1"/>
    <x v="5"/>
    <s v="Washington Capitals"/>
    <x v="22"/>
    <s v="Philadelphia Flyers"/>
    <n v="0.47799999999999998"/>
    <s v="Playing At:  Philadelphia Flyers   Home"/>
    <n v="0"/>
    <x v="4"/>
    <m/>
    <m/>
    <m/>
    <m/>
    <m/>
    <m/>
  </r>
  <r>
    <x v="1"/>
    <x v="5"/>
    <s v="St. Louis Blues"/>
    <x v="11"/>
    <s v="Ottawa Senators"/>
    <n v="0.49399999999999999"/>
    <s v="Playing At:  St. Louis Blues   Home"/>
    <n v="1"/>
    <x v="4"/>
    <m/>
    <m/>
    <m/>
    <m/>
    <m/>
    <m/>
  </r>
  <r>
    <x v="1"/>
    <x v="6"/>
    <s v="Carolina Hurricanes"/>
    <x v="37"/>
    <s v="Nashville Predators"/>
    <n v="0.24199999999999999"/>
    <s v="Playing At:  Carolina Hurricanes   Home"/>
    <n v="0"/>
    <x v="2"/>
    <m/>
    <m/>
    <m/>
    <m/>
    <m/>
    <m/>
  </r>
  <r>
    <x v="1"/>
    <x v="6"/>
    <s v="New York Rangers"/>
    <x v="38"/>
    <s v="Anaheim Ducks"/>
    <n v="0.27600000000000002"/>
    <s v="Playing At:  New York Rangers   Home"/>
    <n v="1"/>
    <x v="2"/>
    <m/>
    <m/>
    <m/>
    <m/>
    <m/>
    <m/>
  </r>
  <r>
    <x v="1"/>
    <x v="6"/>
    <s v="Vegas Golden Knights"/>
    <x v="39"/>
    <s v="Buffalo Sabres"/>
    <n v="0.28999999999999998"/>
    <s v="Playing At:  Vegas Golden Knights   Home"/>
    <n v="0"/>
    <x v="2"/>
    <m/>
    <m/>
    <m/>
    <m/>
    <m/>
    <m/>
  </r>
  <r>
    <x v="1"/>
    <x v="6"/>
    <s v="Dallas Stars"/>
    <x v="25"/>
    <s v="Ottawa Senators"/>
    <n v="0.308"/>
    <s v="Playing At:  Dallas Stars   Home"/>
    <n v="1"/>
    <x v="3"/>
    <m/>
    <m/>
    <m/>
    <m/>
    <m/>
    <m/>
  </r>
  <r>
    <x v="1"/>
    <x v="6"/>
    <s v="Boston Bruins"/>
    <x v="8"/>
    <s v="New York Islanders"/>
    <n v="0.42"/>
    <s v="Playing At:  New York Islanders   Home"/>
    <n v="1"/>
    <x v="4"/>
    <m/>
    <m/>
    <m/>
    <m/>
    <m/>
    <m/>
  </r>
  <r>
    <x v="1"/>
    <x v="6"/>
    <s v="San Jose Sharks"/>
    <x v="40"/>
    <s v="Arizona Coyotes"/>
    <n v="0.49199999999999999"/>
    <s v="Playing At:  Arizona Coyotes   Home"/>
    <n v="0"/>
    <x v="4"/>
    <m/>
    <m/>
    <m/>
    <m/>
    <m/>
    <m/>
  </r>
  <r>
    <x v="1"/>
    <x v="7"/>
    <s v="New York Islanders"/>
    <x v="15"/>
    <s v="Montreal Canadiens"/>
    <n v="0.23599999999999999"/>
    <s v="Playing At:  Montreal Canadiens   Home"/>
    <n v="0"/>
    <x v="2"/>
    <m/>
    <m/>
    <m/>
    <m/>
    <m/>
    <m/>
  </r>
  <r>
    <x v="1"/>
    <x v="7"/>
    <s v="Minnesota Wild"/>
    <x v="41"/>
    <s v="Vancouver Canucks"/>
    <n v="0.27800000000000002"/>
    <s v="Playing At:  Minnesota Wild   Home"/>
    <n v="1"/>
    <x v="2"/>
    <m/>
    <m/>
    <m/>
    <m/>
    <m/>
    <m/>
  </r>
  <r>
    <x v="1"/>
    <x v="7"/>
    <s v="Winnipeg Jets"/>
    <x v="42"/>
    <s v="Colorado Avalanche"/>
    <n v="0.32200000000000001"/>
    <s v="Playing At:  Winnipeg Jets   Home"/>
    <n v="1"/>
    <x v="3"/>
    <m/>
    <m/>
    <m/>
    <m/>
    <m/>
    <m/>
  </r>
  <r>
    <x v="1"/>
    <x v="7"/>
    <s v="Boston Bruins"/>
    <x v="43"/>
    <s v="New York Rangers"/>
    <n v="0.32600000000000001"/>
    <s v="Playing At:  Boston Bruins   Home"/>
    <n v="0"/>
    <x v="3"/>
    <m/>
    <m/>
    <m/>
    <m/>
    <m/>
    <m/>
  </r>
  <r>
    <x v="1"/>
    <x v="7"/>
    <s v="Toronto Maple Leafs"/>
    <x v="44"/>
    <s v="Pittsburgh Penguins"/>
    <n v="0.34399999999999997"/>
    <s v="Playing At:  Toronto Maple Leafs   Home"/>
    <n v="1"/>
    <x v="3"/>
    <m/>
    <m/>
    <m/>
    <m/>
    <m/>
    <m/>
  </r>
  <r>
    <x v="1"/>
    <x v="7"/>
    <s v="New Jersey Devils"/>
    <x v="45"/>
    <s v="Columbus Blue Jackets"/>
    <n v="0.372"/>
    <s v="Playing At:  Columbus Blue Jackets   Home"/>
    <n v="1"/>
    <x v="3"/>
    <m/>
    <m/>
    <m/>
    <m/>
    <m/>
    <m/>
  </r>
  <r>
    <x v="1"/>
    <x v="7"/>
    <s v="Buffalo Sabres"/>
    <x v="33"/>
    <s v="Arizona Coyotes"/>
    <n v="0.376"/>
    <s v="Playing At:  Arizona Coyotes   Home"/>
    <n v="0"/>
    <x v="3"/>
    <m/>
    <m/>
    <m/>
    <m/>
    <m/>
    <m/>
  </r>
  <r>
    <x v="1"/>
    <x v="7"/>
    <s v="Nashville Predators"/>
    <x v="46"/>
    <s v="Washington Capitals"/>
    <n v="0.39"/>
    <s v="Playing At:  Nashville Predators   Home"/>
    <n v="1"/>
    <x v="3"/>
    <m/>
    <m/>
    <m/>
    <m/>
    <m/>
    <m/>
  </r>
  <r>
    <x v="1"/>
    <x v="7"/>
    <s v="Calgary Flames"/>
    <x v="47"/>
    <s v="Tampa Bay Lightning"/>
    <n v="0.40799999999999997"/>
    <s v="Playing At:  Calgary Flames   Home"/>
    <n v="1"/>
    <x v="4"/>
    <m/>
    <m/>
    <m/>
    <m/>
    <m/>
    <m/>
  </r>
  <r>
    <x v="1"/>
    <x v="7"/>
    <s v="Philadelphia Flyers"/>
    <x v="35"/>
    <s v="Detroit Red Wings"/>
    <n v="0.42599999999999999"/>
    <s v="Playing At:  Philadelphia Flyers   Home"/>
    <n v="1"/>
    <x v="4"/>
    <m/>
    <m/>
    <m/>
    <m/>
    <m/>
    <m/>
  </r>
  <r>
    <x v="1"/>
    <x v="7"/>
    <s v="Edmonton Oilers"/>
    <x v="48"/>
    <s v="Florida Panthers"/>
    <n v="0.434"/>
    <s v="Playing At:  Edmonton Oilers   Home"/>
    <n v="0"/>
    <x v="4"/>
    <m/>
    <m/>
    <m/>
    <m/>
    <m/>
    <m/>
  </r>
  <r>
    <x v="1"/>
    <x v="7"/>
    <s v="Dallas Stars"/>
    <x v="49"/>
    <s v="St. Louis Blues"/>
    <n v="0.44800000000000001"/>
    <s v="Playing At:  St. Louis Blues   Home"/>
    <n v="0"/>
    <x v="4"/>
    <m/>
    <m/>
    <m/>
    <m/>
    <m/>
    <m/>
  </r>
  <r>
    <x v="1"/>
    <x v="7"/>
    <s v="Los Angeles Kings"/>
    <x v="50"/>
    <s v="Seattle Kraken"/>
    <n v="0.496"/>
    <s v="Playing At:  Seattle Kraken   Home"/>
    <n v="1"/>
    <x v="4"/>
    <m/>
    <m/>
    <m/>
    <m/>
    <m/>
    <m/>
  </r>
  <r>
    <x v="2"/>
    <x v="8"/>
    <s v="Vancouver Canucks"/>
    <x v="2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x v="8"/>
    <s v="Colorado Avalanche"/>
    <x v="51"/>
    <s v="San Jose Sharks"/>
    <n v="0.252"/>
    <s v="Playing At:  Colorado Avalanche   Home"/>
    <n v="1"/>
    <x v="2"/>
    <m/>
    <m/>
    <m/>
    <m/>
    <m/>
    <m/>
  </r>
  <r>
    <x v="2"/>
    <x v="8"/>
    <s v="Vegas Golden Knights"/>
    <x v="34"/>
    <s v="Ottawa Senators"/>
    <n v="0.29399999999999998"/>
    <s v="Playing At:  Vegas Golden Knights   Home"/>
    <n v="1"/>
    <x v="2"/>
    <m/>
    <m/>
    <m/>
    <m/>
    <m/>
    <m/>
  </r>
  <r>
    <x v="2"/>
    <x v="8"/>
    <s v="Carolina Hurricanes"/>
    <x v="52"/>
    <s v="Washington Capitals"/>
    <n v="0.30599999999999999"/>
    <s v="Playing At:  Carolina Hurricanes   Home"/>
    <n v="0"/>
    <x v="3"/>
    <m/>
    <m/>
    <m/>
    <m/>
    <m/>
    <m/>
  </r>
  <r>
    <x v="2"/>
    <x v="8"/>
    <s v="New Jersey Devils"/>
    <x v="3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x v="9"/>
    <s v="Winnipeg Jets"/>
    <x v="53"/>
    <s v="Montreal Canadiens"/>
    <n v="0.28000000000000003"/>
    <s v="Playing At:  Winnipeg Jets   Home"/>
    <n v="0"/>
    <x v="2"/>
    <n v="3"/>
    <n v="3"/>
    <n v="2"/>
    <n v="3"/>
    <n v="1"/>
    <n v="0"/>
  </r>
  <r>
    <x v="2"/>
    <x v="9"/>
    <s v="Dallas Stars"/>
    <x v="43"/>
    <s v="Seattle Kraken"/>
    <n v="0.32600000000000001"/>
    <s v="Playing At:  Dallas Stars   Home"/>
    <n v="1"/>
    <x v="3"/>
    <n v="4"/>
    <n v="2"/>
    <n v="4"/>
    <n v="3"/>
    <n v="0"/>
    <n v="1"/>
  </r>
  <r>
    <x v="2"/>
    <x v="9"/>
    <s v="Florida Panthers"/>
    <x v="54"/>
    <s v="Calgary Flames"/>
    <n v="0.41399999999999998"/>
    <s v="Playing At:  Calgary Flames   Home"/>
    <n v="0"/>
    <x v="4"/>
    <n v="1"/>
    <n v="3"/>
    <n v="3"/>
    <n v="2"/>
    <n v="2"/>
    <n v="1"/>
  </r>
  <r>
    <x v="2"/>
    <x v="9"/>
    <s v="Pittsburgh Penguins"/>
    <x v="55"/>
    <s v="Minnesota Wild"/>
    <n v="0.41599999999999998"/>
    <s v="Playing At:  Pittsburgh Penguins   Home"/>
    <n v="1"/>
    <x v="4"/>
    <n v="4"/>
    <n v="3"/>
    <n v="4"/>
    <n v="3"/>
    <n v="0"/>
    <n v="0"/>
  </r>
  <r>
    <x v="2"/>
    <x v="9"/>
    <s v="Detroit Red Wings"/>
    <x v="23"/>
    <s v="Anaheim Ducks"/>
    <n v="0.498"/>
    <s v="Playing At:  Detroit Red Wings   Home"/>
    <n v="0"/>
    <x v="4"/>
    <n v="4"/>
    <n v="3"/>
    <n v="3"/>
    <n v="4"/>
    <n v="1"/>
    <n v="1"/>
  </r>
  <r>
    <x v="3"/>
    <x v="10"/>
    <s v="Los Angeles Kings"/>
    <x v="56"/>
    <s v="San Jose Sharks"/>
    <n v="0.156"/>
    <s v="Playing At:  San Jose Sharks   Home"/>
    <n v="1"/>
    <x v="1"/>
    <n v="2"/>
    <n v="4"/>
    <n v="4"/>
    <n v="1"/>
    <n v="2"/>
    <n v="3"/>
  </r>
  <r>
    <x v="3"/>
    <x v="10"/>
    <s v="Colorado Avalanche"/>
    <x v="14"/>
    <s v="Chicago Blackhawks"/>
    <n v="0.19800000000000001"/>
    <s v="Playing At:  Chicago Blackhawks   Home"/>
    <n v="0"/>
    <x v="1"/>
    <n v="2"/>
    <n v="4"/>
    <n v="2"/>
    <n v="3"/>
    <n v="0"/>
    <n v="1"/>
  </r>
  <r>
    <x v="3"/>
    <x v="10"/>
    <s v="Tampa Bay Lightning"/>
    <x v="41"/>
    <s v="St. Louis Blues"/>
    <n v="0.27800000000000002"/>
    <s v="Playing At:  Tampa Bay Lightning   Home"/>
    <n v="1"/>
    <x v="2"/>
    <n v="5"/>
    <n v="2"/>
    <n v="6"/>
    <n v="1"/>
    <n v="1"/>
    <n v="1"/>
  </r>
  <r>
    <x v="3"/>
    <x v="10"/>
    <s v="Boston Bruins"/>
    <x v="43"/>
    <s v="Minnesota Wild"/>
    <n v="0.32600000000000001"/>
    <s v="Playing At:  Boston Bruins   Home"/>
    <n v="0"/>
    <x v="3"/>
    <n v="3"/>
    <n v="3"/>
    <n v="3"/>
    <n v="4"/>
    <n v="0"/>
    <n v="1"/>
  </r>
  <r>
    <x v="3"/>
    <x v="10"/>
    <s v="Nashville Predators"/>
    <x v="57"/>
    <s v="Vancouver Canucks"/>
    <n v="0.36799999999999999"/>
    <s v="Playing At:  Nashville Predators   Home"/>
    <n v="0"/>
    <x v="3"/>
    <n v="3"/>
    <n v="3"/>
    <n v="2"/>
    <n v="5"/>
    <n v="1"/>
    <n v="2"/>
  </r>
  <r>
    <x v="3"/>
    <x v="10"/>
    <s v="New Jersey Devils"/>
    <x v="58"/>
    <s v="Philadelphia Flyers"/>
    <n v="0.38600000000000001"/>
    <s v="Playing At:  New Jersey Devils   Home"/>
    <n v="0"/>
    <x v="3"/>
    <n v="3"/>
    <n v="3"/>
    <n v="2"/>
    <n v="3"/>
    <n v="1"/>
    <n v="0"/>
  </r>
  <r>
    <x v="3"/>
    <x v="10"/>
    <s v="Carolina Hurricanes"/>
    <x v="59"/>
    <s v="Vegas Golden Knights"/>
    <n v="0.39400000000000002"/>
    <s v="Playing At:  Carolina Hurricanes   Home"/>
    <n v="1"/>
    <x v="3"/>
    <n v="3"/>
    <n v="3"/>
    <n v="6"/>
    <n v="3"/>
    <n v="3"/>
    <n v="0"/>
  </r>
  <r>
    <x v="3"/>
    <x v="10"/>
    <s v="Toronto Maple Leafs"/>
    <x v="60"/>
    <s v="New York Rangers"/>
    <n v="0.39600000000000002"/>
    <s v="Playing At:  Toronto Maple Leafs   Home"/>
    <n v="0"/>
    <x v="3"/>
    <n v="2"/>
    <n v="4"/>
    <n v="2"/>
    <n v="5"/>
    <n v="0"/>
    <n v="1"/>
  </r>
  <r>
    <x v="3"/>
    <x v="10"/>
    <s v="Edmonton Oilers"/>
    <x v="55"/>
    <s v="New York Islanders"/>
    <n v="0.41599999999999998"/>
    <s v="Playing At:  New York Islanders   Home"/>
    <n v="0"/>
    <x v="4"/>
    <n v="3"/>
    <n v="4"/>
    <n v="1"/>
    <n v="3"/>
    <n v="2"/>
    <n v="1"/>
  </r>
  <r>
    <x v="3"/>
    <x v="10"/>
    <s v="Buffalo Sabres"/>
    <x v="61"/>
    <s v="Columbus Blue Jackets"/>
    <n v="0.44"/>
    <s v="Playing At:  Buffalo Sabres   Home"/>
    <n v="0"/>
    <x v="4"/>
    <n v="4"/>
    <n v="3"/>
    <n v="4"/>
    <n v="9"/>
    <n v="0"/>
    <n v="6"/>
  </r>
  <r>
    <x v="3"/>
    <x v="10"/>
    <s v="Ottawa Senators"/>
    <x v="62"/>
    <s v="Arizona Coyotes"/>
    <n v="0.45200000000000001"/>
    <s v="Playing At:  Arizona Coyotes   Home"/>
    <n v="0"/>
    <x v="4"/>
    <n v="3"/>
    <n v="4"/>
    <n v="3"/>
    <n v="4"/>
    <n v="0"/>
    <n v="0"/>
  </r>
  <r>
    <x v="3"/>
    <x v="11"/>
    <s v="Winnipeg Jets"/>
    <x v="5"/>
    <s v="Detroit Red Wings"/>
    <n v="0.28799999999999998"/>
    <s v="Playing At:  Winnipeg Jets   Home"/>
    <n v="1"/>
    <x v="2"/>
    <n v="3"/>
    <n v="3"/>
    <n v="5"/>
    <n v="2"/>
    <n v="2"/>
    <n v="1"/>
  </r>
  <r>
    <x v="3"/>
    <x v="11"/>
    <s v="Los Angeles Kings"/>
    <x v="63"/>
    <s v="Seattle Kraken"/>
    <n v="0.33400000000000002"/>
    <s v="Playing At:  Los Angeles Kings   Home"/>
    <n v="0"/>
    <x v="3"/>
    <n v="3"/>
    <n v="3"/>
    <n v="1"/>
    <n v="2"/>
    <n v="2"/>
    <n v="1"/>
  </r>
  <r>
    <x v="3"/>
    <x v="11"/>
    <s v="New York Islanders"/>
    <x v="64"/>
    <s v="Washington Capitals"/>
    <n v="0.44600000000000001"/>
    <s v="Playing At:  Washington Capitals   Home"/>
    <n v="0"/>
    <x v="4"/>
    <n v="2"/>
    <n v="3"/>
    <n v="3"/>
    <n v="2"/>
    <n v="1"/>
    <n v="1"/>
  </r>
  <r>
    <x v="3"/>
    <x v="12"/>
    <s v="Minnesota Wild"/>
    <x v="65"/>
    <s v="Montreal Canadiens"/>
    <n v="0.19600000000000001"/>
    <s v="Playing At:  Minnesota Wild   Home"/>
    <n v="1"/>
    <x v="1"/>
    <n v="4"/>
    <n v="2"/>
    <n v="4"/>
    <n v="3"/>
    <n v="0"/>
    <n v="1"/>
  </r>
  <r>
    <x v="3"/>
    <x v="12"/>
    <s v="Florida Panthers"/>
    <x v="66"/>
    <s v="St. Louis Blues"/>
    <n v="0.25"/>
    <s v="Playing At:  Florida Panthers   Home"/>
    <n v="0"/>
    <x v="2"/>
    <n v="4"/>
    <n v="3"/>
    <n v="1"/>
    <n v="4"/>
    <n v="3"/>
    <n v="1"/>
  </r>
  <r>
    <x v="3"/>
    <x v="12"/>
    <s v="Arizona Coyotes"/>
    <x v="53"/>
    <s v="San Jose Sharks"/>
    <n v="0.28000000000000003"/>
    <s v="Playing At:  San Jose Sharks   Home"/>
    <n v="1"/>
    <x v="2"/>
    <n v="2"/>
    <n v="4"/>
    <n v="5"/>
    <n v="2"/>
    <n v="3"/>
    <n v="2"/>
  </r>
  <r>
    <x v="3"/>
    <x v="12"/>
    <s v="Calgary Flames"/>
    <x v="67"/>
    <s v="Anaheim Ducks"/>
    <n v="0.28399999999999997"/>
    <s v="Playing At:  Anaheim Ducks   Home"/>
    <n v="1"/>
    <x v="2"/>
    <n v="3"/>
    <n v="4"/>
    <n v="3"/>
    <n v="0"/>
    <n v="0"/>
    <n v="4"/>
  </r>
  <r>
    <x v="3"/>
    <x v="12"/>
    <s v="Colorado Avalanche"/>
    <x v="68"/>
    <s v="Ottawa Senators"/>
    <n v="0.29199999999999998"/>
    <s v="Playing At:  Colorado Avalanche   Home"/>
    <n v="1"/>
    <x v="2"/>
    <n v="4"/>
    <n v="3"/>
    <n v="6"/>
    <n v="4"/>
    <n v="2"/>
    <n v="1"/>
  </r>
  <r>
    <x v="3"/>
    <x v="12"/>
    <s v="Dallas Stars"/>
    <x v="69"/>
    <s v="Vancouver Canucks"/>
    <n v="0.33200000000000002"/>
    <s v="Playing At:  Dallas Stars   Home"/>
    <n v="1"/>
    <x v="3"/>
    <n v="4"/>
    <n v="3"/>
    <n v="4"/>
    <n v="3"/>
    <n v="0"/>
    <n v="0"/>
  </r>
  <r>
    <x v="3"/>
    <x v="12"/>
    <s v="Tampa Bay Lightning"/>
    <x v="70"/>
    <s v="Vegas Golden Knights"/>
    <n v="0.36599999999999999"/>
    <s v="Playing At:  Tampa Bay Lightning   Home"/>
    <n v="1"/>
    <x v="3"/>
    <n v="3"/>
    <n v="3"/>
    <n v="5"/>
    <n v="4"/>
    <n v="2"/>
    <n v="1"/>
  </r>
  <r>
    <x v="3"/>
    <x v="12"/>
    <s v="Toronto Maple Leafs"/>
    <x v="71"/>
    <s v="Buffalo Sabres"/>
    <n v="0.37"/>
    <s v="Playing At:  Buffalo Sabres   Home"/>
    <n v="0"/>
    <x v="3"/>
    <n v="3"/>
    <n v="4"/>
    <n v="3"/>
    <n v="9"/>
    <n v="0"/>
    <n v="5"/>
  </r>
  <r>
    <x v="3"/>
    <x v="12"/>
    <s v="Washington Capitals"/>
    <x v="21"/>
    <s v="Columbus Blue Jackets"/>
    <n v="0.378"/>
    <s v="Playing At:  Columbus Blue Jackets   Home"/>
    <n v="1"/>
    <x v="3"/>
    <n v="3"/>
    <n v="4"/>
    <n v="3"/>
    <n v="2"/>
    <n v="0"/>
    <n v="2"/>
  </r>
  <r>
    <x v="3"/>
    <x v="12"/>
    <s v="Edmonton Oilers"/>
    <x v="72"/>
    <s v="New Jersey Devils"/>
    <n v="0.48"/>
    <s v="Playing At:  New Jersey Devils   Home"/>
    <n v="1"/>
    <x v="4"/>
    <n v="3"/>
    <n v="4"/>
    <n v="6"/>
    <n v="3"/>
    <n v="3"/>
    <n v="1"/>
  </r>
  <r>
    <x v="3"/>
    <x v="12"/>
    <s v="Philadelphia Flyers"/>
    <x v="73"/>
    <s v="Nashville Predators"/>
    <n v="0.48199999999999998"/>
    <s v="Playing At:  Philadelphia Flyers   Home"/>
    <n v="0"/>
    <x v="4"/>
    <n v="3"/>
    <n v="3"/>
    <n v="2"/>
    <n v="4"/>
    <n v="1"/>
    <n v="1"/>
  </r>
  <r>
    <x v="3"/>
    <x v="12"/>
    <s v="Pittsburgh Penguins"/>
    <x v="74"/>
    <s v="Carolina Hurricanes"/>
    <n v="0.48599999999999999"/>
    <s v="Playing At:  Pittsburgh Penguins   Home"/>
    <n v="1"/>
    <x v="4"/>
    <n v="3"/>
    <n v="3"/>
    <n v="2"/>
    <n v="1"/>
    <n v="1"/>
    <n v="2"/>
  </r>
  <r>
    <x v="3"/>
    <x v="13"/>
    <s v="Montreal Canadiens"/>
    <x v="51"/>
    <s v="Chicago Blackhawks"/>
    <n v="0.252"/>
    <s v="Playing At:  Chicago Blackhawks   Home"/>
    <n v="1"/>
    <x v="2"/>
    <n v="2"/>
    <n v="4"/>
    <n v="5"/>
    <n v="2"/>
    <n v="3"/>
    <n v="2"/>
  </r>
  <r>
    <x v="3"/>
    <x v="13"/>
    <s v="New York Rangers"/>
    <x v="75"/>
    <s v="Edmonton Oilers"/>
    <n v="0.33800000000000002"/>
    <s v="Playing At:  New York Rangers   Home"/>
    <n v="0"/>
    <x v="3"/>
    <n v="4"/>
    <n v="3"/>
    <n v="3"/>
    <n v="4"/>
    <n v="1"/>
    <n v="1"/>
  </r>
  <r>
    <x v="3"/>
    <x v="13"/>
    <s v="Winnipeg Jets"/>
    <x v="9"/>
    <s v="Boston Bruins"/>
    <n v="0.43"/>
    <s v="Playing At:  Winnipeg Jets   Home"/>
    <n v="1"/>
    <x v="4"/>
    <n v="3"/>
    <n v="3"/>
    <n v="5"/>
    <n v="1"/>
    <n v="2"/>
    <n v="2"/>
  </r>
  <r>
    <x v="3"/>
    <x v="13"/>
    <s v="Detroit Red Wings"/>
    <x v="74"/>
    <s v="Philadelphia Flyers"/>
    <n v="0.48599999999999999"/>
    <s v="Playing At:  Detroit Red Wings   Home"/>
    <n v="1"/>
    <x v="4"/>
    <n v="4"/>
    <n v="2"/>
    <n v="7"/>
    <n v="6"/>
    <n v="3"/>
    <n v="4"/>
  </r>
  <r>
    <x v="4"/>
    <x v="14"/>
    <s v="Vancouver Canucks"/>
    <x v="37"/>
    <s v="San Jose Sharks"/>
    <n v="0.24199999999999999"/>
    <s v="Playing At:  Vancouver Canucks   Home"/>
    <n v="1"/>
    <x v="2"/>
    <n v="5"/>
    <n v="2"/>
    <n v="7"/>
    <n v="4"/>
    <n v="2"/>
    <n v="2"/>
  </r>
  <r>
    <x v="4"/>
    <x v="14"/>
    <s v="Colorado Avalanche"/>
    <x v="76"/>
    <s v="Arizona Coyotes"/>
    <n v="0.248"/>
    <s v="Playing At:  Colorado Avalanche   Home"/>
    <n v="1"/>
    <x v="2"/>
    <n v="4"/>
    <n v="3"/>
    <n v="4"/>
    <n v="1"/>
    <n v="0"/>
    <n v="2"/>
  </r>
  <r>
    <x v="4"/>
    <x v="14"/>
    <s v="Seattle Kraken"/>
    <x v="34"/>
    <s v="Anaheim Ducks"/>
    <n v="0.29399999999999998"/>
    <s v="Playing At:  Anaheim Ducks   Home"/>
    <n v="1"/>
    <x v="2"/>
    <n v="3"/>
    <n v="4"/>
    <n v="3"/>
    <n v="2"/>
    <n v="0"/>
    <n v="2"/>
  </r>
  <r>
    <x v="4"/>
    <x v="14"/>
    <s v="Carolina Hurricanes"/>
    <x v="77"/>
    <s v="New York Islanders"/>
    <n v="0.33"/>
    <s v="Playing At:  Carolina Hurricanes   Home"/>
    <n v="0"/>
    <x v="3"/>
    <n v="3"/>
    <n v="3"/>
    <n v="4"/>
    <n v="5"/>
    <n v="1"/>
    <n v="2"/>
  </r>
  <r>
    <x v="4"/>
    <x v="14"/>
    <s v="St. Louis Blues"/>
    <x v="28"/>
    <s v="Chicago Blackhawks"/>
    <n v="0.34799999999999998"/>
    <s v="Playing At:  St. Louis Blues   Home"/>
    <n v="1"/>
    <x v="3"/>
    <n v="4"/>
    <n v="3"/>
    <n v="7"/>
    <n v="5"/>
    <n v="3"/>
    <n v="2"/>
  </r>
  <r>
    <x v="4"/>
    <x v="14"/>
    <s v="Florida Panthers"/>
    <x v="78"/>
    <s v="Vegas Golden Knights"/>
    <n v="0.36399999999999999"/>
    <s v="Playing At:  Florida Panthers   Home"/>
    <n v="1"/>
    <x v="3"/>
    <n v="4"/>
    <n v="3"/>
    <n v="4"/>
    <n v="2"/>
    <n v="0"/>
    <n v="1"/>
  </r>
  <r>
    <x v="4"/>
    <x v="14"/>
    <s v="New York Rangers"/>
    <x v="71"/>
    <s v="Buffalo Sabres"/>
    <n v="0.37"/>
    <s v="Playing At:  New York Rangers   Home"/>
    <n v="1"/>
    <x v="3"/>
    <n v="4"/>
    <n v="3"/>
    <n v="4"/>
    <n v="3"/>
    <n v="0"/>
    <n v="0"/>
  </r>
  <r>
    <x v="4"/>
    <x v="14"/>
    <s v="Los Angeles Kings"/>
    <x v="79"/>
    <s v="Calgary Flames"/>
    <n v="0.38"/>
    <s v="Playing At:  Los Angeles Kings   Home"/>
    <n v="1"/>
    <x v="3"/>
    <n v="3"/>
    <n v="4"/>
    <n v="5"/>
    <n v="3"/>
    <n v="2"/>
    <n v="1"/>
  </r>
  <r>
    <x v="4"/>
    <x v="14"/>
    <s v="Minnesota Wild"/>
    <x v="59"/>
    <s v="Boston Bruins"/>
    <n v="0.39400000000000002"/>
    <s v="Playing At:  Minnesota Wild   Home"/>
    <n v="1"/>
    <x v="3"/>
    <n v="3"/>
    <n v="3"/>
    <n v="3"/>
    <n v="2"/>
    <n v="0"/>
    <n v="1"/>
  </r>
  <r>
    <x v="4"/>
    <x v="14"/>
    <s v="Toronto Maple Leafs"/>
    <x v="60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x v="14"/>
    <s v="Tampa Bay Lightning"/>
    <x v="80"/>
    <s v="Washington Capitals"/>
    <n v="0.41799999999999998"/>
    <s v="Playing At:  Washington Capitals   Home"/>
    <n v="1"/>
    <x v="4"/>
    <n v="3"/>
    <n v="4"/>
    <n v="2"/>
    <n v="1"/>
    <n v="1"/>
    <n v="3"/>
  </r>
  <r>
    <x v="4"/>
    <x v="14"/>
    <s v="Pittsburgh Penguins"/>
    <x v="81"/>
    <s v="Ottawa Senators"/>
    <n v="0.42199999999999999"/>
    <s v="Playing At:  Ottawa Senators   Home"/>
    <n v="0"/>
    <x v="4"/>
    <n v="4"/>
    <n v="3"/>
    <n v="4"/>
    <n v="5"/>
    <n v="0"/>
    <n v="2"/>
  </r>
  <r>
    <x v="4"/>
    <x v="14"/>
    <s v="Nashville Predators"/>
    <x v="9"/>
    <s v="Dallas Stars"/>
    <n v="0.43"/>
    <s v="Playing At:  Nashville Predators   Home"/>
    <n v="0"/>
    <x v="4"/>
    <n v="3"/>
    <n v="3"/>
    <n v="2"/>
    <n v="3"/>
    <n v="1"/>
    <n v="0"/>
  </r>
  <r>
    <x v="4"/>
    <x v="14"/>
    <s v="Detroit Red Wings"/>
    <x v="30"/>
    <s v="New Jersey Devils"/>
    <n v="0.438"/>
    <s v="Playing At:  New Jersey Devils   Home"/>
    <n v="0"/>
    <x v="4"/>
    <n v="3"/>
    <n v="4"/>
    <n v="2"/>
    <n v="3"/>
    <n v="1"/>
    <n v="1"/>
  </r>
  <r>
    <x v="4"/>
    <x v="15"/>
    <s v="Winnipeg Jets"/>
    <x v="82"/>
    <s v="Chicago Blackhawks"/>
    <n v="0.20399999999999999"/>
    <s v="Playing At:  Chicago Blackhawks   Home"/>
    <n v="0"/>
    <x v="2"/>
    <n v="2"/>
    <n v="4"/>
    <n v="1"/>
    <n v="2"/>
    <n v="1"/>
    <n v="2"/>
  </r>
  <r>
    <x v="4"/>
    <x v="15"/>
    <s v="Vegas Golden Knights"/>
    <x v="83"/>
    <s v="Anaheim Ducks"/>
    <n v="0.23400000000000001"/>
    <s v="Playing At:  Anaheim Ducks   Home"/>
    <n v="0"/>
    <x v="2"/>
    <n v="2"/>
    <n v="4"/>
    <n v="2"/>
    <n v="5"/>
    <n v="0"/>
    <n v="1"/>
  </r>
  <r>
    <x v="4"/>
    <x v="15"/>
    <s v="Minnesota Wild"/>
    <x v="84"/>
    <s v="Detroit Red Wings"/>
    <n v="0.24399999999999999"/>
    <s v="Playing At:  Minnesota Wild   Home"/>
    <n v="1"/>
    <x v="2"/>
    <n v="3"/>
    <n v="3"/>
    <n v="6"/>
    <n v="3"/>
    <n v="3"/>
    <n v="0"/>
  </r>
  <r>
    <x v="4"/>
    <x v="15"/>
    <s v="Los Angeles Kings"/>
    <x v="85"/>
    <s v="San Jose Sharks"/>
    <n v="0.246"/>
    <s v="Playing At:  Los Angeles Kings   Home"/>
    <n v="1"/>
    <x v="2"/>
    <n v="4"/>
    <n v="3"/>
    <n v="5"/>
    <n v="1"/>
    <n v="1"/>
    <n v="2"/>
  </r>
  <r>
    <x v="4"/>
    <x v="15"/>
    <s v="Tampa Bay Lightning"/>
    <x v="86"/>
    <s v="Florida Panthers"/>
    <n v="0.28599999999999998"/>
    <s v="Playing At:  Tampa Bay Lightning   Home"/>
    <n v="0"/>
    <x v="2"/>
    <n v="4"/>
    <n v="3"/>
    <n v="2"/>
    <n v="3"/>
    <n v="2"/>
    <n v="0"/>
  </r>
  <r>
    <x v="4"/>
    <x v="15"/>
    <s v="New York Rangers"/>
    <x v="17"/>
    <s v="Washington Capitals"/>
    <n v="0.29799999999999999"/>
    <s v="Playing At:  New York Rangers   Home"/>
    <n v="1"/>
    <x v="2"/>
    <n v="3"/>
    <n v="2"/>
    <n v="5"/>
    <n v="1"/>
    <n v="2"/>
    <n v="1"/>
  </r>
  <r>
    <x v="4"/>
    <x v="15"/>
    <s v="Boston Bruins"/>
    <x v="87"/>
    <s v="Buffalo Sabres"/>
    <n v="0.316"/>
    <s v="Playing At:  Buffalo Sabres   Home"/>
    <n v="1"/>
    <x v="3"/>
    <n v="3"/>
    <n v="4"/>
    <n v="4"/>
    <n v="1"/>
    <n v="1"/>
    <n v="3"/>
  </r>
  <r>
    <x v="4"/>
    <x v="15"/>
    <s v="New Jersey Devils"/>
    <x v="63"/>
    <s v="Columbus Blue Jackets"/>
    <n v="0.33400000000000002"/>
    <s v="Playing At:  New Jersey Devils   Home"/>
    <n v="1"/>
    <x v="3"/>
    <n v="4"/>
    <n v="3"/>
    <n v="4"/>
    <n v="3"/>
    <n v="0"/>
    <n v="0"/>
  </r>
  <r>
    <x v="4"/>
    <x v="15"/>
    <s v="Toronto Maple Leafs"/>
    <x v="75"/>
    <s v="Ottawa Senators"/>
    <n v="0.33800000000000002"/>
    <s v="Playing At:  Toronto Maple Leafs   Home"/>
    <n v="0"/>
    <x v="3"/>
    <n v="3"/>
    <n v="3"/>
    <n v="2"/>
    <n v="4"/>
    <n v="1"/>
    <n v="1"/>
  </r>
  <r>
    <x v="4"/>
    <x v="15"/>
    <s v="Colorado Avalanche"/>
    <x v="88"/>
    <s v="Arizona Coyotes"/>
    <n v="0.35599999999999998"/>
    <s v="Playing At:  Arizona Coyotes   Home"/>
    <n v="0"/>
    <x v="3"/>
    <n v="3"/>
    <n v="3"/>
    <n v="4"/>
    <n v="5"/>
    <n v="1"/>
    <n v="2"/>
  </r>
  <r>
    <x v="4"/>
    <x v="15"/>
    <s v="New York Islanders"/>
    <x v="46"/>
    <s v="Pittsburgh Penguins"/>
    <n v="0.39"/>
    <s v="Playing At:  New York Islanders   Home"/>
    <n v="0"/>
    <x v="3"/>
    <n v="3"/>
    <n v="2"/>
    <n v="0"/>
    <n v="7"/>
    <n v="3"/>
    <n v="5"/>
  </r>
  <r>
    <x v="4"/>
    <x v="15"/>
    <s v="Calgary Flames"/>
    <x v="89"/>
    <s v="Seattle Kraken"/>
    <n v="0.42399999999999999"/>
    <s v="Playing At:  Calgary Flames   Home"/>
    <n v="0"/>
    <x v="4"/>
    <n v="4"/>
    <n v="2"/>
    <n v="1"/>
    <n v="2"/>
    <n v="3"/>
    <n v="0"/>
  </r>
  <r>
    <x v="4"/>
    <x v="15"/>
    <s v="Dallas Stars"/>
    <x v="90"/>
    <s v="St. Louis Blues"/>
    <n v="0.47199999999999998"/>
    <s v="Playing At:  St. Louis Blues   Home"/>
    <n v="0"/>
    <x v="4"/>
    <n v="3"/>
    <n v="4"/>
    <n v="1"/>
    <n v="2"/>
    <n v="2"/>
    <n v="2"/>
  </r>
  <r>
    <x v="4"/>
    <x v="15"/>
    <s v="Carolina Hurricanes"/>
    <x v="72"/>
    <s v="Nashville Predators"/>
    <n v="0.48"/>
    <s v="Playing At:  Nashville Predators   Home"/>
    <n v="1"/>
    <x v="4"/>
    <n v="2"/>
    <n v="3"/>
    <n v="5"/>
    <n v="2"/>
    <n v="3"/>
    <n v="1"/>
  </r>
  <r>
    <x v="4"/>
    <x v="16"/>
    <s v="Edmonton Oilers"/>
    <x v="91"/>
    <s v="San Jose Sharks"/>
    <n v="0.14199999999999999"/>
    <s v="Playing At:  San Jose Sharks   Home"/>
    <n v="1"/>
    <x v="0"/>
    <m/>
    <m/>
    <m/>
    <m/>
    <m/>
    <m/>
  </r>
  <r>
    <x v="4"/>
    <x v="16"/>
    <s v="Carolina Hurricanes"/>
    <x v="38"/>
    <s v="Montreal Canadiens"/>
    <n v="0.27600000000000002"/>
    <s v="Playing At:  Carolina Hurricanes   Home"/>
    <n v="1"/>
    <x v="2"/>
    <m/>
    <m/>
    <m/>
    <m/>
    <m/>
    <m/>
  </r>
  <r>
    <x v="4"/>
    <x v="16"/>
    <s v="Vancouver Canucks"/>
    <x v="92"/>
    <s v="Philadelphia Flyers"/>
    <n v="0.314"/>
    <s v="Playing At:  Vancouver Canucks   Home"/>
    <n v="0"/>
    <x v="3"/>
    <m/>
    <m/>
    <m/>
    <m/>
    <m/>
    <m/>
  </r>
  <r>
    <x v="4"/>
    <x v="16"/>
    <s v="Vegas Golden Knights"/>
    <x v="93"/>
    <s v="Los Angeles Kings"/>
    <n v="0.46"/>
    <s v="Playing At:  Vegas Golden Knights   Home"/>
    <n v="1"/>
    <x v="4"/>
    <m/>
    <m/>
    <m/>
    <m/>
    <m/>
    <m/>
  </r>
  <r>
    <x v="4"/>
    <x v="17"/>
    <s v="Dallas Stars"/>
    <x v="94"/>
    <s v="Chicago Blackhawks"/>
    <n v="0.218"/>
    <s v="Playing At:  Dallas Stars   Home"/>
    <n v="1"/>
    <x v="2"/>
    <m/>
    <m/>
    <m/>
    <m/>
    <m/>
    <m/>
  </r>
  <r>
    <x v="4"/>
    <x v="17"/>
    <s v="Toronto Maple Leafs"/>
    <x v="7"/>
    <s v="Columbus Blue Jackets"/>
    <n v="0.35799999999999998"/>
    <s v="Playing At:  Columbus Blue Jackets   Home"/>
    <n v="0"/>
    <x v="3"/>
    <m/>
    <m/>
    <m/>
    <m/>
    <m/>
    <m/>
  </r>
  <r>
    <x v="4"/>
    <x v="17"/>
    <s v="Arizona Coyotes"/>
    <x v="33"/>
    <s v="Anaheim Ducks"/>
    <n v="0.376"/>
    <s v="Playing At:  Anaheim Ducks   Home"/>
    <n v="1"/>
    <x v="3"/>
    <m/>
    <m/>
    <m/>
    <m/>
    <m/>
    <m/>
  </r>
  <r>
    <x v="4"/>
    <x v="17"/>
    <s v="Seattle Kraken"/>
    <x v="81"/>
    <s v="Philadelphia Flyers"/>
    <n v="0.42199999999999999"/>
    <s v="Playing At:  Seattle Kraken   Home"/>
    <n v="1"/>
    <x v="4"/>
    <m/>
    <m/>
    <m/>
    <m/>
    <m/>
    <m/>
  </r>
  <r>
    <x v="4"/>
    <x v="17"/>
    <s v="New Jersey Devils"/>
    <x v="49"/>
    <s v="Ottawa Senators"/>
    <n v="0.44800000000000001"/>
    <s v="Playing At:  Ottawa Senators   Home"/>
    <n v="1"/>
    <x v="4"/>
    <m/>
    <m/>
    <m/>
    <m/>
    <m/>
    <m/>
  </r>
  <r>
    <x v="4"/>
    <x v="17"/>
    <s v="St. Louis Blues"/>
    <x v="95"/>
    <s v="Colorado Avalanche"/>
    <n v="0.46800000000000003"/>
    <s v="Playing At:  St. Louis Blues   Home"/>
    <n v="0"/>
    <x v="4"/>
    <m/>
    <m/>
    <m/>
    <m/>
    <m/>
    <m/>
  </r>
  <r>
    <x v="4"/>
    <x v="17"/>
    <s v="New York Islanders"/>
    <x v="96"/>
    <s v="Washington Capitals"/>
    <n v="0.47"/>
    <s v="Playing At:  New York Islanders   Home"/>
    <n v="1"/>
    <x v="4"/>
    <m/>
    <m/>
    <m/>
    <m/>
    <m/>
    <m/>
  </r>
  <r>
    <x v="4"/>
    <x v="17"/>
    <s v="Nashville Predators"/>
    <x v="97"/>
    <s v="Detroit Red Wings"/>
    <n v="0.47399999999999998"/>
    <s v="Playing At:  Detroit Red Wings   Home"/>
    <n v="0"/>
    <x v="4"/>
    <m/>
    <m/>
    <m/>
    <m/>
    <m/>
    <m/>
  </r>
  <r>
    <x v="4"/>
    <x v="17"/>
    <s v="Florida Panthers"/>
    <x v="40"/>
    <s v="New York Rangers"/>
    <n v="0.49199999999999999"/>
    <s v="Playing At:  Florida Panthers   Home"/>
    <n v="1"/>
    <x v="4"/>
    <m/>
    <m/>
    <m/>
    <m/>
    <m/>
    <m/>
  </r>
  <r>
    <x v="4"/>
    <x v="18"/>
    <s v="Florida Panthers"/>
    <x v="77"/>
    <s v="Montreal Canadiens"/>
    <n v="0.33"/>
    <s v="Playing At:  Florida Panthers   Home"/>
    <n v="1"/>
    <x v="3"/>
    <m/>
    <m/>
    <m/>
    <m/>
    <m/>
    <m/>
  </r>
  <r>
    <x v="4"/>
    <x v="18"/>
    <s v="Winnipeg Jets"/>
    <x v="44"/>
    <s v="Minnesota Wild"/>
    <n v="0.34399999999999997"/>
    <s v="Playing At:  Winnipeg Jets   Home"/>
    <n v="1"/>
    <x v="3"/>
    <m/>
    <m/>
    <m/>
    <m/>
    <m/>
    <m/>
  </r>
  <r>
    <x v="4"/>
    <x v="18"/>
    <s v="Los Angeles Kings"/>
    <x v="79"/>
    <s v="Edmonton Oilers"/>
    <n v="0.38"/>
    <s v="Playing At:  Los Angeles Kings   Home"/>
    <n v="0"/>
    <x v="3"/>
    <m/>
    <m/>
    <m/>
    <m/>
    <m/>
    <m/>
  </r>
  <r>
    <x v="4"/>
    <x v="18"/>
    <s v="Tampa Bay Lightning"/>
    <x v="98"/>
    <s v="New York Rangers"/>
    <n v="0.38400000000000001"/>
    <s v="Playing At:  Tampa Bay Lightning   Home"/>
    <n v="0"/>
    <x v="3"/>
    <m/>
    <m/>
    <m/>
    <m/>
    <m/>
    <m/>
  </r>
  <r>
    <x v="4"/>
    <x v="18"/>
    <s v="Boston Bruins"/>
    <x v="19"/>
    <s v="New Jersey Devils"/>
    <n v="0.39800000000000002"/>
    <s v="Playing At:  Boston Bruins   Home"/>
    <n v="1"/>
    <x v="3"/>
    <m/>
    <m/>
    <m/>
    <m/>
    <m/>
    <m/>
  </r>
  <r>
    <x v="4"/>
    <x v="18"/>
    <s v="Nashville Predators"/>
    <x v="99"/>
    <s v="Washington Capitals"/>
    <n v="0.4"/>
    <s v="Playing At:  Washington Capitals   Home"/>
    <n v="1"/>
    <x v="3"/>
    <m/>
    <m/>
    <m/>
    <m/>
    <m/>
    <m/>
  </r>
  <r>
    <x v="4"/>
    <x v="18"/>
    <s v="Buffalo Sabres"/>
    <x v="100"/>
    <s v="Columbus Blue Jackets"/>
    <n v="0.40200000000000002"/>
    <s v="Playing At:  Buffalo Sabres   Home"/>
    <n v="1"/>
    <x v="4"/>
    <m/>
    <m/>
    <m/>
    <m/>
    <m/>
    <m/>
  </r>
  <r>
    <x v="4"/>
    <x v="18"/>
    <s v="Pittsburgh Penguins"/>
    <x v="64"/>
    <s v="St. Louis Blues"/>
    <n v="0.44600000000000001"/>
    <s v="Playing At:  Pittsburgh Penguins   Home"/>
    <n v="1"/>
    <x v="4"/>
    <m/>
    <m/>
    <m/>
    <m/>
    <m/>
    <m/>
  </r>
  <r>
    <x v="4"/>
    <x v="18"/>
    <s v="Toronto Maple Leafs"/>
    <x v="101"/>
    <s v="Carolina Hurricanes"/>
    <n v="0.49"/>
    <s v="Playing At:  Toronto Maple Leafs   Home"/>
    <n v="0"/>
    <x v="4"/>
    <m/>
    <m/>
    <m/>
    <m/>
    <m/>
    <m/>
  </r>
  <r>
    <x v="5"/>
    <x v="19"/>
    <s v="Colorado Avalanche"/>
    <x v="102"/>
    <s v="San Jose Sharks"/>
    <n v="0.16200000000000001"/>
    <s v="Playing At:  Colorado Avalanche   Home"/>
    <n v="1"/>
    <x v="1"/>
    <m/>
    <m/>
    <m/>
    <m/>
    <m/>
    <m/>
  </r>
  <r>
    <x v="5"/>
    <x v="19"/>
    <s v="Edmonton Oilers"/>
    <x v="3"/>
    <s v="Anaheim Ducks"/>
    <n v="0.20200000000000001"/>
    <s v="Playing At:  Anaheim Ducks   Home"/>
    <n v="1"/>
    <x v="2"/>
    <m/>
    <m/>
    <m/>
    <m/>
    <m/>
    <m/>
  </r>
  <r>
    <x v="5"/>
    <x v="19"/>
    <s v="Dallas Stars"/>
    <x v="103"/>
    <s v="Chicago Blackhawks"/>
    <n v="0.21"/>
    <s v="Playing At:  Dallas Stars   Home"/>
    <n v="1"/>
    <x v="2"/>
    <m/>
    <m/>
    <m/>
    <m/>
    <m/>
    <m/>
  </r>
  <r>
    <x v="5"/>
    <x v="19"/>
    <s v="Tampa Bay Lightning"/>
    <x v="104"/>
    <s v="Montreal Canadiens"/>
    <n v="0.35399999999999998"/>
    <s v="Playing At:  Tampa Bay Lightning   Home"/>
    <n v="1"/>
    <x v="3"/>
    <m/>
    <m/>
    <m/>
    <m/>
    <m/>
    <m/>
  </r>
  <r>
    <x v="5"/>
    <x v="19"/>
    <s v="Pittsburgh Penguins"/>
    <x v="71"/>
    <s v="New York Islanders"/>
    <n v="0.37"/>
    <s v="Playing At:  Pittsburgh Penguins   Home"/>
    <n v="1"/>
    <x v="3"/>
    <m/>
    <m/>
    <m/>
    <m/>
    <m/>
    <m/>
  </r>
  <r>
    <x v="5"/>
    <x v="19"/>
    <s v="Boston Bruins"/>
    <x v="33"/>
    <s v="Detroit Red Wings"/>
    <n v="0.376"/>
    <s v="Playing At:  Detroit Red Wings   Home"/>
    <n v="1"/>
    <x v="3"/>
    <m/>
    <m/>
    <m/>
    <m/>
    <m/>
    <m/>
  </r>
  <r>
    <x v="5"/>
    <x v="19"/>
    <s v="Minnesota Wild"/>
    <x v="21"/>
    <s v="Winnipeg Jets"/>
    <n v="0.378"/>
    <s v="Playing At:  Minnesota Wild   Home"/>
    <n v="0"/>
    <x v="3"/>
    <m/>
    <m/>
    <m/>
    <m/>
    <m/>
    <m/>
  </r>
  <r>
    <x v="5"/>
    <x v="19"/>
    <s v="Calgary Flames"/>
    <x v="105"/>
    <s v="Philadelphia Flyers"/>
    <n v="0.39200000000000002"/>
    <s v="Playing At:  Calgary Flames   Home"/>
    <n v="1"/>
    <x v="3"/>
    <m/>
    <m/>
    <m/>
    <m/>
    <m/>
    <m/>
  </r>
  <r>
    <x v="5"/>
    <x v="19"/>
    <s v="Ottawa Senators"/>
    <x v="106"/>
    <s v="Buffalo Sabres"/>
    <n v="0.45600000000000002"/>
    <s v="Playing At:  Ottawa Senators   Home"/>
    <n v="1"/>
    <x v="4"/>
    <m/>
    <m/>
    <m/>
    <m/>
    <m/>
    <m/>
  </r>
  <r>
    <x v="5"/>
    <x v="20"/>
    <s v="Vegas Golden Knights"/>
    <x v="96"/>
    <s v="Seattle Kraken"/>
    <n v="0.47"/>
    <s v="Playing At:  Seattle Kraken   Home"/>
    <n v="0"/>
    <x v="4"/>
    <m/>
    <m/>
    <m/>
    <m/>
    <m/>
    <m/>
  </r>
  <r>
    <x v="5"/>
    <x v="21"/>
    <s v="Detroit Red Wings"/>
    <x v="107"/>
    <s v="San Jose Sharks"/>
    <n v="0.154"/>
    <s v="Playing At:  San Jose Sharks   Home"/>
    <n v="1"/>
    <x v="1"/>
    <m/>
    <m/>
    <m/>
    <m/>
    <m/>
    <m/>
  </r>
  <r>
    <x v="5"/>
    <x v="21"/>
    <s v="Dallas Stars"/>
    <x v="37"/>
    <s v="Montreal Canadiens"/>
    <n v="0.24199999999999999"/>
    <s v="Playing At:  Dallas Stars   Home"/>
    <n v="0"/>
    <x v="2"/>
    <m/>
    <m/>
    <m/>
    <m/>
    <m/>
    <m/>
  </r>
  <r>
    <x v="5"/>
    <x v="21"/>
    <s v="Winnipeg Jets"/>
    <x v="51"/>
    <s v="Tampa Bay Lightning"/>
    <n v="0.252"/>
    <s v="Playing At:  Winnipeg Jets   Home"/>
    <n v="1"/>
    <x v="2"/>
    <m/>
    <m/>
    <m/>
    <m/>
    <m/>
    <m/>
  </r>
  <r>
    <x v="5"/>
    <x v="21"/>
    <s v="Boston Bruins"/>
    <x v="34"/>
    <s v="Columbus Blue Jackets"/>
    <n v="0.29399999999999998"/>
    <s v="Playing At:  Columbus Blue Jackets   Home"/>
    <n v="1"/>
    <x v="2"/>
    <m/>
    <m/>
    <m/>
    <m/>
    <m/>
    <m/>
  </r>
  <r>
    <x v="5"/>
    <x v="21"/>
    <s v="Edmonton Oilers"/>
    <x v="25"/>
    <s v="Philadelphia Flyers"/>
    <n v="0.308"/>
    <s v="Playing At:  Edmonton Oilers   Home"/>
    <n v="1"/>
    <x v="3"/>
    <m/>
    <m/>
    <m/>
    <m/>
    <m/>
    <m/>
  </r>
  <r>
    <x v="5"/>
    <x v="21"/>
    <s v="Minnesota Wild"/>
    <x v="25"/>
    <s v="Calgary Flames"/>
    <n v="0.308"/>
    <s v="Playing At:  Minnesota Wild   Home"/>
    <n v="0"/>
    <x v="3"/>
    <m/>
    <m/>
    <m/>
    <m/>
    <m/>
    <m/>
  </r>
  <r>
    <x v="5"/>
    <x v="21"/>
    <s v="Colorado Avalanche"/>
    <x v="92"/>
    <s v="New York Islanders"/>
    <n v="0.314"/>
    <s v="Playing At:  Colorado Avalanche   Home"/>
    <n v="1"/>
    <x v="3"/>
    <m/>
    <m/>
    <m/>
    <m/>
    <m/>
    <m/>
  </r>
  <r>
    <x v="5"/>
    <x v="21"/>
    <s v="Nashville Predators"/>
    <x v="26"/>
    <s v="Chicago Blackhawks"/>
    <n v="0.318"/>
    <s v="Playing At:  Nashville Predators   Home"/>
    <n v="1"/>
    <x v="3"/>
    <m/>
    <m/>
    <m/>
    <m/>
    <m/>
    <m/>
  </r>
  <r>
    <x v="5"/>
    <x v="21"/>
    <s v="Pittsburgh Penguins"/>
    <x v="108"/>
    <s v="Washington Capitals"/>
    <n v="0.32800000000000001"/>
    <s v="Playing At:  Pittsburgh Penguins   Home"/>
    <n v="0"/>
    <x v="3"/>
    <m/>
    <m/>
    <m/>
    <m/>
    <m/>
    <m/>
  </r>
  <r>
    <x v="5"/>
    <x v="21"/>
    <s v="Vancouver Canucks"/>
    <x v="109"/>
    <s v="Ottawa Senators"/>
    <n v="0.34"/>
    <s v="Playing At:  Vancouver Canucks   Home"/>
    <n v="1"/>
    <x v="3"/>
    <m/>
    <m/>
    <m/>
    <m/>
    <m/>
    <m/>
  </r>
  <r>
    <x v="5"/>
    <x v="21"/>
    <s v="Los Angeles Kings"/>
    <x v="7"/>
    <s v="Toronto Maple Leafs"/>
    <n v="0.35799999999999998"/>
    <s v="Playing At:  Los Angeles Kings   Home"/>
    <n v="0"/>
    <x v="3"/>
    <m/>
    <m/>
    <m/>
    <m/>
    <m/>
    <m/>
  </r>
  <r>
    <x v="5"/>
    <x v="21"/>
    <s v="New York Rangers"/>
    <x v="98"/>
    <s v="Carolina Hurricanes"/>
    <n v="0.38400000000000001"/>
    <s v="Playing At:  New York Rangers   Home"/>
    <n v="0"/>
    <x v="3"/>
    <m/>
    <m/>
    <m/>
    <m/>
    <m/>
    <m/>
  </r>
  <r>
    <x v="5"/>
    <x v="21"/>
    <s v="Arizona Coyotes"/>
    <x v="30"/>
    <s v="Florida Panthers"/>
    <n v="0.438"/>
    <s v="Playing At:  Arizona Coyotes   Home"/>
    <n v="0"/>
    <x v="4"/>
    <m/>
    <m/>
    <m/>
    <m/>
    <m/>
    <m/>
  </r>
  <r>
    <x v="5"/>
    <x v="22"/>
    <s v="Toronto Maple Leafs"/>
    <x v="110"/>
    <s v="Anaheim Ducks"/>
    <n v="0.24"/>
    <s v="Playing At:  Anaheim Ducks   Home"/>
    <n v="1"/>
    <x v="2"/>
    <m/>
    <m/>
    <m/>
    <m/>
    <m/>
    <m/>
  </r>
  <r>
    <x v="5"/>
    <x v="22"/>
    <s v="New Jersey Devils"/>
    <x v="71"/>
    <s v="Washington Capitals"/>
    <n v="0.37"/>
    <s v="Playing At:  Washington Capitals   Home"/>
    <n v="1"/>
    <x v="3"/>
    <m/>
    <m/>
    <m/>
    <m/>
    <m/>
    <m/>
  </r>
  <r>
    <x v="5"/>
    <x v="23"/>
    <s v="Winnipeg Jets"/>
    <x v="65"/>
    <s v="San Jose Sharks"/>
    <n v="0.19600000000000001"/>
    <s v="Playing At:  San Jose Sharks   Home"/>
    <n v="1"/>
    <x v="1"/>
    <m/>
    <m/>
    <m/>
    <m/>
    <m/>
    <m/>
  </r>
  <r>
    <x v="5"/>
    <x v="23"/>
    <s v="Boston Bruins"/>
    <x v="32"/>
    <s v="Pittsburgh Penguins"/>
    <n v="0.27"/>
    <s v="Playing At:  Boston Bruins   Home"/>
    <n v="0"/>
    <x v="2"/>
    <m/>
    <m/>
    <m/>
    <m/>
    <m/>
    <m/>
  </r>
  <r>
    <x v="5"/>
    <x v="23"/>
    <s v="New York Rangers"/>
    <x v="27"/>
    <s v="Chicago Blackhawks"/>
    <n v="0.32"/>
    <s v="Playing At:  New York Rangers   Home"/>
    <n v="1"/>
    <x v="3"/>
    <m/>
    <m/>
    <m/>
    <m/>
    <m/>
    <m/>
  </r>
  <r>
    <x v="5"/>
    <x v="23"/>
    <s v="Los Angeles Kings"/>
    <x v="77"/>
    <s v="Detroit Red Wings"/>
    <n v="0.33"/>
    <s v="Playing At:  Los Angeles Kings   Home"/>
    <n v="0"/>
    <x v="3"/>
    <m/>
    <m/>
    <m/>
    <m/>
    <m/>
    <m/>
  </r>
  <r>
    <x v="5"/>
    <x v="23"/>
    <s v="Minnesota Wild"/>
    <x v="75"/>
    <s v="Tampa Bay Lightning"/>
    <n v="0.33800000000000002"/>
    <s v="Playing At:  Minnesota Wild   Home"/>
    <n v="0"/>
    <x v="3"/>
    <m/>
    <m/>
    <m/>
    <m/>
    <m/>
    <m/>
  </r>
  <r>
    <x v="5"/>
    <x v="23"/>
    <s v="Nashville Predators"/>
    <x v="28"/>
    <s v="Calgary Flames"/>
    <n v="0.34799999999999998"/>
    <s v="Playing At:  Nashville Predators   Home"/>
    <n v="0"/>
    <x v="3"/>
    <m/>
    <m/>
    <m/>
    <m/>
    <m/>
    <m/>
  </r>
  <r>
    <x v="5"/>
    <x v="23"/>
    <s v="Buffalo Sabres"/>
    <x v="111"/>
    <s v="Montreal Canadiens"/>
    <n v="0.35199999999999998"/>
    <s v="Playing At:  Montreal Canadiens   Home"/>
    <n v="1"/>
    <x v="3"/>
    <m/>
    <m/>
    <m/>
    <m/>
    <m/>
    <m/>
  </r>
  <r>
    <x v="5"/>
    <x v="23"/>
    <s v="Vegas Golden Knights"/>
    <x v="21"/>
    <s v="Florida Panthers"/>
    <n v="0.378"/>
    <s v="Playing At:  Vegas Golden Knights   Home"/>
    <n v="0"/>
    <x v="3"/>
    <m/>
    <m/>
    <m/>
    <m/>
    <m/>
    <m/>
  </r>
  <r>
    <x v="5"/>
    <x v="23"/>
    <s v="Dallas Stars"/>
    <x v="99"/>
    <s v="Colorado Avalanche"/>
    <n v="0.4"/>
    <s v="Playing At:  Dallas Stars   Home"/>
    <n v="0"/>
    <x v="3"/>
    <m/>
    <m/>
    <m/>
    <m/>
    <m/>
    <m/>
  </r>
  <r>
    <x v="5"/>
    <x v="23"/>
    <s v="Seattle Kraken"/>
    <x v="112"/>
    <s v="Ottawa Senators"/>
    <n v="0.41199999999999998"/>
    <s v="Playing At:  Seattle Kraken   Home"/>
    <n v="1"/>
    <x v="4"/>
    <m/>
    <m/>
    <m/>
    <m/>
    <m/>
    <m/>
  </r>
  <r>
    <x v="5"/>
    <x v="23"/>
    <s v="Arizona Coyotes"/>
    <x v="95"/>
    <s v="New York Islanders"/>
    <n v="0.46800000000000003"/>
    <s v="Playing At:  Arizona Coyotes   Home"/>
    <n v="0"/>
    <x v="4"/>
    <m/>
    <m/>
    <m/>
    <m/>
    <m/>
    <m/>
  </r>
  <r>
    <x v="5"/>
    <x v="23"/>
    <s v="St. Louis Blues"/>
    <x v="96"/>
    <s v="Vancouver Canucks"/>
    <n v="0.47"/>
    <s v="Playing At:  St. Louis Blues   Home"/>
    <n v="1"/>
    <x v="4"/>
    <m/>
    <m/>
    <m/>
    <m/>
    <m/>
    <m/>
  </r>
  <r>
    <x v="5"/>
    <x v="23"/>
    <s v="Columbus Blue Jackets"/>
    <x v="113"/>
    <s v="Philadelphia Flyers"/>
    <n v="0.48799999999999999"/>
    <s v="Playing At:  Philadelphia Flyers   Home"/>
    <n v="1"/>
    <x v="4"/>
    <m/>
    <m/>
    <m/>
    <m/>
    <m/>
    <m/>
  </r>
  <r>
    <x v="5"/>
    <x v="24"/>
    <s v="Winnipeg Jets"/>
    <x v="68"/>
    <s v="Anaheim Ducks"/>
    <n v="0.29199999999999998"/>
    <s v="Playing At:  Anaheim Ducks   Home"/>
    <n v="1"/>
    <x v="2"/>
    <m/>
    <m/>
    <m/>
    <m/>
    <m/>
    <m/>
  </r>
  <r>
    <x v="5"/>
    <x v="24"/>
    <s v="New Jersey Devils"/>
    <x v="52"/>
    <s v="Chicago Blackhawks"/>
    <n v="0.30599999999999999"/>
    <s v="Playing At:  New Jersey Devils   Home"/>
    <n v="1"/>
    <x v="3"/>
    <m/>
    <m/>
    <m/>
    <m/>
    <m/>
    <m/>
  </r>
  <r>
    <x v="5"/>
    <x v="24"/>
    <s v="Carolina Hurricanes"/>
    <x v="114"/>
    <s v="Washington Capitals"/>
    <n v="0.374"/>
    <s v="Playing At:  Washington Capitals   Home"/>
    <n v="1"/>
    <x v="3"/>
    <m/>
    <m/>
    <m/>
    <m/>
    <m/>
    <m/>
  </r>
  <r>
    <x v="5"/>
    <x v="25"/>
    <s v="Toronto Maple Leafs"/>
    <x v="115"/>
    <s v="San Jose Sharks"/>
    <n v="0.184"/>
    <s v="Playing At:  San Jose Sharks   Home"/>
    <n v="1"/>
    <x v="1"/>
    <m/>
    <m/>
    <m/>
    <m/>
    <m/>
    <m/>
  </r>
  <r>
    <x v="5"/>
    <x v="25"/>
    <s v="Carolina Hurricanes"/>
    <x v="116"/>
    <s v="St. Louis Blues"/>
    <n v="0.23200000000000001"/>
    <s v="Playing At:  Carolina Hurricanes   Home"/>
    <n v="0"/>
    <x v="2"/>
    <m/>
    <m/>
    <m/>
    <m/>
    <m/>
    <m/>
  </r>
  <r>
    <x v="5"/>
    <x v="25"/>
    <s v="New York Rangers"/>
    <x v="66"/>
    <s v="Montreal Canadiens"/>
    <n v="0.25"/>
    <s v="Playing At:  Montreal Canadiens   Home"/>
    <n v="0"/>
    <x v="2"/>
    <m/>
    <m/>
    <m/>
    <m/>
    <m/>
    <m/>
  </r>
  <r>
    <x v="5"/>
    <x v="25"/>
    <s v="Edmonton Oilers"/>
    <x v="117"/>
    <s v="Ottawa Senators"/>
    <n v="0.26400000000000001"/>
    <s v="Playing At:  Edmonton Oilers   Home"/>
    <n v="1"/>
    <x v="2"/>
    <m/>
    <m/>
    <m/>
    <m/>
    <m/>
    <m/>
  </r>
  <r>
    <x v="5"/>
    <x v="25"/>
    <s v="Dallas Stars"/>
    <x v="68"/>
    <s v="Nashville Predators"/>
    <n v="0.29199999999999998"/>
    <s v="Playing At:  Dallas Stars   Home"/>
    <n v="0"/>
    <x v="2"/>
    <m/>
    <m/>
    <m/>
    <m/>
    <m/>
    <m/>
  </r>
  <r>
    <x v="5"/>
    <x v="25"/>
    <s v="Boston Bruins"/>
    <x v="118"/>
    <s v="Tampa Bay Lightning"/>
    <n v="0.36"/>
    <s v="Playing At:  Boston Bruins   Home"/>
    <n v="1"/>
    <x v="3"/>
    <m/>
    <m/>
    <m/>
    <m/>
    <m/>
    <m/>
  </r>
  <r>
    <x v="5"/>
    <x v="25"/>
    <s v="Colorado Avalanche"/>
    <x v="58"/>
    <s v="Florida Panthers"/>
    <n v="0.38600000000000001"/>
    <s v="Playing At:  Colorado Avalanche   Home"/>
    <n v="0"/>
    <x v="3"/>
    <m/>
    <m/>
    <m/>
    <m/>
    <m/>
    <m/>
  </r>
  <r>
    <x v="5"/>
    <x v="25"/>
    <s v="Minnesota Wild"/>
    <x v="60"/>
    <s v="Columbus Blue Jackets"/>
    <n v="0.39600000000000002"/>
    <s v="Playing At:  Columbus Blue Jackets   Home"/>
    <n v="1"/>
    <x v="3"/>
    <m/>
    <m/>
    <m/>
    <m/>
    <m/>
    <m/>
  </r>
  <r>
    <x v="5"/>
    <x v="25"/>
    <s v="New Jersey Devils"/>
    <x v="19"/>
    <s v="Vancouver Canucks"/>
    <n v="0.39800000000000002"/>
    <s v="Playing At:  New Jersey Devils   Home"/>
    <n v="0"/>
    <x v="3"/>
    <m/>
    <m/>
    <m/>
    <m/>
    <m/>
    <m/>
  </r>
  <r>
    <x v="5"/>
    <x v="25"/>
    <s v="Vegas Golden Knights"/>
    <x v="119"/>
    <s v="New York Islanders"/>
    <n v="0.40600000000000003"/>
    <s v="Playing At:  Vegas Golden Knights   Home"/>
    <n v="1"/>
    <x v="4"/>
    <m/>
    <m/>
    <m/>
    <m/>
    <m/>
    <m/>
  </r>
  <r>
    <x v="5"/>
    <x v="25"/>
    <s v="Calgary Flames"/>
    <x v="36"/>
    <s v="Philadelphia Flyers"/>
    <n v="0.45800000000000002"/>
    <s v="Playing At:  Philadelphia Flyers   Home"/>
    <n v="0"/>
    <x v="4"/>
    <m/>
    <m/>
    <m/>
    <m/>
    <m/>
    <m/>
  </r>
  <r>
    <x v="5"/>
    <x v="25"/>
    <s v="Pittsburgh Penguins"/>
    <x v="10"/>
    <s v="Buffalo Sabres"/>
    <n v="0.46200000000000002"/>
    <s v="Playing At:  Pittsburgh Penguins   Home"/>
    <n v="0"/>
    <x v="4"/>
    <m/>
    <m/>
    <m/>
    <m/>
    <m/>
    <m/>
  </r>
  <r>
    <x v="5"/>
    <x v="26"/>
    <s v="Calgary Flames"/>
    <x v="67"/>
    <s v="Chicago Blackhawks"/>
    <n v="0.28399999999999997"/>
    <s v="Playing At:  Chicago Blackhawks   Home"/>
    <n v="0"/>
    <x v="2"/>
    <m/>
    <m/>
    <m/>
    <m/>
    <m/>
    <m/>
  </r>
  <r>
    <x v="5"/>
    <x v="26"/>
    <s v="Detroit Red Wings"/>
    <x v="120"/>
    <s v="Anaheim Ducks"/>
    <n v="0.30399999999999999"/>
    <s v="Playing At:  Anaheim Ducks   Home"/>
    <n v="1"/>
    <x v="3"/>
    <m/>
    <m/>
    <m/>
    <m/>
    <m/>
    <m/>
  </r>
  <r>
    <x v="5"/>
    <x v="26"/>
    <s v="Los Angeles Kings"/>
    <x v="121"/>
    <s v="Washington Capitals"/>
    <n v="0.38200000000000001"/>
    <s v="Playing At:  Washington Capitals   Home"/>
    <n v="0"/>
    <x v="3"/>
    <m/>
    <m/>
    <m/>
    <m/>
    <m/>
    <m/>
  </r>
  <r>
    <x v="5"/>
    <x v="26"/>
    <s v="Winnipeg Jets"/>
    <x v="29"/>
    <s v="Arizona Coyotes"/>
    <n v="0.42799999999999999"/>
    <s v="Playing At:  Arizona Coyotes   Home"/>
    <n v="1"/>
    <x v="4"/>
    <m/>
    <m/>
    <m/>
    <m/>
    <m/>
    <m/>
  </r>
  <r>
    <x v="5"/>
    <x v="27"/>
    <s v="New York Rangers"/>
    <x v="25"/>
    <s v="Vancouver Canucks"/>
    <n v="0.308"/>
    <s v="Playing At:  New York Rangers   Home"/>
    <n v="0"/>
    <x v="3"/>
    <m/>
    <m/>
    <m/>
    <m/>
    <m/>
    <m/>
  </r>
  <r>
    <x v="5"/>
    <x v="27"/>
    <s v="Minnesota Wild"/>
    <x v="79"/>
    <s v="Dallas Stars"/>
    <n v="0.38"/>
    <s v="Playing At:  Minnesota Wild   Home"/>
    <n v="0"/>
    <x v="3"/>
    <m/>
    <m/>
    <m/>
    <m/>
    <m/>
    <m/>
  </r>
  <r>
    <x v="5"/>
    <x v="27"/>
    <s v="Philadelphia Flyers"/>
    <x v="36"/>
    <s v="Pittsburgh Penguins"/>
    <n v="0.45800000000000002"/>
    <s v="Playing At:  Philadelphia Flyers   Home"/>
    <n v="0"/>
    <x v="4"/>
    <m/>
    <m/>
    <m/>
    <m/>
    <m/>
    <m/>
  </r>
  <r>
    <x v="5"/>
    <x v="27"/>
    <s v="Colorado Avalanche"/>
    <x v="93"/>
    <s v="Boston Bruins"/>
    <n v="0.46"/>
    <s v="Playing At:  Colorado Avalanche   Home"/>
    <n v="1"/>
    <x v="4"/>
    <m/>
    <m/>
    <m/>
    <m/>
    <m/>
    <m/>
  </r>
  <r>
    <x v="6"/>
    <x v="28"/>
    <s v="Edmonton Oilers"/>
    <x v="122"/>
    <s v="Chicago Blackhawks"/>
    <n v="0.2"/>
    <s v="Playing At:  Chicago Blackhawks   Home"/>
    <n v="1"/>
    <x v="1"/>
    <m/>
    <m/>
    <m/>
    <m/>
    <m/>
    <m/>
  </r>
  <r>
    <x v="6"/>
    <x v="28"/>
    <s v="Toronto Maple Leafs"/>
    <x v="116"/>
    <s v="San Jose Sharks"/>
    <n v="0.23200000000000001"/>
    <s v="Playing At:  Toronto Maple Leafs   Home"/>
    <n v="1"/>
    <x v="2"/>
    <m/>
    <m/>
    <m/>
    <m/>
    <m/>
    <m/>
  </r>
  <r>
    <x v="6"/>
    <x v="28"/>
    <s v="Winnipeg Jets"/>
    <x v="85"/>
    <s v="Columbus Blue Jackets"/>
    <n v="0.246"/>
    <s v="Playing At:  Winnipeg Jets   Home"/>
    <n v="1"/>
    <x v="2"/>
    <m/>
    <m/>
    <m/>
    <m/>
    <m/>
    <m/>
  </r>
  <r>
    <x v="6"/>
    <x v="28"/>
    <s v="Boston Bruins"/>
    <x v="45"/>
    <s v="Arizona Coyotes"/>
    <n v="0.372"/>
    <s v="Playing At:  Arizona Coyotes   Home"/>
    <n v="0"/>
    <x v="3"/>
    <m/>
    <m/>
    <m/>
    <m/>
    <m/>
    <m/>
  </r>
  <r>
    <x v="6"/>
    <x v="28"/>
    <s v="Tampa Bay Lightning"/>
    <x v="98"/>
    <s v="Los Angeles Kings"/>
    <n v="0.38400000000000001"/>
    <s v="Playing At:  Tampa Bay Lightning   Home"/>
    <n v="1"/>
    <x v="3"/>
    <m/>
    <m/>
    <m/>
    <m/>
    <m/>
    <m/>
  </r>
  <r>
    <x v="6"/>
    <x v="28"/>
    <s v="Nashville Predators"/>
    <x v="105"/>
    <s v="Anaheim Ducks"/>
    <n v="0.39200000000000002"/>
    <s v="Playing At:  Nashville Predators   Home"/>
    <n v="0"/>
    <x v="3"/>
    <m/>
    <m/>
    <m/>
    <m/>
    <m/>
    <m/>
  </r>
  <r>
    <x v="6"/>
    <x v="28"/>
    <s v="St. Louis Blues"/>
    <x v="47"/>
    <s v="Florida Panthers"/>
    <n v="0.40799999999999997"/>
    <s v="Playing At:  St. Louis Blues   Home"/>
    <n v="0"/>
    <x v="4"/>
    <m/>
    <m/>
    <m/>
    <m/>
    <m/>
    <m/>
  </r>
  <r>
    <x v="6"/>
    <x v="28"/>
    <s v="New York Islanders"/>
    <x v="80"/>
    <s v="Vancouver Canucks"/>
    <n v="0.41799999999999998"/>
    <s v="Playing At:  New York Islanders   Home"/>
    <n v="0"/>
    <x v="4"/>
    <m/>
    <m/>
    <m/>
    <m/>
    <m/>
    <m/>
  </r>
  <r>
    <x v="6"/>
    <x v="28"/>
    <s v="Calgary Flames"/>
    <x v="123"/>
    <s v="Ottawa Senators"/>
    <n v="0.432"/>
    <s v="Playing At:  Calgary Flames   Home"/>
    <n v="1"/>
    <x v="4"/>
    <m/>
    <m/>
    <m/>
    <m/>
    <m/>
    <m/>
  </r>
  <r>
    <x v="6"/>
    <x v="28"/>
    <s v="Seattle Kraken"/>
    <x v="124"/>
    <s v="Buffalo Sabres"/>
    <n v="0.45"/>
    <s v="Playing At:  Buffalo Sabres   Home"/>
    <n v="1"/>
    <x v="4"/>
    <m/>
    <m/>
    <m/>
    <m/>
    <m/>
    <m/>
  </r>
  <r>
    <x v="6"/>
    <x v="29"/>
    <s v="Dallas Stars"/>
    <x v="108"/>
    <s v="Minnesota Wild"/>
    <n v="0.32800000000000001"/>
    <s v="Playing At:  Dallas Stars   Home"/>
    <n v="1"/>
    <x v="3"/>
    <m/>
    <m/>
    <m/>
    <m/>
    <m/>
    <m/>
  </r>
  <r>
    <x v="6"/>
    <x v="29"/>
    <s v="Montreal Canadiens"/>
    <x v="45"/>
    <s v="Philadelphia Flyers"/>
    <n v="0.372"/>
    <s v="Playing At:  Philadelphia Flyers   Home"/>
    <n v="0"/>
    <x v="3"/>
    <m/>
    <m/>
    <m/>
    <m/>
    <m/>
    <m/>
  </r>
  <r>
    <x v="6"/>
    <x v="29"/>
    <s v="Colorado Avalanche"/>
    <x v="125"/>
    <s v="Vegas Golden Knights"/>
    <n v="0.41"/>
    <s v="Playing At:  Colorado Avalanche   Home"/>
    <n v="1"/>
    <x v="4"/>
    <m/>
    <m/>
    <m/>
    <m/>
    <m/>
    <m/>
  </r>
  <r>
    <x v="6"/>
    <x v="30"/>
    <s v="Carolina Hurricanes"/>
    <x v="126"/>
    <s v="Anaheim Ducks"/>
    <n v="0.27200000000000002"/>
    <s v="Playing At:  Carolina Hurricanes   Home"/>
    <n v="1"/>
    <x v="2"/>
    <m/>
    <m/>
    <m/>
    <m/>
    <m/>
    <m/>
  </r>
  <r>
    <x v="6"/>
    <x v="30"/>
    <s v="Winnipeg Jets"/>
    <x v="108"/>
    <s v="Chicago Blackhawks"/>
    <n v="0.32800000000000001"/>
    <s v="Playing At:  Winnipeg Jets   Home"/>
    <n v="1"/>
    <x v="3"/>
    <m/>
    <m/>
    <m/>
    <m/>
    <m/>
    <m/>
  </r>
  <r>
    <x v="6"/>
    <x v="30"/>
    <s v="Florida Panthers"/>
    <x v="77"/>
    <s v="Los Angeles Kings"/>
    <n v="0.33"/>
    <s v="Playing At:  Florida Panthers   Home"/>
    <n v="1"/>
    <x v="3"/>
    <m/>
    <m/>
    <m/>
    <m/>
    <m/>
    <m/>
  </r>
  <r>
    <x v="6"/>
    <x v="30"/>
    <s v="Edmonton Oilers"/>
    <x v="127"/>
    <s v="Detroit Red Wings"/>
    <n v="0.33600000000000002"/>
    <s v="Playing At:  Detroit Red Wings   Home"/>
    <n v="1"/>
    <x v="3"/>
    <m/>
    <m/>
    <m/>
    <m/>
    <m/>
    <m/>
  </r>
  <r>
    <x v="6"/>
    <x v="30"/>
    <s v="San Jose Sharks"/>
    <x v="128"/>
    <s v="Montreal Canadiens"/>
    <n v="0.38800000000000001"/>
    <s v="Playing At:  Montreal Canadiens   Home"/>
    <n v="1"/>
    <x v="3"/>
    <m/>
    <m/>
    <m/>
    <m/>
    <m/>
    <m/>
  </r>
  <r>
    <x v="6"/>
    <x v="30"/>
    <s v="Pittsburgh Penguins"/>
    <x v="46"/>
    <s v="Vancouver Canucks"/>
    <n v="0.39"/>
    <s v="Playing At:  Pittsburgh Penguins   Home"/>
    <n v="0"/>
    <x v="3"/>
    <m/>
    <m/>
    <m/>
    <m/>
    <m/>
    <m/>
  </r>
  <r>
    <x v="6"/>
    <x v="30"/>
    <s v="Tampa Bay Lightning"/>
    <x v="59"/>
    <s v="New Jersey Devils"/>
    <n v="0.39400000000000002"/>
    <s v="Playing At:  Tampa Bay Lightning   Home"/>
    <n v="1"/>
    <x v="3"/>
    <m/>
    <m/>
    <m/>
    <m/>
    <m/>
    <m/>
  </r>
  <r>
    <x v="6"/>
    <x v="30"/>
    <s v="Seattle Kraken"/>
    <x v="129"/>
    <s v="Washington Capitals"/>
    <n v="0.442"/>
    <s v="Playing At:  Washington Capitals   Home"/>
    <n v="1"/>
    <x v="4"/>
    <m/>
    <m/>
    <m/>
    <m/>
    <m/>
    <m/>
  </r>
  <r>
    <x v="6"/>
    <x v="30"/>
    <s v="New York Islanders"/>
    <x v="130"/>
    <s v="Toronto Maple Leafs"/>
    <n v="0.44400000000000001"/>
    <s v="Playing At:  New York Islanders   Home"/>
    <n v="1"/>
    <x v="4"/>
    <m/>
    <m/>
    <m/>
    <m/>
    <m/>
    <m/>
  </r>
  <r>
    <x v="6"/>
    <x v="30"/>
    <s v="Ottawa Senators"/>
    <x v="131"/>
    <s v="Buffalo Sabres"/>
    <n v="0.46400000000000002"/>
    <s v="Playing At:  Buffalo Sabres   Home"/>
    <n v="0"/>
    <x v="4"/>
    <m/>
    <m/>
    <m/>
    <m/>
    <m/>
    <m/>
  </r>
  <r>
    <x v="6"/>
    <x v="30"/>
    <s v="Arizona Coyotes"/>
    <x v="132"/>
    <s v="Calgary Flames"/>
    <n v="0.46600000000000003"/>
    <s v="Playing At:  Arizona Coyotes   Home"/>
    <n v="0"/>
    <x v="4"/>
    <m/>
    <m/>
    <m/>
    <m/>
    <m/>
    <m/>
  </r>
  <r>
    <x v="6"/>
    <x v="30"/>
    <s v="New York Rangers"/>
    <x v="132"/>
    <s v="St. Louis Blues"/>
    <n v="0.46600000000000003"/>
    <s v="Playing At:  St. Louis Blues   Home"/>
    <n v="0"/>
    <x v="4"/>
    <m/>
    <m/>
    <m/>
    <m/>
    <m/>
    <m/>
  </r>
  <r>
    <x v="6"/>
    <x v="30"/>
    <s v="Vegas Golden Knights"/>
    <x v="11"/>
    <s v="Boston Bruins"/>
    <n v="0.49399999999999999"/>
    <s v="Playing At:  Vegas Golden Knights   Home"/>
    <n v="1"/>
    <x v="4"/>
    <m/>
    <m/>
    <m/>
    <m/>
    <m/>
    <m/>
  </r>
  <r>
    <x v="6"/>
    <x v="31"/>
    <s v="Dallas Stars"/>
    <x v="133"/>
    <s v="Nashville Predators"/>
    <n v="0.34200000000000003"/>
    <s v="Playing At:  Dallas Stars   Home"/>
    <n v="1"/>
    <x v="3"/>
    <m/>
    <m/>
    <m/>
    <m/>
    <m/>
    <m/>
  </r>
  <r>
    <x v="6"/>
    <x v="31"/>
    <s v="Minnesota Wild"/>
    <x v="79"/>
    <s v="Philadelphia Flyers"/>
    <n v="0.38"/>
    <s v="Playing At:  Minnesota Wild   Home"/>
    <n v="1"/>
    <x v="3"/>
    <m/>
    <m/>
    <m/>
    <m/>
    <m/>
    <m/>
  </r>
  <r>
    <x v="6"/>
    <x v="32"/>
    <s v="Dallas Stars"/>
    <x v="134"/>
    <s v="Chicago Blackhawks"/>
    <n v="0.11799999999999999"/>
    <s v="Playing At:  Chicago Blackhawks   Home"/>
    <n v="1"/>
    <x v="0"/>
    <m/>
    <m/>
    <m/>
    <m/>
    <m/>
    <m/>
  </r>
  <r>
    <x v="6"/>
    <x v="32"/>
    <s v="Winnipeg Jets"/>
    <x v="76"/>
    <s v="Philadelphia Flyers"/>
    <n v="0.248"/>
    <s v="Playing At:  Winnipeg Jets   Home"/>
    <n v="0"/>
    <x v="2"/>
    <m/>
    <m/>
    <m/>
    <m/>
    <m/>
    <m/>
  </r>
  <r>
    <x v="6"/>
    <x v="32"/>
    <s v="Edmonton Oilers"/>
    <x v="135"/>
    <s v="Montreal Canadiens"/>
    <n v="0.26200000000000001"/>
    <s v="Playing At:  Montreal Canadiens   Home"/>
    <n v="1"/>
    <x v="2"/>
    <m/>
    <m/>
    <m/>
    <m/>
    <m/>
    <m/>
  </r>
  <r>
    <x v="6"/>
    <x v="32"/>
    <s v="Tampa Bay Lightning"/>
    <x v="32"/>
    <s v="Anaheim Ducks"/>
    <n v="0.27"/>
    <s v="Playing At:  Tampa Bay Lightning   Home"/>
    <n v="1"/>
    <x v="2"/>
    <m/>
    <m/>
    <m/>
    <m/>
    <m/>
    <m/>
  </r>
  <r>
    <x v="6"/>
    <x v="32"/>
    <s v="Vegas Golden Knights"/>
    <x v="136"/>
    <s v="Calgary Flames"/>
    <n v="0.29599999999999999"/>
    <s v="Playing At:  Vegas Golden Knights   Home"/>
    <n v="0"/>
    <x v="2"/>
    <m/>
    <m/>
    <m/>
    <m/>
    <m/>
    <m/>
  </r>
  <r>
    <x v="6"/>
    <x v="32"/>
    <s v="Florida Panthers"/>
    <x v="6"/>
    <s v="New Jersey Devils"/>
    <n v="0.30199999999999999"/>
    <s v="Playing At:  Florida Panthers   Home"/>
    <n v="0"/>
    <x v="3"/>
    <m/>
    <m/>
    <m/>
    <m/>
    <m/>
    <m/>
  </r>
  <r>
    <x v="6"/>
    <x v="32"/>
    <s v="Carolina Hurricanes"/>
    <x v="120"/>
    <s v="Pittsburgh Penguins"/>
    <n v="0.30399999999999999"/>
    <s v="Playing At:  Carolina Hurricanes   Home"/>
    <n v="1"/>
    <x v="3"/>
    <m/>
    <m/>
    <m/>
    <m/>
    <m/>
    <m/>
  </r>
  <r>
    <x v="6"/>
    <x v="32"/>
    <s v="Seattle Kraken"/>
    <x v="42"/>
    <s v="Columbus Blue Jackets"/>
    <n v="0.32200000000000001"/>
    <s v="Playing At:  Columbus Blue Jackets   Home"/>
    <n v="1"/>
    <x v="3"/>
    <m/>
    <m/>
    <m/>
    <m/>
    <m/>
    <m/>
  </r>
  <r>
    <x v="6"/>
    <x v="32"/>
    <s v="Minnesota Wild"/>
    <x v="105"/>
    <s v="Arizona Coyotes"/>
    <n v="0.39200000000000002"/>
    <s v="Playing At:  Minnesota Wild   Home"/>
    <n v="0"/>
    <x v="3"/>
    <m/>
    <m/>
    <m/>
    <m/>
    <m/>
    <m/>
  </r>
  <r>
    <x v="6"/>
    <x v="32"/>
    <s v="Boston Bruins"/>
    <x v="19"/>
    <s v="St. Louis Blues"/>
    <n v="0.39800000000000002"/>
    <s v="Playing At:  St. Louis Blues   Home"/>
    <n v="1"/>
    <x v="3"/>
    <m/>
    <m/>
    <m/>
    <m/>
    <m/>
    <m/>
  </r>
  <r>
    <x v="6"/>
    <x v="32"/>
    <s v="Vancouver Canucks"/>
    <x v="54"/>
    <s v="Buffalo Sabres"/>
    <n v="0.41399999999999998"/>
    <s v="Playing At:  Buffalo Sabres   Home"/>
    <n v="1"/>
    <x v="4"/>
    <m/>
    <m/>
    <m/>
    <m/>
    <m/>
    <m/>
  </r>
  <r>
    <x v="6"/>
    <x v="32"/>
    <s v="New York Rangers"/>
    <x v="8"/>
    <s v="Washington Capitals"/>
    <n v="0.42"/>
    <s v="Playing At:  Washington Capitals   Home"/>
    <n v="0"/>
    <x v="4"/>
    <m/>
    <m/>
    <m/>
    <m/>
    <m/>
    <m/>
  </r>
  <r>
    <x v="6"/>
    <x v="32"/>
    <s v="Toronto Maple Leafs"/>
    <x v="89"/>
    <s v="Colorado Avalanche"/>
    <n v="0.42399999999999999"/>
    <s v="Playing At:  Toronto Maple Leafs   Home"/>
    <n v="0"/>
    <x v="4"/>
    <m/>
    <m/>
    <m/>
    <m/>
    <m/>
    <m/>
  </r>
  <r>
    <x v="6"/>
    <x v="32"/>
    <s v="Nashville Predators"/>
    <x v="30"/>
    <s v="New York Islanders"/>
    <n v="0.438"/>
    <s v="Playing At:  Nashville Predators   Home"/>
    <n v="1"/>
    <x v="4"/>
    <m/>
    <m/>
    <m/>
    <m/>
    <m/>
    <m/>
  </r>
  <r>
    <x v="6"/>
    <x v="32"/>
    <s v="Los Angeles Kings"/>
    <x v="130"/>
    <s v="Detroit Red Wings"/>
    <n v="0.44400000000000001"/>
    <s v="Playing At:  Detroit Red Wings   Home"/>
    <n v="0"/>
    <x v="4"/>
    <m/>
    <m/>
    <m/>
    <m/>
    <m/>
    <m/>
  </r>
  <r>
    <x v="6"/>
    <x v="32"/>
    <s v="San Jose Sharks"/>
    <x v="50"/>
    <s v="Ottawa Senators"/>
    <n v="0.496"/>
    <s v="Playing At:  Ottawa Senators   Home"/>
    <n v="0"/>
    <x v="4"/>
    <m/>
    <m/>
    <m/>
    <m/>
    <m/>
    <m/>
  </r>
  <r>
    <x v="7"/>
    <x v="33"/>
    <s v="New York Rangers"/>
    <x v="137"/>
    <s v="Washington Capitals"/>
    <n v="0.3"/>
    <s v="Playing At:  New York Rangers   Home"/>
    <n v="1"/>
    <x v="2"/>
    <m/>
    <m/>
    <m/>
    <m/>
    <m/>
    <m/>
  </r>
  <r>
    <x v="7"/>
    <x v="33"/>
    <s v="Toronto Maple Leafs"/>
    <x v="109"/>
    <s v="Detroit Red Wings"/>
    <n v="0.34"/>
    <s v="Playing At:  Toronto Maple Leafs   Home"/>
    <n v="0"/>
    <x v="3"/>
    <m/>
    <m/>
    <m/>
    <m/>
    <m/>
    <m/>
  </r>
  <r>
    <x v="7"/>
    <x v="34"/>
    <s v="Colorado Avalanche"/>
    <x v="138"/>
    <s v="Montreal Canadiens"/>
    <n v="0.192"/>
    <s v="Playing At:  Montreal Canadiens   Home"/>
    <n v="0"/>
    <x v="1"/>
    <m/>
    <m/>
    <m/>
    <m/>
    <m/>
    <m/>
  </r>
  <r>
    <x v="7"/>
    <x v="34"/>
    <s v="Carolina Hurricanes"/>
    <x v="139"/>
    <s v="Los Angeles Kings"/>
    <n v="0.20599999999999999"/>
    <s v="Playing At:  Carolina Hurricanes   Home"/>
    <n v="0"/>
    <x v="2"/>
    <m/>
    <m/>
    <m/>
    <m/>
    <m/>
    <m/>
  </r>
  <r>
    <x v="7"/>
    <x v="34"/>
    <s v="Florida Panthers"/>
    <x v="25"/>
    <s v="Anaheim Ducks"/>
    <n v="0.308"/>
    <s v="Playing At:  Florida Panthers   Home"/>
    <n v="0"/>
    <x v="3"/>
    <m/>
    <m/>
    <m/>
    <m/>
    <m/>
    <m/>
  </r>
  <r>
    <x v="7"/>
    <x v="34"/>
    <s v="Boston Bruins"/>
    <x v="7"/>
    <s v="New Jersey Devils"/>
    <n v="0.35799999999999998"/>
    <s v="Playing At:  Boston Bruins   Home"/>
    <n v="1"/>
    <x v="3"/>
    <m/>
    <m/>
    <m/>
    <m/>
    <m/>
    <m/>
  </r>
  <r>
    <x v="7"/>
    <x v="34"/>
    <s v="Vancouver Canucks"/>
    <x v="33"/>
    <s v="Columbus Blue Jackets"/>
    <n v="0.376"/>
    <s v="Playing At:  Columbus Blue Jackets   Home"/>
    <n v="0"/>
    <x v="3"/>
    <m/>
    <m/>
    <m/>
    <m/>
    <m/>
    <m/>
  </r>
  <r>
    <x v="7"/>
    <x v="34"/>
    <s v="St. Louis Blues"/>
    <x v="98"/>
    <s v="Philadelphia Flyers"/>
    <n v="0.38400000000000001"/>
    <s v="Playing At:  St. Louis Blues   Home"/>
    <n v="0"/>
    <x v="3"/>
    <m/>
    <m/>
    <m/>
    <m/>
    <m/>
    <m/>
  </r>
  <r>
    <x v="7"/>
    <x v="34"/>
    <s v="Vegas Golden Knights"/>
    <x v="46"/>
    <s v="Nashville Predators"/>
    <n v="0.39"/>
    <s v="Playing At:  Vegas Golden Knights   Home"/>
    <n v="1"/>
    <x v="3"/>
    <m/>
    <m/>
    <m/>
    <m/>
    <m/>
    <m/>
  </r>
  <r>
    <x v="7"/>
    <x v="34"/>
    <s v="Pittsburgh Penguins"/>
    <x v="93"/>
    <s v="Seattle Kraken"/>
    <n v="0.46"/>
    <s v="Playing At:  Pittsburgh Penguins   Home"/>
    <n v="1"/>
    <x v="4"/>
    <m/>
    <m/>
    <m/>
    <m/>
    <m/>
    <m/>
  </r>
  <r>
    <x v="7"/>
    <x v="34"/>
    <s v="New York Islanders"/>
    <x v="132"/>
    <s v="Minnesota Wild"/>
    <n v="0.46600000000000003"/>
    <s v="Playing At:  Minnesota Wild   Home"/>
    <n v="0"/>
    <x v="4"/>
    <m/>
    <m/>
    <m/>
    <m/>
    <m/>
    <m/>
  </r>
  <r>
    <x v="7"/>
    <x v="34"/>
    <s v="San Jose Sharks"/>
    <x v="73"/>
    <s v="Buffalo Sabres"/>
    <n v="0.48199999999999998"/>
    <s v="Playing At:  Buffalo Sabres   Home"/>
    <n v="0"/>
    <x v="4"/>
    <m/>
    <m/>
    <m/>
    <m/>
    <m/>
    <m/>
  </r>
  <r>
    <x v="7"/>
    <x v="35"/>
    <s v="San Jose Sharks"/>
    <x v="5"/>
    <s v="Chicago Blackhawks"/>
    <n v="0.28799999999999998"/>
    <s v="Playing At:  Chicago Blackhawks   Home"/>
    <n v="0"/>
    <x v="2"/>
    <m/>
    <m/>
    <m/>
    <m/>
    <m/>
    <m/>
  </r>
  <r>
    <x v="7"/>
    <x v="35"/>
    <s v="Edmonton Oilers"/>
    <x v="34"/>
    <s v="Toronto Maple Leafs"/>
    <n v="0.29399999999999998"/>
    <s v="Playing At:  Edmonton Oilers   Home"/>
    <n v="1"/>
    <x v="2"/>
    <m/>
    <m/>
    <m/>
    <m/>
    <m/>
    <m/>
  </r>
  <r>
    <x v="7"/>
    <x v="35"/>
    <s v="Calgary Flames"/>
    <x v="27"/>
    <s v="Arizona Coyotes"/>
    <n v="0.32"/>
    <s v="Playing At:  Calgary Flames   Home"/>
    <n v="1"/>
    <x v="3"/>
    <m/>
    <m/>
    <m/>
    <m/>
    <m/>
    <m/>
  </r>
  <r>
    <x v="7"/>
    <x v="35"/>
    <s v="Winnipeg Jets"/>
    <x v="108"/>
    <s v="New York Islanders"/>
    <n v="0.32800000000000001"/>
    <s v="Playing At:  Winnipeg Jets   Home"/>
    <n v="1"/>
    <x v="3"/>
    <m/>
    <m/>
    <m/>
    <m/>
    <m/>
    <m/>
  </r>
  <r>
    <x v="7"/>
    <x v="35"/>
    <s v="New York Rangers"/>
    <x v="133"/>
    <s v="Seattle Kraken"/>
    <n v="0.34200000000000003"/>
    <s v="Playing At:  New York Rangers   Home"/>
    <n v="1"/>
    <x v="3"/>
    <m/>
    <m/>
    <m/>
    <m/>
    <m/>
    <m/>
  </r>
  <r>
    <x v="7"/>
    <x v="35"/>
    <s v="Colorado Avalanche"/>
    <x v="118"/>
    <s v="Ottawa Senators"/>
    <n v="0.36"/>
    <s v="Playing At:  Ottawa Senators   Home"/>
    <n v="1"/>
    <x v="3"/>
    <m/>
    <m/>
    <m/>
    <m/>
    <m/>
    <m/>
  </r>
  <r>
    <x v="7"/>
    <x v="35"/>
    <s v="Dallas Stars"/>
    <x v="33"/>
    <s v="Los Angeles Kings"/>
    <n v="0.376"/>
    <s v="Playing At:  Dallas Stars   Home"/>
    <n v="1"/>
    <x v="3"/>
    <m/>
    <m/>
    <m/>
    <m/>
    <m/>
    <m/>
  </r>
  <r>
    <x v="7"/>
    <x v="35"/>
    <s v="Anaheim Ducks"/>
    <x v="125"/>
    <s v="Washington Capitals"/>
    <n v="0.41"/>
    <s v="Playing At:  Washington Capitals   Home"/>
    <n v="0"/>
    <x v="4"/>
    <m/>
    <m/>
    <m/>
    <m/>
    <m/>
    <m/>
  </r>
  <r>
    <x v="7"/>
    <x v="36"/>
    <s v="Florida Panthers"/>
    <x v="51"/>
    <s v="Detroit Red Wings"/>
    <n v="0.252"/>
    <s v="Playing At:  Florida Panthers   Home"/>
    <n v="0"/>
    <x v="2"/>
    <m/>
    <m/>
    <m/>
    <m/>
    <m/>
    <m/>
  </r>
  <r>
    <x v="7"/>
    <x v="36"/>
    <s v="New Jersey Devils"/>
    <x v="111"/>
    <s v="Montreal Canadiens"/>
    <n v="0.35199999999999998"/>
    <s v="Playing At:  New Jersey Devils   Home"/>
    <n v="0"/>
    <x v="3"/>
    <m/>
    <m/>
    <m/>
    <m/>
    <m/>
    <m/>
  </r>
  <r>
    <x v="7"/>
    <x v="37"/>
    <s v="Buffalo Sabres"/>
    <x v="129"/>
    <s v="Chicago Blackhawks"/>
    <n v="0.442"/>
    <s v="Playing At:  Buffalo Sabres   Home"/>
    <n v="1"/>
    <x v="4"/>
    <m/>
    <m/>
    <m/>
    <m/>
    <m/>
    <m/>
  </r>
  <r>
    <x v="7"/>
    <x v="37"/>
    <s v="Edmonton Oilers"/>
    <x v="103"/>
    <s v="Seattle Kraken"/>
    <n v="0.21"/>
    <s v="Playing At:  Edmonton Oilers   Home"/>
    <n v="1"/>
    <x v="2"/>
    <m/>
    <m/>
    <m/>
    <m/>
    <m/>
    <m/>
  </r>
  <r>
    <x v="7"/>
    <x v="37"/>
    <s v="Vancouver Canucks"/>
    <x v="108"/>
    <s v="Arizona Coyotes"/>
    <n v="0.32800000000000001"/>
    <s v="Playing At:  Vancouver Canucks   Home"/>
    <n v="1"/>
    <x v="3"/>
    <m/>
    <m/>
    <m/>
    <m/>
    <m/>
    <m/>
  </r>
  <r>
    <x v="7"/>
    <x v="37"/>
    <s v="Calgary Flames"/>
    <x v="114"/>
    <s v="Toronto Maple Leafs"/>
    <n v="0.374"/>
    <s v="Playing At:  Calgary Flames   Home"/>
    <n v="1"/>
    <x v="3"/>
    <m/>
    <m/>
    <m/>
    <m/>
    <m/>
    <m/>
  </r>
  <r>
    <x v="7"/>
    <x v="37"/>
    <s v="Tampa Bay Lightning"/>
    <x v="58"/>
    <s v="Minnesota Wild"/>
    <n v="0.38600000000000001"/>
    <s v="Playing At:  Tampa Bay Lightning   Home"/>
    <n v="1"/>
    <x v="3"/>
    <m/>
    <m/>
    <m/>
    <m/>
    <m/>
    <m/>
  </r>
  <r>
    <x v="7"/>
    <x v="37"/>
    <s v="Boston Bruins"/>
    <x v="125"/>
    <s v="Colorado Avalanche"/>
    <n v="0.41"/>
    <s v="Playing At:  Boston Bruins   Home"/>
    <n v="1"/>
    <x v="4"/>
    <m/>
    <m/>
    <m/>
    <m/>
    <m/>
    <m/>
  </r>
  <r>
    <x v="7"/>
    <x v="37"/>
    <s v="Vegas Golden Knights"/>
    <x v="35"/>
    <s v="New York Rangers"/>
    <n v="0.42599999999999999"/>
    <s v="Playing At:  Vegas Golden Knights   Home"/>
    <n v="1"/>
    <x v="4"/>
    <m/>
    <m/>
    <m/>
    <m/>
    <m/>
    <m/>
  </r>
  <r>
    <x v="7"/>
    <x v="37"/>
    <s v="St. Louis Blues"/>
    <x v="130"/>
    <s v="Washington Capitals"/>
    <n v="0.44400000000000001"/>
    <s v="Playing At:  Washington Capitals   Home"/>
    <n v="0"/>
    <x v="4"/>
    <m/>
    <m/>
    <m/>
    <m/>
    <m/>
    <m/>
  </r>
  <r>
    <x v="7"/>
    <x v="37"/>
    <s v="Dallas Stars"/>
    <x v="106"/>
    <s v="Philadelphia Flyers"/>
    <n v="0.45600000000000002"/>
    <s v="Playing At:  Philadelphia Flyers   Home"/>
    <n v="0"/>
    <x v="4"/>
    <m/>
    <m/>
    <m/>
    <m/>
    <m/>
    <m/>
  </r>
  <r>
    <x v="7"/>
    <x v="37"/>
    <s v="Ottawa Senators"/>
    <x v="73"/>
    <s v="Montreal Canadiens"/>
    <n v="0.48199999999999998"/>
    <s v="Playing At:  Ottawa Senators   Home"/>
    <n v="1"/>
    <x v="4"/>
    <m/>
    <m/>
    <m/>
    <m/>
    <m/>
    <m/>
  </r>
  <r>
    <x v="7"/>
    <x v="37"/>
    <s v="Los Angeles Kings"/>
    <x v="11"/>
    <s v="Nashville Predators"/>
    <n v="0.49399999999999999"/>
    <s v="Playing At:  Los Angeles Kings   Home"/>
    <n v="0"/>
    <x v="4"/>
    <m/>
    <m/>
    <m/>
    <m/>
    <m/>
    <m/>
  </r>
  <r>
    <x v="7"/>
    <x v="38"/>
    <s v="New York Islanders"/>
    <x v="115"/>
    <s v="Chicago Blackhawks"/>
    <n v="0.184"/>
    <s v="Playing At:  Chicago Blackhawks   Home"/>
    <n v="0"/>
    <x v="1"/>
    <m/>
    <m/>
    <m/>
    <m/>
    <m/>
    <m/>
  </r>
  <r>
    <x v="7"/>
    <x v="38"/>
    <s v="Carolina Hurricanes"/>
    <x v="110"/>
    <s v="Detroit Red Wings"/>
    <n v="0.24"/>
    <s v="Playing At:  Carolina Hurricanes   Home"/>
    <n v="1"/>
    <x v="2"/>
    <m/>
    <m/>
    <m/>
    <m/>
    <m/>
    <m/>
  </r>
  <r>
    <x v="7"/>
    <x v="38"/>
    <s v="Florida Panthers"/>
    <x v="136"/>
    <s v="Minnesota Wild"/>
    <n v="0.29599999999999999"/>
    <s v="Playing At:  Florida Panthers   Home"/>
    <n v="0"/>
    <x v="2"/>
    <m/>
    <m/>
    <m/>
    <m/>
    <m/>
    <m/>
  </r>
  <r>
    <x v="7"/>
    <x v="38"/>
    <s v="New Jersey Devils"/>
    <x v="25"/>
    <s v="Columbus Blue Jackets"/>
    <n v="0.308"/>
    <s v="Playing At:  Columbus Blue Jackets   Home"/>
    <n v="1"/>
    <x v="3"/>
    <m/>
    <m/>
    <m/>
    <m/>
    <m/>
    <m/>
  </r>
  <r>
    <x v="7"/>
    <x v="39"/>
    <s v="Anaheim Ducks"/>
    <x v="140"/>
    <s v="San Jose Sharks"/>
    <n v="0.13600000000000001"/>
    <s v="Playing At:  San Jose Sharks   Home"/>
    <n v="1"/>
    <x v="0"/>
    <m/>
    <m/>
    <m/>
    <m/>
    <m/>
    <m/>
  </r>
  <r>
    <x v="7"/>
    <x v="39"/>
    <s v="Boston Bruins"/>
    <x v="53"/>
    <s v="Montreal Canadiens"/>
    <n v="0.28000000000000003"/>
    <s v="Playing At:  Boston Bruins   Home"/>
    <n v="1"/>
    <x v="2"/>
    <m/>
    <m/>
    <m/>
    <m/>
    <m/>
    <m/>
  </r>
  <r>
    <x v="7"/>
    <x v="39"/>
    <s v="Vancouver Canucks"/>
    <x v="28"/>
    <s v="Toronto Maple Leafs"/>
    <n v="0.34799999999999998"/>
    <s v="Playing At:  Vancouver Canucks   Home"/>
    <n v="1"/>
    <x v="3"/>
    <m/>
    <m/>
    <m/>
    <m/>
    <m/>
    <m/>
  </r>
  <r>
    <x v="7"/>
    <x v="39"/>
    <s v="St. Louis Blues"/>
    <x v="33"/>
    <s v="Washington Capitals"/>
    <n v="0.376"/>
    <s v="Playing At:  St. Louis Blues   Home"/>
    <n v="1"/>
    <x v="3"/>
    <m/>
    <m/>
    <m/>
    <m/>
    <m/>
    <m/>
  </r>
  <r>
    <x v="7"/>
    <x v="39"/>
    <s v="Winnipeg Jets"/>
    <x v="98"/>
    <s v="Ottawa Senators"/>
    <n v="0.38400000000000001"/>
    <s v="Playing At:  Ottawa Senators   Home"/>
    <n v="1"/>
    <x v="3"/>
    <m/>
    <m/>
    <m/>
    <m/>
    <m/>
    <m/>
  </r>
  <r>
    <x v="7"/>
    <x v="39"/>
    <s v="Vegas Golden Knights"/>
    <x v="59"/>
    <s v="Pittsburgh Penguins"/>
    <n v="0.39400000000000002"/>
    <s v="Playing At:  Vegas Golden Knights   Home"/>
    <n v="1"/>
    <x v="3"/>
    <m/>
    <m/>
    <m/>
    <m/>
    <m/>
    <m/>
  </r>
  <r>
    <x v="7"/>
    <x v="39"/>
    <s v="Colorado Avalanche"/>
    <x v="54"/>
    <s v="Philadelphia Flyers"/>
    <n v="0.41399999999999998"/>
    <s v="Playing At:  Philadelphia Flyers   Home"/>
    <n v="1"/>
    <x v="4"/>
    <m/>
    <m/>
    <m/>
    <m/>
    <m/>
    <m/>
  </r>
  <r>
    <x v="7"/>
    <x v="39"/>
    <s v="Nashville Predators"/>
    <x v="89"/>
    <s v="Arizona Coyotes"/>
    <n v="0.42399999999999999"/>
    <s v="Playing At:  Arizona Coyotes   Home"/>
    <n v="0"/>
    <x v="4"/>
    <m/>
    <m/>
    <m/>
    <m/>
    <m/>
    <m/>
  </r>
  <r>
    <x v="7"/>
    <x v="39"/>
    <s v="Calgary Flames"/>
    <x v="64"/>
    <s v="Edmonton Oilers"/>
    <n v="0.44600000000000001"/>
    <s v="Playing At:  Calgary Flames   Home"/>
    <n v="0"/>
    <x v="4"/>
    <m/>
    <m/>
    <m/>
    <m/>
    <m/>
    <m/>
  </r>
  <r>
    <x v="7"/>
    <x v="39"/>
    <s v="Dallas Stars"/>
    <x v="106"/>
    <s v="New Jersey Devils"/>
    <n v="0.45600000000000002"/>
    <s v="Playing At:  New Jersey Devils   Home"/>
    <n v="1"/>
    <x v="4"/>
    <m/>
    <m/>
    <m/>
    <m/>
    <m/>
    <m/>
  </r>
  <r>
    <x v="7"/>
    <x v="39"/>
    <s v="Los Angeles Kings"/>
    <x v="95"/>
    <s v="New York Rangers"/>
    <n v="0.46800000000000003"/>
    <s v="Playing At:  Los Angeles Kings   Home"/>
    <n v="0"/>
    <x v="4"/>
    <m/>
    <m/>
    <m/>
    <m/>
    <m/>
    <m/>
  </r>
  <r>
    <x v="7"/>
    <x v="39"/>
    <s v="Buffalo Sabres"/>
    <x v="23"/>
    <s v="Tampa Bay Lightning"/>
    <n v="0.498"/>
    <s v="Playing At:  Buffalo Sabres   Home"/>
    <n v="0"/>
    <x v="4"/>
    <m/>
    <m/>
    <m/>
    <m/>
    <m/>
    <m/>
  </r>
  <r>
    <x v="8"/>
    <x v="40"/>
    <m/>
    <x v="141"/>
    <m/>
    <m/>
    <m/>
    <m/>
    <x v="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N12" firstHeaderRow="0" firstDataRow="1" firstDataCol="1"/>
  <pivotFields count="16">
    <pivotField axis="axisRow" showAll="0">
      <items count="10">
        <item x="0"/>
        <item x="1"/>
        <item x="2"/>
        <item x="3"/>
        <item x="4"/>
        <item x="5"/>
        <item x="6"/>
        <item h="1" x="8"/>
        <item x="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1" firstHeaderRow="0" firstDataRow="1" firstDataCol="1" rowPageCount="3" colPageCount="1"/>
  <pivotFields count="16">
    <pivotField axis="axisPage" multipleItemSelectionAllowed="1" showAll="0">
      <items count="10">
        <item x="0"/>
        <item x="1"/>
        <item x="2"/>
        <item x="3"/>
        <item x="4"/>
        <item x="8"/>
        <item x="5"/>
        <item x="6"/>
        <item x="7"/>
        <item t="default"/>
      </items>
    </pivotField>
    <pivotField axis="axisPage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dataField="1" showAll="0"/>
    <pivotField axis="axisPage" multipleItemSelectionAllowed="1" showAll="0">
      <items count="143">
        <item x="23"/>
        <item x="50"/>
        <item x="11"/>
        <item x="40"/>
        <item x="101"/>
        <item x="113"/>
        <item x="74"/>
        <item x="31"/>
        <item x="73"/>
        <item x="72"/>
        <item x="22"/>
        <item x="97"/>
        <item x="90"/>
        <item x="96"/>
        <item x="95"/>
        <item x="132"/>
        <item x="131"/>
        <item x="10"/>
        <item x="93"/>
        <item x="36"/>
        <item x="106"/>
        <item x="62"/>
        <item x="124"/>
        <item x="49"/>
        <item x="64"/>
        <item x="130"/>
        <item x="129"/>
        <item x="61"/>
        <item x="30"/>
        <item x="48"/>
        <item x="123"/>
        <item x="9"/>
        <item x="29"/>
        <item x="35"/>
        <item x="89"/>
        <item x="81"/>
        <item x="8"/>
        <item x="80"/>
        <item x="55"/>
        <item x="54"/>
        <item x="112"/>
        <item x="125"/>
        <item x="47"/>
        <item x="119"/>
        <item x="100"/>
        <item x="99"/>
        <item x="19"/>
        <item x="60"/>
        <item x="59"/>
        <item x="105"/>
        <item x="46"/>
        <item x="128"/>
        <item x="58"/>
        <item x="98"/>
        <item x="121"/>
        <item x="79"/>
        <item x="21"/>
        <item x="33"/>
        <item x="114"/>
        <item x="45"/>
        <item x="71"/>
        <item x="57"/>
        <item x="70"/>
        <item x="78"/>
        <item x="118"/>
        <item x="7"/>
        <item x="88"/>
        <item x="104"/>
        <item x="111"/>
        <item x="28"/>
        <item x="44"/>
        <item x="133"/>
        <item x="109"/>
        <item x="75"/>
        <item x="127"/>
        <item x="63"/>
        <item x="69"/>
        <item x="77"/>
        <item x="108"/>
        <item x="43"/>
        <item x="42"/>
        <item x="27"/>
        <item x="26"/>
        <item x="87"/>
        <item x="92"/>
        <item x="20"/>
        <item x="18"/>
        <item x="25"/>
        <item x="52"/>
        <item x="120"/>
        <item x="6"/>
        <item x="137"/>
        <item x="17"/>
        <item x="136"/>
        <item x="34"/>
        <item x="68"/>
        <item x="39"/>
        <item x="5"/>
        <item x="86"/>
        <item x="67"/>
        <item x="53"/>
        <item x="41"/>
        <item x="38"/>
        <item x="126"/>
        <item x="32"/>
        <item x="117"/>
        <item x="135"/>
        <item x="16"/>
        <item x="51"/>
        <item x="66"/>
        <item x="76"/>
        <item x="85"/>
        <item x="84"/>
        <item x="37"/>
        <item x="110"/>
        <item x="15"/>
        <item x="83"/>
        <item x="116"/>
        <item x="4"/>
        <item x="94"/>
        <item x="103"/>
        <item x="139"/>
        <item x="82"/>
        <item x="3"/>
        <item x="122"/>
        <item x="14"/>
        <item x="65"/>
        <item x="138"/>
        <item x="2"/>
        <item x="115"/>
        <item x="13"/>
        <item x="24"/>
        <item x="102"/>
        <item x="56"/>
        <item x="107"/>
        <item x="1"/>
        <item x="91"/>
        <item x="140"/>
        <item x="12"/>
        <item x="0"/>
        <item x="134"/>
        <item x="141"/>
        <item t="default"/>
      </items>
    </pivotField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m="1" x="6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3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C13" sqref="C13"/>
    </sheetView>
  </sheetViews>
  <sheetFormatPr defaultRowHeight="15" x14ac:dyDescent="0.25"/>
  <cols>
    <col min="1" max="1" width="18" bestFit="1" customWidth="1"/>
    <col min="2" max="2" width="15.85546875" bestFit="1" customWidth="1"/>
    <col min="3" max="3" width="13.5703125" bestFit="1" customWidth="1"/>
    <col min="4" max="4" width="15.28515625" bestFit="1" customWidth="1"/>
    <col min="5" max="7" width="13.140625" bestFit="1" customWidth="1"/>
    <col min="12" max="12" width="13.140625" bestFit="1" customWidth="1"/>
    <col min="13" max="13" width="15.85546875" bestFit="1" customWidth="1"/>
    <col min="14" max="14" width="13.5703125" bestFit="1" customWidth="1"/>
    <col min="15" max="15" width="15.42578125" bestFit="1" customWidth="1"/>
  </cols>
  <sheetData>
    <row r="1" spans="1:15" x14ac:dyDescent="0.25">
      <c r="A1" s="3" t="s">
        <v>91</v>
      </c>
      <c r="B1" t="s">
        <v>97</v>
      </c>
    </row>
    <row r="2" spans="1:15" x14ac:dyDescent="0.25">
      <c r="A2" s="3" t="s">
        <v>0</v>
      </c>
      <c r="B2" t="s">
        <v>97</v>
      </c>
    </row>
    <row r="3" spans="1:15" x14ac:dyDescent="0.25">
      <c r="A3" s="3" t="s">
        <v>2</v>
      </c>
      <c r="B3" t="s">
        <v>97</v>
      </c>
      <c r="L3" s="3" t="s">
        <v>56</v>
      </c>
      <c r="M3" t="s">
        <v>58</v>
      </c>
      <c r="N3" t="s">
        <v>59</v>
      </c>
    </row>
    <row r="4" spans="1:15" x14ac:dyDescent="0.25">
      <c r="E4" s="10"/>
      <c r="F4" s="8"/>
      <c r="G4" s="12"/>
      <c r="L4" s="4" t="s">
        <v>92</v>
      </c>
      <c r="M4" s="15">
        <v>24</v>
      </c>
      <c r="N4" s="15">
        <v>18</v>
      </c>
      <c r="O4" s="5">
        <f>N4/M4</f>
        <v>0.75</v>
      </c>
    </row>
    <row r="5" spans="1:15" x14ac:dyDescent="0.25">
      <c r="A5" s="3" t="s">
        <v>56</v>
      </c>
      <c r="B5" t="s">
        <v>58</v>
      </c>
      <c r="C5" t="s">
        <v>59</v>
      </c>
      <c r="D5" t="s">
        <v>60</v>
      </c>
      <c r="E5" s="10" t="s">
        <v>76</v>
      </c>
      <c r="F5" s="8" t="s">
        <v>75</v>
      </c>
      <c r="G5" s="12" t="s">
        <v>101</v>
      </c>
      <c r="L5" s="4" t="s">
        <v>93</v>
      </c>
      <c r="M5" s="15">
        <v>42</v>
      </c>
      <c r="N5" s="15">
        <v>24</v>
      </c>
      <c r="O5" s="5">
        <f t="shared" ref="O5:O11" si="0">N5/M5</f>
        <v>0.5714285714285714</v>
      </c>
    </row>
    <row r="6" spans="1:15" x14ac:dyDescent="0.25">
      <c r="A6" s="4" t="s">
        <v>66</v>
      </c>
      <c r="B6" s="15">
        <v>6</v>
      </c>
      <c r="C6" s="15">
        <v>5</v>
      </c>
      <c r="D6" s="6">
        <f>C6/B6</f>
        <v>0.83333333333333337</v>
      </c>
      <c r="E6" s="10">
        <f>SUM(B9:B10)</f>
        <v>224</v>
      </c>
      <c r="F6" s="8">
        <f>SUM(B6:B8)</f>
        <v>86</v>
      </c>
      <c r="G6" s="12">
        <f>SUM(B6:B7)</f>
        <v>21</v>
      </c>
      <c r="L6" s="4" t="s">
        <v>94</v>
      </c>
      <c r="M6" s="15">
        <v>10</v>
      </c>
      <c r="N6" s="15">
        <v>5</v>
      </c>
      <c r="O6" s="5">
        <f t="shared" si="0"/>
        <v>0.5</v>
      </c>
    </row>
    <row r="7" spans="1:15" x14ac:dyDescent="0.25">
      <c r="A7" s="4" t="s">
        <v>52</v>
      </c>
      <c r="B7" s="15">
        <v>15</v>
      </c>
      <c r="C7" s="15">
        <v>11</v>
      </c>
      <c r="D7" s="6">
        <f t="shared" ref="D7:D11" si="1">C7/B7</f>
        <v>0.73333333333333328</v>
      </c>
      <c r="E7" s="10">
        <f>SUM(C9:C10)</f>
        <v>125</v>
      </c>
      <c r="F7" s="8">
        <f>SUM(C6:C8)</f>
        <v>58</v>
      </c>
      <c r="G7" s="12">
        <f>SUM(C6:C7)</f>
        <v>16</v>
      </c>
      <c r="L7" s="4" t="s">
        <v>95</v>
      </c>
      <c r="M7" s="15">
        <v>30</v>
      </c>
      <c r="N7" s="15">
        <v>16</v>
      </c>
      <c r="O7" s="5">
        <f t="shared" si="0"/>
        <v>0.53333333333333333</v>
      </c>
    </row>
    <row r="8" spans="1:15" x14ac:dyDescent="0.25">
      <c r="A8" s="4" t="s">
        <v>53</v>
      </c>
      <c r="B8" s="15">
        <v>65</v>
      </c>
      <c r="C8" s="15">
        <v>42</v>
      </c>
      <c r="D8" s="6">
        <f t="shared" si="1"/>
        <v>0.64615384615384619</v>
      </c>
      <c r="E8" s="11">
        <f>E7/E6</f>
        <v>0.5580357142857143</v>
      </c>
      <c r="F8" s="9">
        <f>F7/F6</f>
        <v>0.67441860465116277</v>
      </c>
      <c r="G8" s="13">
        <f>G7/G6</f>
        <v>0.76190476190476186</v>
      </c>
      <c r="L8" s="4" t="s">
        <v>96</v>
      </c>
      <c r="M8" s="15">
        <v>50</v>
      </c>
      <c r="N8" s="15">
        <v>31</v>
      </c>
      <c r="O8" s="5">
        <f t="shared" si="0"/>
        <v>0.62</v>
      </c>
    </row>
    <row r="9" spans="1:15" x14ac:dyDescent="0.25">
      <c r="A9" s="4" t="s">
        <v>54</v>
      </c>
      <c r="B9" s="15">
        <v>124</v>
      </c>
      <c r="C9" s="15">
        <v>74</v>
      </c>
      <c r="D9" s="6">
        <f t="shared" si="1"/>
        <v>0.59677419354838712</v>
      </c>
      <c r="L9" s="4" t="s">
        <v>98</v>
      </c>
      <c r="M9" s="15">
        <v>61</v>
      </c>
      <c r="N9" s="15">
        <v>34</v>
      </c>
      <c r="O9" s="5">
        <f t="shared" si="0"/>
        <v>0.55737704918032782</v>
      </c>
    </row>
    <row r="10" spans="1:15" x14ac:dyDescent="0.25">
      <c r="A10" s="4" t="s">
        <v>55</v>
      </c>
      <c r="B10" s="15">
        <v>100</v>
      </c>
      <c r="C10" s="15">
        <v>51</v>
      </c>
      <c r="D10" s="6">
        <f t="shared" si="1"/>
        <v>0.51</v>
      </c>
      <c r="L10" s="4" t="s">
        <v>99</v>
      </c>
      <c r="M10" s="15">
        <v>44</v>
      </c>
      <c r="N10" s="15">
        <v>27</v>
      </c>
      <c r="O10" s="5">
        <f t="shared" si="0"/>
        <v>0.61363636363636365</v>
      </c>
    </row>
    <row r="11" spans="1:15" x14ac:dyDescent="0.25">
      <c r="A11" s="4" t="s">
        <v>57</v>
      </c>
      <c r="B11" s="15">
        <v>310</v>
      </c>
      <c r="C11" s="15">
        <v>183</v>
      </c>
      <c r="D11" s="6">
        <f t="shared" si="1"/>
        <v>0.5903225806451613</v>
      </c>
      <c r="L11" s="4" t="s">
        <v>100</v>
      </c>
      <c r="M11" s="15">
        <v>49</v>
      </c>
      <c r="N11" s="15">
        <v>28</v>
      </c>
      <c r="O11" s="5">
        <f t="shared" si="0"/>
        <v>0.5714285714285714</v>
      </c>
    </row>
    <row r="12" spans="1:15" x14ac:dyDescent="0.25">
      <c r="L12" s="4" t="s">
        <v>57</v>
      </c>
      <c r="M12" s="15">
        <v>310</v>
      </c>
      <c r="N12" s="15">
        <v>183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1"/>
  <sheetViews>
    <sheetView topLeftCell="A267" zoomScale="80" zoomScaleNormal="80" workbookViewId="0">
      <selection activeCell="H310" sqref="H310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8" bestFit="1" customWidth="1"/>
    <col min="5" max="5" width="21.42578125" bestFit="1" customWidth="1"/>
    <col min="6" max="6" width="16" bestFit="1" customWidth="1"/>
    <col min="7" max="7" width="43" bestFit="1" customWidth="1"/>
    <col min="8" max="8" width="6.7109375" bestFit="1" customWidth="1"/>
    <col min="9" max="9" width="8.85546875" bestFit="1" customWidth="1"/>
    <col min="10" max="10" width="20.42578125" customWidth="1"/>
    <col min="11" max="11" width="21.42578125" customWidth="1"/>
    <col min="12" max="12" width="9.28515625" bestFit="1" customWidth="1"/>
    <col min="13" max="13" width="9.5703125" bestFit="1" customWidth="1"/>
    <col min="14" max="14" width="11.85546875" bestFit="1" customWidth="1"/>
    <col min="15" max="15" width="12.140625" bestFit="1" customWidth="1"/>
  </cols>
  <sheetData>
    <row r="1" spans="1:15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 t="s">
        <v>92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25">
      <c r="A3" t="s">
        <v>92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25">
      <c r="A4" t="s">
        <v>92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25">
      <c r="A5" t="s">
        <v>92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25">
      <c r="A6" t="s">
        <v>92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25">
      <c r="A7" t="s">
        <v>92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25">
      <c r="A8" t="s">
        <v>92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25">
      <c r="A9" t="s">
        <v>92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25">
      <c r="A10" t="s">
        <v>92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25">
      <c r="A11" t="s">
        <v>92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25">
      <c r="A12" t="s">
        <v>92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25">
      <c r="A13" t="s">
        <v>92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25">
      <c r="A14" t="s">
        <v>92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25">
      <c r="A15" t="s">
        <v>92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25">
      <c r="A16" t="s">
        <v>92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25">
      <c r="A17" t="s">
        <v>92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25">
      <c r="A18" t="s">
        <v>92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25">
      <c r="A19" t="s">
        <v>92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25">
      <c r="A20" t="s">
        <v>92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25">
      <c r="A21" t="s">
        <v>92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25">
      <c r="A22" t="s">
        <v>92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&lt;", AND(D22 &gt;=0.8, D22 &lt; 0.85), "80-85", AND(D22 &gt;= 0.7, D22 &lt; 0.8), "70-80", AND(D22 &gt;= 0.6, D22 &lt; 0.7),  "60-70", AND(D22 &gt;= 0.5, D22 &lt; 0.6), "50-60")</f>
        <v>60-70</v>
      </c>
    </row>
    <row r="23" spans="1:9" x14ac:dyDescent="0.25">
      <c r="A23" t="s">
        <v>92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92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92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93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&lt;", AND(D26 &gt;=0.8, D26 &lt; 0.85), "80-85", AND(D26 &gt;= 0.7, D26 &lt; 0.8), "70-80", AND(D26 &gt;= 0.6, D26 &lt; 0.7),  "60-70", AND(D26 &gt;= 0.5, D26 &lt; 0.6), "50-60")</f>
        <v>80-85</v>
      </c>
    </row>
    <row r="27" spans="1:9" x14ac:dyDescent="0.25">
      <c r="A27" t="s">
        <v>93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93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93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93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93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93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&lt;", AND(D32 &gt;=0.8, D32 &lt; 0.85), "80-85", AND(D32 &gt;= 0.7, D32 &lt; 0.8), "70-80", AND(D32 &gt;= 0.6, D32 &lt; 0.7),  "60-70", AND(D32 &gt;= 0.5, D32 &lt; 0.6), "50-60")</f>
        <v>50-60</v>
      </c>
    </row>
    <row r="33" spans="1:9" x14ac:dyDescent="0.25">
      <c r="A33" t="s">
        <v>93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&lt;", AND(D33 &gt;=0.8, D33 &lt; 0.85), "80-85", AND(D33 &gt;= 0.7, D33 &lt; 0.8), "70-80", AND(D33 &gt;= 0.6, D33 &lt; 0.7),  "60-70", AND(D33 &gt;= 0.5, D33 &lt; 0.6), "50-60")</f>
        <v>50-60</v>
      </c>
    </row>
    <row r="34" spans="1:9" x14ac:dyDescent="0.25">
      <c r="A34" t="s">
        <v>93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&lt;", AND(D34 &gt;=0.8, D34 &lt; 0.85), "80-85", AND(D34 &gt;= 0.7, D34 &lt; 0.8), "70-80", AND(D34 &gt;= 0.6, D34 &lt; 0.7),  "60-70", AND(D34 &gt;= 0.5, D34 &lt; 0.6), "50-60")</f>
        <v>50-60</v>
      </c>
    </row>
    <row r="35" spans="1:9" x14ac:dyDescent="0.25">
      <c r="A35" t="s">
        <v>93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&lt;", AND(D35 &gt;=0.8, D35 &lt; 0.85), "80-85", AND(D35 &gt;= 0.7, D35 &lt; 0.8), "70-80", AND(D35 &gt;= 0.6, D35 &lt; 0.7),  "60-70", AND(D35 &gt;= 0.5, D35 &lt; 0.6), "50-60")</f>
        <v>50-60</v>
      </c>
    </row>
    <row r="36" spans="1:9" x14ac:dyDescent="0.25">
      <c r="A36" t="s">
        <v>93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&lt;", AND(D36 &gt;=0.8, D36 &lt; 0.85), "80-85", AND(D36 &gt;= 0.7, D36 &lt; 0.8), "70-80", AND(D36 &gt;= 0.6, D36 &lt; 0.7),  "60-70", AND(D36 &gt;= 0.5, D36 &lt; 0.6), "50-60")</f>
        <v>70-80</v>
      </c>
    </row>
    <row r="37" spans="1:9" x14ac:dyDescent="0.25">
      <c r="A37" t="s">
        <v>93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&lt;", AND(D37 &gt;=0.8, D37 &lt; 0.85), "80-85", AND(D37 &gt;= 0.7, D37 &lt; 0.8), "70-80", AND(D37 &gt;= 0.6, D37 &lt; 0.7),  "60-70", AND(D37 &gt;= 0.5, D37 &lt; 0.6), "50-60")</f>
        <v>60-70</v>
      </c>
    </row>
    <row r="38" spans="1:9" x14ac:dyDescent="0.25">
      <c r="A38" t="s">
        <v>93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&lt;", AND(D38 &gt;=0.8, D38 &lt; 0.85), "80-85", AND(D38 &gt;= 0.7, D38 &lt; 0.8), "70-80", AND(D38 &gt;= 0.6, D38 &lt; 0.7),  "60-70", AND(D38 &gt;= 0.5, D38 &lt; 0.6), "50-60")</f>
        <v>60-70</v>
      </c>
    </row>
    <row r="39" spans="1:9" x14ac:dyDescent="0.25">
      <c r="A39" t="s">
        <v>93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&lt;", AND(D39 &gt;=0.8, D39 &lt; 0.85), "80-85", AND(D39 &gt;= 0.7, D39 &lt; 0.8), "70-80", AND(D39 &gt;= 0.6, D39 &lt; 0.7),  "60-70", AND(D39 &gt;= 0.5, D39 &lt; 0.6), "50-60")</f>
        <v>60-70</v>
      </c>
    </row>
    <row r="40" spans="1:9" x14ac:dyDescent="0.25">
      <c r="A40" t="s">
        <v>93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&lt;", AND(D40 &gt;=0.8, D40 &lt; 0.85), "80-85", AND(D40 &gt;= 0.7, D40 &lt; 0.8), "70-80", AND(D40 &gt;= 0.6, D40 &lt; 0.7),  "60-70", AND(D40 &gt;= 0.5, D40 &lt; 0.6), "50-60")</f>
        <v>50-60</v>
      </c>
    </row>
    <row r="41" spans="1:9" x14ac:dyDescent="0.25">
      <c r="A41" t="s">
        <v>93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&lt;", AND(D41 &gt;=0.8, D41 &lt; 0.85), "80-85", AND(D41 &gt;= 0.7, D41 &lt; 0.8), "70-80", AND(D41 &gt;= 0.6, D41 &lt; 0.7),  "60-70", AND(D41 &gt;= 0.5, D41 &lt; 0.6), "50-60")</f>
        <v>70-80</v>
      </c>
    </row>
    <row r="42" spans="1:9" x14ac:dyDescent="0.25">
      <c r="A42" t="s">
        <v>93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&lt;", AND(D42 &gt;=0.8, D42 &lt; 0.85), "80-85", AND(D42 &gt;= 0.7, D42 &lt; 0.8), "70-80", AND(D42 &gt;= 0.6, D42 &lt; 0.7),  "60-70", AND(D42 &gt;= 0.5, D42 &lt; 0.6), "50-60")</f>
        <v>70-80</v>
      </c>
    </row>
    <row r="43" spans="1:9" x14ac:dyDescent="0.25">
      <c r="A43" t="s">
        <v>93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&lt;", AND(D43 &gt;=0.8, D43 &lt; 0.85), "80-85", AND(D43 &gt;= 0.7, D43 &lt; 0.8), "70-80", AND(D43 &gt;= 0.6, D43 &lt; 0.7),  "60-70", AND(D43 &gt;= 0.5, D43 &lt; 0.6), "50-60")</f>
        <v>60-70</v>
      </c>
    </row>
    <row r="44" spans="1:9" x14ac:dyDescent="0.25">
      <c r="A44" t="s">
        <v>93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&lt;", AND(D44 &gt;=0.8, D44 &lt; 0.85), "80-85", AND(D44 &gt;= 0.7, D44 &lt; 0.8), "70-80", AND(D44 &gt;= 0.6, D44 &lt; 0.7),  "60-70", AND(D44 &gt;= 0.5, D44 &lt; 0.6), "50-60")</f>
        <v>50-60</v>
      </c>
    </row>
    <row r="45" spans="1:9" x14ac:dyDescent="0.25">
      <c r="A45" t="s">
        <v>93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&lt;", AND(D45 &gt;=0.8, D45 &lt; 0.85), "80-85", AND(D45 &gt;= 0.7, D45 &lt; 0.8), "70-80", AND(D45 &gt;= 0.6, D45 &lt; 0.7),  "60-70", AND(D45 &gt;= 0.5, D45 &lt; 0.6), "50-60")</f>
        <v>50-60</v>
      </c>
    </row>
    <row r="46" spans="1:9" x14ac:dyDescent="0.25">
      <c r="A46" t="s">
        <v>93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&lt;", AND(D46 &gt;=0.8, D46 &lt; 0.85), "80-85", AND(D46 &gt;= 0.7, D46 &lt; 0.8), "70-80", AND(D46 &gt;= 0.6, D46 &lt; 0.7),  "60-70", AND(D46 &gt;= 0.5, D46 &lt; 0.6), "50-60")</f>
        <v>50-60</v>
      </c>
    </row>
    <row r="47" spans="1:9" x14ac:dyDescent="0.25">
      <c r="A47" t="s">
        <v>93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&lt;", AND(D47 &gt;=0.8, D47 &lt; 0.85), "80-85", AND(D47 &gt;= 0.7, D47 &lt; 0.8), "70-80", AND(D47 &gt;= 0.6, D47 &lt; 0.7),  "60-70", AND(D47 &gt;= 0.5, D47 &lt; 0.6), "50-60")</f>
        <v>50-60</v>
      </c>
    </row>
    <row r="48" spans="1:9" x14ac:dyDescent="0.25">
      <c r="A48" t="s">
        <v>93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&lt;", AND(D48 &gt;=0.8, D48 &lt; 0.85), "80-85", AND(D48 &gt;= 0.7, D48 &lt; 0.8), "70-80", AND(D48 &gt;= 0.6, D48 &lt; 0.7),  "60-70", AND(D48 &gt;= 0.5, D48 &lt; 0.6), "50-60")</f>
        <v>50-60</v>
      </c>
    </row>
    <row r="49" spans="1:9" x14ac:dyDescent="0.25">
      <c r="A49" t="s">
        <v>93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&lt;", AND(D49 &gt;=0.8, D49 &lt; 0.85), "80-85", AND(D49 &gt;= 0.7, D49 &lt; 0.8), "70-80", AND(D49 &gt;= 0.6, D49 &lt; 0.7),  "60-70", AND(D49 &gt;= 0.5, D49 &lt; 0.6), "50-60")</f>
        <v>70-80</v>
      </c>
    </row>
    <row r="50" spans="1:9" x14ac:dyDescent="0.25">
      <c r="A50" t="s">
        <v>93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&lt;", AND(D50 &gt;=0.8, D50 &lt; 0.85), "80-85", AND(D50 &gt;= 0.7, D50 &lt; 0.8), "70-80", AND(D50 &gt;= 0.6, D50 &lt; 0.7),  "60-70", AND(D50 &gt;= 0.5, D50 &lt; 0.6), "50-60")</f>
        <v>70-80</v>
      </c>
    </row>
    <row r="51" spans="1:9" x14ac:dyDescent="0.25">
      <c r="A51" t="s">
        <v>93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&lt;", AND(D51 &gt;=0.8, D51 &lt; 0.85), "80-85", AND(D51 &gt;= 0.7, D51 &lt; 0.8), "70-80", AND(D51 &gt;= 0.6, D51 &lt; 0.7),  "60-70", AND(D51 &gt;= 0.5, D51 &lt; 0.6), "50-60")</f>
        <v>70-80</v>
      </c>
    </row>
    <row r="52" spans="1:9" x14ac:dyDescent="0.25">
      <c r="A52" t="s">
        <v>93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&lt;", AND(D52 &gt;=0.8, D52 &lt; 0.85), "80-85", AND(D52 &gt;= 0.7, D52 &lt; 0.8), "70-80", AND(D52 &gt;= 0.6, D52 &lt; 0.7),  "60-70", AND(D52 &gt;= 0.5, D52 &lt; 0.6), "50-60")</f>
        <v>60-70</v>
      </c>
    </row>
    <row r="53" spans="1:9" x14ac:dyDescent="0.25">
      <c r="A53" t="s">
        <v>93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93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93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&lt;", AND(D55 &gt;=0.8, D55 &lt; 0.85), "80-85", AND(D55 &gt;= 0.7, D55 &lt; 0.8), "70-80", AND(D55 &gt;= 0.6, D55 &lt; 0.7),  "60-70", AND(D55 &gt;= 0.5, D55 &lt; 0.6), "50-60")</f>
        <v>70-80</v>
      </c>
    </row>
    <row r="56" spans="1:9" x14ac:dyDescent="0.25">
      <c r="A56" t="s">
        <v>93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&lt;", AND(D56 &gt;=0.8, D56 &lt; 0.85), "80-85", AND(D56 &gt;= 0.7, D56 &lt; 0.8), "70-80", AND(D56 &gt;= 0.6, D56 &lt; 0.7),  "60-70", AND(D56 &gt;= 0.5, D56 &lt; 0.6), "50-60")</f>
        <v>70-80</v>
      </c>
    </row>
    <row r="57" spans="1:9" x14ac:dyDescent="0.25">
      <c r="A57" t="s">
        <v>93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93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93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93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93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93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93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&lt;", AND(D63 &gt;=0.8, D63 &lt; 0.85), "80-85", AND(D63 &gt;= 0.7, D63 &lt; 0.8), "70-80", AND(D63 &gt;= 0.6, D63 &lt; 0.7),  "60-70", AND(D63 &gt;= 0.5, D63 &lt; 0.6), "50-60")</f>
        <v>50-60</v>
      </c>
    </row>
    <row r="64" spans="1:9" x14ac:dyDescent="0.25">
      <c r="A64" t="s">
        <v>93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&lt;", AND(D64 &gt;=0.8, D64 &lt; 0.85), "80-85", AND(D64 &gt;= 0.7, D64 &lt; 0.8), "70-80", AND(D64 &gt;= 0.6, D64 &lt; 0.7),  "60-70", AND(D64 &gt;= 0.5, D64 &lt; 0.6), "50-60")</f>
        <v>50-60</v>
      </c>
    </row>
    <row r="65" spans="1:15" x14ac:dyDescent="0.25">
      <c r="A65" t="s">
        <v>93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&lt;", AND(D65 &gt;=0.8, D65 &lt; 0.85), "80-85", AND(D65 &gt;= 0.7, D65 &lt; 0.8), "70-80", AND(D65 &gt;= 0.6, D65 &lt; 0.7),  "60-70", AND(D65 &gt;= 0.5, D65 &lt; 0.6), "50-60")</f>
        <v>50-60</v>
      </c>
    </row>
    <row r="66" spans="1:15" x14ac:dyDescent="0.25">
      <c r="A66" t="s">
        <v>93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25">
      <c r="A67" t="s">
        <v>93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&lt;", AND(D67 &gt;=0.8, D67 &lt; 0.85), "80-85", AND(D67 &gt;= 0.7, D67 &lt; 0.8), "70-80", AND(D67 &gt;= 0.6, D67 &lt; 0.7),  "60-70", AND(D67 &gt;= 0.5, D67 &lt; 0.6), "50-60")</f>
        <v>50-60</v>
      </c>
    </row>
    <row r="68" spans="1:15" x14ac:dyDescent="0.25">
      <c r="A68" t="s">
        <v>94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&lt;", AND(D68 &gt;=0.8, D68 &lt; 0.85), "80-85", AND(D68 &gt;= 0.7, D68 &lt; 0.8), "70-80", AND(D68 &gt;= 0.6, D68 &lt; 0.7),  "60-70", AND(D68 &gt;= 0.5, D68 &lt; 0.6), "50-60")</f>
        <v>80-85</v>
      </c>
      <c r="L68" t="s">
        <v>88</v>
      </c>
    </row>
    <row r="69" spans="1:15" x14ac:dyDescent="0.25">
      <c r="A69" t="s">
        <v>94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&lt;", AND(D69 &gt;=0.8, D69 &lt; 0.85), "80-85", AND(D69 &gt;= 0.7, D69 &lt; 0.8), "70-80", AND(D69 &gt;= 0.6, D69 &lt; 0.7),  "60-70", AND(D69 &gt;= 0.5, D69 &lt; 0.6), "50-60")</f>
        <v>70-80</v>
      </c>
    </row>
    <row r="70" spans="1:15" x14ac:dyDescent="0.25">
      <c r="A70" t="s">
        <v>94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&lt;", AND(D70 &gt;=0.8, D70 &lt; 0.85), "80-85", AND(D70 &gt;= 0.7, D70 &lt; 0.8), "70-80", AND(D70 &gt;= 0.6, D70 &lt; 0.7),  "60-70", AND(D70 &gt;= 0.5, D70 &lt; 0.6), "50-60")</f>
        <v>70-80</v>
      </c>
    </row>
    <row r="71" spans="1:15" x14ac:dyDescent="0.25">
      <c r="A71" t="s">
        <v>94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&lt;", AND(D71 &gt;=0.8, D71 &lt; 0.85), "80-85", AND(D71 &gt;= 0.7, D71 &lt; 0.8), "70-80", AND(D71 &gt;= 0.6, D71 &lt; 0.7),  "60-70", AND(D71 &gt;= 0.5, D71 &lt; 0.6), "50-60")</f>
        <v>60-70</v>
      </c>
    </row>
    <row r="72" spans="1:15" x14ac:dyDescent="0.25">
      <c r="A72" t="s">
        <v>94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25">
      <c r="A73" t="s">
        <v>94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25">
      <c r="A74" t="s">
        <v>94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25">
      <c r="A75" t="s">
        <v>94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25">
      <c r="A76" t="s">
        <v>94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25">
      <c r="A77" t="s">
        <v>94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25">
      <c r="A78" t="s">
        <v>95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25">
      <c r="A79" t="s">
        <v>95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25">
      <c r="A80" t="s">
        <v>95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89</v>
      </c>
      <c r="H80">
        <v>1</v>
      </c>
      <c r="I80" t="str" cm="1">
        <f t="array" ref="I80">_xlfn.IFS(D80 &gt;= 0.85, "85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25">
      <c r="A81" t="s">
        <v>95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25">
      <c r="A82" t="s">
        <v>95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25">
      <c r="A83" t="s">
        <v>95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25">
      <c r="A84" t="s">
        <v>95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25">
      <c r="A85" t="s">
        <v>95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25">
      <c r="A86" t="s">
        <v>95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25">
      <c r="A87" t="s">
        <v>95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25">
      <c r="A88" t="s">
        <v>95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25">
      <c r="A89" t="s">
        <v>95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25">
      <c r="A90" t="s">
        <v>95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25">
      <c r="A91" t="s">
        <v>95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25">
      <c r="A92" t="s">
        <v>95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25">
      <c r="A93" t="s">
        <v>95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90</v>
      </c>
      <c r="H93">
        <v>0</v>
      </c>
      <c r="I93" t="str" cm="1">
        <f t="array" ref="I93">_xlfn.IFS(D93 &gt;= 0.85, "85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25">
      <c r="A94" t="s">
        <v>95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25">
      <c r="A95" t="s">
        <v>95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25">
      <c r="A96" t="s">
        <v>95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25">
      <c r="A97" t="s">
        <v>95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25">
      <c r="A98" t="s">
        <v>95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89</v>
      </c>
      <c r="H98">
        <v>1</v>
      </c>
      <c r="I98" t="str" cm="1">
        <f t="array" ref="I98">_xlfn.IFS(D98 &gt;= 0.85, "85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25">
      <c r="A99" t="s">
        <v>95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25">
      <c r="A100" t="s">
        <v>95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25">
      <c r="A101" t="s">
        <v>95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25">
      <c r="A102" t="s">
        <v>95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25">
      <c r="A103" t="s">
        <v>95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25">
      <c r="A104" t="s">
        <v>95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25">
      <c r="A105" t="s">
        <v>95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25">
      <c r="A106" t="s">
        <v>95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25">
      <c r="A107" t="s">
        <v>95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25">
      <c r="A108" t="s">
        <v>96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25">
      <c r="A109" t="s">
        <v>96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25">
      <c r="A110" t="s">
        <v>96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25">
      <c r="A111" t="s">
        <v>96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25">
      <c r="A112" t="s">
        <v>96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25">
      <c r="A113" t="s">
        <v>96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90</v>
      </c>
      <c r="H113">
        <v>1</v>
      </c>
      <c r="I113" t="str" cm="1">
        <f t="array" ref="I113">_xlfn.IFS(D113 &gt;= 0.85, "85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25">
      <c r="A114" t="s">
        <v>96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25">
      <c r="A115" t="s">
        <v>96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25">
      <c r="A116" t="s">
        <v>96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25">
      <c r="A117" t="s">
        <v>96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25">
      <c r="A118" t="s">
        <v>96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25">
      <c r="A119" t="s">
        <v>96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25">
      <c r="A120" t="s">
        <v>96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25">
      <c r="A121" t="s">
        <v>96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25">
      <c r="A122" t="s">
        <v>96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25">
      <c r="A123" t="s">
        <v>96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25">
      <c r="A124" t="s">
        <v>96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25">
      <c r="A125" t="s">
        <v>96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25">
      <c r="A126" t="s">
        <v>96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89</v>
      </c>
      <c r="H126">
        <v>0</v>
      </c>
      <c r="I126" t="str" cm="1">
        <f t="array" ref="I126">_xlfn.IFS(D126 &gt;= 0.85, "85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25">
      <c r="A127" t="s">
        <v>96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25">
      <c r="A128" t="s">
        <v>96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25">
      <c r="A129" t="s">
        <v>96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25">
      <c r="A130" t="s">
        <v>96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25">
      <c r="A131" t="s">
        <v>96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25">
      <c r="A132" t="s">
        <v>96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25">
      <c r="A133" t="s">
        <v>96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25">
      <c r="A134" t="s">
        <v>96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25">
      <c r="A135" t="s">
        <v>96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25">
      <c r="A136" t="s">
        <v>96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&lt;", AND(D136 &gt;=0.8, D136 &lt; 0.85), "80-85", AND(D136 &gt;= 0.7, D136 &lt; 0.8), "70-80", AND(D136 &gt;= 0.6, D136 &lt; 0.7),  "60-70", AND(D136 &gt;= 0.5, D136 &lt; 0.6), "50-60")</f>
        <v>85 &lt;</v>
      </c>
    </row>
    <row r="137" spans="1:15" x14ac:dyDescent="0.25">
      <c r="A137" t="s">
        <v>96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25">
      <c r="A138" t="s">
        <v>96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25">
      <c r="A139" t="s">
        <v>96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25">
      <c r="A140" t="s">
        <v>96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25">
      <c r="A141" t="s">
        <v>96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25">
      <c r="A142" t="s">
        <v>96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25">
      <c r="A143" t="s">
        <v>96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25">
      <c r="A144" t="s">
        <v>96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96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96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25">
      <c r="A147" t="s">
        <v>96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25">
      <c r="A148" t="s">
        <v>96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90</v>
      </c>
      <c r="H148">
        <v>1</v>
      </c>
      <c r="I148" t="str" cm="1">
        <f t="array" ref="I148">_xlfn.IFS(D148 &gt;= 0.85, "85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25">
      <c r="A149" t="s">
        <v>96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90</v>
      </c>
      <c r="H149">
        <v>1</v>
      </c>
      <c r="I149" t="str" cm="1">
        <f t="array" ref="I149">_xlfn.IFS(D149 &gt;= 0.85, "85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25">
      <c r="A150" t="s">
        <v>96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25">
      <c r="A151" t="s">
        <v>96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25">
      <c r="A152" t="s">
        <v>96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89</v>
      </c>
      <c r="H152">
        <v>0</v>
      </c>
      <c r="I152" t="str" cm="1">
        <f t="array" ref="I152">_xlfn.IFS(D152 &gt;= 0.85, "85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25">
      <c r="A153" t="s">
        <v>96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25">
      <c r="A154" t="s">
        <v>96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25">
      <c r="A155" t="s">
        <v>96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25">
      <c r="A156" t="s">
        <v>96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25">
      <c r="A157" t="s">
        <v>96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25">
      <c r="A158" t="s">
        <v>98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25">
      <c r="A159" t="s">
        <v>98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25">
      <c r="A160" t="s">
        <v>98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25">
      <c r="A161" t="s">
        <v>98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89</v>
      </c>
      <c r="H161">
        <v>1</v>
      </c>
      <c r="I161" t="str" cm="1">
        <f t="array" ref="I161">_xlfn.IFS(D161 &gt;= 0.85, "85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25">
      <c r="A162" t="s">
        <v>98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25">
      <c r="A163" t="s">
        <v>98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25">
      <c r="A164" t="s">
        <v>98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25">
      <c r="A165" t="s">
        <v>98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25">
      <c r="A166" t="s">
        <v>98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25">
      <c r="A167" t="s">
        <v>98</v>
      </c>
      <c r="B167" s="1">
        <v>45292</v>
      </c>
      <c r="C167" t="s">
        <v>31</v>
      </c>
      <c r="D167" s="7">
        <v>0.53</v>
      </c>
      <c r="E167" t="s">
        <v>25</v>
      </c>
      <c r="F167" s="7">
        <v>0.47</v>
      </c>
      <c r="G167" t="s">
        <v>26</v>
      </c>
      <c r="H167">
        <v>0</v>
      </c>
      <c r="I167" t="str" cm="1">
        <f t="array" ref="I167">_xlfn.IFS(D167 &gt;= 0.85, "85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25">
      <c r="A168" t="s">
        <v>98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25">
      <c r="A169" t="s">
        <v>98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25">
      <c r="A170" t="s">
        <v>98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25">
      <c r="A171" t="s">
        <v>98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25">
      <c r="A172" t="s">
        <v>98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25">
      <c r="A173" t="s">
        <v>98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25">
      <c r="A174" t="s">
        <v>98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25">
      <c r="A175" t="s">
        <v>98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25">
      <c r="A176" t="s">
        <v>98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25">
      <c r="A177" t="s">
        <v>98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25">
      <c r="A178" t="s">
        <v>98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25">
      <c r="A179" t="s">
        <v>98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25">
      <c r="A180" t="s">
        <v>98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25">
      <c r="A181" t="s">
        <v>98</v>
      </c>
      <c r="B181" s="1">
        <v>45294</v>
      </c>
      <c r="C181" t="s">
        <v>21</v>
      </c>
      <c r="D181" s="7">
        <v>0.76</v>
      </c>
      <c r="E181" t="s">
        <v>19</v>
      </c>
      <c r="F181" s="7">
        <v>0.24</v>
      </c>
      <c r="G181" t="s">
        <v>20</v>
      </c>
      <c r="H181">
        <v>1</v>
      </c>
      <c r="I181" t="str" cm="1">
        <f t="array" ref="I181">_xlfn.IFS(D181 &gt;= 0.85, "85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25">
      <c r="A182" t="s">
        <v>98</v>
      </c>
      <c r="B182" s="1">
        <v>45294</v>
      </c>
      <c r="C182" t="s">
        <v>13</v>
      </c>
      <c r="D182" s="7">
        <v>0.63</v>
      </c>
      <c r="E182" t="s">
        <v>28</v>
      </c>
      <c r="F182" s="7">
        <v>0.37</v>
      </c>
      <c r="G182" t="s">
        <v>29</v>
      </c>
      <c r="H182">
        <v>1</v>
      </c>
      <c r="I182" t="str" cm="1">
        <f t="array" ref="I182">_xlfn.IFS(D182 &gt;= 0.85, "85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25">
      <c r="A183" t="s">
        <v>98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25">
      <c r="A184" t="s">
        <v>98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25">
      <c r="A185" t="s">
        <v>98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25">
      <c r="A186" t="s">
        <v>98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25">
      <c r="A187" t="s">
        <v>98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25">
      <c r="A188" t="s">
        <v>98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25">
      <c r="A189" t="s">
        <v>98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25">
      <c r="A190" t="s">
        <v>98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25">
      <c r="A191" t="s">
        <v>98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25">
      <c r="A192" t="s">
        <v>98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25">
      <c r="A193" t="s">
        <v>98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25">
      <c r="A194" t="s">
        <v>98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25">
      <c r="A195" t="s">
        <v>98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25">
      <c r="A196" t="s">
        <v>98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25">
      <c r="A197" t="s">
        <v>98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25">
      <c r="A198" t="s">
        <v>98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25">
      <c r="A199" t="s">
        <v>98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25">
      <c r="A200" t="s">
        <v>98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25">
      <c r="A201" t="s">
        <v>98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25">
      <c r="A202" t="s">
        <v>98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25">
      <c r="A203" t="s">
        <v>98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25">
      <c r="A204" t="s">
        <v>98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25">
      <c r="A205" t="s">
        <v>98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25">
      <c r="A206" t="s">
        <v>98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25">
      <c r="A207" t="s">
        <v>98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25">
      <c r="A208" t="s">
        <v>98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25">
      <c r="A209" t="s">
        <v>98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25">
      <c r="A210" t="s">
        <v>98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25">
      <c r="A211" t="s">
        <v>98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25">
      <c r="A212" t="s">
        <v>98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25">
      <c r="A213" t="s">
        <v>98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25">
      <c r="A214" t="s">
        <v>98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25">
      <c r="A215" t="s">
        <v>98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25">
      <c r="A216" t="s">
        <v>98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25">
      <c r="A217" t="s">
        <v>98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25">
      <c r="A218" t="s">
        <v>98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25">
      <c r="A219" t="s">
        <v>99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H219">
        <v>1</v>
      </c>
      <c r="I219" t="str" cm="1">
        <f t="array" ref="I219">_xlfn.IFS(D219 &gt;= 0.85, "85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25">
      <c r="A220" t="s">
        <v>99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H220">
        <v>1</v>
      </c>
      <c r="I220" t="str" cm="1">
        <f t="array" ref="I220">_xlfn.IFS(D220 &gt;= 0.85, "85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25">
      <c r="A221" t="s">
        <v>99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H221">
        <v>1</v>
      </c>
      <c r="I221" t="str" cm="1">
        <f t="array" ref="I221">_xlfn.IFS(D221 &gt;= 0.85, "85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25">
      <c r="A222" t="s">
        <v>99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H222">
        <v>0</v>
      </c>
      <c r="I222" t="str" cm="1">
        <f t="array" ref="I222">_xlfn.IFS(D222 &gt;= 0.85, "85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25">
      <c r="A223" t="s">
        <v>99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89</v>
      </c>
      <c r="H223">
        <v>1</v>
      </c>
      <c r="I223" t="str" cm="1">
        <f t="array" ref="I223">_xlfn.IFS(D223 &gt;= 0.85, "85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25">
      <c r="A224" t="s">
        <v>99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H224">
        <v>0</v>
      </c>
      <c r="I224" t="str" cm="1">
        <f t="array" ref="I224">_xlfn.IFS(D224 &gt;= 0.85, "85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25">
      <c r="A225" t="s">
        <v>99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H225">
        <v>0</v>
      </c>
      <c r="I225" t="str" cm="1">
        <f t="array" ref="I225">_xlfn.IFS(D225 &gt;= 0.85, "85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25">
      <c r="A226" t="s">
        <v>99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H226">
        <v>0</v>
      </c>
      <c r="I226" t="str" cm="1">
        <f t="array" ref="I226">_xlfn.IFS(D226 &gt;= 0.85, "85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25">
      <c r="A227" t="s">
        <v>99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H227">
        <v>1</v>
      </c>
      <c r="I227" t="str" cm="1">
        <f t="array" ref="I227">_xlfn.IFS(D227 &gt;= 0.85, "85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25">
      <c r="A228" t="s">
        <v>99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H228">
        <v>1</v>
      </c>
      <c r="I228" t="str" cm="1">
        <f t="array" ref="I228">_xlfn.IFS(D228 &gt;= 0.85, "85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25">
      <c r="A229" t="s">
        <v>99</v>
      </c>
      <c r="B229" s="1">
        <v>45301</v>
      </c>
      <c r="C229" t="s">
        <v>30</v>
      </c>
      <c r="D229" s="2">
        <v>0.67200000000000004</v>
      </c>
      <c r="E229" t="s">
        <v>63</v>
      </c>
      <c r="F229" s="2">
        <v>0.32800000000000001</v>
      </c>
      <c r="G229" t="s">
        <v>32</v>
      </c>
      <c r="H229">
        <v>1</v>
      </c>
      <c r="I229" t="str" cm="1">
        <f t="array" ref="I229">_xlfn.IFS(D229 &gt;= 0.85, "85 &lt;", AND(D229 &gt;=0.8, D229 &lt; 0.85), "80-85", AND(D229 &gt;= 0.7, D229 &lt; 0.8), "70-80", AND(D229 &gt;= 0.6, D229 &lt; 0.7),  "60-70", AND(D229 &gt;= 0.5, D229 &lt; 0.6), "50-60")</f>
        <v>60-70</v>
      </c>
    </row>
    <row r="230" spans="1:9" x14ac:dyDescent="0.25">
      <c r="A230" t="s">
        <v>99</v>
      </c>
      <c r="B230" s="1">
        <v>45301</v>
      </c>
      <c r="C230" t="s">
        <v>47</v>
      </c>
      <c r="D230" s="2">
        <v>0.628</v>
      </c>
      <c r="E230" t="s">
        <v>10</v>
      </c>
      <c r="F230" s="2">
        <v>0.372</v>
      </c>
      <c r="G230" t="s">
        <v>78</v>
      </c>
      <c r="H230">
        <v>0</v>
      </c>
      <c r="I230" t="str" cm="1">
        <f t="array" ref="I230">_xlfn.IFS(D230 &gt;= 0.85, "85 &lt;", AND(D230 &gt;=0.8, D230 &lt; 0.85), "80-85", AND(D230 &gt;= 0.7, D230 &lt; 0.8), "70-80", AND(D230 &gt;= 0.6, D230 &lt; 0.7),  "60-70", AND(D230 &gt;= 0.5, D230 &lt; 0.6), "50-60")</f>
        <v>60-70</v>
      </c>
    </row>
    <row r="231" spans="1:9" x14ac:dyDescent="0.25">
      <c r="A231" t="s">
        <v>99</v>
      </c>
      <c r="B231" s="1">
        <v>45301</v>
      </c>
      <c r="C231" t="s">
        <v>9</v>
      </c>
      <c r="D231" s="2">
        <v>0.59</v>
      </c>
      <c r="E231" t="s">
        <v>31</v>
      </c>
      <c r="F231" s="2">
        <v>0.41</v>
      </c>
      <c r="G231" t="s">
        <v>11</v>
      </c>
      <c r="H231">
        <v>1</v>
      </c>
      <c r="I231" t="str" cm="1">
        <f t="array" ref="I231">_xlfn.IFS(D231 &gt;= 0.85, "85 &lt;", AND(D231 &gt;=0.8, D231 &lt; 0.85), "80-85", AND(D231 &gt;= 0.7, D231 &lt; 0.8), "70-80", AND(D231 &gt;= 0.6, D231 &lt; 0.7),  "60-70", AND(D231 &gt;= 0.5, D231 &lt; 0.6), "50-60")</f>
        <v>50-60</v>
      </c>
    </row>
    <row r="232" spans="1:9" x14ac:dyDescent="0.25">
      <c r="A232" t="s">
        <v>99</v>
      </c>
      <c r="B232" s="1">
        <v>45302</v>
      </c>
      <c r="C232" t="s">
        <v>45</v>
      </c>
      <c r="D232" s="2">
        <v>0.72799999999999998</v>
      </c>
      <c r="E232" t="s">
        <v>19</v>
      </c>
      <c r="F232" s="2">
        <v>0.27200000000000002</v>
      </c>
      <c r="G232" t="s">
        <v>79</v>
      </c>
      <c r="H232">
        <v>1</v>
      </c>
      <c r="I232" t="str" cm="1">
        <f t="array" ref="I232">_xlfn.IFS(D232 &gt;= 0.85, "85 &lt;", AND(D232 &gt;=0.8, D232 &lt; 0.85), "80-85", AND(D232 &gt;= 0.7, D232 &lt; 0.8), "70-80", AND(D232 &gt;= 0.6, D232 &lt; 0.7),  "60-70", AND(D232 &gt;= 0.5, D232 &lt; 0.6), "50-60")</f>
        <v>70-80</v>
      </c>
    </row>
    <row r="233" spans="1:9" x14ac:dyDescent="0.25">
      <c r="A233" t="s">
        <v>99</v>
      </c>
      <c r="B233" s="1">
        <v>45302</v>
      </c>
      <c r="C233" t="s">
        <v>18</v>
      </c>
      <c r="D233" s="2">
        <v>0.67200000000000004</v>
      </c>
      <c r="E233" t="s">
        <v>16</v>
      </c>
      <c r="F233" s="2">
        <v>0.32800000000000001</v>
      </c>
      <c r="G233" t="s">
        <v>81</v>
      </c>
      <c r="H233">
        <v>1</v>
      </c>
      <c r="I233" t="str" cm="1">
        <f t="array" ref="I233">_xlfn.IFS(D233 &gt;= 0.85, "85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25">
      <c r="A234" t="s">
        <v>99</v>
      </c>
      <c r="B234" s="1">
        <v>45302</v>
      </c>
      <c r="C234" t="s">
        <v>35</v>
      </c>
      <c r="D234" s="2">
        <v>0.67</v>
      </c>
      <c r="E234" t="s">
        <v>42</v>
      </c>
      <c r="F234" s="2">
        <v>0.33</v>
      </c>
      <c r="G234" t="s">
        <v>90</v>
      </c>
      <c r="H234">
        <v>1</v>
      </c>
      <c r="I234" t="str" cm="1">
        <f t="array" ref="I234">_xlfn.IFS(D234 &gt;= 0.85, "85 &lt;", AND(D234 &gt;=0.8, D234 &lt; 0.85), "80-85", AND(D234 &gt;= 0.7, D234 &lt; 0.8), "70-80", AND(D234 &gt;= 0.6, D234 &lt; 0.7),  "60-70", AND(D234 &gt;= 0.5, D234 &lt; 0.6), "50-60")</f>
        <v>60-70</v>
      </c>
    </row>
    <row r="235" spans="1:9" x14ac:dyDescent="0.25">
      <c r="A235" t="s">
        <v>99</v>
      </c>
      <c r="B235" s="1">
        <v>45302</v>
      </c>
      <c r="C235" t="s">
        <v>12</v>
      </c>
      <c r="D235" s="2">
        <v>0.66400000000000003</v>
      </c>
      <c r="E235" t="s">
        <v>39</v>
      </c>
      <c r="F235" s="2">
        <v>0.33600000000000002</v>
      </c>
      <c r="G235" t="s">
        <v>40</v>
      </c>
      <c r="H235">
        <v>1</v>
      </c>
      <c r="I235" t="str" cm="1">
        <f t="array" ref="I235">_xlfn.IFS(D235 &gt;= 0.85, "85 &lt;", AND(D235 &gt;=0.8, D235 &lt; 0.85), "80-85", AND(D235 &gt;= 0.7, D235 &lt; 0.8), "70-80", AND(D235 &gt;= 0.6, D235 &lt; 0.7),  "60-70", AND(D235 &gt;= 0.5, D235 &lt; 0.6), "50-60")</f>
        <v>60-70</v>
      </c>
    </row>
    <row r="236" spans="1:9" x14ac:dyDescent="0.25">
      <c r="A236" t="s">
        <v>99</v>
      </c>
      <c r="B236" s="1">
        <v>45302</v>
      </c>
      <c r="C236" t="s">
        <v>61</v>
      </c>
      <c r="D236" s="2">
        <v>0.61199999999999999</v>
      </c>
      <c r="E236" t="s">
        <v>47</v>
      </c>
      <c r="F236" s="2">
        <v>0.38800000000000001</v>
      </c>
      <c r="G236" t="s">
        <v>64</v>
      </c>
      <c r="H236">
        <v>1</v>
      </c>
      <c r="I236" t="str" cm="1">
        <f t="array" ref="I236">_xlfn.IFS(D236 &gt;= 0.85, "85 &lt;", AND(D236 &gt;=0.8, D236 &lt; 0.85), "80-85", AND(D236 &gt;= 0.7, D236 &lt; 0.8), "70-80", AND(D236 &gt;= 0.6, D236 &lt; 0.7),  "60-70", AND(D236 &gt;= 0.5, D236 &lt; 0.6), "50-60")</f>
        <v>60-70</v>
      </c>
    </row>
    <row r="237" spans="1:9" x14ac:dyDescent="0.25">
      <c r="A237" t="s">
        <v>99</v>
      </c>
      <c r="B237" s="1">
        <v>45302</v>
      </c>
      <c r="C237" t="s">
        <v>71</v>
      </c>
      <c r="D237" s="2">
        <v>0.61</v>
      </c>
      <c r="E237" t="s">
        <v>44</v>
      </c>
      <c r="F237" s="2">
        <v>0.39</v>
      </c>
      <c r="G237" t="s">
        <v>72</v>
      </c>
      <c r="H237">
        <v>0</v>
      </c>
      <c r="I237" t="str" cm="1">
        <f t="array" ref="I237">_xlfn.IFS(D237 &gt;= 0.85, "85 &lt;", AND(D237 &gt;=0.8, D237 &lt; 0.85), "80-85", AND(D237 &gt;= 0.7, D237 &lt; 0.8), "70-80", AND(D237 &gt;= 0.6, D237 &lt; 0.7),  "60-70", AND(D237 &gt;= 0.5, D237 &lt; 0.6), "50-60")</f>
        <v>60-70</v>
      </c>
    </row>
    <row r="238" spans="1:9" x14ac:dyDescent="0.25">
      <c r="A238" t="s">
        <v>99</v>
      </c>
      <c r="B238" s="1">
        <v>45302</v>
      </c>
      <c r="C238" t="s">
        <v>24</v>
      </c>
      <c r="D238" s="2">
        <v>0.60599999999999998</v>
      </c>
      <c r="E238" t="s">
        <v>13</v>
      </c>
      <c r="F238" s="2">
        <v>0.39400000000000002</v>
      </c>
      <c r="G238" t="s">
        <v>89</v>
      </c>
      <c r="H238">
        <v>1</v>
      </c>
      <c r="I238" t="str" cm="1">
        <f t="array" ref="I238">_xlfn.IFS(D238 &gt;= 0.85, "85 &lt;", AND(D238 &gt;=0.8, D238 &lt; 0.85), "80-85", AND(D238 &gt;= 0.7, D238 &lt; 0.8), "70-80", AND(D238 &gt;= 0.6, D238 &lt; 0.7),  "60-70", AND(D238 &gt;= 0.5, D238 &lt; 0.6), "50-60")</f>
        <v>60-70</v>
      </c>
    </row>
    <row r="239" spans="1:9" x14ac:dyDescent="0.25">
      <c r="A239" t="s">
        <v>99</v>
      </c>
      <c r="B239" s="1">
        <v>45302</v>
      </c>
      <c r="C239" t="s">
        <v>25</v>
      </c>
      <c r="D239" s="2">
        <v>0.55800000000000005</v>
      </c>
      <c r="E239" t="s">
        <v>28</v>
      </c>
      <c r="F239" s="2">
        <v>0.442</v>
      </c>
      <c r="G239" t="s">
        <v>29</v>
      </c>
      <c r="H239">
        <v>1</v>
      </c>
      <c r="I239" t="str" cm="1">
        <f t="array" ref="I239">_xlfn.IFS(D239 &gt;= 0.85, "85 &lt;", AND(D239 &gt;=0.8, D239 &lt; 0.85), "80-85", AND(D239 &gt;= 0.7, D239 &lt; 0.8), "70-80", AND(D239 &gt;= 0.6, D239 &lt; 0.7),  "60-70", AND(D239 &gt;= 0.5, D239 &lt; 0.6), "50-60")</f>
        <v>50-60</v>
      </c>
    </row>
    <row r="240" spans="1:9" x14ac:dyDescent="0.25">
      <c r="A240" t="s">
        <v>99</v>
      </c>
      <c r="B240" s="1">
        <v>45302</v>
      </c>
      <c r="C240" t="s">
        <v>41</v>
      </c>
      <c r="D240" s="2">
        <v>0.55600000000000005</v>
      </c>
      <c r="E240" t="s">
        <v>21</v>
      </c>
      <c r="F240" s="2">
        <v>0.44400000000000001</v>
      </c>
      <c r="G240" t="s">
        <v>43</v>
      </c>
      <c r="H240">
        <v>1</v>
      </c>
      <c r="I240" t="str" cm="1">
        <f t="array" ref="I240">_xlfn.IFS(D240 &gt;= 0.85, "85 &lt;", AND(D240 &gt;=0.8, D240 &lt; 0.85), "80-85", AND(D240 &gt;= 0.7, D240 &lt; 0.8), "70-80", AND(D240 &gt;= 0.6, D240 &lt; 0.7),  "60-70", AND(D240 &gt;= 0.5, D240 &lt; 0.6), "50-60")</f>
        <v>50-60</v>
      </c>
    </row>
    <row r="241" spans="1:9" x14ac:dyDescent="0.25">
      <c r="A241" t="s">
        <v>99</v>
      </c>
      <c r="B241" s="1">
        <v>45302</v>
      </c>
      <c r="C241" t="s">
        <v>38</v>
      </c>
      <c r="D241" s="2">
        <v>0.53600000000000003</v>
      </c>
      <c r="E241" t="s">
        <v>48</v>
      </c>
      <c r="F241" s="2">
        <v>0.46400000000000002</v>
      </c>
      <c r="G241" t="s">
        <v>49</v>
      </c>
      <c r="H241">
        <v>0</v>
      </c>
      <c r="I241" t="str" cm="1">
        <f t="array" ref="I241">_xlfn.IFS(D241 &gt;= 0.85, "85 &lt;", AND(D241 &gt;=0.8, D241 &lt; 0.85), "80-85", AND(D241 &gt;= 0.7, D241 &lt; 0.8), "70-80", AND(D241 &gt;= 0.6, D241 &lt; 0.7),  "60-70", AND(D241 &gt;= 0.5, D241 &lt; 0.6), "50-60")</f>
        <v>50-60</v>
      </c>
    </row>
    <row r="242" spans="1:9" x14ac:dyDescent="0.25">
      <c r="A242" t="s">
        <v>99</v>
      </c>
      <c r="B242" s="1">
        <v>45302</v>
      </c>
      <c r="C242" t="s">
        <v>7</v>
      </c>
      <c r="D242" s="2">
        <v>0.53400000000000003</v>
      </c>
      <c r="E242" t="s">
        <v>33</v>
      </c>
      <c r="F242" s="2">
        <v>0.46600000000000003</v>
      </c>
      <c r="G242" t="s">
        <v>80</v>
      </c>
      <c r="H242">
        <v>0</v>
      </c>
      <c r="I242" t="str" cm="1">
        <f t="array" ref="I242">_xlfn.IFS(D242 &gt;= 0.85, "85 &lt;", AND(D242 &gt;=0.8, D242 &lt; 0.85), "80-85", AND(D242 &gt;= 0.7, D242 &lt; 0.8), "70-80", AND(D242 &gt;= 0.6, D242 &lt; 0.7),  "60-70", AND(D242 &gt;= 0.5, D242 &lt; 0.6), "50-60")</f>
        <v>50-60</v>
      </c>
    </row>
    <row r="243" spans="1:9" x14ac:dyDescent="0.25">
      <c r="A243" t="s">
        <v>99</v>
      </c>
      <c r="B243" s="1">
        <v>45302</v>
      </c>
      <c r="C243" t="s">
        <v>27</v>
      </c>
      <c r="D243" s="2">
        <v>0.53400000000000003</v>
      </c>
      <c r="E243" t="s">
        <v>15</v>
      </c>
      <c r="F243" s="2">
        <v>0.46600000000000003</v>
      </c>
      <c r="G243" t="s">
        <v>70</v>
      </c>
      <c r="H243">
        <v>0</v>
      </c>
      <c r="I243" t="str" cm="1">
        <f t="array" ref="I243">_xlfn.IFS(D243 &gt;= 0.85, "85 &lt;", AND(D243 &gt;=0.8, D243 &lt; 0.85), "80-85", AND(D243 &gt;= 0.7, D243 &lt; 0.8), "70-80", AND(D243 &gt;= 0.6, D243 &lt; 0.7),  "60-70", AND(D243 &gt;= 0.5, D243 &lt; 0.6), "50-60")</f>
        <v>50-60</v>
      </c>
    </row>
    <row r="244" spans="1:9" x14ac:dyDescent="0.25">
      <c r="A244" t="s">
        <v>99</v>
      </c>
      <c r="B244" s="1">
        <v>45302</v>
      </c>
      <c r="C244" t="s">
        <v>31</v>
      </c>
      <c r="D244" s="2">
        <v>0.50600000000000001</v>
      </c>
      <c r="E244" t="s">
        <v>6</v>
      </c>
      <c r="F244" s="2">
        <v>0.49399999999999999</v>
      </c>
      <c r="G244" t="s">
        <v>62</v>
      </c>
      <c r="H244">
        <v>1</v>
      </c>
      <c r="I244" t="str" cm="1">
        <f t="array" ref="I244">_xlfn.IFS(D244 &gt;= 0.85, "85 &lt;", AND(D244 &gt;=0.8, D244 &lt; 0.85), "80-85", AND(D244 &gt;= 0.7, D244 &lt; 0.8), "70-80", AND(D244 &gt;= 0.6, D244 &lt; 0.7),  "60-70", AND(D244 &gt;= 0.5, D244 &lt; 0.6), "50-60")</f>
        <v>50-60</v>
      </c>
    </row>
    <row r="245" spans="1:9" x14ac:dyDescent="0.25">
      <c r="A245" t="s">
        <v>99</v>
      </c>
      <c r="B245" s="1">
        <v>45303</v>
      </c>
      <c r="C245" t="s">
        <v>30</v>
      </c>
      <c r="D245" s="2">
        <v>0.65800000000000003</v>
      </c>
      <c r="E245" t="s">
        <v>22</v>
      </c>
      <c r="F245" s="2">
        <v>0.34200000000000003</v>
      </c>
      <c r="G245" t="s">
        <v>32</v>
      </c>
      <c r="H245">
        <v>1</v>
      </c>
      <c r="I245" t="str" cm="1">
        <f t="array" ref="I245">_xlfn.IFS(D245 &gt;= 0.85, "85 &lt;", AND(D245 &gt;=0.8, D245 &lt; 0.85), "80-85", AND(D245 &gt;= 0.7, D245 &lt; 0.8), "70-80", AND(D245 &gt;= 0.6, D245 &lt; 0.7),  "60-70", AND(D245 &gt;= 0.5, D245 &lt; 0.6), "50-60")</f>
        <v>60-70</v>
      </c>
    </row>
    <row r="246" spans="1:9" x14ac:dyDescent="0.25">
      <c r="A246" t="s">
        <v>99</v>
      </c>
      <c r="B246" s="1">
        <v>45303</v>
      </c>
      <c r="C246" t="s">
        <v>63</v>
      </c>
      <c r="D246" s="2">
        <v>0.62</v>
      </c>
      <c r="E246" t="s">
        <v>10</v>
      </c>
      <c r="F246" s="2">
        <v>0.38</v>
      </c>
      <c r="G246" t="s">
        <v>77</v>
      </c>
      <c r="H246">
        <v>1</v>
      </c>
      <c r="I246" t="str" cm="1">
        <f t="array" ref="I246">_xlfn.IFS(D246 &gt;= 0.85, "85 &lt;", AND(D246 &gt;=0.8, D246 &lt; 0.85), "80-85", AND(D246 &gt;= 0.7, D246 &lt; 0.8), "70-80", AND(D246 &gt;= 0.6, D246 &lt; 0.7),  "60-70", AND(D246 &gt;= 0.5, D246 &lt; 0.6), "50-60")</f>
        <v>60-70</v>
      </c>
    </row>
    <row r="247" spans="1:9" x14ac:dyDescent="0.25">
      <c r="A247" t="s">
        <v>99</v>
      </c>
      <c r="B247" s="1">
        <v>45304</v>
      </c>
      <c r="C247" t="s">
        <v>30</v>
      </c>
      <c r="D247" s="2">
        <v>0.88200000000000001</v>
      </c>
      <c r="E247" t="s">
        <v>16</v>
      </c>
      <c r="F247" s="2">
        <v>0.11799999999999999</v>
      </c>
      <c r="G247" t="s">
        <v>17</v>
      </c>
      <c r="H247">
        <v>1</v>
      </c>
      <c r="I247" t="str" cm="1">
        <f t="array" ref="I247">_xlfn.IFS(D247 &gt;= 0.85, "85 &lt;", AND(D247 &gt;=0.8, D247 &lt; 0.85), "80-85", AND(D247 &gt;= 0.7, D247 &lt; 0.8), "70-80", AND(D247 &gt;= 0.6, D247 &lt; 0.7),  "60-70", AND(D247 &gt;= 0.5, D247 &lt; 0.6), "50-60")</f>
        <v>85 &lt;</v>
      </c>
    </row>
    <row r="248" spans="1:9" x14ac:dyDescent="0.25">
      <c r="A248" t="s">
        <v>99</v>
      </c>
      <c r="B248" s="1">
        <v>45304</v>
      </c>
      <c r="C248" t="s">
        <v>18</v>
      </c>
      <c r="D248" s="2">
        <v>0.752</v>
      </c>
      <c r="E248" t="s">
        <v>10</v>
      </c>
      <c r="F248" s="2">
        <v>0.248</v>
      </c>
      <c r="G248" t="s">
        <v>81</v>
      </c>
      <c r="H248">
        <v>0</v>
      </c>
      <c r="I248" t="str" cm="1">
        <f t="array" ref="I248">_xlfn.IFS(D248 &gt;= 0.85, "85 &lt;", AND(D248 &gt;=0.8, D248 &lt; 0.85), "80-85", AND(D248 &gt;= 0.7, D248 &lt; 0.8), "70-80", AND(D248 &gt;= 0.6, D248 &lt; 0.7),  "60-70", AND(D248 &gt;= 0.5, D248 &lt; 0.6), "50-60")</f>
        <v>70-80</v>
      </c>
    </row>
    <row r="249" spans="1:9" x14ac:dyDescent="0.25">
      <c r="A249" t="s">
        <v>99</v>
      </c>
      <c r="B249" s="1">
        <v>45304</v>
      </c>
      <c r="C249" t="s">
        <v>12</v>
      </c>
      <c r="D249" s="2">
        <v>0.73799999999999999</v>
      </c>
      <c r="E249" t="s">
        <v>47</v>
      </c>
      <c r="F249" s="2">
        <v>0.26200000000000001</v>
      </c>
      <c r="G249" t="s">
        <v>64</v>
      </c>
      <c r="H249">
        <v>1</v>
      </c>
      <c r="I249" t="str" cm="1">
        <f t="array" ref="I249">_xlfn.IFS(D249 &gt;= 0.85, "85 &lt;", AND(D249 &gt;=0.8, D249 &lt; 0.85), "80-85", AND(D249 &gt;= 0.7, D249 &lt; 0.8), "70-80", AND(D249 &gt;= 0.6, D249 &lt; 0.7),  "60-70", AND(D249 &gt;= 0.5, D249 &lt; 0.6), "50-60")</f>
        <v>70-80</v>
      </c>
    </row>
    <row r="250" spans="1:9" x14ac:dyDescent="0.25">
      <c r="A250" t="s">
        <v>99</v>
      </c>
      <c r="B250" s="1">
        <v>45304</v>
      </c>
      <c r="C250" t="s">
        <v>24</v>
      </c>
      <c r="D250" s="2">
        <v>0.73</v>
      </c>
      <c r="E250" t="s">
        <v>19</v>
      </c>
      <c r="F250" s="2">
        <v>0.27</v>
      </c>
      <c r="G250" t="s">
        <v>89</v>
      </c>
      <c r="H250">
        <v>1</v>
      </c>
      <c r="I250" t="str" cm="1">
        <f t="array" ref="I250">_xlfn.IFS(D250 &gt;= 0.85, "85 &lt;", AND(D250 &gt;=0.8, D250 &lt; 0.85), "80-85", AND(D250 &gt;= 0.7, D250 &lt; 0.8), "70-80", AND(D250 &gt;= 0.6, D250 &lt; 0.7),  "60-70", AND(D250 &gt;= 0.5, D250 &lt; 0.6), "50-60")</f>
        <v>70-80</v>
      </c>
    </row>
    <row r="251" spans="1:9" x14ac:dyDescent="0.25">
      <c r="A251" t="s">
        <v>99</v>
      </c>
      <c r="B251" s="1">
        <v>45304</v>
      </c>
      <c r="C251" t="s">
        <v>31</v>
      </c>
      <c r="D251" s="2">
        <v>0.70399999999999996</v>
      </c>
      <c r="E251" t="s">
        <v>33</v>
      </c>
      <c r="F251" s="2">
        <v>0.29599999999999999</v>
      </c>
      <c r="G251" t="s">
        <v>62</v>
      </c>
      <c r="H251">
        <v>0</v>
      </c>
      <c r="I251" t="str" cm="1">
        <f t="array" ref="I251">_xlfn.IFS(D251 &gt;= 0.85, "85 &lt;", AND(D251 &gt;=0.8, D251 &lt; 0.85), "80-85", AND(D251 &gt;= 0.7, D251 &lt; 0.8), "70-80", AND(D251 &gt;= 0.6, D251 &lt; 0.7),  "60-70", AND(D251 &gt;= 0.5, D251 &lt; 0.6), "50-60")</f>
        <v>70-80</v>
      </c>
    </row>
    <row r="252" spans="1:9" x14ac:dyDescent="0.25">
      <c r="A252" t="s">
        <v>99</v>
      </c>
      <c r="B252" s="1">
        <v>45304</v>
      </c>
      <c r="C252" t="s">
        <v>35</v>
      </c>
      <c r="D252" s="2">
        <v>0.69799999999999995</v>
      </c>
      <c r="E252" t="s">
        <v>13</v>
      </c>
      <c r="F252" s="2">
        <v>0.30199999999999999</v>
      </c>
      <c r="G252" t="s">
        <v>90</v>
      </c>
      <c r="H252">
        <v>0</v>
      </c>
      <c r="I252" t="str" cm="1">
        <f t="array" ref="I252">_xlfn.IFS(D252 &gt;= 0.85, "85 &lt;", AND(D252 &gt;=0.8, D252 &lt; 0.85), "80-85", AND(D252 &gt;= 0.7, D252 &lt; 0.8), "70-80", AND(D252 &gt;= 0.6, D252 &lt; 0.7),  "60-70", AND(D252 &gt;= 0.5, D252 &lt; 0.6), "50-60")</f>
        <v>60-70</v>
      </c>
    </row>
    <row r="253" spans="1:9" x14ac:dyDescent="0.25">
      <c r="A253" t="s">
        <v>99</v>
      </c>
      <c r="B253" s="1">
        <v>45304</v>
      </c>
      <c r="C253" t="s">
        <v>45</v>
      </c>
      <c r="D253" s="2">
        <v>0.69599999999999995</v>
      </c>
      <c r="E253" t="s">
        <v>71</v>
      </c>
      <c r="F253" s="2">
        <v>0.30399999999999999</v>
      </c>
      <c r="G253" t="s">
        <v>79</v>
      </c>
      <c r="H253">
        <v>1</v>
      </c>
      <c r="I253" t="str" cm="1">
        <f t="array" ref="I253">_xlfn.IFS(D253 &gt;= 0.85, "85 &lt;", AND(D253 &gt;=0.8, D253 &lt; 0.85), "80-85", AND(D253 &gt;= 0.7, D253 &lt; 0.8), "70-80", AND(D253 &gt;= 0.6, D253 &lt; 0.7),  "60-70", AND(D253 &gt;= 0.5, D253 &lt; 0.6), "50-60")</f>
        <v>60-70</v>
      </c>
    </row>
    <row r="254" spans="1:9" x14ac:dyDescent="0.25">
      <c r="A254" t="s">
        <v>99</v>
      </c>
      <c r="B254" s="1">
        <v>45304</v>
      </c>
      <c r="C254" t="s">
        <v>25</v>
      </c>
      <c r="D254" s="2">
        <v>0.67800000000000005</v>
      </c>
      <c r="E254" t="s">
        <v>36</v>
      </c>
      <c r="F254" s="2">
        <v>0.32200000000000001</v>
      </c>
      <c r="G254" t="s">
        <v>37</v>
      </c>
      <c r="H254">
        <v>1</v>
      </c>
      <c r="I254" t="str" cm="1">
        <f t="array" ref="I254">_xlfn.IFS(D254 &gt;= 0.85, "85 &lt;", AND(D254 &gt;=0.8, D254 &lt; 0.85), "80-85", AND(D254 &gt;= 0.7, D254 &lt; 0.8), "70-80", AND(D254 &gt;= 0.6, D254 &lt; 0.7),  "60-70", AND(D254 &gt;= 0.5, D254 &lt; 0.6), "50-60")</f>
        <v>60-70</v>
      </c>
    </row>
    <row r="255" spans="1:9" x14ac:dyDescent="0.25">
      <c r="A255" t="s">
        <v>99</v>
      </c>
      <c r="B255" s="1">
        <v>45304</v>
      </c>
      <c r="C255" t="s">
        <v>63</v>
      </c>
      <c r="D255" s="2">
        <v>0.60799999999999998</v>
      </c>
      <c r="E255" t="s">
        <v>7</v>
      </c>
      <c r="F255" s="2">
        <v>0.39200000000000002</v>
      </c>
      <c r="G255" t="s">
        <v>77</v>
      </c>
      <c r="H255">
        <v>0</v>
      </c>
      <c r="I255" t="str" cm="1">
        <f t="array" ref="I255">_xlfn.IFS(D255 &gt;= 0.85, "85 &lt;", AND(D255 &gt;=0.8, D255 &lt; 0.85), "80-85", AND(D255 &gt;= 0.7, D255 &lt; 0.8), "70-80", AND(D255 &gt;= 0.6, D255 &lt; 0.7),  "60-70", AND(D255 &gt;= 0.5, D255 &lt; 0.6), "50-60")</f>
        <v>60-70</v>
      </c>
    </row>
    <row r="256" spans="1:9" x14ac:dyDescent="0.25">
      <c r="A256" t="s">
        <v>99</v>
      </c>
      <c r="B256" s="1">
        <v>45304</v>
      </c>
      <c r="C256" t="s">
        <v>6</v>
      </c>
      <c r="D256" s="2">
        <v>0.60199999999999998</v>
      </c>
      <c r="E256" t="s">
        <v>15</v>
      </c>
      <c r="F256" s="2">
        <v>0.39800000000000002</v>
      </c>
      <c r="G256" t="s">
        <v>70</v>
      </c>
      <c r="H256">
        <v>1</v>
      </c>
      <c r="I256" t="str" cm="1">
        <f t="array" ref="I256">_xlfn.IFS(D256 &gt;= 0.85, "85 &lt;", AND(D256 &gt;=0.8, D256 &lt; 0.85), "80-85", AND(D256 &gt;= 0.7, D256 &lt; 0.8), "70-80", AND(D256 &gt;= 0.6, D256 &lt; 0.7),  "60-70", AND(D256 &gt;= 0.5, D256 &lt; 0.6), "50-60")</f>
        <v>60-70</v>
      </c>
    </row>
    <row r="257" spans="1:9" x14ac:dyDescent="0.25">
      <c r="A257" t="s">
        <v>99</v>
      </c>
      <c r="B257" s="1">
        <v>45304</v>
      </c>
      <c r="C257" t="s">
        <v>44</v>
      </c>
      <c r="D257" s="2">
        <v>0.58599999999999997</v>
      </c>
      <c r="E257" t="s">
        <v>48</v>
      </c>
      <c r="F257" s="2">
        <v>0.41399999999999998</v>
      </c>
      <c r="G257" t="s">
        <v>49</v>
      </c>
      <c r="H257">
        <v>1</v>
      </c>
      <c r="I257" t="str" cm="1">
        <f t="array" ref="I257">_xlfn.IFS(D257 &gt;= 0.85, "85 &lt;", AND(D257 &gt;=0.8, D257 &lt; 0.85), "80-85", AND(D257 &gt;= 0.7, D257 &lt; 0.8), "70-80", AND(D257 &gt;= 0.6, D257 &lt; 0.7),  "60-70", AND(D257 &gt;= 0.5, D257 &lt; 0.6), "50-60")</f>
        <v>50-60</v>
      </c>
    </row>
    <row r="258" spans="1:9" x14ac:dyDescent="0.25">
      <c r="A258" t="s">
        <v>99</v>
      </c>
      <c r="B258" s="1">
        <v>45304</v>
      </c>
      <c r="C258" t="s">
        <v>27</v>
      </c>
      <c r="D258" s="2">
        <v>0.57999999999999996</v>
      </c>
      <c r="E258" t="s">
        <v>28</v>
      </c>
      <c r="F258" s="2">
        <v>0.42</v>
      </c>
      <c r="G258" t="s">
        <v>29</v>
      </c>
      <c r="H258">
        <v>0</v>
      </c>
      <c r="I258" t="str" cm="1">
        <f t="array" ref="I258">_xlfn.IFS(D258 &gt;= 0.85, "85 &lt;", AND(D258 &gt;=0.8, D258 &lt; 0.85), "80-85", AND(D258 &gt;= 0.7, D258 &lt; 0.8), "70-80", AND(D258 &gt;= 0.6, D258 &lt; 0.7),  "60-70", AND(D258 &gt;= 0.5, D258 &lt; 0.6), "50-60")</f>
        <v>50-60</v>
      </c>
    </row>
    <row r="259" spans="1:9" x14ac:dyDescent="0.25">
      <c r="A259" t="s">
        <v>99</v>
      </c>
      <c r="B259" s="1">
        <v>45304</v>
      </c>
      <c r="C259" t="s">
        <v>21</v>
      </c>
      <c r="D259" s="2">
        <v>0.57599999999999996</v>
      </c>
      <c r="E259" t="s">
        <v>9</v>
      </c>
      <c r="F259" s="2">
        <v>0.42399999999999999</v>
      </c>
      <c r="G259" t="s">
        <v>23</v>
      </c>
      <c r="H259">
        <v>0</v>
      </c>
      <c r="I259" t="str" cm="1">
        <f t="array" ref="I259">_xlfn.IFS(D259 &gt;= 0.85, "85 &lt;", AND(D259 &gt;=0.8, D259 &lt; 0.85), "80-85", AND(D259 &gt;= 0.7, D259 &lt; 0.8), "70-80", AND(D259 &gt;= 0.6, D259 &lt; 0.7),  "60-70", AND(D259 &gt;= 0.5, D259 &lt; 0.6), "50-60")</f>
        <v>50-60</v>
      </c>
    </row>
    <row r="260" spans="1:9" x14ac:dyDescent="0.25">
      <c r="A260" t="s">
        <v>99</v>
      </c>
      <c r="B260" s="1">
        <v>45304</v>
      </c>
      <c r="C260" t="s">
        <v>22</v>
      </c>
      <c r="D260" s="2">
        <v>0.56200000000000006</v>
      </c>
      <c r="E260" t="s">
        <v>41</v>
      </c>
      <c r="F260" s="2">
        <v>0.438</v>
      </c>
      <c r="G260" t="s">
        <v>68</v>
      </c>
      <c r="H260">
        <v>1</v>
      </c>
      <c r="I260" t="str" cm="1">
        <f t="array" ref="I260">_xlfn.IFS(D260 &gt;= 0.85, "85 &lt;", AND(D260 &gt;=0.8, D260 &lt; 0.85), "80-85", AND(D260 &gt;= 0.7, D260 &lt; 0.8), "70-80", AND(D260 &gt;= 0.6, D260 &lt; 0.7),  "60-70", AND(D260 &gt;= 0.5, D260 &lt; 0.6), "50-60")</f>
        <v>50-60</v>
      </c>
    </row>
    <row r="261" spans="1:9" x14ac:dyDescent="0.25">
      <c r="A261" t="s">
        <v>99</v>
      </c>
      <c r="B261" s="1">
        <v>45304</v>
      </c>
      <c r="C261" t="s">
        <v>42</v>
      </c>
      <c r="D261" s="2">
        <v>0.55600000000000005</v>
      </c>
      <c r="E261" t="s">
        <v>39</v>
      </c>
      <c r="F261" s="2">
        <v>0.44400000000000001</v>
      </c>
      <c r="G261" t="s">
        <v>40</v>
      </c>
      <c r="H261">
        <v>0</v>
      </c>
      <c r="I261" t="str" cm="1">
        <f t="array" ref="I261">_xlfn.IFS(D261 &gt;= 0.85, "85 &lt;", AND(D261 &gt;=0.8, D261 &lt; 0.85), "80-85", AND(D261 &gt;= 0.7, D261 &lt; 0.8), "70-80", AND(D261 &gt;= 0.6, D261 &lt; 0.7),  "60-70", AND(D261 &gt;= 0.5, D261 &lt; 0.6), "50-60")</f>
        <v>50-60</v>
      </c>
    </row>
    <row r="262" spans="1:9" x14ac:dyDescent="0.25">
      <c r="A262" t="s">
        <v>99</v>
      </c>
      <c r="B262" s="1">
        <v>45304</v>
      </c>
      <c r="C262" t="s">
        <v>61</v>
      </c>
      <c r="D262" s="2">
        <v>0.504</v>
      </c>
      <c r="E262" t="s">
        <v>38</v>
      </c>
      <c r="F262" s="2">
        <v>0.496</v>
      </c>
      <c r="G262" t="s">
        <v>69</v>
      </c>
      <c r="H262">
        <v>0</v>
      </c>
      <c r="I262" t="str" cm="1">
        <f t="array" ref="I262">_xlfn.IFS(D262 &gt;= 0.85, "85 &lt;", AND(D262 &gt;=0.8, D262 &lt; 0.85), "80-85", AND(D262 &gt;= 0.7, D262 &lt; 0.8), "70-80", AND(D262 &gt;= 0.6, D262 &lt; 0.7),  "60-70", AND(D262 &gt;= 0.5, D262 &lt; 0.6), "50-60")</f>
        <v>50-60</v>
      </c>
    </row>
    <row r="263" spans="1:9" x14ac:dyDescent="0.25">
      <c r="A263" t="s">
        <v>100</v>
      </c>
      <c r="B263" s="1">
        <v>45305</v>
      </c>
      <c r="C263" t="s">
        <v>27</v>
      </c>
      <c r="D263" s="7">
        <v>0.7</v>
      </c>
      <c r="E263" t="s">
        <v>28</v>
      </c>
      <c r="F263" s="7">
        <v>0.3</v>
      </c>
      <c r="G263" t="s">
        <v>65</v>
      </c>
      <c r="H263">
        <v>1</v>
      </c>
      <c r="I263" t="str" cm="1">
        <f t="array" ref="I263">_xlfn.IFS(D263 &gt;= 0.85, "85 &lt;", AND(D263 &gt;=0.8, D263 &lt; 0.85), "80-85", AND(D263 &gt;= 0.7, D263 &lt; 0.8), "70-80", AND(D263 &gt;= 0.6, D263 &lt; 0.7),  "60-70", AND(D263 &gt;= 0.5, D263 &lt; 0.6), "50-60")</f>
        <v>70-80</v>
      </c>
    </row>
    <row r="264" spans="1:9" x14ac:dyDescent="0.25">
      <c r="A264" t="s">
        <v>100</v>
      </c>
      <c r="B264" s="1">
        <v>45305</v>
      </c>
      <c r="C264" t="s">
        <v>21</v>
      </c>
      <c r="D264" s="7">
        <v>0.66</v>
      </c>
      <c r="E264" t="s">
        <v>39</v>
      </c>
      <c r="F264" s="7">
        <v>0.34</v>
      </c>
      <c r="G264" t="s">
        <v>23</v>
      </c>
      <c r="H264">
        <v>0</v>
      </c>
      <c r="I264" t="str" cm="1">
        <f t="array" ref="I264">_xlfn.IFS(D264 &gt;= 0.85, "85 &lt;", AND(D264 &gt;=0.8, D264 &lt; 0.85), "80-85", AND(D264 &gt;= 0.7, D264 &lt; 0.8), "70-80", AND(D264 &gt;= 0.6, D264 &lt; 0.7),  "60-70", AND(D264 &gt;= 0.5, D264 &lt; 0.6), "50-60")</f>
        <v>60-70</v>
      </c>
    </row>
    <row r="265" spans="1:9" x14ac:dyDescent="0.25">
      <c r="A265" t="s">
        <v>100</v>
      </c>
      <c r="B265" s="1">
        <v>45306</v>
      </c>
      <c r="C265" t="s">
        <v>9</v>
      </c>
      <c r="D265" s="2">
        <v>0.80800000000000005</v>
      </c>
      <c r="E265" t="s">
        <v>47</v>
      </c>
      <c r="F265" s="2">
        <v>0.192</v>
      </c>
      <c r="G265" t="s">
        <v>64</v>
      </c>
      <c r="H265">
        <v>0</v>
      </c>
      <c r="I265" t="str" cm="1">
        <f t="array" ref="I265">_xlfn.IFS(D265 &gt;= 0.85, "85 &lt;", AND(D265 &gt;=0.8, D265 &lt; 0.85), "80-85", AND(D265 &gt;= 0.7, D265 &lt; 0.8), "70-80", AND(D265 &gt;= 0.6, D265 &lt; 0.7),  "60-70", AND(D265 &gt;= 0.5, D265 &lt; 0.6), "50-60")</f>
        <v>80-85</v>
      </c>
    </row>
    <row r="266" spans="1:9" x14ac:dyDescent="0.25">
      <c r="A266" t="s">
        <v>100</v>
      </c>
      <c r="B266" s="1">
        <v>45306</v>
      </c>
      <c r="C266" t="s">
        <v>45</v>
      </c>
      <c r="D266" s="2">
        <v>0.79400000000000004</v>
      </c>
      <c r="E266" t="s">
        <v>42</v>
      </c>
      <c r="F266" s="2">
        <v>0.20599999999999999</v>
      </c>
      <c r="G266" t="s">
        <v>79</v>
      </c>
      <c r="H266">
        <v>0</v>
      </c>
      <c r="I266" t="str" cm="1">
        <f t="array" ref="I266">_xlfn.IFS(D266 &gt;= 0.85, "85 &lt;", AND(D266 &gt;=0.8, D266 &lt; 0.85), "80-85", AND(D266 &gt;= 0.7, D266 &lt; 0.8), "70-80", AND(D266 &gt;= 0.6, D266 &lt; 0.7),  "60-70", AND(D266 &gt;= 0.5, D266 &lt; 0.6), "50-60")</f>
        <v>70-80</v>
      </c>
    </row>
    <row r="267" spans="1:9" x14ac:dyDescent="0.25">
      <c r="A267" t="s">
        <v>100</v>
      </c>
      <c r="B267" s="1">
        <v>45306</v>
      </c>
      <c r="C267" t="s">
        <v>35</v>
      </c>
      <c r="D267" s="2">
        <v>0.69199999999999995</v>
      </c>
      <c r="E267" t="s">
        <v>19</v>
      </c>
      <c r="F267" s="2">
        <v>0.308</v>
      </c>
      <c r="G267" t="s">
        <v>90</v>
      </c>
      <c r="H267">
        <v>0</v>
      </c>
      <c r="I267" t="str" cm="1">
        <f t="array" ref="I267">_xlfn.IFS(D267 &gt;= 0.85, "85 &lt;", AND(D267 &gt;=0.8, D267 &lt; 0.85), "80-85", AND(D267 &gt;= 0.7, D267 &lt; 0.8), "70-80", AND(D267 &gt;= 0.6, D267 &lt; 0.7),  "60-70", AND(D267 &gt;= 0.5, D267 &lt; 0.6), "50-60")</f>
        <v>60-70</v>
      </c>
    </row>
    <row r="268" spans="1:9" x14ac:dyDescent="0.25">
      <c r="A268" t="s">
        <v>100</v>
      </c>
      <c r="B268" s="1">
        <v>45306</v>
      </c>
      <c r="C268" t="s">
        <v>6</v>
      </c>
      <c r="D268" s="2">
        <v>0.64200000000000002</v>
      </c>
      <c r="E268" t="s">
        <v>13</v>
      </c>
      <c r="F268" s="2">
        <v>0.35799999999999998</v>
      </c>
      <c r="G268" t="s">
        <v>8</v>
      </c>
      <c r="H268">
        <v>1</v>
      </c>
      <c r="I268" t="str" cm="1">
        <f t="array" ref="I268">_xlfn.IFS(D268 &gt;= 0.85, "85 &lt;", AND(D268 &gt;=0.8, D268 &lt; 0.85), "80-85", AND(D268 &gt;= 0.7, D268 &lt; 0.8), "70-80", AND(D268 &gt;= 0.6, D268 &lt; 0.7),  "60-70", AND(D268 &gt;= 0.5, D268 &lt; 0.6), "50-60")</f>
        <v>60-70</v>
      </c>
    </row>
    <row r="269" spans="1:9" x14ac:dyDescent="0.25">
      <c r="A269" t="s">
        <v>100</v>
      </c>
      <c r="B269" s="1">
        <v>45306</v>
      </c>
      <c r="C269" t="s">
        <v>44</v>
      </c>
      <c r="D269" s="2">
        <v>0.624</v>
      </c>
      <c r="E269" t="s">
        <v>36</v>
      </c>
      <c r="F269" s="2">
        <v>0.376</v>
      </c>
      <c r="G269" t="s">
        <v>37</v>
      </c>
      <c r="H269">
        <v>0</v>
      </c>
      <c r="I269" t="str" cm="1">
        <f t="array" ref="I269">_xlfn.IFS(D269 &gt;= 0.85, "85 &lt;", AND(D269 &gt;=0.8, D269 &lt; 0.85), "80-85", AND(D269 &gt;= 0.7, D269 &lt; 0.8), "70-80", AND(D269 &gt;= 0.6, D269 &lt; 0.7),  "60-70", AND(D269 &gt;= 0.5, D269 &lt; 0.6), "50-60")</f>
        <v>60-70</v>
      </c>
    </row>
    <row r="270" spans="1:9" x14ac:dyDescent="0.25">
      <c r="A270" t="s">
        <v>100</v>
      </c>
      <c r="B270" s="1">
        <v>45306</v>
      </c>
      <c r="C270" t="s">
        <v>15</v>
      </c>
      <c r="D270" s="2">
        <v>0.61599999999999999</v>
      </c>
      <c r="E270" t="s">
        <v>10</v>
      </c>
      <c r="F270" s="2">
        <v>0.38400000000000001</v>
      </c>
      <c r="G270" t="s">
        <v>70</v>
      </c>
      <c r="H270">
        <v>0</v>
      </c>
      <c r="I270" t="str" cm="1">
        <f t="array" ref="I270">_xlfn.IFS(D270 &gt;= 0.85, "85 &lt;", AND(D270 &gt;=0.8, D270 &lt; 0.85), "80-85", AND(D270 &gt;= 0.7, D270 &lt; 0.8), "70-80", AND(D270 &gt;= 0.6, D270 &lt; 0.7),  "60-70", AND(D270 &gt;= 0.5, D270 &lt; 0.6), "50-60")</f>
        <v>60-70</v>
      </c>
    </row>
    <row r="271" spans="1:9" x14ac:dyDescent="0.25">
      <c r="A271" t="s">
        <v>100</v>
      </c>
      <c r="B271" s="1">
        <v>45306</v>
      </c>
      <c r="C271" t="s">
        <v>31</v>
      </c>
      <c r="D271" s="2">
        <v>0.61</v>
      </c>
      <c r="E271" t="s">
        <v>22</v>
      </c>
      <c r="F271" s="2">
        <v>0.39</v>
      </c>
      <c r="G271" t="s">
        <v>62</v>
      </c>
      <c r="H271">
        <v>1</v>
      </c>
      <c r="I271" t="str" cm="1">
        <f t="array" ref="I271">_xlfn.IFS(D271 &gt;= 0.85, "85 &lt;", AND(D271 &gt;=0.8, D271 &lt; 0.85), "80-85", AND(D271 &gt;= 0.7, D271 &lt; 0.8), "70-80", AND(D271 &gt;= 0.6, D271 &lt; 0.7),  "60-70", AND(D271 &gt;= 0.5, D271 &lt; 0.6), "50-60")</f>
        <v>60-70</v>
      </c>
    </row>
    <row r="272" spans="1:9" x14ac:dyDescent="0.25">
      <c r="A272" t="s">
        <v>100</v>
      </c>
      <c r="B272" s="1">
        <v>45306</v>
      </c>
      <c r="C272" t="s">
        <v>71</v>
      </c>
      <c r="D272" s="2">
        <v>0.54</v>
      </c>
      <c r="E272" t="s">
        <v>25</v>
      </c>
      <c r="F272" s="2">
        <v>0.46</v>
      </c>
      <c r="G272" t="s">
        <v>72</v>
      </c>
      <c r="H272">
        <v>1</v>
      </c>
      <c r="I272" t="str" cm="1">
        <f t="array" ref="I272">_xlfn.IFS(D272 &gt;= 0.85, "85 &lt;", AND(D272 &gt;=0.8, D272 &lt; 0.85), "80-85", AND(D272 &gt;= 0.7, D272 &lt; 0.8), "70-80", AND(D272 &gt;= 0.6, D272 &lt; 0.7),  "60-70", AND(D272 &gt;= 0.5, D272 &lt; 0.6), "50-60")</f>
        <v>50-60</v>
      </c>
    </row>
    <row r="273" spans="1:9" x14ac:dyDescent="0.25">
      <c r="A273" t="s">
        <v>100</v>
      </c>
      <c r="B273" s="1">
        <v>45306</v>
      </c>
      <c r="C273" t="s">
        <v>41</v>
      </c>
      <c r="D273" s="2">
        <v>0.53400000000000003</v>
      </c>
      <c r="E273" t="s">
        <v>63</v>
      </c>
      <c r="F273" s="2">
        <v>0.46600000000000003</v>
      </c>
      <c r="G273" t="s">
        <v>77</v>
      </c>
      <c r="H273">
        <v>0</v>
      </c>
      <c r="I273" t="str" cm="1">
        <f t="array" ref="I273">_xlfn.IFS(D273 &gt;= 0.85, "85 &lt;", AND(D273 &gt;=0.8, D273 &lt; 0.85), "80-85", AND(D273 &gt;= 0.7, D273 &lt; 0.8), "70-80", AND(D273 &gt;= 0.6, D273 &lt; 0.7),  "60-70", AND(D273 &gt;= 0.5, D273 &lt; 0.6), "50-60")</f>
        <v>50-60</v>
      </c>
    </row>
    <row r="274" spans="1:9" x14ac:dyDescent="0.25">
      <c r="A274" t="s">
        <v>100</v>
      </c>
      <c r="B274" s="1">
        <v>45306</v>
      </c>
      <c r="C274" t="s">
        <v>61</v>
      </c>
      <c r="D274" s="2">
        <v>0.51800000000000002</v>
      </c>
      <c r="E274" t="s">
        <v>48</v>
      </c>
      <c r="F274" s="2">
        <v>0.48199999999999998</v>
      </c>
      <c r="G274" t="s">
        <v>49</v>
      </c>
      <c r="H274">
        <v>0</v>
      </c>
      <c r="I274" t="str" cm="1">
        <f t="array" ref="I274">_xlfn.IFS(D274 &gt;= 0.85, "85 &lt;", AND(D274 &gt;=0.8, D274 &lt; 0.85), "80-85", AND(D274 &gt;= 0.7, D274 &lt; 0.8), "70-80", AND(D274 &gt;= 0.6, D274 &lt; 0.7),  "60-70", AND(D274 &gt;= 0.5, D274 &lt; 0.6), "50-60")</f>
        <v>50-60</v>
      </c>
    </row>
    <row r="275" spans="1:9" x14ac:dyDescent="0.25">
      <c r="A275" t="s">
        <v>100</v>
      </c>
      <c r="B275" s="1">
        <v>45307</v>
      </c>
      <c r="C275" t="s">
        <v>61</v>
      </c>
      <c r="D275" s="2">
        <v>0.71199999999999997</v>
      </c>
      <c r="E275" t="s">
        <v>16</v>
      </c>
      <c r="F275" s="2">
        <v>0.28799999999999998</v>
      </c>
      <c r="G275" t="s">
        <v>17</v>
      </c>
      <c r="H275">
        <v>0</v>
      </c>
      <c r="I275" t="str" cm="1">
        <f t="array" ref="I275">_xlfn.IFS(D275 &gt;= 0.85, "85 &lt;", AND(D275 &gt;=0.8, D275 &lt; 0.85), "80-85", AND(D275 &gt;= 0.7, D275 &lt; 0.8), "70-80", AND(D275 &gt;= 0.6, D275 &lt; 0.7),  "60-70", AND(D275 &gt;= 0.5, D275 &lt; 0.6), "50-60")</f>
        <v>70-80</v>
      </c>
    </row>
    <row r="276" spans="1:9" x14ac:dyDescent="0.25">
      <c r="A276" t="s">
        <v>100</v>
      </c>
      <c r="B276" s="1">
        <v>45307</v>
      </c>
      <c r="C276" t="s">
        <v>12</v>
      </c>
      <c r="D276" s="2">
        <v>0.70599999999999996</v>
      </c>
      <c r="E276" t="s">
        <v>21</v>
      </c>
      <c r="F276" s="2">
        <v>0.29399999999999998</v>
      </c>
      <c r="G276" t="s">
        <v>14</v>
      </c>
      <c r="H276">
        <v>1</v>
      </c>
      <c r="I276" t="str" cm="1">
        <f t="array" ref="I276">_xlfn.IFS(D276 &gt;= 0.85, "85 &lt;", AND(D276 &gt;=0.8, D276 &lt; 0.85), "80-85", AND(D276 &gt;= 0.7, D276 &lt; 0.8), "70-80", AND(D276 &gt;= 0.6, D276 &lt; 0.7),  "60-70", AND(D276 &gt;= 0.5, D276 &lt; 0.6), "50-60")</f>
        <v>70-80</v>
      </c>
    </row>
    <row r="277" spans="1:9" x14ac:dyDescent="0.25">
      <c r="A277" t="s">
        <v>100</v>
      </c>
      <c r="B277" s="1">
        <v>45307</v>
      </c>
      <c r="C277" t="s">
        <v>33</v>
      </c>
      <c r="D277" s="2">
        <v>0.68</v>
      </c>
      <c r="E277" t="s">
        <v>7</v>
      </c>
      <c r="F277" s="2">
        <v>0.32</v>
      </c>
      <c r="G277" t="s">
        <v>34</v>
      </c>
      <c r="H277">
        <v>1</v>
      </c>
      <c r="I277" t="str" cm="1">
        <f t="array" ref="I277">_xlfn.IFS(D277 &gt;= 0.85, "85 &lt;", AND(D277 &gt;=0.8, D277 &lt; 0.85), "80-85", AND(D277 &gt;= 0.7, D277 &lt; 0.8), "70-80", AND(D277 &gt;= 0.6, D277 &lt; 0.7),  "60-70", AND(D277 &gt;= 0.5, D277 &lt; 0.6), "50-60")</f>
        <v>60-70</v>
      </c>
    </row>
    <row r="278" spans="1:9" x14ac:dyDescent="0.25">
      <c r="A278" t="s">
        <v>100</v>
      </c>
      <c r="B278" s="1">
        <v>45307</v>
      </c>
      <c r="C278" t="s">
        <v>18</v>
      </c>
      <c r="D278" s="2">
        <v>0.67200000000000004</v>
      </c>
      <c r="E278" t="s">
        <v>41</v>
      </c>
      <c r="F278" s="2">
        <v>0.32800000000000001</v>
      </c>
      <c r="G278" t="s">
        <v>81</v>
      </c>
      <c r="H278">
        <v>1</v>
      </c>
      <c r="I278" t="str" cm="1">
        <f t="array" ref="I278">_xlfn.IFS(D278 &gt;= 0.85, "85 &lt;", AND(D278 &gt;=0.8, D278 &lt; 0.85), "80-85", AND(D278 &gt;= 0.7, D278 &lt; 0.8), "70-80", AND(D278 &gt;= 0.6, D278 &lt; 0.7),  "60-70", AND(D278 &gt;= 0.5, D278 &lt; 0.6), "50-60")</f>
        <v>60-70</v>
      </c>
    </row>
    <row r="279" spans="1:9" x14ac:dyDescent="0.25">
      <c r="A279" t="s">
        <v>100</v>
      </c>
      <c r="B279" s="1">
        <v>45307</v>
      </c>
      <c r="C279" t="s">
        <v>27</v>
      </c>
      <c r="D279" s="2">
        <v>0.65800000000000003</v>
      </c>
      <c r="E279" t="s">
        <v>25</v>
      </c>
      <c r="F279" s="2">
        <v>0.34200000000000003</v>
      </c>
      <c r="G279" t="s">
        <v>65</v>
      </c>
      <c r="H279">
        <v>1</v>
      </c>
      <c r="I279" t="str" cm="1">
        <f t="array" ref="I279">_xlfn.IFS(D279 &gt;= 0.85, "85 &lt;", AND(D279 &gt;=0.8, D279 &lt; 0.85), "80-85", AND(D279 &gt;= 0.7, D279 &lt; 0.8), "70-80", AND(D279 &gt;= 0.6, D279 &lt; 0.7),  "60-70", AND(D279 &gt;= 0.5, D279 &lt; 0.6), "50-60")</f>
        <v>60-70</v>
      </c>
    </row>
    <row r="280" spans="1:9" x14ac:dyDescent="0.25">
      <c r="A280" t="s">
        <v>100</v>
      </c>
      <c r="B280" s="1">
        <v>45307</v>
      </c>
      <c r="C280" t="s">
        <v>9</v>
      </c>
      <c r="D280" s="2">
        <v>0.64</v>
      </c>
      <c r="E280" t="s">
        <v>38</v>
      </c>
      <c r="F280" s="2">
        <v>0.36</v>
      </c>
      <c r="G280" t="s">
        <v>69</v>
      </c>
      <c r="H280">
        <v>1</v>
      </c>
      <c r="I280" t="str" cm="1">
        <f t="array" ref="I280">_xlfn.IFS(D280 &gt;= 0.85, "85 &lt;", AND(D280 &gt;=0.8, D280 &lt; 0.85), "80-85", AND(D280 &gt;= 0.7, D280 &lt; 0.8), "70-80", AND(D280 &gt;= 0.6, D280 &lt; 0.7),  "60-70", AND(D280 &gt;= 0.5, D280 &lt; 0.6), "50-60")</f>
        <v>60-70</v>
      </c>
    </row>
    <row r="281" spans="1:9" x14ac:dyDescent="0.25">
      <c r="A281" t="s">
        <v>100</v>
      </c>
      <c r="B281" s="1">
        <v>45307</v>
      </c>
      <c r="C281" t="s">
        <v>30</v>
      </c>
      <c r="D281" s="2">
        <v>0.624</v>
      </c>
      <c r="E281" t="s">
        <v>42</v>
      </c>
      <c r="F281" s="2">
        <v>0.376</v>
      </c>
      <c r="G281" t="s">
        <v>32</v>
      </c>
      <c r="H281">
        <v>1</v>
      </c>
      <c r="I281" t="str" cm="1">
        <f t="array" ref="I281">_xlfn.IFS(D281 &gt;= 0.85, "85 &lt;", AND(D281 &gt;=0.8, D281 &lt; 0.85), "80-85", AND(D281 &gt;= 0.7, D281 &lt; 0.8), "70-80", AND(D281 &gt;= 0.6, D281 &lt; 0.7),  "60-70", AND(D281 &gt;= 0.5, D281 &lt; 0.6), "50-60")</f>
        <v>60-70</v>
      </c>
    </row>
    <row r="282" spans="1:9" x14ac:dyDescent="0.25">
      <c r="A282" t="s">
        <v>100</v>
      </c>
      <c r="B282" s="1">
        <v>45307</v>
      </c>
      <c r="C282" t="s">
        <v>19</v>
      </c>
      <c r="D282" s="2">
        <v>0.59</v>
      </c>
      <c r="E282" t="s">
        <v>28</v>
      </c>
      <c r="F282" s="2">
        <v>0.41</v>
      </c>
      <c r="G282" t="s">
        <v>29</v>
      </c>
      <c r="H282">
        <v>0</v>
      </c>
      <c r="I282" t="str" cm="1">
        <f t="array" ref="I282">_xlfn.IFS(D282 &gt;= 0.85, "85 &lt;", AND(D282 &gt;=0.8, D282 &lt; 0.85), "80-85", AND(D282 &gt;= 0.7, D282 &lt; 0.8), "70-80", AND(D282 &gt;= 0.6, D282 &lt; 0.7),  "60-70", AND(D282 &gt;= 0.5, D282 &lt; 0.6), "50-60")</f>
        <v>50-60</v>
      </c>
    </row>
    <row r="283" spans="1:9" x14ac:dyDescent="0.25">
      <c r="A283" t="s">
        <v>100</v>
      </c>
      <c r="B283" s="1">
        <v>45308</v>
      </c>
      <c r="C283" t="s">
        <v>35</v>
      </c>
      <c r="D283" s="2">
        <v>0.748</v>
      </c>
      <c r="E283" t="s">
        <v>39</v>
      </c>
      <c r="F283" s="2">
        <v>0.252</v>
      </c>
      <c r="G283" t="s">
        <v>90</v>
      </c>
      <c r="H283">
        <v>0</v>
      </c>
      <c r="I283" t="str" cm="1">
        <f t="array" ref="I283">_xlfn.IFS(D283 &gt;= 0.85, "85 &lt;", AND(D283 &gt;=0.8, D283 &lt; 0.85), "80-85", AND(D283 &gt;= 0.7, D283 &lt; 0.8), "70-80", AND(D283 &gt;= 0.6, D283 &lt; 0.7),  "60-70", AND(D283 &gt;= 0.5, D283 &lt; 0.6), "50-60")</f>
        <v>70-80</v>
      </c>
    </row>
    <row r="284" spans="1:9" x14ac:dyDescent="0.25">
      <c r="A284" t="s">
        <v>100</v>
      </c>
      <c r="B284" s="1">
        <v>45308</v>
      </c>
      <c r="C284" t="s">
        <v>13</v>
      </c>
      <c r="D284" s="2">
        <v>0.64800000000000002</v>
      </c>
      <c r="E284" t="s">
        <v>47</v>
      </c>
      <c r="F284" s="2">
        <v>0.35199999999999998</v>
      </c>
      <c r="G284" t="s">
        <v>73</v>
      </c>
      <c r="H284">
        <v>0</v>
      </c>
      <c r="I284" t="str" cm="1">
        <f t="array" ref="I284">_xlfn.IFS(D284 &gt;= 0.85, "85 &lt;", AND(D284 &gt;=0.8, D284 &lt; 0.85), "80-85", AND(D284 &gt;= 0.7, D284 &lt; 0.8), "70-80", AND(D284 &gt;= 0.6, D284 &lt; 0.7),  "60-70", AND(D284 &gt;= 0.5, D284 &lt; 0.6), "50-60")</f>
        <v>60-70</v>
      </c>
    </row>
    <row r="285" spans="1:9" x14ac:dyDescent="0.25">
      <c r="A285" t="s">
        <v>100</v>
      </c>
      <c r="B285" s="1">
        <v>45309</v>
      </c>
      <c r="C285" t="s">
        <v>48</v>
      </c>
      <c r="D285" s="2">
        <v>0.55800000000000005</v>
      </c>
      <c r="E285" t="s">
        <v>16</v>
      </c>
      <c r="F285" s="2">
        <v>0.442</v>
      </c>
      <c r="G285" t="s">
        <v>49</v>
      </c>
      <c r="H285">
        <v>1</v>
      </c>
      <c r="I285" t="str" cm="1">
        <f t="array" ref="I285">_xlfn.IFS(D285 &gt;= 0.85, "85 &lt;", AND(D285 &gt;=0.8, D285 &lt; 0.85), "80-85", AND(D285 &gt;= 0.7, D285 &lt; 0.8), "70-80", AND(D285 &gt;= 0.6, D285 &lt; 0.7),  "60-70", AND(D285 &gt;= 0.5, D285 &lt; 0.6), "50-60")</f>
        <v>50-60</v>
      </c>
    </row>
    <row r="286" spans="1:9" x14ac:dyDescent="0.25">
      <c r="A286" t="s">
        <v>100</v>
      </c>
      <c r="B286" s="1">
        <v>45309</v>
      </c>
      <c r="C286" t="s">
        <v>12</v>
      </c>
      <c r="D286" s="2">
        <v>0.79</v>
      </c>
      <c r="E286" t="s">
        <v>25</v>
      </c>
      <c r="F286" s="2">
        <v>0.21</v>
      </c>
      <c r="G286" t="s">
        <v>14</v>
      </c>
      <c r="H286">
        <v>1</v>
      </c>
      <c r="I286" t="str" cm="1">
        <f t="array" ref="I286">_xlfn.IFS(D286 &gt;= 0.85, "85 &lt;", AND(D286 &gt;=0.8, D286 &lt; 0.85), "80-85", AND(D286 &gt;= 0.7, D286 &lt; 0.8), "70-80", AND(D286 &gt;= 0.6, D286 &lt; 0.7),  "60-70", AND(D286 &gt;= 0.5, D286 &lt; 0.6), "50-60")</f>
        <v>70-80</v>
      </c>
    </row>
    <row r="287" spans="1:9" x14ac:dyDescent="0.25">
      <c r="A287" t="s">
        <v>100</v>
      </c>
      <c r="B287" s="1">
        <v>45309</v>
      </c>
      <c r="C287" t="s">
        <v>44</v>
      </c>
      <c r="D287" s="2">
        <v>0.67200000000000004</v>
      </c>
      <c r="E287" t="s">
        <v>7</v>
      </c>
      <c r="F287" s="2">
        <v>0.32800000000000001</v>
      </c>
      <c r="G287" t="s">
        <v>46</v>
      </c>
      <c r="H287">
        <v>1</v>
      </c>
      <c r="I287" t="str" cm="1">
        <f t="array" ref="I287">_xlfn.IFS(D287 &gt;= 0.85, "85 &lt;", AND(D287 &gt;=0.8, D287 &lt; 0.85), "80-85", AND(D287 &gt;= 0.7, D287 &lt; 0.8), "70-80", AND(D287 &gt;= 0.6, D287 &lt; 0.7),  "60-70", AND(D287 &gt;= 0.5, D287 &lt; 0.6), "50-60")</f>
        <v>60-70</v>
      </c>
    </row>
    <row r="288" spans="1:9" x14ac:dyDescent="0.25">
      <c r="A288" t="s">
        <v>100</v>
      </c>
      <c r="B288" s="1">
        <v>45309</v>
      </c>
      <c r="C288" t="s">
        <v>33</v>
      </c>
      <c r="D288" s="2">
        <v>0.626</v>
      </c>
      <c r="E288" t="s">
        <v>21</v>
      </c>
      <c r="F288" s="2">
        <v>0.374</v>
      </c>
      <c r="G288" t="s">
        <v>34</v>
      </c>
      <c r="H288">
        <v>1</v>
      </c>
      <c r="I288" t="str" cm="1">
        <f t="array" ref="I288">_xlfn.IFS(D288 &gt;= 0.85, "85 &lt;", AND(D288 &gt;=0.8, D288 &lt; 0.85), "80-85", AND(D288 &gt;= 0.7, D288 &lt; 0.8), "70-80", AND(D288 &gt;= 0.6, D288 &lt; 0.7),  "60-70", AND(D288 &gt;= 0.5, D288 &lt; 0.6), "50-60")</f>
        <v>60-70</v>
      </c>
    </row>
    <row r="289" spans="1:9" x14ac:dyDescent="0.25">
      <c r="A289" t="s">
        <v>100</v>
      </c>
      <c r="B289" s="1">
        <v>45309</v>
      </c>
      <c r="C289" t="s">
        <v>24</v>
      </c>
      <c r="D289" s="2">
        <v>0.61399999999999999</v>
      </c>
      <c r="E289" t="s">
        <v>63</v>
      </c>
      <c r="F289" s="2">
        <v>0.38600000000000001</v>
      </c>
      <c r="G289" t="s">
        <v>89</v>
      </c>
      <c r="H289">
        <v>1</v>
      </c>
      <c r="I289" t="str" cm="1">
        <f t="array" ref="I289">_xlfn.IFS(D289 &gt;= 0.85, "85 &lt;", AND(D289 &gt;=0.8, D289 &lt; 0.85), "80-85", AND(D289 &gt;= 0.7, D289 &lt; 0.8), "70-80", AND(D289 &gt;= 0.6, D289 &lt; 0.7),  "60-70", AND(D289 &gt;= 0.5, D289 &lt; 0.6), "50-60")</f>
        <v>60-70</v>
      </c>
    </row>
    <row r="290" spans="1:9" x14ac:dyDescent="0.25">
      <c r="A290" t="s">
        <v>100</v>
      </c>
      <c r="B290" s="1">
        <v>45309</v>
      </c>
      <c r="C290" t="s">
        <v>6</v>
      </c>
      <c r="D290" s="2">
        <v>0.59</v>
      </c>
      <c r="E290" t="s">
        <v>9</v>
      </c>
      <c r="F290" s="2">
        <v>0.41</v>
      </c>
      <c r="G290" t="s">
        <v>8</v>
      </c>
      <c r="H290">
        <v>1</v>
      </c>
      <c r="I290" t="str" cm="1">
        <f t="array" ref="I290">_xlfn.IFS(D290 &gt;= 0.85, "85 &lt;", AND(D290 &gt;=0.8, D290 &lt; 0.85), "80-85", AND(D290 &gt;= 0.7, D290 &lt; 0.8), "70-80", AND(D290 &gt;= 0.6, D290 &lt; 0.7),  "60-70", AND(D290 &gt;= 0.5, D290 &lt; 0.6), "50-60")</f>
        <v>50-60</v>
      </c>
    </row>
    <row r="291" spans="1:9" x14ac:dyDescent="0.25">
      <c r="A291" t="s">
        <v>100</v>
      </c>
      <c r="B291" s="1">
        <v>45309</v>
      </c>
      <c r="C291" t="s">
        <v>31</v>
      </c>
      <c r="D291" s="2">
        <v>0.57399999999999995</v>
      </c>
      <c r="E291" t="s">
        <v>27</v>
      </c>
      <c r="F291" s="2">
        <v>0.42599999999999999</v>
      </c>
      <c r="G291" t="s">
        <v>62</v>
      </c>
      <c r="H291">
        <v>1</v>
      </c>
      <c r="I291" t="str" cm="1">
        <f t="array" ref="I291">_xlfn.IFS(D291 &gt;= 0.85, "85 &lt;", AND(D291 &gt;=0.8, D291 &lt; 0.85), "80-85", AND(D291 &gt;= 0.7, D291 &lt; 0.8), "70-80", AND(D291 &gt;= 0.6, D291 &lt; 0.7),  "60-70", AND(D291 &gt;= 0.5, D291 &lt; 0.6), "50-60")</f>
        <v>50-60</v>
      </c>
    </row>
    <row r="292" spans="1:9" x14ac:dyDescent="0.25">
      <c r="A292" t="s">
        <v>100</v>
      </c>
      <c r="B292" s="1">
        <v>45309</v>
      </c>
      <c r="C292" t="s">
        <v>15</v>
      </c>
      <c r="D292" s="2">
        <v>0.55600000000000005</v>
      </c>
      <c r="E292" t="s">
        <v>28</v>
      </c>
      <c r="F292" s="2">
        <v>0.44400000000000001</v>
      </c>
      <c r="G292" t="s">
        <v>29</v>
      </c>
      <c r="H292">
        <v>0</v>
      </c>
      <c r="I292" t="str" cm="1">
        <f t="array" ref="I292">_xlfn.IFS(D292 &gt;= 0.85, "85 &lt;", AND(D292 &gt;=0.8, D292 &lt; 0.85), "80-85", AND(D292 &gt;= 0.7, D292 &lt; 0.8), "70-80", AND(D292 &gt;= 0.6, D292 &lt; 0.7),  "60-70", AND(D292 &gt;= 0.5, D292 &lt; 0.6), "50-60")</f>
        <v>50-60</v>
      </c>
    </row>
    <row r="293" spans="1:9" x14ac:dyDescent="0.25">
      <c r="A293" t="s">
        <v>100</v>
      </c>
      <c r="B293" s="1">
        <v>45309</v>
      </c>
      <c r="C293" t="s">
        <v>30</v>
      </c>
      <c r="D293" s="2">
        <v>0.54400000000000004</v>
      </c>
      <c r="E293" t="s">
        <v>10</v>
      </c>
      <c r="F293" s="2">
        <v>0.45600000000000002</v>
      </c>
      <c r="G293" t="s">
        <v>78</v>
      </c>
      <c r="H293">
        <v>0</v>
      </c>
      <c r="I293" t="str" cm="1">
        <f t="array" ref="I293">_xlfn.IFS(D293 &gt;= 0.85, "85 &lt;", AND(D293 &gt;=0.8, D293 &lt; 0.85), "80-85", AND(D293 &gt;= 0.7, D293 &lt; 0.8), "70-80", AND(D293 &gt;= 0.6, D293 &lt; 0.7),  "60-70", AND(D293 &gt;= 0.5, D293 &lt; 0.6), "50-60")</f>
        <v>50-60</v>
      </c>
    </row>
    <row r="294" spans="1:9" x14ac:dyDescent="0.25">
      <c r="A294" t="s">
        <v>100</v>
      </c>
      <c r="B294" s="1">
        <v>45309</v>
      </c>
      <c r="C294" t="s">
        <v>38</v>
      </c>
      <c r="D294" s="2">
        <v>0.51800000000000002</v>
      </c>
      <c r="E294" t="s">
        <v>47</v>
      </c>
      <c r="F294" s="2">
        <v>0.48199999999999998</v>
      </c>
      <c r="G294" t="s">
        <v>69</v>
      </c>
      <c r="H294">
        <v>1</v>
      </c>
      <c r="I294" t="str" cm="1">
        <f t="array" ref="I294">_xlfn.IFS(D294 &gt;= 0.85, "85 &lt;", AND(D294 &gt;=0.8, D294 &lt; 0.85), "80-85", AND(D294 &gt;= 0.7, D294 &lt; 0.8), "70-80", AND(D294 &gt;= 0.6, D294 &lt; 0.7),  "60-70", AND(D294 &gt;= 0.5, D294 &lt; 0.6), "50-60")</f>
        <v>50-60</v>
      </c>
    </row>
    <row r="295" spans="1:9" x14ac:dyDescent="0.25">
      <c r="A295" t="s">
        <v>100</v>
      </c>
      <c r="B295" s="1">
        <v>45309</v>
      </c>
      <c r="C295" t="s">
        <v>42</v>
      </c>
      <c r="D295" s="2">
        <v>0.50600000000000001</v>
      </c>
      <c r="E295" t="s">
        <v>22</v>
      </c>
      <c r="F295" s="2">
        <v>0.49399999999999999</v>
      </c>
      <c r="G295" t="s">
        <v>74</v>
      </c>
      <c r="H295">
        <v>0</v>
      </c>
      <c r="I295" t="str" cm="1">
        <f t="array" ref="I295">_xlfn.IFS(D295 &gt;= 0.85, "85 &lt;", AND(D295 &gt;=0.8, D295 &lt; 0.85), "80-85", AND(D295 &gt;= 0.7, D295 &lt; 0.8), "70-80", AND(D295 &gt;= 0.6, D295 &lt; 0.7),  "60-70", AND(D295 &gt;= 0.5, D295 &lt; 0.6), "50-60")</f>
        <v>50-60</v>
      </c>
    </row>
    <row r="296" spans="1:9" x14ac:dyDescent="0.25">
      <c r="A296" t="s">
        <v>100</v>
      </c>
      <c r="B296" s="1">
        <v>45310</v>
      </c>
      <c r="C296" t="s">
        <v>41</v>
      </c>
      <c r="D296" s="2">
        <v>0.81599999999999995</v>
      </c>
      <c r="E296" t="s">
        <v>16</v>
      </c>
      <c r="F296" s="2">
        <v>0.184</v>
      </c>
      <c r="G296" t="s">
        <v>17</v>
      </c>
      <c r="H296">
        <v>0</v>
      </c>
      <c r="I296" t="str" cm="1">
        <f t="array" ref="I296">_xlfn.IFS(D296 &gt;= 0.85, "85 &lt;", AND(D296 &gt;=0.8, D296 &lt; 0.85), "80-85", AND(D296 &gt;= 0.7, D296 &lt; 0.8), "70-80", AND(D296 &gt;= 0.6, D296 &lt; 0.7),  "60-70", AND(D296 &gt;= 0.5, D296 &lt; 0.6), "50-60")</f>
        <v>80-85</v>
      </c>
    </row>
    <row r="297" spans="1:9" x14ac:dyDescent="0.25">
      <c r="A297" t="s">
        <v>100</v>
      </c>
      <c r="B297" s="1">
        <v>45310</v>
      </c>
      <c r="C297" t="s">
        <v>45</v>
      </c>
      <c r="D297" s="2">
        <v>0.76</v>
      </c>
      <c r="E297" t="s">
        <v>39</v>
      </c>
      <c r="F297" s="2">
        <v>0.24</v>
      </c>
      <c r="G297" t="s">
        <v>79</v>
      </c>
      <c r="H297">
        <v>1</v>
      </c>
      <c r="I297" t="str" cm="1">
        <f t="array" ref="I297">_xlfn.IFS(D297 &gt;= 0.85, "85 &lt;", AND(D297 &gt;=0.8, D297 &lt; 0.85), "80-85", AND(D297 &gt;= 0.7, D297 &lt; 0.8), "70-80", AND(D297 &gt;= 0.6, D297 &lt; 0.7),  "60-70", AND(D297 &gt;= 0.5, D297 &lt; 0.6), "50-60")</f>
        <v>70-80</v>
      </c>
    </row>
    <row r="298" spans="1:9" x14ac:dyDescent="0.25">
      <c r="A298" t="s">
        <v>100</v>
      </c>
      <c r="B298" s="1">
        <v>45310</v>
      </c>
      <c r="C298" t="s">
        <v>35</v>
      </c>
      <c r="D298" s="2">
        <v>0.70399999999999996</v>
      </c>
      <c r="E298" t="s">
        <v>63</v>
      </c>
      <c r="F298" s="2">
        <v>0.29599999999999999</v>
      </c>
      <c r="G298" t="s">
        <v>90</v>
      </c>
      <c r="H298">
        <v>0</v>
      </c>
      <c r="I298" t="str" cm="1">
        <f t="array" ref="I298">_xlfn.IFS(D298 &gt;= 0.85, "85 &lt;", AND(D298 &gt;=0.8, D298 &lt; 0.85), "80-85", AND(D298 &gt;= 0.7, D298 &lt; 0.8), "70-80", AND(D298 &gt;= 0.6, D298 &lt; 0.7),  "60-70", AND(D298 &gt;= 0.5, D298 &lt; 0.6), "50-60")</f>
        <v>70-80</v>
      </c>
    </row>
    <row r="299" spans="1:9" x14ac:dyDescent="0.25">
      <c r="A299" t="s">
        <v>100</v>
      </c>
      <c r="B299" s="1">
        <v>45310</v>
      </c>
      <c r="C299" t="s">
        <v>13</v>
      </c>
      <c r="D299" s="2">
        <v>0.69199999999999995</v>
      </c>
      <c r="E299" t="s">
        <v>36</v>
      </c>
      <c r="F299" s="2">
        <v>0.308</v>
      </c>
      <c r="G299" t="s">
        <v>37</v>
      </c>
      <c r="H299">
        <v>1</v>
      </c>
      <c r="I299" t="str" cm="1">
        <f t="array" ref="I299">_xlfn.IFS(D299 &gt;= 0.85, "85 &lt;", AND(D299 &gt;=0.8, D299 &lt; 0.85), "80-85", AND(D299 &gt;= 0.7, D299 &lt; 0.8), "70-80", AND(D299 &gt;= 0.6, D299 &lt; 0.7),  "60-70", AND(D299 &gt;= 0.5, D299 &lt; 0.6), "50-60")</f>
        <v>60-70</v>
      </c>
    </row>
    <row r="300" spans="1:9" x14ac:dyDescent="0.25">
      <c r="A300" t="s">
        <v>100</v>
      </c>
      <c r="B300" s="1">
        <v>45311</v>
      </c>
      <c r="C300" t="s">
        <v>19</v>
      </c>
      <c r="D300" s="2">
        <v>0.86399999999999999</v>
      </c>
      <c r="E300" t="s">
        <v>61</v>
      </c>
      <c r="F300" s="2">
        <v>0.13600000000000001</v>
      </c>
      <c r="G300" t="s">
        <v>67</v>
      </c>
      <c r="H300">
        <v>1</v>
      </c>
      <c r="I300" t="str" cm="1">
        <f t="array" ref="I300">_xlfn.IFS(D300 &gt;= 0.85, "85 &lt;", AND(D300 &gt;=0.8, D300 &lt; 0.85), "80-85", AND(D300 &gt;= 0.7, D300 &lt; 0.8), "70-80", AND(D300 &gt;= 0.6, D300 &lt; 0.7),  "60-70", AND(D300 &gt;= 0.5, D300 &lt; 0.6), "50-60")</f>
        <v>85 &lt;</v>
      </c>
    </row>
    <row r="301" spans="1:9" x14ac:dyDescent="0.25">
      <c r="A301" t="s">
        <v>100</v>
      </c>
      <c r="B301" s="1">
        <v>45311</v>
      </c>
      <c r="C301" t="s">
        <v>6</v>
      </c>
      <c r="D301" s="2">
        <v>0.72</v>
      </c>
      <c r="E301" t="s">
        <v>47</v>
      </c>
      <c r="F301" s="2">
        <v>0.28000000000000003</v>
      </c>
      <c r="G301" t="s">
        <v>8</v>
      </c>
      <c r="H301">
        <v>1</v>
      </c>
      <c r="I301" t="str" cm="1">
        <f t="array" ref="I301">_xlfn.IFS(D301 &gt;= 0.85, "85 &lt;", AND(D301 &gt;=0.8, D301 &lt; 0.85), "80-85", AND(D301 &gt;= 0.7, D301 &lt; 0.8), "70-80", AND(D301 &gt;= 0.6, D301 &lt; 0.7),  "60-70", AND(D301 &gt;= 0.5, D301 &lt; 0.6), "50-60")</f>
        <v>70-80</v>
      </c>
    </row>
    <row r="302" spans="1:9" x14ac:dyDescent="0.25">
      <c r="A302" t="s">
        <v>100</v>
      </c>
      <c r="B302" s="1">
        <v>45311</v>
      </c>
      <c r="C302" t="s">
        <v>44</v>
      </c>
      <c r="D302" s="2">
        <v>0.65200000000000002</v>
      </c>
      <c r="E302" t="s">
        <v>21</v>
      </c>
      <c r="F302" s="2">
        <v>0.34799999999999998</v>
      </c>
      <c r="G302" t="s">
        <v>46</v>
      </c>
      <c r="H302">
        <v>1</v>
      </c>
      <c r="I302" t="str" cm="1">
        <f t="array" ref="I302">_xlfn.IFS(D302 &gt;= 0.85, "85 &lt;", AND(D302 &gt;=0.8, D302 &lt; 0.85), "80-85", AND(D302 &gt;= 0.7, D302 &lt; 0.8), "70-80", AND(D302 &gt;= 0.6, D302 &lt; 0.7),  "60-70", AND(D302 &gt;= 0.5, D302 &lt; 0.6), "50-60")</f>
        <v>60-70</v>
      </c>
    </row>
    <row r="303" spans="1:9" x14ac:dyDescent="0.25">
      <c r="A303" t="s">
        <v>100</v>
      </c>
      <c r="B303" s="1">
        <v>45311</v>
      </c>
      <c r="C303" t="s">
        <v>15</v>
      </c>
      <c r="D303" s="2">
        <v>0.624</v>
      </c>
      <c r="E303" t="s">
        <v>28</v>
      </c>
      <c r="F303" s="2">
        <v>0.376</v>
      </c>
      <c r="G303" t="s">
        <v>70</v>
      </c>
      <c r="H303">
        <v>1</v>
      </c>
      <c r="I303" t="str" cm="1">
        <f t="array" ref="I303">_xlfn.IFS(D303 &gt;= 0.85, "85 &lt;", AND(D303 &gt;=0.8, D303 &lt; 0.85), "80-85", AND(D303 &gt;= 0.7, D303 &lt; 0.8), "70-80", AND(D303 &gt;= 0.6, D303 &lt; 0.7),  "60-70", AND(D303 &gt;= 0.5, D303 &lt; 0.6), "50-60")</f>
        <v>60-70</v>
      </c>
    </row>
    <row r="304" spans="1:9" x14ac:dyDescent="0.25">
      <c r="A304" t="s">
        <v>100</v>
      </c>
      <c r="B304" s="1">
        <v>45311</v>
      </c>
      <c r="C304" t="s">
        <v>18</v>
      </c>
      <c r="D304" s="2">
        <v>0.61599999999999999</v>
      </c>
      <c r="E304" t="s">
        <v>38</v>
      </c>
      <c r="F304" s="2">
        <v>0.38400000000000001</v>
      </c>
      <c r="G304" t="s">
        <v>69</v>
      </c>
      <c r="H304" s="14">
        <v>1</v>
      </c>
      <c r="I304" t="str" cm="1">
        <f t="array" ref="I304">_xlfn.IFS(D304 &gt;= 0.85, "85 &lt;", AND(D304 &gt;=0.8, D304 &lt; 0.85), "80-85", AND(D304 &gt;= 0.7, D304 &lt; 0.8), "70-80", AND(D304 &gt;= 0.6, D304 &lt; 0.7),  "60-70", AND(D304 &gt;= 0.5, D304 &lt; 0.6), "50-60")</f>
        <v>60-70</v>
      </c>
    </row>
    <row r="305" spans="1:9" x14ac:dyDescent="0.25">
      <c r="A305" t="s">
        <v>100</v>
      </c>
      <c r="B305" s="1">
        <v>45311</v>
      </c>
      <c r="C305" t="s">
        <v>31</v>
      </c>
      <c r="D305" s="2">
        <v>0.60599999999999998</v>
      </c>
      <c r="E305" t="s">
        <v>71</v>
      </c>
      <c r="F305" s="2">
        <v>0.39400000000000002</v>
      </c>
      <c r="G305" t="s">
        <v>62</v>
      </c>
      <c r="H305">
        <v>1</v>
      </c>
      <c r="I305" t="str" cm="1">
        <f t="array" ref="I305">_xlfn.IFS(D305 &gt;= 0.85, "85 &lt;", AND(D305 &gt;=0.8, D305 &lt; 0.85), "80-85", AND(D305 &gt;= 0.7, D305 &lt; 0.8), "70-80", AND(D305 &gt;= 0.6, D305 &lt; 0.7),  "60-70", AND(D305 &gt;= 0.5, D305 &lt; 0.6), "50-60")</f>
        <v>60-70</v>
      </c>
    </row>
    <row r="306" spans="1:9" x14ac:dyDescent="0.25">
      <c r="A306" t="s">
        <v>100</v>
      </c>
      <c r="B306" s="1">
        <v>45311</v>
      </c>
      <c r="C306" t="s">
        <v>9</v>
      </c>
      <c r="D306" s="2">
        <v>0.58599999999999997</v>
      </c>
      <c r="E306" t="s">
        <v>10</v>
      </c>
      <c r="F306" s="2">
        <v>0.41399999999999998</v>
      </c>
      <c r="G306" t="s">
        <v>78</v>
      </c>
      <c r="H306" s="14">
        <v>1</v>
      </c>
      <c r="I306" t="str" cm="1">
        <f t="array" ref="I306">_xlfn.IFS(D306 &gt;= 0.85, "85 &lt;", AND(D306 &gt;=0.8, D306 &lt; 0.85), "80-85", AND(D306 &gt;= 0.7, D306 &lt; 0.8), "70-80", AND(D306 &gt;= 0.6, D306 &lt; 0.7),  "60-70", AND(D306 &gt;= 0.5, D306 &lt; 0.6), "50-60")</f>
        <v>50-60</v>
      </c>
    </row>
    <row r="307" spans="1:9" x14ac:dyDescent="0.25">
      <c r="A307" t="s">
        <v>100</v>
      </c>
      <c r="B307" s="1">
        <v>45311</v>
      </c>
      <c r="C307" t="s">
        <v>22</v>
      </c>
      <c r="D307" s="2">
        <v>0.57599999999999996</v>
      </c>
      <c r="E307" t="s">
        <v>7</v>
      </c>
      <c r="F307" s="2">
        <v>0.42399999999999999</v>
      </c>
      <c r="G307" t="s">
        <v>80</v>
      </c>
      <c r="H307" s="14">
        <v>0</v>
      </c>
      <c r="I307" t="str" cm="1">
        <f t="array" ref="I307">_xlfn.IFS(D307 &gt;= 0.85, "85 &lt;", AND(D307 &gt;=0.8, D307 &lt; 0.85), "80-85", AND(D307 &gt;= 0.7, D307 &lt; 0.8), "70-80", AND(D307 &gt;= 0.6, D307 &lt; 0.7),  "60-70", AND(D307 &gt;= 0.5, D307 &lt; 0.6), "50-60")</f>
        <v>50-60</v>
      </c>
    </row>
    <row r="308" spans="1:9" x14ac:dyDescent="0.25">
      <c r="A308" t="s">
        <v>100</v>
      </c>
      <c r="B308" s="1">
        <v>45311</v>
      </c>
      <c r="C308" t="s">
        <v>33</v>
      </c>
      <c r="D308" s="2">
        <v>0.55400000000000005</v>
      </c>
      <c r="E308" t="s">
        <v>12</v>
      </c>
      <c r="F308" s="2">
        <v>0.44600000000000001</v>
      </c>
      <c r="G308" t="s">
        <v>34</v>
      </c>
      <c r="H308">
        <v>0</v>
      </c>
      <c r="I308" t="str" cm="1">
        <f t="array" ref="I308">_xlfn.IFS(D308 &gt;= 0.85, "85 &lt;", AND(D308 &gt;=0.8, D308 &lt; 0.85), "80-85", AND(D308 &gt;= 0.7, D308 &lt; 0.8), "70-80", AND(D308 &gt;= 0.6, D308 &lt; 0.7),  "60-70", AND(D308 &gt;= 0.5, D308 &lt; 0.6), "50-60")</f>
        <v>50-60</v>
      </c>
    </row>
    <row r="309" spans="1:9" x14ac:dyDescent="0.25">
      <c r="A309" t="s">
        <v>100</v>
      </c>
      <c r="B309" s="1">
        <v>45311</v>
      </c>
      <c r="C309" t="s">
        <v>30</v>
      </c>
      <c r="D309" s="2">
        <v>0.54400000000000004</v>
      </c>
      <c r="E309" t="s">
        <v>13</v>
      </c>
      <c r="F309" s="2">
        <v>0.45600000000000002</v>
      </c>
      <c r="G309" t="s">
        <v>73</v>
      </c>
      <c r="H309">
        <v>1</v>
      </c>
      <c r="I309" t="str" cm="1">
        <f t="array" ref="I309">_xlfn.IFS(D309 &gt;= 0.85, "85 &lt;", AND(D309 &gt;=0.8, D309 &lt; 0.85), "80-85", AND(D309 &gt;= 0.7, D309 &lt; 0.8), "70-80", AND(D309 &gt;= 0.6, D309 &lt; 0.7),  "60-70", AND(D309 &gt;= 0.5, D309 &lt; 0.6), "50-60")</f>
        <v>50-60</v>
      </c>
    </row>
    <row r="310" spans="1:9" x14ac:dyDescent="0.25">
      <c r="A310" t="s">
        <v>100</v>
      </c>
      <c r="B310" s="1">
        <v>45311</v>
      </c>
      <c r="C310" t="s">
        <v>42</v>
      </c>
      <c r="D310" s="2">
        <v>0.53200000000000003</v>
      </c>
      <c r="E310" t="s">
        <v>27</v>
      </c>
      <c r="F310" s="2">
        <v>0.46800000000000003</v>
      </c>
      <c r="G310" t="s">
        <v>74</v>
      </c>
      <c r="H310">
        <v>0</v>
      </c>
      <c r="I310" t="str" cm="1">
        <f t="array" ref="I310">_xlfn.IFS(D310 &gt;= 0.85, "85 &lt;", AND(D310 &gt;=0.8, D310 &lt; 0.85), "80-85", AND(D310 &gt;= 0.7, D310 &lt; 0.8), "70-80", AND(D310 &gt;= 0.6, D310 &lt; 0.7),  "60-70", AND(D310 &gt;= 0.5, D310 &lt; 0.6), "50-60")</f>
        <v>50-60</v>
      </c>
    </row>
    <row r="311" spans="1:9" x14ac:dyDescent="0.25">
      <c r="A311" t="s">
        <v>100</v>
      </c>
      <c r="B311" s="1">
        <v>45311</v>
      </c>
      <c r="C311" t="s">
        <v>48</v>
      </c>
      <c r="D311" s="2">
        <v>0.502</v>
      </c>
      <c r="E311" t="s">
        <v>24</v>
      </c>
      <c r="F311" s="2">
        <v>0.498</v>
      </c>
      <c r="G311" t="s">
        <v>49</v>
      </c>
      <c r="H311" s="14">
        <v>0</v>
      </c>
      <c r="I311" t="str" cm="1">
        <f t="array" ref="I311">_xlfn.IFS(D311 &gt;= 0.85, "85 &lt;", AND(D311 &gt;=0.8, D311 &lt; 0.85), "80-85", AND(D311 &gt;= 0.7, D311 &lt; 0.8), "70-80", AND(D311 &gt;= 0.6, D311 &lt; 0.7),  "60-70", AND(D311 &gt;= 0.5, D311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2024-01-21T02:08:16Z</dcterms:modified>
</cp:coreProperties>
</file>