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FC60A455-5EE1-4477-8469-8CEC9528868E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<sst xmlns="http://schemas.openxmlformats.org/spreadsheetml/2006/main" count="2018" uniqueCount="112">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</sst>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29.359593171299" createdVersion="8" refreshedVersion="8" minRefreshableVersion="3" recordCount="387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0">
        <s v="PDA1"/>
        <s v="PDA2"/>
        <s v="PDA3"/>
        <s v="PDA4"/>
        <s v="PDA5"/>
        <s v="PDA6"/>
        <s v="PDA7"/>
        <s v="PDA8"/>
        <s v="PDA9"/>
        <m/>
      </sharedItems>
    </cacheField>
    <cacheField name="Date" numFmtId="0">
      <sharedItems containsNonDate="0" containsDate="1" containsString="0" containsBlank="1" minDate="2023-12-09T00:00:00" maxDate="2024-02-08T00:00:00" count="55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77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9"/>
    <x v="54"/>
    <m/>
    <x v="36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4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  <pivotField axis="axisPage" multipleItemSelectionAllowed="1" showAll="0">
      <items count="678">
        <item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x="314"/>
        <item m="1" x="671"/>
        <item m="1" x="672"/>
        <item m="1" x="673"/>
        <item m="1" x="674"/>
        <item m="1" x="675"/>
        <item x="9"/>
        <item m="1" x="676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9" firstHeaderRow="0" firstDataRow="1" firstDataCol="2"/>
  <pivotFields count="10">
    <pivotField axis="axisRow" compact="0" outline="0" showAll="0">
      <items count="11">
        <item h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6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5"/>
    </i>
    <i t="default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5" sqref="E15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8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283</v>
      </c>
      <c r="F6" s="5">
        <f>SUM(B6:B9)</f>
        <v>103</v>
      </c>
      <c r="G6" s="11">
        <f>SUM(B6:B8)</f>
        <v>58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154</v>
      </c>
      <c r="F7" s="5">
        <f>SUM(C6:C9)</f>
        <v>70</v>
      </c>
      <c r="G7" s="11">
        <f>SUM(C6:C8)</f>
        <v>41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43</v>
      </c>
      <c r="C8" s="16">
        <v>27</v>
      </c>
      <c r="D8" s="4">
        <f t="shared" si="1"/>
        <v>0.62790697674418605</v>
      </c>
      <c r="E8" s="8">
        <f>E7/E6</f>
        <v>0.54416961130742048</v>
      </c>
      <c r="F8" s="6">
        <f>F7/F6</f>
        <v>0.67961165048543692</v>
      </c>
      <c r="G8" s="12">
        <f>G7/G6</f>
        <v>0.7068965517241379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45</v>
      </c>
      <c r="C9" s="16">
        <v>29</v>
      </c>
      <c r="D9" s="4">
        <f t="shared" si="1"/>
        <v>0.64444444444444449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120</v>
      </c>
      <c r="C10" s="16">
        <v>69</v>
      </c>
      <c r="D10" s="4">
        <f t="shared" si="1"/>
        <v>0.57499999999999996</v>
      </c>
      <c r="E10" s="8">
        <f>E6/$B$13</f>
        <v>0.73316062176165808</v>
      </c>
      <c r="F10" s="6">
        <f t="shared" ref="F10:H10" si="2">F6/$B$13</f>
        <v>0.26683937823834197</v>
      </c>
      <c r="G10" s="12">
        <f t="shared" si="2"/>
        <v>0.15025906735751296</v>
      </c>
      <c r="H10" s="10">
        <f t="shared" si="2"/>
        <v>3.8860103626943004E-2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85</v>
      </c>
      <c r="C11" s="16">
        <v>44</v>
      </c>
      <c r="D11" s="4">
        <f t="shared" si="1"/>
        <v>0.51764705882352946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78</v>
      </c>
      <c r="C12" s="16">
        <v>41</v>
      </c>
      <c r="D12" s="4">
        <f t="shared" si="1"/>
        <v>0.52564102564102566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386</v>
      </c>
      <c r="C13" s="16">
        <v>224</v>
      </c>
      <c r="D13" s="4">
        <f t="shared" si="1"/>
        <v>0.5803108808290155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25">
      <c r="L37" t="s">
        <v>110</v>
      </c>
      <c r="M37" t="s">
        <v>93</v>
      </c>
      <c r="N37" s="16">
        <v>1</v>
      </c>
      <c r="O37" s="16">
        <v>0</v>
      </c>
      <c r="P37" s="4">
        <f t="shared" si="0"/>
        <v>0</v>
      </c>
    </row>
    <row r="38" spans="12:16" x14ac:dyDescent="0.25">
      <c r="L38" t="s">
        <v>111</v>
      </c>
      <c r="N38" s="16">
        <v>1</v>
      </c>
      <c r="O38" s="16">
        <v>0</v>
      </c>
      <c r="P38" s="4">
        <f t="shared" si="0"/>
        <v>0</v>
      </c>
    </row>
    <row r="39" spans="12:16" x14ac:dyDescent="0.25">
      <c r="L39" t="s">
        <v>53</v>
      </c>
      <c r="N39" s="16">
        <v>103</v>
      </c>
      <c r="O39" s="16">
        <v>70</v>
      </c>
      <c r="P39" s="4"/>
    </row>
    <row r="40" spans="12:16" x14ac:dyDescent="0.25"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7"/>
  <sheetViews>
    <sheetView topLeftCell="A345" zoomScale="80" zoomScaleNormal="80" workbookViewId="0">
      <selection activeCell="I388" sqref="I388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2024-02-07T13:37:51Z</dcterms:modified>
</cp:coreProperties>
</file>